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E:\EXT\5W\"/>
    </mc:Choice>
  </mc:AlternateContent>
  <xr:revisionPtr revIDLastSave="0" documentId="8_{85A3735E-1F2C-4919-9B33-6A06322D18F6}" xr6:coauthVersionLast="47" xr6:coauthVersionMax="47" xr10:uidLastSave="{00000000-0000-0000-0000-000000000000}"/>
  <bookViews>
    <workbookView xWindow="-12" yWindow="-552" windowWidth="23064" windowHeight="13896" xr2:uid="{00000000-000D-0000-FFFF-FFFF00000000}"/>
  </bookViews>
  <sheets>
    <sheet name="Explanation" sheetId="9" r:id="rId1"/>
    <sheet name="Total IVR" sheetId="1" r:id="rId2"/>
    <sheet name="English IVR" sheetId="3" r:id="rId3"/>
    <sheet name="Arabic IVR" sheetId="2" r:id="rId4"/>
    <sheet name="French IVR" sheetId="4" r:id="rId5"/>
    <sheet name="German IVR" sheetId="5" r:id="rId6"/>
    <sheet name="Spanish IVR" sheetId="6" r:id="rId7"/>
    <sheet name="Case Management" sheetId="8" r:id="rId8"/>
  </sheets>
  <definedNames>
    <definedName name="_xlnm._FilterDatabase" localSheetId="7" hidden="1">'Case Management'!$P$1:$T$367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E14" i="8"/>
  <c r="G13" i="8"/>
  <c r="E13" i="8"/>
  <c r="G12" i="8"/>
  <c r="E12" i="8"/>
  <c r="G10" i="8"/>
  <c r="G8" i="8"/>
  <c r="G6" i="8"/>
  <c r="G4" i="8"/>
  <c r="G3" i="8"/>
  <c r="G324" i="8" l="1"/>
  <c r="E324" i="8"/>
  <c r="G323" i="8"/>
  <c r="E323" i="8"/>
  <c r="G321" i="8"/>
  <c r="E321" i="8"/>
  <c r="G320" i="8"/>
  <c r="E320" i="8"/>
  <c r="G319" i="8"/>
  <c r="E319" i="8"/>
  <c r="G318" i="8"/>
  <c r="E318" i="8"/>
  <c r="G317" i="8"/>
  <c r="E317" i="8"/>
  <c r="G316" i="8"/>
  <c r="E316" i="8"/>
  <c r="G315" i="8"/>
  <c r="E315" i="8"/>
  <c r="G314" i="8"/>
  <c r="E314" i="8"/>
  <c r="G313" i="8"/>
  <c r="E313" i="8"/>
  <c r="G311" i="8"/>
  <c r="E311" i="8"/>
  <c r="G310" i="8"/>
  <c r="E310" i="8"/>
  <c r="G309" i="8"/>
  <c r="E309" i="8"/>
  <c r="G308" i="8"/>
  <c r="E308" i="8"/>
  <c r="G307" i="8"/>
  <c r="E307" i="8"/>
  <c r="G306" i="8"/>
  <c r="E306" i="8"/>
  <c r="G305" i="8"/>
  <c r="E305" i="8"/>
  <c r="G304" i="8"/>
  <c r="E304" i="8"/>
  <c r="G303" i="8"/>
  <c r="E303" i="8"/>
  <c r="G302" i="8"/>
  <c r="E302" i="8"/>
  <c r="G301" i="8"/>
  <c r="E301" i="8"/>
  <c r="G300" i="8"/>
  <c r="E300" i="8"/>
  <c r="G299" i="8"/>
  <c r="E299" i="8"/>
  <c r="G298" i="8"/>
  <c r="E298" i="8"/>
  <c r="G297" i="8"/>
  <c r="E297" i="8"/>
  <c r="G296" i="8"/>
  <c r="E296" i="8"/>
  <c r="G295" i="8"/>
  <c r="E295" i="8"/>
  <c r="G294" i="8"/>
  <c r="E294" i="8"/>
  <c r="G293" i="8"/>
  <c r="E293" i="8"/>
  <c r="G292" i="8"/>
  <c r="E292" i="8"/>
  <c r="G291" i="8"/>
  <c r="E291" i="8"/>
  <c r="G290" i="8"/>
  <c r="G289" i="8"/>
  <c r="E289" i="8"/>
  <c r="G288" i="8"/>
  <c r="E288" i="8"/>
  <c r="G287" i="8"/>
  <c r="E287" i="8"/>
  <c r="G286" i="8"/>
  <c r="E286" i="8"/>
  <c r="G285" i="8"/>
  <c r="G284" i="8"/>
  <c r="E284" i="8"/>
  <c r="G283" i="8"/>
  <c r="G282" i="8"/>
  <c r="E282" i="8"/>
  <c r="G281" i="8"/>
  <c r="E281" i="8"/>
  <c r="G280" i="8"/>
  <c r="E280" i="8"/>
  <c r="G279" i="8"/>
  <c r="E279" i="8"/>
  <c r="G278" i="8"/>
  <c r="E278" i="8"/>
  <c r="G277" i="8"/>
  <c r="E277" i="8"/>
  <c r="G276" i="8"/>
  <c r="E276" i="8"/>
  <c r="G275" i="8"/>
  <c r="E275" i="8"/>
  <c r="G274" i="8"/>
  <c r="E274" i="8"/>
  <c r="G273" i="8"/>
  <c r="E273" i="8"/>
  <c r="G272" i="8"/>
  <c r="E272" i="8"/>
  <c r="G271" i="8"/>
  <c r="E271" i="8"/>
  <c r="G270" i="8"/>
  <c r="E270" i="8"/>
  <c r="E35" i="8"/>
  <c r="E32" i="8"/>
  <c r="G31" i="8"/>
  <c r="E31" i="8"/>
  <c r="G30" i="8"/>
  <c r="E30" i="8"/>
  <c r="G28" i="8"/>
  <c r="G26" i="8"/>
  <c r="G24" i="8"/>
  <c r="G22" i="8"/>
  <c r="G21" i="8"/>
</calcChain>
</file>

<file path=xl/sharedStrings.xml><?xml version="1.0" encoding="utf-8"?>
<sst xmlns="http://schemas.openxmlformats.org/spreadsheetml/2006/main" count="440" uniqueCount="63">
  <si>
    <t>Date</t>
  </si>
  <si>
    <t>Inbound Calls in IVR</t>
  </si>
  <si>
    <t>Abandoned Calls in IVR</t>
  </si>
  <si>
    <t>1.Already Submitted Application</t>
  </si>
  <si>
    <t xml:space="preserve">    1.1 Status of ticket application</t>
  </si>
  <si>
    <t>1.1 Connection with Agent</t>
  </si>
  <si>
    <t xml:space="preserve">   1.2 How to check the status</t>
  </si>
  <si>
    <t xml:space="preserve">   0. Return to main menu</t>
  </si>
  <si>
    <t>2. How to Complete or Submit an Application</t>
  </si>
  <si>
    <t xml:space="preserve">   2.1 Ticket application process</t>
  </si>
  <si>
    <t xml:space="preserve">         2.1.1 Online process</t>
  </si>
  <si>
    <t xml:space="preserve">         2.1.2 Household restrictions</t>
  </si>
  <si>
    <t xml:space="preserve">   2.2 Other information for the process</t>
  </si>
  <si>
    <t xml:space="preserve">         2.2.1 The personal details</t>
  </si>
  <si>
    <t xml:space="preserve">         2.2.2 Types of accessibility tickets</t>
  </si>
  <si>
    <t xml:space="preserve">         2.2.3 Household restrictions</t>
  </si>
  <si>
    <t>3. Information about Ticket Sales</t>
  </si>
  <si>
    <t xml:space="preserve">   3.1 Ticket products</t>
  </si>
  <si>
    <t xml:space="preserve">   3.2 Sales phases</t>
  </si>
  <si>
    <t xml:space="preserve">   3.3 Ticket categories</t>
  </si>
  <si>
    <t xml:space="preserve">   3.4 Ticket prices</t>
  </si>
  <si>
    <t xml:space="preserve">   3.5 Confirmed tickets</t>
  </si>
  <si>
    <t>4. Payment Methods</t>
  </si>
  <si>
    <r>
      <rPr>
        <b/>
        <sz val="11"/>
        <color rgb="FFFFFFFF"/>
        <rFont val="Calibri"/>
      </rPr>
      <t xml:space="preserve">    </t>
    </r>
    <r>
      <rPr>
        <b/>
        <sz val="11"/>
        <color rgb="FFFFFFFF"/>
        <rFont val="Calibri"/>
      </rPr>
      <t>4.1. Payment Methods</t>
    </r>
  </si>
  <si>
    <t xml:space="preserve">    0. Return to main menu</t>
  </si>
  <si>
    <t>5. Any Other Enquires</t>
  </si>
  <si>
    <t xml:space="preserve">   5.1 Cancellation and Resale</t>
  </si>
  <si>
    <t xml:space="preserve">   5.2 Household restrictions</t>
  </si>
  <si>
    <t xml:space="preserve">   5.3 Matches</t>
  </si>
  <si>
    <t xml:space="preserve">   5.4 Legal documents</t>
  </si>
  <si>
    <t>5.4 Connection with Agent</t>
  </si>
  <si>
    <t xml:space="preserve">   5.5 Fan ID</t>
  </si>
  <si>
    <t xml:space="preserve">   5.6 Health and Safety measures</t>
  </si>
  <si>
    <t>NEW CASES</t>
  </si>
  <si>
    <t>EMAIL</t>
  </si>
  <si>
    <t>PHONE</t>
  </si>
  <si>
    <t>PORTAL</t>
  </si>
  <si>
    <t>IVR</t>
  </si>
  <si>
    <t>GERMAN</t>
  </si>
  <si>
    <t>ENGLISH</t>
  </si>
  <si>
    <t>SPANISH</t>
  </si>
  <si>
    <t>FRENCH</t>
  </si>
  <si>
    <t>ARABIC</t>
  </si>
  <si>
    <t>DOMESTIC</t>
  </si>
  <si>
    <t>INTERNATIONAL</t>
  </si>
  <si>
    <t>UNKNOWN</t>
  </si>
  <si>
    <t>TOTAL</t>
  </si>
  <si>
    <t>January</t>
  </si>
  <si>
    <t>February</t>
  </si>
  <si>
    <t>March</t>
  </si>
  <si>
    <t>April</t>
  </si>
  <si>
    <t>May</t>
  </si>
  <si>
    <t>June</t>
  </si>
  <si>
    <t>July</t>
  </si>
  <si>
    <t xml:space="preserve"> </t>
  </si>
  <si>
    <t>The purpose of this tab is to provide some context about the content in the next tabs.</t>
  </si>
  <si>
    <t>Concept</t>
  </si>
  <si>
    <t>Definition</t>
  </si>
  <si>
    <t>Case Management system</t>
  </si>
  <si>
    <t xml:space="preserve">The Case Management system is the platform where the Customer Care team centralizes all the cases received from the customers. These cases could come from different channels, such as emails, contact forms through the portal, or phone calls from customers after having selected it on the IVR system. The cases could be also categorized based on the languages or the origin, so the country of residence of the customer. </t>
  </si>
  <si>
    <t>Questions to be answered by the candidate</t>
  </si>
  <si>
    <t>Please, analyze and review the data to have it ready to answer questions about, for example, the peak periods, the breakdown by languages, and/or the origin of these peaks, together with other questions related to this data.
It is expected from the candidate to identify any trends that could lead to useful insights from the Customer Care team. It will be important to see how the candidate approaches the challenge of how to visualize the information in a way that could be easily read by colleagues without other skills/background and not data analysis.
The last step is to prepare the process of where we could automatize the next daily reports with this info, to incorporate them into this document automatically.</t>
  </si>
  <si>
    <t xml:space="preserve">IVR is the acronym for Interactive Voice Response. In our Customer Care Strategy is a key element in providing information to customers who have an inquiry about their tickets. We prepare what is called an IVR tree, with several questions/topics organized in branches, Depending on the topic selected, the customer will receive certain information and will have certain options to proceed but in all cases, the customer will have the chance to go back to the previous menu and move to another question/option. 
Once the IVR tree is created, it should be translated into all the languages that are being served in the project. 
Every call received in our phone lines are answered by the IVR system and just if the information provided there is not enough to answer the question, the customer could request be redirected to talk to an agent.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</si>
</sst>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mmmm"/>
  </numFmts>
  <fonts count="17">
    <font>
      <sz val="11"/>
      <color rgb="FF000000"/>
      <name val="Calibri"/>
      <family val="2"/>
      <scheme val="minor"/>
    </font>
    <font>
      <sz val="11"/>
      <color theme="1"/>
      <name val="Calibri"/>
      <family val="2"/>
      <scheme val="minor"/>
    </font>
    <font>
      <sz val="11"/>
      <name val="Calibri"/>
    </font>
    <font>
      <b/>
      <sz val="11"/>
      <color rgb="FFFFFFFF"/>
      <name val="Calibri"/>
    </font>
    <font>
      <sz val="11"/>
      <color rgb="FF000000"/>
      <name val="Calibri"/>
      <family val="2"/>
      <scheme val="minor"/>
    </font>
    <font>
      <sz val="11"/>
      <color theme="0"/>
      <name val="Calibri"/>
      <family val="2"/>
      <scheme val="minor"/>
    </font>
    <font>
      <sz val="8"/>
      <name val="Calibri"/>
      <family val="2"/>
      <scheme val="minor"/>
    </font>
    <font>
      <sz val="9"/>
      <name val="Calibri"/>
      <family val="2"/>
    </font>
    <font>
      <sz val="7"/>
      <name val="Calibri"/>
      <family val="2"/>
    </font>
    <font>
      <sz val="10"/>
      <color theme="1"/>
      <name val="Calibri"/>
      <family val="2"/>
      <scheme val="minor"/>
    </font>
    <font>
      <sz val="9"/>
      <color theme="1"/>
      <name val="Calibri"/>
      <family val="2"/>
      <scheme val="minor"/>
    </font>
    <font>
      <sz val="10"/>
      <color theme="0"/>
      <name val="Calibri"/>
      <family val="2"/>
      <scheme val="minor"/>
    </font>
    <font>
      <sz val="11"/>
      <color rgb="FF000000"/>
      <name val="Calibri"/>
      <family val="2"/>
    </font>
    <font>
      <b/>
      <sz val="11"/>
      <color theme="0"/>
      <name val="Calibri"/>
      <family val="2"/>
    </font>
    <font>
      <sz val="11"/>
      <color theme="0"/>
      <name val="Calibri"/>
      <family val="2"/>
    </font>
    <font>
      <b/>
      <sz val="11"/>
      <name val="Calibri"/>
      <family val="2"/>
    </font>
    <font>
      <sz val="11"/>
      <name val="Calibri"/>
      <family val="2"/>
    </font>
  </fonts>
  <fills count="12">
    <fill>
      <patternFill patternType="none"/>
    </fill>
    <fill>
      <patternFill patternType="gray125"/>
    </fill>
    <fill>
      <patternFill patternType="solid">
        <fgColor rgb="FF16365C"/>
        <bgColor rgb="FF16365C"/>
      </patternFill>
    </fill>
    <fill>
      <patternFill patternType="solid">
        <fgColor rgb="FF305496"/>
        <bgColor rgb="FF305496"/>
      </patternFill>
    </fill>
    <fill>
      <patternFill patternType="solid">
        <fgColor rgb="FF548235"/>
        <bgColor rgb="FF548235"/>
      </patternFill>
    </fill>
    <fill>
      <patternFill patternType="solid">
        <fgColor rgb="FF00B0F0"/>
        <bgColor rgb="FF00B0F0"/>
      </patternFill>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rgb="FF002060"/>
        <bgColor indexed="64"/>
      </patternFill>
    </fill>
    <fill>
      <patternFill patternType="solid">
        <fgColor theme="0"/>
        <bgColor indexed="64"/>
      </patternFill>
    </fill>
    <fill>
      <patternFill patternType="solid">
        <fgColor theme="0"/>
        <bgColor rgb="FF548235"/>
      </patternFill>
    </fill>
    <fill>
      <patternFill patternType="solid">
        <fgColor rgb="FFFFC000"/>
        <bgColor indexed="64"/>
      </patternFill>
    </fill>
  </fills>
  <borders count="6">
    <border>
      <left/>
      <right/>
      <top/>
      <bottom/>
      <diagonal/>
    </border>
    <border>
      <left style="thin">
        <color rgb="FFC6DAF8"/>
      </left>
      <right style="thin">
        <color rgb="FFC6DAF8"/>
      </right>
      <top style="thin">
        <color rgb="FFC6DAF8"/>
      </top>
      <bottom style="thin">
        <color rgb="FFC6DAF8"/>
      </bottom>
      <diagonal/>
    </border>
    <border>
      <left style="thin">
        <color rgb="FFE5E5E5"/>
      </left>
      <right style="thin">
        <color rgb="FFE5E5E5"/>
      </right>
      <top style="thin">
        <color rgb="FFE5E5E5"/>
      </top>
      <bottom style="thin">
        <color rgb="FFE5E5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5">
    <xf numFmtId="0" fontId="2" fillId="0" borderId="0" xfId="0" applyFont="1" applyFill="1" applyBorder="1"/>
    <xf numFmtId="0" fontId="3" fillId="2" borderId="2" xfId="0" applyNumberFormat="1" applyFont="1" applyFill="1" applyBorder="1" applyAlignment="1">
      <alignment vertical="top" wrapText="1" readingOrder="1"/>
    </xf>
    <xf numFmtId="0" fontId="3" fillId="3" borderId="2" xfId="0" applyNumberFormat="1" applyFont="1" applyFill="1" applyBorder="1" applyAlignment="1">
      <alignment vertical="top" wrapText="1" readingOrder="1"/>
    </xf>
    <xf numFmtId="0" fontId="3" fillId="4" borderId="2" xfId="0" applyNumberFormat="1" applyFont="1" applyFill="1" applyBorder="1" applyAlignment="1">
      <alignment horizontal="right" vertical="top" wrapText="1" readingOrder="1"/>
    </xf>
    <xf numFmtId="0" fontId="3" fillId="5" borderId="2" xfId="0" applyNumberFormat="1" applyFont="1" applyFill="1" applyBorder="1" applyAlignment="1">
      <alignment vertical="top" wrapText="1" readingOrder="1"/>
    </xf>
    <xf numFmtId="0" fontId="7" fillId="0" borderId="0" xfId="0" applyFont="1" applyFill="1" applyBorder="1"/>
    <xf numFmtId="0" fontId="3" fillId="2" borderId="1" xfId="0" applyNumberFormat="1" applyFont="1" applyFill="1" applyBorder="1" applyAlignment="1">
      <alignment vertical="top" textRotation="90" wrapText="1" readingOrder="1"/>
    </xf>
    <xf numFmtId="0" fontId="2" fillId="0" borderId="0" xfId="0" applyFont="1" applyFill="1" applyBorder="1" applyAlignment="1">
      <alignment textRotation="90"/>
    </xf>
    <xf numFmtId="14" fontId="7" fillId="0" borderId="0" xfId="0" applyNumberFormat="1" applyFont="1" applyFill="1" applyBorder="1" applyAlignment="1">
      <alignment textRotation="90"/>
    </xf>
    <xf numFmtId="0" fontId="2" fillId="0" borderId="0" xfId="0" applyFont="1" applyFill="1" applyBorder="1" applyAlignment="1"/>
    <xf numFmtId="0" fontId="8" fillId="0" borderId="0" xfId="0" applyFont="1" applyFill="1" applyBorder="1" applyAlignment="1">
      <alignment vertical="center"/>
    </xf>
    <xf numFmtId="0" fontId="1" fillId="0" borderId="0" xfId="1"/>
    <xf numFmtId="0" fontId="5" fillId="0" borderId="0" xfId="1" applyFont="1" applyAlignment="1">
      <alignment horizontal="center"/>
    </xf>
    <xf numFmtId="0" fontId="9" fillId="0" borderId="0" xfId="1" applyFont="1" applyAlignment="1">
      <alignment horizontal="center" vertical="center" wrapText="1"/>
    </xf>
    <xf numFmtId="0" fontId="11" fillId="0" borderId="0" xfId="1" applyFont="1" applyAlignment="1">
      <alignment horizontal="center" vertical="center" wrapText="1"/>
    </xf>
    <xf numFmtId="165" fontId="5" fillId="0" borderId="0" xfId="1" applyNumberFormat="1" applyFont="1" applyAlignment="1">
      <alignment horizontal="center"/>
    </xf>
    <xf numFmtId="0" fontId="4" fillId="0" borderId="0" xfId="1" applyFont="1"/>
    <xf numFmtId="14" fontId="7" fillId="0" borderId="0" xfId="0" applyNumberFormat="1" applyFont="1" applyFill="1" applyBorder="1" applyAlignment="1">
      <alignment horizontal="center" textRotation="90"/>
    </xf>
    <xf numFmtId="0" fontId="14" fillId="7" borderId="0" xfId="0" applyFont="1" applyFill="1" applyBorder="1" applyAlignment="1">
      <alignment horizontal="center"/>
    </xf>
    <xf numFmtId="0" fontId="2" fillId="0" borderId="0" xfId="0" applyFont="1" applyFill="1" applyBorder="1" applyAlignment="1">
      <alignment horizontal="center"/>
    </xf>
    <xf numFmtId="0" fontId="3" fillId="2" borderId="1" xfId="0" applyNumberFormat="1" applyFont="1" applyFill="1" applyBorder="1" applyAlignment="1">
      <alignment horizontal="center" textRotation="90" wrapText="1" readingOrder="1"/>
    </xf>
    <xf numFmtId="0" fontId="2" fillId="0" borderId="0" xfId="0" applyFont="1" applyFill="1" applyBorder="1" applyAlignment="1">
      <alignment horizontal="center" textRotation="90"/>
    </xf>
    <xf numFmtId="0" fontId="14" fillId="0" borderId="0" xfId="0" applyFont="1" applyFill="1" applyBorder="1"/>
    <xf numFmtId="0" fontId="13" fillId="8" borderId="2" xfId="0" applyNumberFormat="1" applyFont="1" applyFill="1" applyBorder="1" applyAlignment="1">
      <alignment vertical="top" wrapText="1" readingOrder="1"/>
    </xf>
    <xf numFmtId="0" fontId="14" fillId="8" borderId="0" xfId="0" applyFont="1" applyFill="1" applyBorder="1" applyAlignment="1">
      <alignment horizontal="center"/>
    </xf>
    <xf numFmtId="0" fontId="9" fillId="0" borderId="3" xfId="1" applyFont="1" applyBorder="1" applyAlignment="1">
      <alignment horizontal="center" vertical="center" wrapText="1"/>
    </xf>
    <xf numFmtId="0" fontId="1" fillId="0" borderId="3" xfId="1" applyBorder="1" applyAlignment="1">
      <alignment horizontal="center" vertical="center"/>
    </xf>
    <xf numFmtId="14" fontId="1" fillId="0" borderId="3" xfId="1" applyNumberFormat="1" applyBorder="1" applyAlignment="1">
      <alignment horizontal="right" vertical="center"/>
    </xf>
    <xf numFmtId="14" fontId="1" fillId="0" borderId="3" xfId="1" applyNumberFormat="1" applyFill="1" applyBorder="1" applyAlignment="1">
      <alignment horizontal="right" vertical="center"/>
    </xf>
    <xf numFmtId="14" fontId="4" fillId="0" borderId="3" xfId="1" applyNumberFormat="1" applyFont="1" applyFill="1" applyBorder="1" applyAlignment="1">
      <alignment horizontal="right" vertical="center"/>
    </xf>
    <xf numFmtId="14" fontId="1" fillId="0" borderId="3" xfId="1" applyNumberFormat="1" applyBorder="1" applyAlignment="1">
      <alignment horizontal="center" vertical="center"/>
    </xf>
    <xf numFmtId="0" fontId="1" fillId="0" borderId="3" xfId="1" applyBorder="1" applyAlignment="1">
      <alignment horizontal="right" vertical="center"/>
    </xf>
    <xf numFmtId="164" fontId="1" fillId="6" borderId="3" xfId="1" applyNumberFormat="1" applyFill="1" applyBorder="1" applyAlignment="1">
      <alignment horizontal="center"/>
    </xf>
    <xf numFmtId="1" fontId="1" fillId="0" borderId="3" xfId="1" applyNumberFormat="1" applyBorder="1" applyAlignment="1">
      <alignment horizontal="center"/>
    </xf>
    <xf numFmtId="0" fontId="1" fillId="0" borderId="3" xfId="1" applyBorder="1" applyAlignment="1">
      <alignment horizontal="center"/>
    </xf>
    <xf numFmtId="0" fontId="4" fillId="0" borderId="3" xfId="1" applyFont="1" applyBorder="1" applyAlignment="1">
      <alignment horizontal="center"/>
    </xf>
    <xf numFmtId="0" fontId="12" fillId="0" borderId="3" xfId="1" applyFont="1" applyBorder="1" applyAlignment="1">
      <alignment horizontal="center" vertical="center"/>
    </xf>
    <xf numFmtId="0" fontId="12" fillId="0" borderId="3" xfId="1" applyFont="1" applyBorder="1" applyAlignment="1">
      <alignment horizontal="center"/>
    </xf>
    <xf numFmtId="0" fontId="10" fillId="0" borderId="3" xfId="1" applyFont="1" applyBorder="1" applyAlignment="1">
      <alignment horizontal="center" vertical="center" wrapText="1"/>
    </xf>
    <xf numFmtId="3" fontId="1" fillId="0" borderId="3" xfId="1" applyNumberFormat="1" applyBorder="1" applyAlignment="1">
      <alignment horizontal="center"/>
    </xf>
    <xf numFmtId="0" fontId="9" fillId="6" borderId="3" xfId="1" applyFont="1" applyFill="1" applyBorder="1" applyAlignment="1">
      <alignment horizontal="center" vertical="center" wrapText="1"/>
    </xf>
    <xf numFmtId="1" fontId="1" fillId="0" borderId="3" xfId="1" applyNumberFormat="1" applyBorder="1" applyAlignment="1">
      <alignment horizontal="center" vertical="center"/>
    </xf>
    <xf numFmtId="0" fontId="9" fillId="9" borderId="0" xfId="1" applyFont="1" applyFill="1" applyAlignment="1">
      <alignment horizontal="center" vertical="center" wrapText="1"/>
    </xf>
    <xf numFmtId="0" fontId="1" fillId="9" borderId="0" xfId="1" applyFill="1"/>
    <xf numFmtId="14" fontId="1" fillId="9" borderId="0" xfId="1" applyNumberFormat="1" applyFill="1"/>
    <xf numFmtId="0" fontId="4" fillId="9" borderId="0" xfId="1" applyFont="1" applyFill="1"/>
    <xf numFmtId="0" fontId="1" fillId="9" borderId="0" xfId="1" applyFill="1" applyAlignment="1">
      <alignment horizontal="center"/>
    </xf>
    <xf numFmtId="0" fontId="2" fillId="9" borderId="0" xfId="0" applyFont="1" applyFill="1" applyBorder="1" applyAlignment="1">
      <alignment horizontal="center"/>
    </xf>
    <xf numFmtId="0" fontId="2" fillId="9" borderId="0" xfId="0" applyFont="1" applyFill="1" applyBorder="1"/>
    <xf numFmtId="0" fontId="3" fillId="10" borderId="0" xfId="0" applyNumberFormat="1" applyFont="1" applyFill="1" applyBorder="1" applyAlignment="1">
      <alignment horizontal="right" vertical="top" wrapText="1" readingOrder="1"/>
    </xf>
    <xf numFmtId="0" fontId="9" fillId="9" borderId="0" xfId="1" applyFont="1" applyFill="1" applyBorder="1" applyAlignment="1">
      <alignment horizontal="center" vertical="center" wrapText="1"/>
    </xf>
    <xf numFmtId="164" fontId="1" fillId="9" borderId="0" xfId="1" applyNumberFormat="1" applyFill="1" applyAlignment="1">
      <alignment horizontal="center"/>
    </xf>
    <xf numFmtId="1" fontId="1" fillId="9" borderId="0" xfId="1" applyNumberFormat="1" applyFill="1" applyAlignment="1">
      <alignment horizontal="center"/>
    </xf>
    <xf numFmtId="0" fontId="11" fillId="9" borderId="0" xfId="1" applyFont="1" applyFill="1" applyAlignment="1">
      <alignment horizontal="center" vertical="center" wrapText="1"/>
    </xf>
    <xf numFmtId="0" fontId="5" fillId="9" borderId="0" xfId="1" applyFont="1" applyFill="1" applyAlignment="1">
      <alignment horizontal="center"/>
    </xf>
    <xf numFmtId="165" fontId="5" fillId="9" borderId="0" xfId="1" applyNumberFormat="1" applyFont="1" applyFill="1" applyAlignment="1">
      <alignment horizontal="center"/>
    </xf>
    <xf numFmtId="0" fontId="2" fillId="9" borderId="0" xfId="0" applyFont="1" applyFill="1" applyBorder="1" applyAlignment="1">
      <alignment horizontal="center" vertical="center" wrapText="1"/>
    </xf>
    <xf numFmtId="0" fontId="16" fillId="9" borderId="0" xfId="0" applyFont="1" applyFill="1" applyBorder="1" applyAlignment="1">
      <alignment vertical="center" wrapText="1"/>
    </xf>
    <xf numFmtId="0" fontId="15" fillId="11" borderId="3" xfId="0" applyFont="1" applyFill="1" applyBorder="1" applyAlignment="1">
      <alignment horizontal="center"/>
    </xf>
    <xf numFmtId="0" fontId="15" fillId="11" borderId="3" xfId="0" applyFont="1" applyFill="1" applyBorder="1"/>
    <xf numFmtId="0" fontId="2" fillId="9" borderId="3" xfId="0" applyFont="1" applyFill="1" applyBorder="1" applyAlignment="1">
      <alignment horizontal="center" vertical="center" wrapText="1"/>
    </xf>
    <xf numFmtId="0" fontId="16" fillId="9" borderId="3" xfId="0" applyFont="1" applyFill="1" applyBorder="1" applyAlignment="1">
      <alignment vertical="center" wrapText="1"/>
    </xf>
    <xf numFmtId="0" fontId="15" fillId="11" borderId="3" xfId="0" applyFont="1" applyFill="1" applyBorder="1" applyAlignment="1">
      <alignment horizontal="left"/>
    </xf>
    <xf numFmtId="0" fontId="16" fillId="9" borderId="4" xfId="0" applyFont="1" applyFill="1" applyBorder="1" applyAlignment="1">
      <alignment horizontal="left" vertical="top" wrapText="1"/>
    </xf>
    <xf numFmtId="0" fontId="16" fillId="9" borderId="5" xfId="0" applyFont="1" applyFill="1" applyBorder="1" applyAlignment="1">
      <alignment horizontal="left" vertical="top" wrapText="1"/>
    </xf>
  </cellXfs>
  <cellStyles count="2">
    <cellStyle name="Normal" xfId="0" builtinId="0"/>
    <cellStyle name="Normal 2" xfId="1" xr:uid="{A064DA79-790E-4575-A0E2-739BC2DD089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16365C"/>
      <rgbColor rgb="00C6DAF8"/>
      <rgbColor rgb="00FFFFFF"/>
      <rgbColor rgb="00E5E5E5"/>
      <rgbColor rgb="00305496"/>
      <rgbColor rgb="00548235"/>
      <rgbColor rgb="0000B0F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44C8-0641-4946-A861-3D0232C323A2}">
  <sheetPr>
    <tabColor theme="3"/>
  </sheetPr>
  <dimension ref="A1:H13"/>
  <sheetViews>
    <sheetView tabSelected="1" workbookViewId="0">
      <selection activeCell="F5" sqref="F5"/>
    </sheetView>
  </sheetViews>
  <sheetFormatPr defaultRowHeight="14.4"/>
  <cols>
    <col min="2" max="2" width="13.5546875" style="19" customWidth="1"/>
    <col min="3" max="3" width="113.21875" customWidth="1"/>
  </cols>
  <sheetData>
    <row r="1" spans="1:8">
      <c r="A1" s="48"/>
      <c r="B1" s="62" t="s">
        <v>55</v>
      </c>
      <c r="C1" s="62"/>
      <c r="D1" s="48"/>
      <c r="E1" s="48"/>
      <c r="F1" s="48"/>
      <c r="G1" s="48"/>
      <c r="H1" s="48"/>
    </row>
    <row r="2" spans="1:8">
      <c r="A2" s="48"/>
      <c r="B2" s="47"/>
      <c r="C2" s="48"/>
      <c r="D2" s="48"/>
      <c r="E2" s="48"/>
      <c r="F2" s="48"/>
      <c r="G2" s="48"/>
      <c r="H2" s="48"/>
    </row>
    <row r="3" spans="1:8">
      <c r="A3" s="48"/>
      <c r="B3" s="58" t="s">
        <v>56</v>
      </c>
      <c r="C3" s="59" t="s">
        <v>57</v>
      </c>
      <c r="D3" s="48"/>
      <c r="E3" s="48"/>
      <c r="F3" s="48"/>
      <c r="G3" s="48"/>
      <c r="H3" s="48"/>
    </row>
    <row r="4" spans="1:8" ht="113.4" customHeight="1">
      <c r="A4" s="48"/>
      <c r="B4" s="60" t="s">
        <v>37</v>
      </c>
      <c r="C4" s="61" t="s">
        <v>62</v>
      </c>
      <c r="D4" s="48"/>
      <c r="E4" s="48"/>
      <c r="F4" s="48"/>
      <c r="G4" s="48"/>
      <c r="H4" s="48"/>
    </row>
    <row r="5" spans="1:8" ht="113.4" customHeight="1">
      <c r="A5" s="48"/>
      <c r="B5" s="60" t="s">
        <v>58</v>
      </c>
      <c r="C5" s="61" t="s">
        <v>59</v>
      </c>
      <c r="D5" s="48"/>
      <c r="E5" s="48"/>
      <c r="F5" s="48"/>
      <c r="G5" s="48"/>
      <c r="H5" s="48"/>
    </row>
    <row r="6" spans="1:8">
      <c r="A6" s="48"/>
      <c r="B6" s="47"/>
      <c r="C6" s="48"/>
      <c r="D6" s="48"/>
      <c r="E6" s="48"/>
      <c r="F6" s="48"/>
      <c r="G6" s="48"/>
      <c r="H6" s="48"/>
    </row>
    <row r="7" spans="1:8">
      <c r="A7" s="48"/>
      <c r="B7" s="62" t="s">
        <v>60</v>
      </c>
      <c r="C7" s="59"/>
      <c r="D7" s="48"/>
      <c r="E7" s="48"/>
      <c r="F7" s="48"/>
      <c r="G7" s="48"/>
      <c r="H7" s="48"/>
    </row>
    <row r="8" spans="1:8" ht="128.4" customHeight="1">
      <c r="A8" s="48"/>
      <c r="B8" s="63" t="s">
        <v>61</v>
      </c>
      <c r="C8" s="64"/>
      <c r="D8" s="48"/>
      <c r="E8" s="48"/>
      <c r="F8" s="48"/>
      <c r="G8" s="48"/>
      <c r="H8" s="48"/>
    </row>
    <row r="9" spans="1:8">
      <c r="A9" s="48"/>
      <c r="B9" s="56"/>
      <c r="C9" s="57"/>
      <c r="D9" s="48"/>
      <c r="E9" s="48"/>
      <c r="F9" s="48"/>
      <c r="G9" s="48"/>
      <c r="H9" s="48"/>
    </row>
    <row r="10" spans="1:8">
      <c r="A10" s="48"/>
      <c r="B10" s="47"/>
      <c r="C10" s="48"/>
      <c r="D10" s="48"/>
      <c r="E10" s="48"/>
      <c r="F10" s="48"/>
      <c r="G10" s="48"/>
      <c r="H10" s="48"/>
    </row>
    <row r="11" spans="1:8">
      <c r="A11" s="48"/>
      <c r="B11" s="47"/>
      <c r="C11" s="48"/>
      <c r="D11" s="48"/>
      <c r="E11" s="48"/>
      <c r="F11" s="48"/>
      <c r="G11" s="48"/>
      <c r="H11" s="48"/>
    </row>
    <row r="12" spans="1:8">
      <c r="A12" s="48"/>
      <c r="B12" s="47"/>
      <c r="C12" s="48"/>
      <c r="D12" s="48"/>
      <c r="E12" s="48"/>
      <c r="F12" s="48"/>
      <c r="G12" s="48"/>
      <c r="H12" s="48"/>
    </row>
    <row r="13" spans="1:8">
      <c r="A13" s="48"/>
      <c r="B13" s="47"/>
      <c r="C13" s="48"/>
      <c r="D13" s="48"/>
      <c r="E13" s="48"/>
      <c r="F13" s="48"/>
      <c r="G13" s="48"/>
      <c r="H13" s="48"/>
    </row>
  </sheetData>
  <mergeCells count="1">
    <mergeCell ref="B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NB37"/>
  <sheetViews>
    <sheetView showGridLines="0" zoomScale="70" zoomScaleNormal="70" workbookViewId="0">
      <selection activeCell="P19" sqref="P19"/>
    </sheetView>
  </sheetViews>
  <sheetFormatPr defaultRowHeight="14.4"/>
  <cols>
    <col min="1" max="1" width="45.6640625" style="9" customWidth="1"/>
    <col min="2" max="2" width="3.88671875" style="10" customWidth="1"/>
    <col min="3" max="83" width="3.88671875" style="5" customWidth="1"/>
    <col min="84" max="366" width="3.88671875" customWidth="1"/>
  </cols>
  <sheetData>
    <row r="1" spans="1:366" s="7" customFormat="1" ht="65.400000000000006" customHeight="1">
      <c r="A1" s="6"/>
      <c r="B1" s="8">
        <v>44927</v>
      </c>
      <c r="C1" s="8">
        <v>44928</v>
      </c>
      <c r="D1" s="8">
        <v>44929</v>
      </c>
      <c r="E1" s="8">
        <v>44930</v>
      </c>
      <c r="F1" s="8">
        <v>44931</v>
      </c>
      <c r="G1" s="8">
        <v>44932</v>
      </c>
      <c r="H1" s="8">
        <v>44933</v>
      </c>
      <c r="I1" s="8">
        <v>44934</v>
      </c>
      <c r="J1" s="8">
        <v>44935</v>
      </c>
      <c r="K1" s="8">
        <v>44936</v>
      </c>
      <c r="L1" s="8">
        <v>44937</v>
      </c>
      <c r="M1" s="8">
        <v>44938</v>
      </c>
      <c r="N1" s="8">
        <v>44939</v>
      </c>
      <c r="O1" s="8">
        <v>44940</v>
      </c>
      <c r="P1" s="8">
        <v>44941</v>
      </c>
      <c r="Q1" s="8">
        <v>44942</v>
      </c>
      <c r="R1" s="8">
        <v>44943</v>
      </c>
      <c r="S1" s="8">
        <v>44944</v>
      </c>
      <c r="T1" s="8">
        <v>44945</v>
      </c>
      <c r="U1" s="8">
        <v>44946</v>
      </c>
      <c r="V1" s="8">
        <v>44947</v>
      </c>
      <c r="W1" s="8">
        <v>44948</v>
      </c>
      <c r="X1" s="8">
        <v>44949</v>
      </c>
      <c r="Y1" s="8">
        <v>44950</v>
      </c>
      <c r="Z1" s="8">
        <v>44951</v>
      </c>
      <c r="AA1" s="8">
        <v>44952</v>
      </c>
      <c r="AB1" s="8">
        <v>44953</v>
      </c>
      <c r="AC1" s="8">
        <v>44954</v>
      </c>
      <c r="AD1" s="8">
        <v>44955</v>
      </c>
      <c r="AE1" s="8">
        <v>44956</v>
      </c>
      <c r="AF1" s="8">
        <v>44957</v>
      </c>
      <c r="AG1" s="8">
        <v>44958</v>
      </c>
      <c r="AH1" s="8">
        <v>44959</v>
      </c>
      <c r="AI1" s="8">
        <v>44960</v>
      </c>
      <c r="AJ1" s="8">
        <v>44961</v>
      </c>
      <c r="AK1" s="8">
        <v>44962</v>
      </c>
      <c r="AL1" s="8">
        <v>44963</v>
      </c>
      <c r="AM1" s="8">
        <v>44964</v>
      </c>
      <c r="AN1" s="8">
        <v>44965</v>
      </c>
      <c r="AO1" s="8">
        <v>44966</v>
      </c>
      <c r="AP1" s="8">
        <v>44967</v>
      </c>
      <c r="AQ1" s="8">
        <v>44968</v>
      </c>
      <c r="AR1" s="8">
        <v>44969</v>
      </c>
      <c r="AS1" s="8">
        <v>44970</v>
      </c>
      <c r="AT1" s="8">
        <v>44971</v>
      </c>
      <c r="AU1" s="8">
        <v>44972</v>
      </c>
      <c r="AV1" s="8">
        <v>44973</v>
      </c>
      <c r="AW1" s="8">
        <v>44974</v>
      </c>
      <c r="AX1" s="8">
        <v>44975</v>
      </c>
      <c r="AY1" s="8">
        <v>44976</v>
      </c>
      <c r="AZ1" s="8">
        <v>44977</v>
      </c>
      <c r="BA1" s="8">
        <v>44978</v>
      </c>
      <c r="BB1" s="8">
        <v>44979</v>
      </c>
      <c r="BC1" s="8">
        <v>44980</v>
      </c>
      <c r="BD1" s="8">
        <v>44981</v>
      </c>
      <c r="BE1" s="8">
        <v>44982</v>
      </c>
      <c r="BF1" s="8">
        <v>44983</v>
      </c>
      <c r="BG1" s="8">
        <v>44984</v>
      </c>
      <c r="BH1" s="8">
        <v>44985</v>
      </c>
      <c r="BI1" s="8">
        <v>44986</v>
      </c>
      <c r="BJ1" s="8">
        <v>44987</v>
      </c>
      <c r="BK1" s="8">
        <v>44988</v>
      </c>
      <c r="BL1" s="8">
        <v>44989</v>
      </c>
      <c r="BM1" s="8">
        <v>44990</v>
      </c>
      <c r="BN1" s="8">
        <v>44991</v>
      </c>
      <c r="BO1" s="8">
        <v>44992</v>
      </c>
      <c r="BP1" s="8">
        <v>44993</v>
      </c>
      <c r="BQ1" s="8">
        <v>44994</v>
      </c>
      <c r="BR1" s="8">
        <v>44995</v>
      </c>
      <c r="BS1" s="8">
        <v>44996</v>
      </c>
      <c r="BT1" s="8">
        <v>44997</v>
      </c>
      <c r="BU1" s="8">
        <v>44998</v>
      </c>
      <c r="BV1" s="8">
        <v>44999</v>
      </c>
      <c r="BW1" s="8">
        <v>45000</v>
      </c>
      <c r="BX1" s="8">
        <v>45001</v>
      </c>
      <c r="BY1" s="8">
        <v>45002</v>
      </c>
      <c r="BZ1" s="8">
        <v>45003</v>
      </c>
      <c r="CA1" s="8">
        <v>45004</v>
      </c>
      <c r="CB1" s="8">
        <v>45005</v>
      </c>
      <c r="CC1" s="8">
        <v>45006</v>
      </c>
      <c r="CD1" s="8">
        <v>45007</v>
      </c>
      <c r="CE1" s="8">
        <v>45008</v>
      </c>
      <c r="CF1" s="8">
        <v>45009</v>
      </c>
      <c r="CG1" s="8">
        <v>45010</v>
      </c>
      <c r="CH1" s="8">
        <v>45011</v>
      </c>
      <c r="CI1" s="8">
        <v>45012</v>
      </c>
      <c r="CJ1" s="8">
        <v>45013</v>
      </c>
      <c r="CK1" s="8">
        <v>45014</v>
      </c>
      <c r="CL1" s="8">
        <v>45015</v>
      </c>
      <c r="CM1" s="8">
        <v>45016</v>
      </c>
      <c r="CN1" s="8">
        <v>45017</v>
      </c>
      <c r="CO1" s="8">
        <v>45018</v>
      </c>
      <c r="CP1" s="8">
        <v>45019</v>
      </c>
      <c r="CQ1" s="8">
        <v>45020</v>
      </c>
      <c r="CR1" s="8">
        <v>45021</v>
      </c>
      <c r="CS1" s="8">
        <v>45022</v>
      </c>
      <c r="CT1" s="8">
        <v>45023</v>
      </c>
      <c r="CU1" s="8">
        <v>45024</v>
      </c>
      <c r="CV1" s="8">
        <v>45025</v>
      </c>
      <c r="CW1" s="8">
        <v>45026</v>
      </c>
      <c r="CX1" s="8">
        <v>45027</v>
      </c>
      <c r="CY1" s="8">
        <v>45028</v>
      </c>
      <c r="CZ1" s="8">
        <v>45029</v>
      </c>
      <c r="DA1" s="8">
        <v>45030</v>
      </c>
      <c r="DB1" s="8">
        <v>45031</v>
      </c>
      <c r="DC1" s="8">
        <v>45032</v>
      </c>
      <c r="DD1" s="8">
        <v>45033</v>
      </c>
      <c r="DE1" s="8">
        <v>45034</v>
      </c>
      <c r="DF1" s="8">
        <v>45035</v>
      </c>
      <c r="DG1" s="8">
        <v>45036</v>
      </c>
      <c r="DH1" s="8">
        <v>45037</v>
      </c>
      <c r="DI1" s="8">
        <v>45038</v>
      </c>
      <c r="DJ1" s="8">
        <v>45039</v>
      </c>
      <c r="DK1" s="8">
        <v>45040</v>
      </c>
      <c r="DL1" s="8">
        <v>45041</v>
      </c>
      <c r="DM1" s="8">
        <v>45042</v>
      </c>
      <c r="DN1" s="8">
        <v>45043</v>
      </c>
      <c r="DO1" s="8">
        <v>45044</v>
      </c>
      <c r="DP1" s="8">
        <v>45045</v>
      </c>
      <c r="DQ1" s="8">
        <v>45046</v>
      </c>
      <c r="DR1" s="8">
        <v>45047</v>
      </c>
      <c r="DS1" s="8">
        <v>45048</v>
      </c>
      <c r="DT1" s="8">
        <v>45049</v>
      </c>
      <c r="DU1" s="8">
        <v>45050</v>
      </c>
      <c r="DV1" s="8">
        <v>45051</v>
      </c>
      <c r="DW1" s="8">
        <v>45052</v>
      </c>
      <c r="DX1" s="8">
        <v>45053</v>
      </c>
      <c r="DY1" s="8">
        <v>45054</v>
      </c>
      <c r="DZ1" s="8">
        <v>45055</v>
      </c>
      <c r="EA1" s="8">
        <v>45056</v>
      </c>
      <c r="EB1" s="8">
        <v>45057</v>
      </c>
      <c r="EC1" s="8">
        <v>45058</v>
      </c>
      <c r="ED1" s="8">
        <v>45059</v>
      </c>
      <c r="EE1" s="8">
        <v>45060</v>
      </c>
      <c r="EF1" s="8">
        <v>45061</v>
      </c>
      <c r="EG1" s="8">
        <v>45062</v>
      </c>
      <c r="EH1" s="8">
        <v>45063</v>
      </c>
      <c r="EI1" s="8">
        <v>45064</v>
      </c>
      <c r="EJ1" s="8">
        <v>45065</v>
      </c>
      <c r="EK1" s="8">
        <v>45066</v>
      </c>
      <c r="EL1" s="8">
        <v>45067</v>
      </c>
      <c r="EM1" s="8">
        <v>45068</v>
      </c>
      <c r="EN1" s="8">
        <v>45069</v>
      </c>
      <c r="EO1" s="8">
        <v>45070</v>
      </c>
      <c r="EP1" s="8">
        <v>45071</v>
      </c>
      <c r="EQ1" s="8">
        <v>45072</v>
      </c>
      <c r="ER1" s="8">
        <v>45073</v>
      </c>
      <c r="ES1" s="8">
        <v>45074</v>
      </c>
      <c r="ET1" s="8">
        <v>45075</v>
      </c>
      <c r="EU1" s="8">
        <v>45076</v>
      </c>
      <c r="EV1" s="8">
        <v>45077</v>
      </c>
      <c r="EW1" s="8">
        <v>45078</v>
      </c>
      <c r="EX1" s="8">
        <v>45079</v>
      </c>
      <c r="EY1" s="8">
        <v>45080</v>
      </c>
      <c r="EZ1" s="8">
        <v>45081</v>
      </c>
      <c r="FA1" s="8">
        <v>45082</v>
      </c>
      <c r="FB1" s="8">
        <v>45083</v>
      </c>
      <c r="FC1" s="8">
        <v>45084</v>
      </c>
      <c r="FD1" s="8">
        <v>45085</v>
      </c>
      <c r="FE1" s="8">
        <v>45086</v>
      </c>
      <c r="FF1" s="8">
        <v>45087</v>
      </c>
      <c r="FG1" s="8">
        <v>45088</v>
      </c>
      <c r="FH1" s="8">
        <v>45089</v>
      </c>
      <c r="FI1" s="8">
        <v>45090</v>
      </c>
      <c r="FJ1" s="8">
        <v>45091</v>
      </c>
      <c r="FK1" s="8">
        <v>45092</v>
      </c>
      <c r="FL1" s="8">
        <v>45093</v>
      </c>
      <c r="FM1" s="8">
        <v>45094</v>
      </c>
      <c r="FN1" s="8">
        <v>45095</v>
      </c>
      <c r="FO1" s="8">
        <v>45096</v>
      </c>
      <c r="FP1" s="8">
        <v>45097</v>
      </c>
      <c r="FQ1" s="8">
        <v>45098</v>
      </c>
      <c r="FR1" s="8">
        <v>45099</v>
      </c>
      <c r="FS1" s="8">
        <v>45100</v>
      </c>
      <c r="FT1" s="8">
        <v>45101</v>
      </c>
      <c r="FU1" s="8">
        <v>45102</v>
      </c>
      <c r="FV1" s="8">
        <v>45103</v>
      </c>
      <c r="FW1" s="8">
        <v>45104</v>
      </c>
      <c r="FX1" s="8">
        <v>45105</v>
      </c>
      <c r="FY1" s="8">
        <v>45106</v>
      </c>
      <c r="FZ1" s="8">
        <v>45107</v>
      </c>
      <c r="GA1" s="8">
        <v>45108</v>
      </c>
      <c r="GB1" s="8">
        <v>45109</v>
      </c>
      <c r="GC1" s="8">
        <v>45110</v>
      </c>
      <c r="GD1" s="8">
        <v>45111</v>
      </c>
      <c r="GE1" s="8">
        <v>45112</v>
      </c>
      <c r="GF1" s="8">
        <v>45113</v>
      </c>
      <c r="GG1" s="8">
        <v>45114</v>
      </c>
      <c r="GH1" s="8">
        <v>45115</v>
      </c>
      <c r="GI1" s="8">
        <v>45116</v>
      </c>
      <c r="GJ1" s="8">
        <v>45117</v>
      </c>
      <c r="GK1" s="8">
        <v>45118</v>
      </c>
      <c r="GL1" s="8">
        <v>45119</v>
      </c>
      <c r="GM1" s="8">
        <v>45120</v>
      </c>
      <c r="GN1" s="8">
        <v>45121</v>
      </c>
      <c r="GO1" s="8">
        <v>45122</v>
      </c>
      <c r="GP1" s="8">
        <v>45123</v>
      </c>
      <c r="GQ1" s="8">
        <v>45124</v>
      </c>
      <c r="GR1" s="8">
        <v>45125</v>
      </c>
      <c r="GS1" s="8">
        <v>45126</v>
      </c>
      <c r="GT1" s="8">
        <v>45127</v>
      </c>
      <c r="GU1" s="8">
        <v>45128</v>
      </c>
      <c r="GV1" s="8">
        <v>45129</v>
      </c>
      <c r="GW1" s="8">
        <v>45130</v>
      </c>
      <c r="GX1" s="8">
        <v>45131</v>
      </c>
      <c r="GY1" s="8">
        <v>45132</v>
      </c>
      <c r="GZ1" s="8">
        <v>45133</v>
      </c>
      <c r="HA1" s="8">
        <v>45134</v>
      </c>
      <c r="HB1" s="8">
        <v>45135</v>
      </c>
      <c r="HC1" s="8">
        <v>45136</v>
      </c>
      <c r="HD1" s="8">
        <v>45137</v>
      </c>
      <c r="HE1" s="8">
        <v>45138</v>
      </c>
      <c r="HF1" s="8">
        <v>45139</v>
      </c>
      <c r="HG1" s="8">
        <v>45140</v>
      </c>
      <c r="HH1" s="8">
        <v>45141</v>
      </c>
      <c r="HI1" s="8">
        <v>45142</v>
      </c>
      <c r="HJ1" s="8">
        <v>45143</v>
      </c>
      <c r="HK1" s="8">
        <v>45144</v>
      </c>
      <c r="HL1" s="8">
        <v>45145</v>
      </c>
      <c r="HM1" s="8">
        <v>45146</v>
      </c>
      <c r="HN1" s="8">
        <v>45147</v>
      </c>
      <c r="HO1" s="8">
        <v>45148</v>
      </c>
      <c r="HP1" s="8">
        <v>45149</v>
      </c>
      <c r="HQ1" s="8">
        <v>45150</v>
      </c>
      <c r="HR1" s="8">
        <v>45151</v>
      </c>
      <c r="HS1" s="8">
        <v>45152</v>
      </c>
      <c r="HT1" s="8">
        <v>45153</v>
      </c>
      <c r="HU1" s="8">
        <v>45154</v>
      </c>
      <c r="HV1" s="8">
        <v>45155</v>
      </c>
      <c r="HW1" s="8">
        <v>45156</v>
      </c>
      <c r="HX1" s="8">
        <v>45157</v>
      </c>
      <c r="HY1" s="8">
        <v>45158</v>
      </c>
      <c r="HZ1" s="8">
        <v>45159</v>
      </c>
      <c r="IA1" s="8">
        <v>45160</v>
      </c>
      <c r="IB1" s="8">
        <v>45161</v>
      </c>
      <c r="IC1" s="8">
        <v>45162</v>
      </c>
      <c r="ID1" s="8">
        <v>45163</v>
      </c>
      <c r="IE1" s="8">
        <v>45164</v>
      </c>
      <c r="IF1" s="8">
        <v>45165</v>
      </c>
      <c r="IG1" s="8">
        <v>45166</v>
      </c>
      <c r="IH1" s="8">
        <v>45167</v>
      </c>
      <c r="II1" s="8">
        <v>45168</v>
      </c>
      <c r="IJ1" s="8">
        <v>45169</v>
      </c>
      <c r="IK1" s="8">
        <v>45170</v>
      </c>
      <c r="IL1" s="8">
        <v>45171</v>
      </c>
      <c r="IM1" s="8">
        <v>45172</v>
      </c>
      <c r="IN1" s="8">
        <v>45173</v>
      </c>
      <c r="IO1" s="8">
        <v>45174</v>
      </c>
      <c r="IP1" s="8">
        <v>45175</v>
      </c>
      <c r="IQ1" s="8">
        <v>45176</v>
      </c>
      <c r="IR1" s="8">
        <v>45177</v>
      </c>
      <c r="IS1" s="8">
        <v>45178</v>
      </c>
      <c r="IT1" s="8">
        <v>45179</v>
      </c>
      <c r="IU1" s="8">
        <v>45180</v>
      </c>
      <c r="IV1" s="8">
        <v>45181</v>
      </c>
      <c r="IW1" s="8">
        <v>45182</v>
      </c>
      <c r="IX1" s="8">
        <v>45183</v>
      </c>
      <c r="IY1" s="8">
        <v>45184</v>
      </c>
      <c r="IZ1" s="8">
        <v>45185</v>
      </c>
      <c r="JA1" s="8">
        <v>45186</v>
      </c>
      <c r="JB1" s="8">
        <v>45187</v>
      </c>
      <c r="JC1" s="8">
        <v>45188</v>
      </c>
      <c r="JD1" s="8">
        <v>45189</v>
      </c>
      <c r="JE1" s="8">
        <v>45190</v>
      </c>
      <c r="JF1" s="8">
        <v>45191</v>
      </c>
      <c r="JG1" s="8">
        <v>45192</v>
      </c>
      <c r="JH1" s="8">
        <v>45193</v>
      </c>
      <c r="JI1" s="8">
        <v>45194</v>
      </c>
      <c r="JJ1" s="8">
        <v>45195</v>
      </c>
      <c r="JK1" s="8">
        <v>45196</v>
      </c>
      <c r="JL1" s="8">
        <v>45197</v>
      </c>
      <c r="JM1" s="8">
        <v>45198</v>
      </c>
      <c r="JN1" s="8">
        <v>45199</v>
      </c>
      <c r="JO1" s="8">
        <v>45200</v>
      </c>
      <c r="JP1" s="8">
        <v>45201</v>
      </c>
      <c r="JQ1" s="8">
        <v>45202</v>
      </c>
      <c r="JR1" s="8">
        <v>45203</v>
      </c>
      <c r="JS1" s="8">
        <v>45204</v>
      </c>
      <c r="JT1" s="8">
        <v>45205</v>
      </c>
      <c r="JU1" s="8">
        <v>45206</v>
      </c>
      <c r="JV1" s="8">
        <v>45207</v>
      </c>
      <c r="JW1" s="8">
        <v>45208</v>
      </c>
      <c r="JX1" s="8">
        <v>45209</v>
      </c>
      <c r="JY1" s="8">
        <v>45210</v>
      </c>
      <c r="JZ1" s="8">
        <v>45211</v>
      </c>
      <c r="KA1" s="8">
        <v>45212</v>
      </c>
      <c r="KB1" s="8">
        <v>45213</v>
      </c>
      <c r="KC1" s="8">
        <v>45214</v>
      </c>
      <c r="KD1" s="8">
        <v>45215</v>
      </c>
      <c r="KE1" s="8">
        <v>45216</v>
      </c>
      <c r="KF1" s="8">
        <v>45217</v>
      </c>
      <c r="KG1" s="8">
        <v>45218</v>
      </c>
      <c r="KH1" s="8">
        <v>45219</v>
      </c>
      <c r="KI1" s="8">
        <v>45220</v>
      </c>
      <c r="KJ1" s="8">
        <v>45221</v>
      </c>
      <c r="KK1" s="8">
        <v>45222</v>
      </c>
      <c r="KL1" s="8">
        <v>45223</v>
      </c>
      <c r="KM1" s="8">
        <v>45224</v>
      </c>
      <c r="KN1" s="8">
        <v>45225</v>
      </c>
      <c r="KO1" s="8">
        <v>45226</v>
      </c>
      <c r="KP1" s="8">
        <v>45227</v>
      </c>
      <c r="KQ1" s="8">
        <v>45228</v>
      </c>
      <c r="KR1" s="8">
        <v>45229</v>
      </c>
      <c r="KS1" s="8">
        <v>45230</v>
      </c>
      <c r="KT1" s="8">
        <v>45231</v>
      </c>
      <c r="KU1" s="8">
        <v>45232</v>
      </c>
      <c r="KV1" s="8">
        <v>45233</v>
      </c>
      <c r="KW1" s="8">
        <v>45234</v>
      </c>
      <c r="KX1" s="8">
        <v>45235</v>
      </c>
      <c r="KY1" s="8">
        <v>45236</v>
      </c>
      <c r="KZ1" s="8">
        <v>45237</v>
      </c>
      <c r="LA1" s="8">
        <v>45238</v>
      </c>
      <c r="LB1" s="8">
        <v>45239</v>
      </c>
      <c r="LC1" s="8">
        <v>45240</v>
      </c>
      <c r="LD1" s="8">
        <v>45241</v>
      </c>
      <c r="LE1" s="8">
        <v>45242</v>
      </c>
      <c r="LF1" s="8">
        <v>45243</v>
      </c>
      <c r="LG1" s="8">
        <v>45244</v>
      </c>
      <c r="LH1" s="8">
        <v>45245</v>
      </c>
      <c r="LI1" s="8">
        <v>45246</v>
      </c>
      <c r="LJ1" s="8">
        <v>45247</v>
      </c>
      <c r="LK1" s="8">
        <v>45248</v>
      </c>
      <c r="LL1" s="8">
        <v>45249</v>
      </c>
      <c r="LM1" s="8">
        <v>45250</v>
      </c>
      <c r="LN1" s="8">
        <v>45251</v>
      </c>
      <c r="LO1" s="8">
        <v>45252</v>
      </c>
      <c r="LP1" s="8">
        <v>45253</v>
      </c>
      <c r="LQ1" s="8">
        <v>45254</v>
      </c>
      <c r="LR1" s="8">
        <v>45255</v>
      </c>
      <c r="LS1" s="8">
        <v>45256</v>
      </c>
      <c r="LT1" s="8">
        <v>45257</v>
      </c>
      <c r="LU1" s="8">
        <v>45258</v>
      </c>
      <c r="LV1" s="8">
        <v>45259</v>
      </c>
      <c r="LW1" s="8">
        <v>45260</v>
      </c>
      <c r="LX1" s="8">
        <v>45261</v>
      </c>
      <c r="LY1" s="8">
        <v>45262</v>
      </c>
      <c r="LZ1" s="8">
        <v>45263</v>
      </c>
      <c r="MA1" s="8">
        <v>45264</v>
      </c>
      <c r="MB1" s="8">
        <v>45265</v>
      </c>
      <c r="MC1" s="8">
        <v>45266</v>
      </c>
      <c r="MD1" s="8">
        <v>45267</v>
      </c>
      <c r="ME1" s="8">
        <v>45268</v>
      </c>
      <c r="MF1" s="8">
        <v>45269</v>
      </c>
      <c r="MG1" s="8">
        <v>45270</v>
      </c>
      <c r="MH1" s="8">
        <v>45271</v>
      </c>
      <c r="MI1" s="8">
        <v>45272</v>
      </c>
      <c r="MJ1" s="8">
        <v>45273</v>
      </c>
      <c r="MK1" s="8">
        <v>45274</v>
      </c>
      <c r="ML1" s="8">
        <v>45275</v>
      </c>
      <c r="MM1" s="8">
        <v>45276</v>
      </c>
      <c r="MN1" s="8">
        <v>45277</v>
      </c>
      <c r="MO1" s="8">
        <v>45278</v>
      </c>
      <c r="MP1" s="8">
        <v>45279</v>
      </c>
      <c r="MQ1" s="8">
        <v>45280</v>
      </c>
      <c r="MR1" s="8">
        <v>45281</v>
      </c>
      <c r="MS1" s="8">
        <v>45282</v>
      </c>
      <c r="MT1" s="8">
        <v>45283</v>
      </c>
      <c r="MU1" s="8">
        <v>45284</v>
      </c>
      <c r="MV1" s="8">
        <v>45285</v>
      </c>
      <c r="MW1" s="8">
        <v>45286</v>
      </c>
      <c r="MX1" s="8">
        <v>45287</v>
      </c>
      <c r="MY1" s="8">
        <v>45288</v>
      </c>
      <c r="MZ1" s="8">
        <v>45289</v>
      </c>
      <c r="NA1" s="8">
        <v>45290</v>
      </c>
      <c r="NB1" s="8">
        <v>45291</v>
      </c>
    </row>
    <row r="2" spans="1:366" s="22" customFormat="1">
      <c r="A2" s="23" t="s">
        <v>1</v>
      </c>
      <c r="B2" s="24">
        <v>181</v>
      </c>
      <c r="C2" s="24">
        <v>176</v>
      </c>
      <c r="D2" s="24">
        <v>171</v>
      </c>
      <c r="E2" s="24">
        <v>209</v>
      </c>
      <c r="F2" s="24">
        <v>162</v>
      </c>
      <c r="G2" s="24">
        <v>178</v>
      </c>
      <c r="H2" s="24">
        <v>170</v>
      </c>
      <c r="I2" s="24">
        <v>150</v>
      </c>
      <c r="J2" s="24">
        <v>147</v>
      </c>
      <c r="K2" s="24">
        <v>182</v>
      </c>
      <c r="L2" s="24">
        <v>199</v>
      </c>
      <c r="M2" s="24">
        <v>209</v>
      </c>
      <c r="N2" s="24">
        <v>185</v>
      </c>
      <c r="O2" s="24">
        <v>197</v>
      </c>
      <c r="P2" s="24">
        <v>191</v>
      </c>
      <c r="Q2" s="24">
        <v>176</v>
      </c>
      <c r="R2" s="24">
        <v>192</v>
      </c>
      <c r="S2" s="24">
        <v>222</v>
      </c>
      <c r="T2" s="24">
        <v>152</v>
      </c>
      <c r="U2" s="24">
        <v>142</v>
      </c>
      <c r="V2" s="24">
        <v>158</v>
      </c>
      <c r="W2" s="24">
        <v>205</v>
      </c>
      <c r="X2" s="24">
        <v>129</v>
      </c>
      <c r="Y2" s="24">
        <v>175</v>
      </c>
      <c r="Z2" s="24">
        <v>163</v>
      </c>
      <c r="AA2" s="24">
        <v>236</v>
      </c>
      <c r="AB2" s="24">
        <v>117</v>
      </c>
      <c r="AC2" s="24">
        <v>151</v>
      </c>
      <c r="AD2" s="24">
        <v>193</v>
      </c>
      <c r="AE2" s="24">
        <v>184</v>
      </c>
      <c r="AF2" s="24">
        <v>187</v>
      </c>
      <c r="AG2" s="24">
        <v>204</v>
      </c>
      <c r="AH2" s="24">
        <v>208</v>
      </c>
      <c r="AI2" s="24">
        <v>193</v>
      </c>
      <c r="AJ2" s="24">
        <v>152</v>
      </c>
      <c r="AK2" s="24">
        <v>151</v>
      </c>
      <c r="AL2" s="24">
        <v>191</v>
      </c>
      <c r="AM2" s="24">
        <v>196</v>
      </c>
      <c r="AN2" s="24">
        <v>152</v>
      </c>
      <c r="AO2" s="24">
        <v>170</v>
      </c>
      <c r="AP2" s="24">
        <v>208</v>
      </c>
      <c r="AQ2" s="24">
        <v>193</v>
      </c>
      <c r="AR2" s="24">
        <v>186</v>
      </c>
      <c r="AS2" s="24">
        <v>141</v>
      </c>
      <c r="AT2" s="24">
        <v>224</v>
      </c>
      <c r="AU2" s="24">
        <v>152</v>
      </c>
      <c r="AV2" s="24">
        <v>171</v>
      </c>
      <c r="AW2" s="24">
        <v>167</v>
      </c>
      <c r="AX2" s="24">
        <v>197</v>
      </c>
      <c r="AY2" s="24">
        <v>150</v>
      </c>
      <c r="AZ2" s="24">
        <v>202</v>
      </c>
      <c r="BA2" s="24">
        <v>188</v>
      </c>
      <c r="BB2" s="24">
        <v>192</v>
      </c>
      <c r="BC2" s="24">
        <v>171</v>
      </c>
      <c r="BD2" s="24">
        <v>182</v>
      </c>
      <c r="BE2" s="24">
        <v>177</v>
      </c>
      <c r="BF2" s="24">
        <v>150</v>
      </c>
      <c r="BG2" s="24">
        <v>169</v>
      </c>
      <c r="BH2" s="24">
        <v>205</v>
      </c>
      <c r="BI2" s="24">
        <v>176</v>
      </c>
      <c r="BJ2" s="24">
        <v>168</v>
      </c>
      <c r="BK2" s="24">
        <v>200</v>
      </c>
      <c r="BL2" s="24">
        <v>144</v>
      </c>
      <c r="BM2" s="24">
        <v>163</v>
      </c>
      <c r="BN2" s="24">
        <v>203</v>
      </c>
      <c r="BO2" s="24">
        <v>211</v>
      </c>
      <c r="BP2" s="24">
        <v>152</v>
      </c>
      <c r="BQ2" s="24">
        <v>179</v>
      </c>
      <c r="BR2" s="24">
        <v>163</v>
      </c>
      <c r="BS2" s="24">
        <v>191</v>
      </c>
      <c r="BT2" s="24">
        <v>210</v>
      </c>
      <c r="BU2" s="24">
        <v>179</v>
      </c>
      <c r="BV2" s="24">
        <v>134</v>
      </c>
      <c r="BW2" s="24">
        <v>157</v>
      </c>
      <c r="BX2" s="24">
        <v>173</v>
      </c>
      <c r="BY2" s="24">
        <v>197</v>
      </c>
      <c r="BZ2" s="24">
        <v>207</v>
      </c>
      <c r="CA2" s="24">
        <v>138</v>
      </c>
      <c r="CB2" s="24">
        <v>217</v>
      </c>
      <c r="CC2" s="24">
        <v>218</v>
      </c>
      <c r="CD2" s="24">
        <v>168</v>
      </c>
      <c r="CE2" s="24">
        <v>121</v>
      </c>
      <c r="CF2" s="24">
        <v>157</v>
      </c>
      <c r="CG2" s="24">
        <v>145</v>
      </c>
      <c r="CH2" s="24">
        <v>151</v>
      </c>
      <c r="CI2" s="24">
        <v>184</v>
      </c>
      <c r="CJ2" s="24">
        <v>187</v>
      </c>
      <c r="CK2" s="24">
        <v>197</v>
      </c>
      <c r="CL2" s="24">
        <v>225</v>
      </c>
      <c r="CM2" s="24">
        <v>200</v>
      </c>
      <c r="CN2" s="24">
        <v>156</v>
      </c>
      <c r="CO2" s="24">
        <v>164</v>
      </c>
      <c r="CP2" s="24">
        <v>167</v>
      </c>
      <c r="CQ2" s="24">
        <v>199</v>
      </c>
      <c r="CR2" s="24">
        <v>185</v>
      </c>
      <c r="CS2" s="24">
        <v>190</v>
      </c>
      <c r="CT2" s="24">
        <v>161</v>
      </c>
      <c r="CU2" s="24">
        <v>228</v>
      </c>
      <c r="CV2" s="24">
        <v>159</v>
      </c>
      <c r="CW2" s="24">
        <v>202</v>
      </c>
      <c r="CX2" s="24">
        <v>192</v>
      </c>
      <c r="CY2" s="24">
        <v>185</v>
      </c>
      <c r="CZ2" s="24">
        <v>185</v>
      </c>
      <c r="DA2" s="24">
        <v>163</v>
      </c>
      <c r="DB2" s="24">
        <v>142</v>
      </c>
      <c r="DC2" s="24">
        <v>193</v>
      </c>
      <c r="DD2" s="24">
        <v>173</v>
      </c>
      <c r="DE2" s="24">
        <v>206</v>
      </c>
      <c r="DF2" s="24">
        <v>177</v>
      </c>
      <c r="DG2" s="24">
        <v>168</v>
      </c>
      <c r="DH2" s="24">
        <v>198</v>
      </c>
      <c r="DI2" s="24">
        <v>219</v>
      </c>
      <c r="DJ2" s="24">
        <v>186</v>
      </c>
      <c r="DK2" s="24">
        <v>164</v>
      </c>
      <c r="DL2" s="24">
        <v>185</v>
      </c>
      <c r="DM2" s="24">
        <v>166</v>
      </c>
      <c r="DN2" s="24">
        <v>185</v>
      </c>
      <c r="DO2" s="24">
        <v>191</v>
      </c>
      <c r="DP2" s="24">
        <v>149</v>
      </c>
      <c r="DQ2" s="24">
        <v>139</v>
      </c>
      <c r="DR2" s="24">
        <v>198</v>
      </c>
      <c r="DS2" s="24">
        <v>185</v>
      </c>
      <c r="DT2" s="24">
        <v>178</v>
      </c>
      <c r="DU2" s="24">
        <v>141</v>
      </c>
      <c r="DV2" s="24">
        <v>179</v>
      </c>
      <c r="DW2" s="24">
        <v>158</v>
      </c>
      <c r="DX2" s="24">
        <v>149</v>
      </c>
      <c r="DY2" s="24">
        <v>138</v>
      </c>
      <c r="DZ2" s="24">
        <v>226</v>
      </c>
      <c r="EA2" s="24">
        <v>176</v>
      </c>
      <c r="EB2" s="24">
        <v>192</v>
      </c>
      <c r="EC2" s="24">
        <v>194</v>
      </c>
      <c r="ED2" s="24">
        <v>161</v>
      </c>
      <c r="EE2" s="24">
        <v>187</v>
      </c>
      <c r="EF2" s="24">
        <v>165</v>
      </c>
      <c r="EG2" s="24">
        <v>166</v>
      </c>
      <c r="EH2" s="24">
        <v>185</v>
      </c>
      <c r="EI2" s="24">
        <v>166</v>
      </c>
      <c r="EJ2" s="24">
        <v>164</v>
      </c>
      <c r="EK2" s="24">
        <v>183</v>
      </c>
      <c r="EL2" s="24">
        <v>190</v>
      </c>
      <c r="EM2" s="24">
        <v>188</v>
      </c>
      <c r="EN2" s="24">
        <v>160</v>
      </c>
      <c r="EO2" s="24">
        <v>201</v>
      </c>
      <c r="EP2" s="24">
        <v>176</v>
      </c>
      <c r="EQ2" s="24">
        <v>179</v>
      </c>
      <c r="ER2" s="24">
        <v>166</v>
      </c>
      <c r="ES2" s="24">
        <v>191</v>
      </c>
      <c r="ET2" s="24">
        <v>220</v>
      </c>
      <c r="EU2" s="24">
        <v>173</v>
      </c>
      <c r="EV2" s="24">
        <v>130</v>
      </c>
      <c r="EW2" s="24">
        <v>153</v>
      </c>
      <c r="EX2" s="24">
        <v>196</v>
      </c>
      <c r="EY2" s="24">
        <v>184</v>
      </c>
      <c r="EZ2" s="24">
        <v>180</v>
      </c>
      <c r="FA2" s="24">
        <v>165</v>
      </c>
      <c r="FB2" s="24">
        <v>170</v>
      </c>
      <c r="FC2" s="24">
        <v>163</v>
      </c>
      <c r="FD2" s="24">
        <v>179</v>
      </c>
      <c r="FE2" s="24">
        <v>183</v>
      </c>
      <c r="FF2" s="24">
        <v>201</v>
      </c>
      <c r="FG2" s="24">
        <v>146</v>
      </c>
      <c r="FH2" s="24">
        <v>171</v>
      </c>
      <c r="FI2" s="24">
        <v>182</v>
      </c>
      <c r="FJ2" s="24">
        <v>150</v>
      </c>
      <c r="FK2" s="24">
        <v>173</v>
      </c>
      <c r="FL2" s="24">
        <v>136</v>
      </c>
      <c r="FM2" s="24">
        <v>166</v>
      </c>
      <c r="FN2" s="24">
        <v>149</v>
      </c>
      <c r="FO2" s="24">
        <v>158</v>
      </c>
      <c r="FP2" s="24">
        <v>158</v>
      </c>
      <c r="FQ2" s="24">
        <v>185</v>
      </c>
      <c r="FR2" s="24">
        <v>153</v>
      </c>
      <c r="FS2" s="24">
        <v>178</v>
      </c>
      <c r="FT2" s="24">
        <v>137</v>
      </c>
      <c r="FU2" s="24">
        <v>211</v>
      </c>
      <c r="FV2" s="24">
        <v>159</v>
      </c>
      <c r="FW2" s="24">
        <v>154</v>
      </c>
      <c r="FX2" s="24">
        <v>177</v>
      </c>
      <c r="FY2" s="24">
        <v>187</v>
      </c>
      <c r="FZ2" s="24">
        <v>162</v>
      </c>
      <c r="GA2" s="24">
        <v>170</v>
      </c>
      <c r="GB2" s="24">
        <v>163</v>
      </c>
      <c r="GC2" s="24">
        <v>148</v>
      </c>
      <c r="GD2" s="24">
        <v>164</v>
      </c>
      <c r="GE2" s="24">
        <v>209</v>
      </c>
      <c r="GF2" s="24">
        <v>171</v>
      </c>
      <c r="GG2" s="24">
        <v>182</v>
      </c>
      <c r="GH2" s="24">
        <v>185</v>
      </c>
      <c r="GI2" s="24">
        <v>170</v>
      </c>
      <c r="GJ2" s="24">
        <v>183</v>
      </c>
      <c r="GK2" s="24">
        <v>167</v>
      </c>
      <c r="GL2" s="24">
        <v>170</v>
      </c>
      <c r="GM2" s="24">
        <v>208</v>
      </c>
      <c r="GN2" s="24">
        <v>138</v>
      </c>
      <c r="GO2" s="24">
        <v>177</v>
      </c>
      <c r="GP2" s="24">
        <v>175</v>
      </c>
      <c r="GQ2" s="24">
        <v>226</v>
      </c>
      <c r="GR2" s="24">
        <v>216</v>
      </c>
      <c r="GS2" s="24">
        <v>169</v>
      </c>
      <c r="GT2" s="24">
        <v>200</v>
      </c>
      <c r="GU2" s="24">
        <v>210</v>
      </c>
      <c r="GV2" s="24">
        <v>203</v>
      </c>
      <c r="GW2" s="24">
        <v>166</v>
      </c>
      <c r="GX2" s="24">
        <v>192</v>
      </c>
      <c r="GY2" s="24">
        <v>178</v>
      </c>
      <c r="GZ2" s="24">
        <v>213</v>
      </c>
      <c r="HA2" s="24">
        <v>190</v>
      </c>
      <c r="HB2" s="24">
        <v>192</v>
      </c>
      <c r="HC2" s="24">
        <v>172</v>
      </c>
      <c r="HD2" s="24">
        <v>120</v>
      </c>
      <c r="HE2" s="24">
        <v>189</v>
      </c>
      <c r="HF2" s="24">
        <v>177</v>
      </c>
      <c r="HG2" s="24">
        <v>136</v>
      </c>
      <c r="HH2" s="24">
        <v>187</v>
      </c>
      <c r="HI2" s="24">
        <v>192</v>
      </c>
      <c r="HJ2" s="24">
        <v>160</v>
      </c>
      <c r="HK2" s="24">
        <v>158</v>
      </c>
      <c r="HL2" s="24">
        <v>168</v>
      </c>
      <c r="HM2" s="24">
        <v>152</v>
      </c>
      <c r="HN2" s="24">
        <v>200</v>
      </c>
      <c r="HO2" s="24">
        <v>206</v>
      </c>
      <c r="HP2" s="24">
        <v>186</v>
      </c>
      <c r="HQ2" s="24">
        <v>182</v>
      </c>
      <c r="HR2" s="24">
        <v>190</v>
      </c>
      <c r="HS2" s="24">
        <v>177</v>
      </c>
      <c r="HT2" s="24">
        <v>161</v>
      </c>
      <c r="HU2" s="24">
        <v>171</v>
      </c>
      <c r="HV2" s="24">
        <v>163</v>
      </c>
      <c r="HW2" s="24">
        <v>238</v>
      </c>
      <c r="HX2" s="24">
        <v>177</v>
      </c>
      <c r="HY2" s="24">
        <v>165</v>
      </c>
      <c r="HZ2" s="24">
        <v>145</v>
      </c>
      <c r="IA2" s="24">
        <v>163</v>
      </c>
      <c r="IB2" s="24">
        <v>173</v>
      </c>
      <c r="IC2" s="24">
        <v>175</v>
      </c>
      <c r="ID2" s="24">
        <v>166</v>
      </c>
      <c r="IE2" s="24">
        <v>193</v>
      </c>
      <c r="IF2" s="24">
        <v>191</v>
      </c>
      <c r="IG2" s="24">
        <v>174</v>
      </c>
      <c r="IH2" s="24">
        <v>200</v>
      </c>
      <c r="II2" s="24">
        <v>223</v>
      </c>
      <c r="IJ2" s="24">
        <v>148</v>
      </c>
      <c r="IK2" s="24">
        <v>189</v>
      </c>
      <c r="IL2" s="24">
        <v>152</v>
      </c>
      <c r="IM2" s="24">
        <v>163</v>
      </c>
      <c r="IN2" s="24">
        <v>160</v>
      </c>
      <c r="IO2" s="24">
        <v>192</v>
      </c>
      <c r="IP2" s="24">
        <v>182</v>
      </c>
      <c r="IQ2" s="24">
        <v>193</v>
      </c>
      <c r="IR2" s="24">
        <v>174</v>
      </c>
      <c r="IS2" s="24">
        <v>174</v>
      </c>
      <c r="IT2" s="24">
        <v>157</v>
      </c>
      <c r="IU2" s="24">
        <v>124</v>
      </c>
      <c r="IV2" s="24">
        <v>190</v>
      </c>
      <c r="IW2" s="24">
        <v>145</v>
      </c>
      <c r="IX2" s="24">
        <v>194</v>
      </c>
      <c r="IY2" s="24">
        <v>135</v>
      </c>
      <c r="IZ2" s="24">
        <v>191</v>
      </c>
      <c r="JA2" s="24">
        <v>157</v>
      </c>
      <c r="JB2" s="24">
        <v>165</v>
      </c>
      <c r="JC2" s="24">
        <v>186</v>
      </c>
      <c r="JD2" s="24">
        <v>146</v>
      </c>
      <c r="JE2" s="24">
        <v>159</v>
      </c>
      <c r="JF2" s="24">
        <v>163</v>
      </c>
      <c r="JG2" s="24">
        <v>202</v>
      </c>
      <c r="JH2" s="24">
        <v>173</v>
      </c>
      <c r="JI2" s="24">
        <v>190</v>
      </c>
      <c r="JJ2" s="24">
        <v>199</v>
      </c>
      <c r="JK2" s="24">
        <v>159</v>
      </c>
      <c r="JL2" s="24">
        <v>213</v>
      </c>
      <c r="JM2" s="24">
        <v>190</v>
      </c>
      <c r="JN2" s="24">
        <v>192</v>
      </c>
      <c r="JO2" s="24">
        <v>152</v>
      </c>
      <c r="JP2" s="24">
        <v>134</v>
      </c>
      <c r="JQ2" s="24">
        <v>184</v>
      </c>
      <c r="JR2" s="24">
        <v>187</v>
      </c>
      <c r="JS2" s="24">
        <v>171</v>
      </c>
      <c r="JT2" s="24">
        <v>176</v>
      </c>
      <c r="JU2" s="24">
        <v>194</v>
      </c>
      <c r="JV2" s="24">
        <v>143</v>
      </c>
      <c r="JW2" s="24">
        <v>205</v>
      </c>
      <c r="JX2" s="24">
        <v>211</v>
      </c>
      <c r="JY2" s="24">
        <v>212</v>
      </c>
      <c r="JZ2" s="24">
        <v>164</v>
      </c>
      <c r="KA2" s="24">
        <v>198</v>
      </c>
      <c r="KB2" s="24">
        <v>161</v>
      </c>
      <c r="KC2" s="24">
        <v>184</v>
      </c>
      <c r="KD2" s="24">
        <v>165</v>
      </c>
      <c r="KE2" s="24">
        <v>158</v>
      </c>
      <c r="KF2" s="24">
        <v>187</v>
      </c>
      <c r="KG2" s="24">
        <v>148</v>
      </c>
      <c r="KH2" s="24">
        <v>208</v>
      </c>
      <c r="KI2" s="24">
        <v>165</v>
      </c>
      <c r="KJ2" s="24">
        <v>203</v>
      </c>
      <c r="KK2" s="24">
        <v>205</v>
      </c>
      <c r="KL2" s="24">
        <v>161</v>
      </c>
      <c r="KM2" s="24">
        <v>178</v>
      </c>
      <c r="KN2" s="24">
        <v>172</v>
      </c>
      <c r="KO2" s="24">
        <v>180</v>
      </c>
      <c r="KP2" s="24">
        <v>173</v>
      </c>
      <c r="KQ2" s="24">
        <v>162</v>
      </c>
      <c r="KR2" s="24">
        <v>203</v>
      </c>
      <c r="KS2" s="24">
        <v>145</v>
      </c>
      <c r="KT2" s="24">
        <v>167</v>
      </c>
      <c r="KU2" s="24">
        <v>203</v>
      </c>
      <c r="KV2" s="24">
        <v>193</v>
      </c>
      <c r="KW2" s="24">
        <v>154</v>
      </c>
      <c r="KX2" s="24">
        <v>192</v>
      </c>
      <c r="KY2" s="24">
        <v>177</v>
      </c>
      <c r="KZ2" s="24">
        <v>182</v>
      </c>
      <c r="LA2" s="24">
        <v>158</v>
      </c>
      <c r="LB2" s="24">
        <v>137</v>
      </c>
      <c r="LC2" s="24">
        <v>136</v>
      </c>
      <c r="LD2" s="24">
        <v>184</v>
      </c>
      <c r="LE2" s="24">
        <v>190</v>
      </c>
      <c r="LF2" s="24">
        <v>147</v>
      </c>
      <c r="LG2" s="24">
        <v>191</v>
      </c>
      <c r="LH2" s="24">
        <v>152</v>
      </c>
      <c r="LI2" s="24">
        <v>172</v>
      </c>
      <c r="LJ2" s="24">
        <v>185</v>
      </c>
      <c r="LK2" s="24">
        <v>161</v>
      </c>
      <c r="LL2" s="24">
        <v>160</v>
      </c>
      <c r="LM2" s="24">
        <v>154</v>
      </c>
      <c r="LN2" s="24">
        <v>178</v>
      </c>
      <c r="LO2" s="24">
        <v>180</v>
      </c>
      <c r="LP2" s="24">
        <v>150</v>
      </c>
      <c r="LQ2" s="24">
        <v>129</v>
      </c>
      <c r="LR2" s="24">
        <v>137</v>
      </c>
      <c r="LS2" s="24">
        <v>194</v>
      </c>
      <c r="LT2" s="24">
        <v>159</v>
      </c>
      <c r="LU2" s="24">
        <v>165</v>
      </c>
      <c r="LV2" s="24">
        <v>176</v>
      </c>
      <c r="LW2" s="24">
        <v>213</v>
      </c>
      <c r="LX2" s="24">
        <v>200</v>
      </c>
      <c r="LY2" s="24">
        <v>201</v>
      </c>
      <c r="LZ2" s="24">
        <v>144</v>
      </c>
      <c r="MA2" s="24">
        <v>186</v>
      </c>
      <c r="MB2" s="24">
        <v>214</v>
      </c>
      <c r="MC2" s="24">
        <v>140</v>
      </c>
      <c r="MD2" s="24">
        <v>151</v>
      </c>
      <c r="ME2" s="24">
        <v>207</v>
      </c>
      <c r="MF2" s="24">
        <v>180</v>
      </c>
      <c r="MG2" s="24">
        <v>172</v>
      </c>
      <c r="MH2" s="24">
        <v>135</v>
      </c>
      <c r="MI2" s="24">
        <v>211</v>
      </c>
      <c r="MJ2" s="24">
        <v>206</v>
      </c>
      <c r="MK2" s="24">
        <v>195</v>
      </c>
      <c r="ML2" s="24">
        <v>214</v>
      </c>
      <c r="MM2" s="24">
        <v>187</v>
      </c>
      <c r="MN2" s="24">
        <v>166</v>
      </c>
      <c r="MO2" s="24">
        <v>135</v>
      </c>
      <c r="MP2" s="24">
        <v>154</v>
      </c>
      <c r="MQ2" s="24">
        <v>191</v>
      </c>
      <c r="MR2" s="24">
        <v>195</v>
      </c>
      <c r="MS2" s="24">
        <v>228</v>
      </c>
      <c r="MT2" s="24">
        <v>142</v>
      </c>
      <c r="MU2" s="24">
        <v>170</v>
      </c>
      <c r="MV2" s="24">
        <v>177</v>
      </c>
      <c r="MW2" s="24">
        <v>168</v>
      </c>
      <c r="MX2" s="24">
        <v>182</v>
      </c>
      <c r="MY2" s="24">
        <v>139</v>
      </c>
      <c r="MZ2" s="24">
        <v>164</v>
      </c>
      <c r="NA2" s="24">
        <v>194</v>
      </c>
      <c r="NB2" s="24">
        <v>199</v>
      </c>
    </row>
    <row r="3" spans="1:366" s="22" customFormat="1">
      <c r="A3" s="23" t="s">
        <v>2</v>
      </c>
      <c r="B3" s="24">
        <v>7</v>
      </c>
      <c r="C3" s="24">
        <v>3</v>
      </c>
      <c r="D3" s="24">
        <v>6</v>
      </c>
      <c r="E3" s="24">
        <v>11</v>
      </c>
      <c r="F3" s="24">
        <v>23</v>
      </c>
      <c r="G3" s="24">
        <v>3</v>
      </c>
      <c r="H3" s="24">
        <v>9</v>
      </c>
      <c r="I3" s="24">
        <v>15</v>
      </c>
      <c r="J3" s="24">
        <v>9</v>
      </c>
      <c r="K3" s="24">
        <v>5</v>
      </c>
      <c r="L3" s="24">
        <v>4</v>
      </c>
      <c r="M3" s="24">
        <v>6</v>
      </c>
      <c r="N3" s="24">
        <v>46</v>
      </c>
      <c r="O3" s="24">
        <v>5</v>
      </c>
      <c r="P3" s="24">
        <v>4</v>
      </c>
      <c r="Q3" s="24">
        <v>7</v>
      </c>
      <c r="R3" s="24">
        <v>8</v>
      </c>
      <c r="S3" s="24">
        <v>8</v>
      </c>
      <c r="T3" s="24">
        <v>3</v>
      </c>
      <c r="U3" s="24">
        <v>6</v>
      </c>
      <c r="V3" s="24">
        <v>4</v>
      </c>
      <c r="W3" s="24">
        <v>4</v>
      </c>
      <c r="X3" s="24">
        <v>9</v>
      </c>
      <c r="Y3" s="24">
        <v>3</v>
      </c>
      <c r="Z3" s="24">
        <v>18</v>
      </c>
      <c r="AA3" s="24">
        <v>4</v>
      </c>
      <c r="AB3" s="24">
        <v>2</v>
      </c>
      <c r="AC3" s="24">
        <v>3</v>
      </c>
      <c r="AD3" s="24">
        <v>18</v>
      </c>
      <c r="AE3" s="24">
        <v>92</v>
      </c>
      <c r="AF3" s="24">
        <v>16</v>
      </c>
      <c r="AG3" s="24">
        <v>34</v>
      </c>
      <c r="AH3" s="24">
        <v>7</v>
      </c>
      <c r="AI3" s="24">
        <v>5</v>
      </c>
      <c r="AJ3" s="24">
        <v>15</v>
      </c>
      <c r="AK3" s="24">
        <v>3</v>
      </c>
      <c r="AL3" s="24">
        <v>4</v>
      </c>
      <c r="AM3" s="24">
        <v>7</v>
      </c>
      <c r="AN3" s="24">
        <v>4</v>
      </c>
      <c r="AO3" s="24">
        <v>11</v>
      </c>
      <c r="AP3" s="24">
        <v>7</v>
      </c>
      <c r="AQ3" s="24">
        <v>8</v>
      </c>
      <c r="AR3" s="24">
        <v>4</v>
      </c>
      <c r="AS3" s="24">
        <v>18</v>
      </c>
      <c r="AT3" s="24">
        <v>5</v>
      </c>
      <c r="AU3" s="24">
        <v>3</v>
      </c>
      <c r="AV3" s="24">
        <v>11</v>
      </c>
      <c r="AW3" s="24">
        <v>6</v>
      </c>
      <c r="AX3" s="24">
        <v>5</v>
      </c>
      <c r="AY3" s="24">
        <v>5</v>
      </c>
      <c r="AZ3" s="24">
        <v>10</v>
      </c>
      <c r="BA3" s="24">
        <v>7</v>
      </c>
      <c r="BB3" s="24">
        <v>4</v>
      </c>
      <c r="BC3" s="24">
        <v>5</v>
      </c>
      <c r="BD3" s="24">
        <v>8</v>
      </c>
      <c r="BE3" s="24">
        <v>7</v>
      </c>
      <c r="BF3" s="24">
        <v>38</v>
      </c>
      <c r="BG3" s="24">
        <v>34</v>
      </c>
      <c r="BH3" s="24">
        <v>4</v>
      </c>
      <c r="BI3" s="24">
        <v>44</v>
      </c>
      <c r="BJ3" s="24">
        <v>7</v>
      </c>
      <c r="BK3" s="24">
        <v>3</v>
      </c>
      <c r="BL3" s="24">
        <v>8</v>
      </c>
      <c r="BM3" s="24">
        <v>4</v>
      </c>
      <c r="BN3" s="24">
        <v>5</v>
      </c>
      <c r="BO3" s="24">
        <v>5</v>
      </c>
      <c r="BP3" s="24">
        <v>3</v>
      </c>
      <c r="BQ3" s="24">
        <v>20</v>
      </c>
      <c r="BR3" s="24">
        <v>10</v>
      </c>
      <c r="BS3" s="24">
        <v>38</v>
      </c>
      <c r="BT3" s="24">
        <v>4</v>
      </c>
      <c r="BU3" s="24">
        <v>4</v>
      </c>
      <c r="BV3" s="24">
        <v>5</v>
      </c>
      <c r="BW3" s="24">
        <v>3</v>
      </c>
      <c r="BX3" s="24">
        <v>4</v>
      </c>
      <c r="BY3" s="24">
        <v>5</v>
      </c>
      <c r="BZ3" s="24">
        <v>3</v>
      </c>
      <c r="CA3" s="24">
        <v>2</v>
      </c>
      <c r="CB3" s="24">
        <v>8</v>
      </c>
      <c r="CC3" s="24">
        <v>4</v>
      </c>
      <c r="CD3" s="24">
        <v>6</v>
      </c>
      <c r="CE3" s="24">
        <v>3</v>
      </c>
      <c r="CF3" s="24">
        <v>79</v>
      </c>
      <c r="CG3" s="24">
        <v>3</v>
      </c>
      <c r="CH3" s="24">
        <v>19</v>
      </c>
      <c r="CI3" s="24">
        <v>8</v>
      </c>
      <c r="CJ3" s="24">
        <v>5</v>
      </c>
      <c r="CK3" s="24">
        <v>8</v>
      </c>
      <c r="CL3" s="24">
        <v>5</v>
      </c>
      <c r="CM3" s="24">
        <v>4</v>
      </c>
      <c r="CN3" s="24">
        <v>52</v>
      </c>
      <c r="CO3" s="24">
        <v>23</v>
      </c>
      <c r="CP3" s="24">
        <v>4</v>
      </c>
      <c r="CQ3" s="24">
        <v>14</v>
      </c>
      <c r="CR3" s="24">
        <v>4</v>
      </c>
      <c r="CS3" s="24">
        <v>4</v>
      </c>
      <c r="CT3" s="24">
        <v>3</v>
      </c>
      <c r="CU3" s="24">
        <v>15</v>
      </c>
      <c r="CV3" s="24">
        <v>8</v>
      </c>
      <c r="CW3" s="24">
        <v>13</v>
      </c>
      <c r="CX3" s="24">
        <v>3</v>
      </c>
      <c r="CY3" s="24">
        <v>12</v>
      </c>
      <c r="CZ3" s="24">
        <v>13</v>
      </c>
      <c r="DA3" s="24">
        <v>3</v>
      </c>
      <c r="DB3" s="24">
        <v>16</v>
      </c>
      <c r="DC3" s="24">
        <v>3</v>
      </c>
      <c r="DD3" s="24">
        <v>7</v>
      </c>
      <c r="DE3" s="24">
        <v>8</v>
      </c>
      <c r="DF3" s="24">
        <v>3</v>
      </c>
      <c r="DG3" s="24">
        <v>7</v>
      </c>
      <c r="DH3" s="24">
        <v>6</v>
      </c>
      <c r="DI3" s="24">
        <v>6</v>
      </c>
      <c r="DJ3" s="24">
        <v>5</v>
      </c>
      <c r="DK3" s="24">
        <v>14</v>
      </c>
      <c r="DL3" s="24">
        <v>6</v>
      </c>
      <c r="DM3" s="24">
        <v>14</v>
      </c>
      <c r="DN3" s="24">
        <v>46</v>
      </c>
      <c r="DO3" s="24">
        <v>11</v>
      </c>
      <c r="DP3" s="24">
        <v>3</v>
      </c>
      <c r="DQ3" s="24">
        <v>4</v>
      </c>
      <c r="DR3" s="24">
        <v>4</v>
      </c>
      <c r="DS3" s="24">
        <v>6</v>
      </c>
      <c r="DT3" s="24">
        <v>16</v>
      </c>
      <c r="DU3" s="24">
        <v>3</v>
      </c>
      <c r="DV3" s="24">
        <v>20</v>
      </c>
      <c r="DW3" s="24">
        <v>5</v>
      </c>
      <c r="DX3" s="24">
        <v>19</v>
      </c>
      <c r="DY3" s="24">
        <v>13</v>
      </c>
      <c r="DZ3" s="24">
        <v>7</v>
      </c>
      <c r="EA3" s="24">
        <v>8</v>
      </c>
      <c r="EB3" s="24">
        <v>8</v>
      </c>
      <c r="EC3" s="24">
        <v>3</v>
      </c>
      <c r="ED3" s="24">
        <v>7</v>
      </c>
      <c r="EE3" s="24">
        <v>4</v>
      </c>
      <c r="EF3" s="24">
        <v>8</v>
      </c>
      <c r="EG3" s="24">
        <v>8</v>
      </c>
      <c r="EH3" s="24">
        <v>12</v>
      </c>
      <c r="EI3" s="24">
        <v>6</v>
      </c>
      <c r="EJ3" s="24">
        <v>7</v>
      </c>
      <c r="EK3" s="24">
        <v>14</v>
      </c>
      <c r="EL3" s="24">
        <v>10</v>
      </c>
      <c r="EM3" s="24">
        <v>4</v>
      </c>
      <c r="EN3" s="24">
        <v>11</v>
      </c>
      <c r="EO3" s="24">
        <v>4</v>
      </c>
      <c r="EP3" s="24">
        <v>16</v>
      </c>
      <c r="EQ3" s="24">
        <v>7</v>
      </c>
      <c r="ER3" s="24">
        <v>3</v>
      </c>
      <c r="ES3" s="24">
        <v>8</v>
      </c>
      <c r="ET3" s="24">
        <v>5</v>
      </c>
      <c r="EU3" s="24">
        <v>3</v>
      </c>
      <c r="EV3" s="24">
        <v>9</v>
      </c>
      <c r="EW3" s="24">
        <v>4</v>
      </c>
      <c r="EX3" s="24">
        <v>11</v>
      </c>
      <c r="EY3" s="24">
        <v>4</v>
      </c>
      <c r="EZ3" s="24">
        <v>11</v>
      </c>
      <c r="FA3" s="24">
        <v>3</v>
      </c>
      <c r="FB3" s="24">
        <v>5</v>
      </c>
      <c r="FC3" s="24">
        <v>41</v>
      </c>
      <c r="FD3" s="24">
        <v>13</v>
      </c>
      <c r="FE3" s="24">
        <v>6</v>
      </c>
      <c r="FF3" s="24">
        <v>8</v>
      </c>
      <c r="FG3" s="24">
        <v>49</v>
      </c>
      <c r="FH3" s="24">
        <v>7</v>
      </c>
      <c r="FI3" s="24">
        <v>3</v>
      </c>
      <c r="FJ3" s="24">
        <v>7</v>
      </c>
      <c r="FK3" s="24">
        <v>4</v>
      </c>
      <c r="FL3" s="24">
        <v>9</v>
      </c>
      <c r="FM3" s="24">
        <v>6</v>
      </c>
      <c r="FN3" s="24">
        <v>4</v>
      </c>
      <c r="FO3" s="24">
        <v>7</v>
      </c>
      <c r="FP3" s="24">
        <v>3</v>
      </c>
      <c r="FQ3" s="24">
        <v>4</v>
      </c>
      <c r="FR3" s="24">
        <v>3</v>
      </c>
      <c r="FS3" s="24">
        <v>11</v>
      </c>
      <c r="FT3" s="24">
        <v>4</v>
      </c>
      <c r="FU3" s="24">
        <v>10</v>
      </c>
      <c r="FV3" s="24">
        <v>27</v>
      </c>
      <c r="FW3" s="24">
        <v>3</v>
      </c>
      <c r="FX3" s="24">
        <v>22</v>
      </c>
      <c r="FY3" s="24">
        <v>31</v>
      </c>
      <c r="FZ3" s="24">
        <v>27</v>
      </c>
      <c r="GA3" s="24">
        <v>11</v>
      </c>
      <c r="GB3" s="24">
        <v>4</v>
      </c>
      <c r="GC3" s="24">
        <v>3</v>
      </c>
      <c r="GD3" s="24">
        <v>3</v>
      </c>
      <c r="GE3" s="24">
        <v>5</v>
      </c>
      <c r="GF3" s="24">
        <v>10</v>
      </c>
      <c r="GG3" s="24">
        <v>4</v>
      </c>
      <c r="GH3" s="24">
        <v>12</v>
      </c>
      <c r="GI3" s="24">
        <v>6</v>
      </c>
      <c r="GJ3" s="24">
        <v>6</v>
      </c>
      <c r="GK3" s="24">
        <v>4</v>
      </c>
      <c r="GL3" s="24">
        <v>7</v>
      </c>
      <c r="GM3" s="24">
        <v>35</v>
      </c>
      <c r="GN3" s="24">
        <v>17</v>
      </c>
      <c r="GO3" s="24">
        <v>5</v>
      </c>
      <c r="GP3" s="24">
        <v>29</v>
      </c>
      <c r="GQ3" s="24">
        <v>4</v>
      </c>
      <c r="GR3" s="24">
        <v>8</v>
      </c>
      <c r="GS3" s="24">
        <v>7</v>
      </c>
      <c r="GT3" s="24">
        <v>5</v>
      </c>
      <c r="GU3" s="24">
        <v>6</v>
      </c>
      <c r="GV3" s="24">
        <v>10</v>
      </c>
      <c r="GW3" s="24">
        <v>4</v>
      </c>
      <c r="GX3" s="24">
        <v>10</v>
      </c>
      <c r="GY3" s="24">
        <v>10</v>
      </c>
      <c r="GZ3" s="24">
        <v>5</v>
      </c>
      <c r="HA3" s="24">
        <v>12</v>
      </c>
      <c r="HB3" s="24">
        <v>5</v>
      </c>
      <c r="HC3" s="24">
        <v>5</v>
      </c>
      <c r="HD3" s="24">
        <v>3</v>
      </c>
      <c r="HE3" s="24">
        <v>3</v>
      </c>
      <c r="HF3" s="24">
        <v>4</v>
      </c>
      <c r="HG3" s="24">
        <v>2</v>
      </c>
      <c r="HH3" s="24">
        <v>4</v>
      </c>
      <c r="HI3" s="24">
        <v>4</v>
      </c>
      <c r="HJ3" s="24">
        <v>8</v>
      </c>
      <c r="HK3" s="24">
        <v>3</v>
      </c>
      <c r="HL3" s="24">
        <v>3</v>
      </c>
      <c r="HM3" s="24">
        <v>4</v>
      </c>
      <c r="HN3" s="24">
        <v>20</v>
      </c>
      <c r="HO3" s="24">
        <v>26</v>
      </c>
      <c r="HP3" s="24">
        <v>12</v>
      </c>
      <c r="HQ3" s="24">
        <v>4</v>
      </c>
      <c r="HR3" s="24">
        <v>6</v>
      </c>
      <c r="HS3" s="24">
        <v>3</v>
      </c>
      <c r="HT3" s="24">
        <v>4</v>
      </c>
      <c r="HU3" s="24">
        <v>13</v>
      </c>
      <c r="HV3" s="24">
        <v>4</v>
      </c>
      <c r="HW3" s="24">
        <v>8</v>
      </c>
      <c r="HX3" s="24">
        <v>4</v>
      </c>
      <c r="HY3" s="24">
        <v>4</v>
      </c>
      <c r="HZ3" s="24">
        <v>5</v>
      </c>
      <c r="IA3" s="24">
        <v>6</v>
      </c>
      <c r="IB3" s="24">
        <v>4</v>
      </c>
      <c r="IC3" s="24">
        <v>5</v>
      </c>
      <c r="ID3" s="24">
        <v>9</v>
      </c>
      <c r="IE3" s="24">
        <v>5</v>
      </c>
      <c r="IF3" s="24">
        <v>13</v>
      </c>
      <c r="IG3" s="24">
        <v>9</v>
      </c>
      <c r="IH3" s="24">
        <v>4</v>
      </c>
      <c r="II3" s="24">
        <v>5</v>
      </c>
      <c r="IJ3" s="24">
        <v>5</v>
      </c>
      <c r="IK3" s="24">
        <v>24</v>
      </c>
      <c r="IL3" s="24">
        <v>6</v>
      </c>
      <c r="IM3" s="24">
        <v>82</v>
      </c>
      <c r="IN3" s="24">
        <v>4</v>
      </c>
      <c r="IO3" s="24">
        <v>4</v>
      </c>
      <c r="IP3" s="24">
        <v>7</v>
      </c>
      <c r="IQ3" s="24">
        <v>97</v>
      </c>
      <c r="IR3" s="24">
        <v>3</v>
      </c>
      <c r="IS3" s="24">
        <v>3</v>
      </c>
      <c r="IT3" s="24">
        <v>4</v>
      </c>
      <c r="IU3" s="24">
        <v>4</v>
      </c>
      <c r="IV3" s="24">
        <v>5</v>
      </c>
      <c r="IW3" s="24">
        <v>8</v>
      </c>
      <c r="IX3" s="24">
        <v>39</v>
      </c>
      <c r="IY3" s="24">
        <v>3</v>
      </c>
      <c r="IZ3" s="24">
        <v>4</v>
      </c>
      <c r="JA3" s="24">
        <v>14</v>
      </c>
      <c r="JB3" s="24">
        <v>3</v>
      </c>
      <c r="JC3" s="24">
        <v>3</v>
      </c>
      <c r="JD3" s="24">
        <v>6</v>
      </c>
      <c r="JE3" s="24">
        <v>27</v>
      </c>
      <c r="JF3" s="24">
        <v>6</v>
      </c>
      <c r="JG3" s="24">
        <v>4</v>
      </c>
      <c r="JH3" s="24">
        <v>8</v>
      </c>
      <c r="JI3" s="24">
        <v>24</v>
      </c>
      <c r="JJ3" s="24">
        <v>4</v>
      </c>
      <c r="JK3" s="24">
        <v>3</v>
      </c>
      <c r="JL3" s="24">
        <v>7</v>
      </c>
      <c r="JM3" s="24">
        <v>5</v>
      </c>
      <c r="JN3" s="24">
        <v>4</v>
      </c>
      <c r="JO3" s="24">
        <v>4</v>
      </c>
      <c r="JP3" s="24">
        <v>2</v>
      </c>
      <c r="JQ3" s="24">
        <v>8</v>
      </c>
      <c r="JR3" s="24">
        <v>27</v>
      </c>
      <c r="JS3" s="24">
        <v>3</v>
      </c>
      <c r="JT3" s="24">
        <v>5</v>
      </c>
      <c r="JU3" s="24">
        <v>7</v>
      </c>
      <c r="JV3" s="24">
        <v>3</v>
      </c>
      <c r="JW3" s="24">
        <v>26</v>
      </c>
      <c r="JX3" s="24">
        <v>4</v>
      </c>
      <c r="JY3" s="24">
        <v>30</v>
      </c>
      <c r="JZ3" s="24">
        <v>10</v>
      </c>
      <c r="KA3" s="24">
        <v>25</v>
      </c>
      <c r="KB3" s="24">
        <v>4</v>
      </c>
      <c r="KC3" s="24">
        <v>15</v>
      </c>
      <c r="KD3" s="24">
        <v>8</v>
      </c>
      <c r="KE3" s="24">
        <v>3</v>
      </c>
      <c r="KF3" s="24">
        <v>27</v>
      </c>
      <c r="KG3" s="24">
        <v>4</v>
      </c>
      <c r="KH3" s="24">
        <v>5</v>
      </c>
      <c r="KI3" s="24">
        <v>11</v>
      </c>
      <c r="KJ3" s="24">
        <v>9</v>
      </c>
      <c r="KK3" s="24">
        <v>34</v>
      </c>
      <c r="KL3" s="24">
        <v>4</v>
      </c>
      <c r="KM3" s="24">
        <v>89</v>
      </c>
      <c r="KN3" s="24">
        <v>6</v>
      </c>
      <c r="KO3" s="24">
        <v>5</v>
      </c>
      <c r="KP3" s="24">
        <v>3</v>
      </c>
      <c r="KQ3" s="24">
        <v>4</v>
      </c>
      <c r="KR3" s="24">
        <v>17</v>
      </c>
      <c r="KS3" s="24">
        <v>3</v>
      </c>
      <c r="KT3" s="24">
        <v>4</v>
      </c>
      <c r="KU3" s="24">
        <v>6</v>
      </c>
      <c r="KV3" s="24">
        <v>7</v>
      </c>
      <c r="KW3" s="24">
        <v>6</v>
      </c>
      <c r="KX3" s="24">
        <v>4</v>
      </c>
      <c r="KY3" s="24">
        <v>12</v>
      </c>
      <c r="KZ3" s="24">
        <v>4</v>
      </c>
      <c r="LA3" s="24">
        <v>3</v>
      </c>
      <c r="LB3" s="24">
        <v>2</v>
      </c>
      <c r="LC3" s="24">
        <v>3</v>
      </c>
      <c r="LD3" s="24">
        <v>8</v>
      </c>
      <c r="LE3" s="24">
        <v>8</v>
      </c>
      <c r="LF3" s="24">
        <v>8</v>
      </c>
      <c r="LG3" s="24">
        <v>5</v>
      </c>
      <c r="LH3" s="24">
        <v>4</v>
      </c>
      <c r="LI3" s="24">
        <v>8</v>
      </c>
      <c r="LJ3" s="24">
        <v>3</v>
      </c>
      <c r="LK3" s="24">
        <v>54</v>
      </c>
      <c r="LL3" s="24">
        <v>3</v>
      </c>
      <c r="LM3" s="24">
        <v>14</v>
      </c>
      <c r="LN3" s="24">
        <v>5</v>
      </c>
      <c r="LO3" s="24">
        <v>4</v>
      </c>
      <c r="LP3" s="24">
        <v>8</v>
      </c>
      <c r="LQ3" s="24">
        <v>3</v>
      </c>
      <c r="LR3" s="24">
        <v>4</v>
      </c>
      <c r="LS3" s="24">
        <v>7</v>
      </c>
      <c r="LT3" s="24">
        <v>23</v>
      </c>
      <c r="LU3" s="24">
        <v>6</v>
      </c>
      <c r="LV3" s="24">
        <v>3</v>
      </c>
      <c r="LW3" s="24">
        <v>4</v>
      </c>
      <c r="LX3" s="24">
        <v>4</v>
      </c>
      <c r="LY3" s="24">
        <v>7</v>
      </c>
      <c r="LZ3" s="24">
        <v>10</v>
      </c>
      <c r="MA3" s="24">
        <v>4</v>
      </c>
      <c r="MB3" s="24">
        <v>4</v>
      </c>
      <c r="MC3" s="24">
        <v>3</v>
      </c>
      <c r="MD3" s="24">
        <v>5</v>
      </c>
      <c r="ME3" s="24">
        <v>10</v>
      </c>
      <c r="MF3" s="24">
        <v>8</v>
      </c>
      <c r="MG3" s="24">
        <v>86</v>
      </c>
      <c r="MH3" s="24">
        <v>3</v>
      </c>
      <c r="MI3" s="24">
        <v>10</v>
      </c>
      <c r="MJ3" s="24">
        <v>4</v>
      </c>
      <c r="MK3" s="24">
        <v>15</v>
      </c>
      <c r="ML3" s="24">
        <v>24</v>
      </c>
      <c r="MM3" s="24">
        <v>21</v>
      </c>
      <c r="MN3" s="24">
        <v>11</v>
      </c>
      <c r="MO3" s="24">
        <v>8</v>
      </c>
      <c r="MP3" s="24">
        <v>3</v>
      </c>
      <c r="MQ3" s="24">
        <v>7</v>
      </c>
      <c r="MR3" s="24">
        <v>3</v>
      </c>
      <c r="MS3" s="24">
        <v>33</v>
      </c>
      <c r="MT3" s="24">
        <v>5</v>
      </c>
      <c r="MU3" s="24">
        <v>14</v>
      </c>
      <c r="MV3" s="24">
        <v>3</v>
      </c>
      <c r="MW3" s="24">
        <v>3</v>
      </c>
      <c r="MX3" s="24">
        <v>6</v>
      </c>
      <c r="MY3" s="24">
        <v>5</v>
      </c>
      <c r="MZ3" s="24">
        <v>4</v>
      </c>
      <c r="NA3" s="24">
        <v>13</v>
      </c>
      <c r="NB3" s="24">
        <v>3</v>
      </c>
    </row>
    <row r="4" spans="1:366" s="22" customFormat="1">
      <c r="A4" s="23" t="s">
        <v>3</v>
      </c>
      <c r="B4" s="24">
        <v>90</v>
      </c>
      <c r="C4" s="24">
        <v>97</v>
      </c>
      <c r="D4" s="24">
        <v>84</v>
      </c>
      <c r="E4" s="24">
        <v>106</v>
      </c>
      <c r="F4" s="24">
        <v>70</v>
      </c>
      <c r="G4" s="24">
        <v>117</v>
      </c>
      <c r="H4" s="24">
        <v>92</v>
      </c>
      <c r="I4" s="24">
        <v>63</v>
      </c>
      <c r="J4" s="24">
        <v>44</v>
      </c>
      <c r="K4" s="24">
        <v>105</v>
      </c>
      <c r="L4" s="24">
        <v>135</v>
      </c>
      <c r="M4" s="24">
        <v>111</v>
      </c>
      <c r="N4" s="24">
        <v>73</v>
      </c>
      <c r="O4" s="24">
        <v>113</v>
      </c>
      <c r="P4" s="24">
        <v>114</v>
      </c>
      <c r="Q4" s="24">
        <v>98</v>
      </c>
      <c r="R4" s="24">
        <v>99</v>
      </c>
      <c r="S4" s="24">
        <v>132</v>
      </c>
      <c r="T4" s="24">
        <v>40</v>
      </c>
      <c r="U4" s="24">
        <v>58</v>
      </c>
      <c r="V4" s="24">
        <v>79</v>
      </c>
      <c r="W4" s="24">
        <v>121</v>
      </c>
      <c r="X4" s="24">
        <v>43</v>
      </c>
      <c r="Y4" s="24">
        <v>84</v>
      </c>
      <c r="Z4" s="24">
        <v>83</v>
      </c>
      <c r="AA4" s="24">
        <v>138</v>
      </c>
      <c r="AB4" s="24">
        <v>44</v>
      </c>
      <c r="AC4" s="24">
        <v>28</v>
      </c>
      <c r="AD4" s="24">
        <v>88</v>
      </c>
      <c r="AE4" s="24">
        <v>99</v>
      </c>
      <c r="AF4" s="24">
        <v>112</v>
      </c>
      <c r="AG4" s="24">
        <v>109</v>
      </c>
      <c r="AH4" s="24">
        <v>113</v>
      </c>
      <c r="AI4" s="24">
        <v>110</v>
      </c>
      <c r="AJ4" s="24">
        <v>91</v>
      </c>
      <c r="AK4" s="24">
        <v>47</v>
      </c>
      <c r="AL4" s="24">
        <v>108</v>
      </c>
      <c r="AM4" s="24">
        <v>90</v>
      </c>
      <c r="AN4" s="24">
        <v>52</v>
      </c>
      <c r="AO4" s="24">
        <v>73</v>
      </c>
      <c r="AP4" s="24">
        <v>101</v>
      </c>
      <c r="AQ4" s="24">
        <v>93</v>
      </c>
      <c r="AR4" s="24">
        <v>110</v>
      </c>
      <c r="AS4" s="24">
        <v>72</v>
      </c>
      <c r="AT4" s="24">
        <v>139</v>
      </c>
      <c r="AU4" s="24">
        <v>41</v>
      </c>
      <c r="AV4" s="24">
        <v>58</v>
      </c>
      <c r="AW4" s="24">
        <v>55</v>
      </c>
      <c r="AX4" s="24">
        <v>93</v>
      </c>
      <c r="AY4" s="24">
        <v>49</v>
      </c>
      <c r="AZ4" s="24">
        <v>92</v>
      </c>
      <c r="BA4" s="24">
        <v>102</v>
      </c>
      <c r="BB4" s="24">
        <v>74</v>
      </c>
      <c r="BC4" s="24">
        <v>104</v>
      </c>
      <c r="BD4" s="24">
        <v>90</v>
      </c>
      <c r="BE4" s="24">
        <v>96</v>
      </c>
      <c r="BF4" s="24">
        <v>75</v>
      </c>
      <c r="BG4" s="24">
        <v>79</v>
      </c>
      <c r="BH4" s="24">
        <v>111</v>
      </c>
      <c r="BI4" s="24">
        <v>102</v>
      </c>
      <c r="BJ4" s="24">
        <v>102</v>
      </c>
      <c r="BK4" s="24">
        <v>100</v>
      </c>
      <c r="BL4" s="24">
        <v>53</v>
      </c>
      <c r="BM4" s="24">
        <v>68</v>
      </c>
      <c r="BN4" s="24">
        <v>111</v>
      </c>
      <c r="BO4" s="24">
        <v>118</v>
      </c>
      <c r="BP4" s="24">
        <v>78</v>
      </c>
      <c r="BQ4" s="24">
        <v>74</v>
      </c>
      <c r="BR4" s="24">
        <v>98</v>
      </c>
      <c r="BS4" s="24">
        <v>114</v>
      </c>
      <c r="BT4" s="24">
        <v>97</v>
      </c>
      <c r="BU4" s="24">
        <v>63</v>
      </c>
      <c r="BV4" s="24">
        <v>49</v>
      </c>
      <c r="BW4" s="24">
        <v>51</v>
      </c>
      <c r="BX4" s="24">
        <v>84</v>
      </c>
      <c r="BY4" s="24">
        <v>115</v>
      </c>
      <c r="BZ4" s="24">
        <v>86</v>
      </c>
      <c r="CA4" s="24">
        <v>62</v>
      </c>
      <c r="CB4" s="24">
        <v>109</v>
      </c>
      <c r="CC4" s="24">
        <v>93</v>
      </c>
      <c r="CD4" s="24">
        <v>53</v>
      </c>
      <c r="CE4" s="24">
        <v>37</v>
      </c>
      <c r="CF4" s="24">
        <v>57</v>
      </c>
      <c r="CG4" s="24">
        <v>42</v>
      </c>
      <c r="CH4" s="24">
        <v>50</v>
      </c>
      <c r="CI4" s="24">
        <v>61</v>
      </c>
      <c r="CJ4" s="24">
        <v>64</v>
      </c>
      <c r="CK4" s="24">
        <v>120</v>
      </c>
      <c r="CL4" s="24">
        <v>140</v>
      </c>
      <c r="CM4" s="24">
        <v>130</v>
      </c>
      <c r="CN4" s="24">
        <v>75</v>
      </c>
      <c r="CO4" s="24">
        <v>57</v>
      </c>
      <c r="CP4" s="24">
        <v>96</v>
      </c>
      <c r="CQ4" s="24">
        <v>106</v>
      </c>
      <c r="CR4" s="24">
        <v>106</v>
      </c>
      <c r="CS4" s="24">
        <v>107</v>
      </c>
      <c r="CT4" s="24">
        <v>72</v>
      </c>
      <c r="CU4" s="24">
        <v>134</v>
      </c>
      <c r="CV4" s="24">
        <v>77</v>
      </c>
      <c r="CW4" s="24">
        <v>130</v>
      </c>
      <c r="CX4" s="24">
        <v>116</v>
      </c>
      <c r="CY4" s="24">
        <v>102</v>
      </c>
      <c r="CZ4" s="24">
        <v>55</v>
      </c>
      <c r="DA4" s="24">
        <v>73</v>
      </c>
      <c r="DB4" s="24">
        <v>65</v>
      </c>
      <c r="DC4" s="24">
        <v>108</v>
      </c>
      <c r="DD4" s="24">
        <v>96</v>
      </c>
      <c r="DE4" s="24">
        <v>123</v>
      </c>
      <c r="DF4" s="24">
        <v>125</v>
      </c>
      <c r="DG4" s="24">
        <v>79</v>
      </c>
      <c r="DH4" s="24">
        <v>118</v>
      </c>
      <c r="DI4" s="24">
        <v>136</v>
      </c>
      <c r="DJ4" s="24">
        <v>95</v>
      </c>
      <c r="DK4" s="24">
        <v>83</v>
      </c>
      <c r="DL4" s="24">
        <v>103</v>
      </c>
      <c r="DM4" s="24">
        <v>74</v>
      </c>
      <c r="DN4" s="24">
        <v>105</v>
      </c>
      <c r="DO4" s="24">
        <v>115</v>
      </c>
      <c r="DP4" s="24">
        <v>61</v>
      </c>
      <c r="DQ4" s="24">
        <v>44</v>
      </c>
      <c r="DR4" s="24">
        <v>109</v>
      </c>
      <c r="DS4" s="24">
        <v>105</v>
      </c>
      <c r="DT4" s="24">
        <v>80</v>
      </c>
      <c r="DU4" s="24">
        <v>41</v>
      </c>
      <c r="DV4" s="24">
        <v>113</v>
      </c>
      <c r="DW4" s="24">
        <v>61</v>
      </c>
      <c r="DX4" s="24">
        <v>85</v>
      </c>
      <c r="DY4" s="24">
        <v>48</v>
      </c>
      <c r="DZ4" s="24">
        <v>137</v>
      </c>
      <c r="EA4" s="24">
        <v>72</v>
      </c>
      <c r="EB4" s="24">
        <v>95</v>
      </c>
      <c r="EC4" s="24">
        <v>113</v>
      </c>
      <c r="ED4" s="24">
        <v>69</v>
      </c>
      <c r="EE4" s="24">
        <v>59</v>
      </c>
      <c r="EF4" s="24">
        <v>92</v>
      </c>
      <c r="EG4" s="24">
        <v>69</v>
      </c>
      <c r="EH4" s="24">
        <v>85</v>
      </c>
      <c r="EI4" s="24">
        <v>102</v>
      </c>
      <c r="EJ4" s="24">
        <v>71</v>
      </c>
      <c r="EK4" s="24">
        <v>85</v>
      </c>
      <c r="EL4" s="24">
        <v>106</v>
      </c>
      <c r="EM4" s="24">
        <v>92</v>
      </c>
      <c r="EN4" s="24">
        <v>52</v>
      </c>
      <c r="EO4" s="24">
        <v>122</v>
      </c>
      <c r="EP4" s="24">
        <v>72</v>
      </c>
      <c r="EQ4" s="24">
        <v>113</v>
      </c>
      <c r="ER4" s="24">
        <v>62</v>
      </c>
      <c r="ES4" s="24">
        <v>116</v>
      </c>
      <c r="ET4" s="24">
        <v>106</v>
      </c>
      <c r="EU4" s="24">
        <v>94</v>
      </c>
      <c r="EV4" s="24">
        <v>49</v>
      </c>
      <c r="EW4" s="24">
        <v>54</v>
      </c>
      <c r="EX4" s="24">
        <v>97</v>
      </c>
      <c r="EY4" s="24">
        <v>95</v>
      </c>
      <c r="EZ4" s="24">
        <v>91</v>
      </c>
      <c r="FA4" s="24">
        <v>69</v>
      </c>
      <c r="FB4" s="24">
        <v>99</v>
      </c>
      <c r="FC4" s="24">
        <v>78</v>
      </c>
      <c r="FD4" s="24">
        <v>80</v>
      </c>
      <c r="FE4" s="24">
        <v>68</v>
      </c>
      <c r="FF4" s="24">
        <v>136</v>
      </c>
      <c r="FG4" s="24">
        <v>79</v>
      </c>
      <c r="FH4" s="24">
        <v>95</v>
      </c>
      <c r="FI4" s="24">
        <v>71</v>
      </c>
      <c r="FJ4" s="24">
        <v>35</v>
      </c>
      <c r="FK4" s="24">
        <v>83</v>
      </c>
      <c r="FL4" s="24">
        <v>55</v>
      </c>
      <c r="FM4" s="24">
        <v>88</v>
      </c>
      <c r="FN4" s="24">
        <v>62</v>
      </c>
      <c r="FO4" s="24">
        <v>83</v>
      </c>
      <c r="FP4" s="24">
        <v>109</v>
      </c>
      <c r="FQ4" s="24">
        <v>99</v>
      </c>
      <c r="FR4" s="24">
        <v>49</v>
      </c>
      <c r="FS4" s="24">
        <v>50</v>
      </c>
      <c r="FT4" s="24">
        <v>59</v>
      </c>
      <c r="FU4" s="24">
        <v>141</v>
      </c>
      <c r="FV4" s="24">
        <v>86</v>
      </c>
      <c r="FW4" s="24">
        <v>79</v>
      </c>
      <c r="FX4" s="24">
        <v>84</v>
      </c>
      <c r="FY4" s="24">
        <v>87</v>
      </c>
      <c r="FZ4" s="24">
        <v>70</v>
      </c>
      <c r="GA4" s="24">
        <v>92</v>
      </c>
      <c r="GB4" s="24">
        <v>64</v>
      </c>
      <c r="GC4" s="24">
        <v>54</v>
      </c>
      <c r="GD4" s="24">
        <v>80</v>
      </c>
      <c r="GE4" s="24">
        <v>123</v>
      </c>
      <c r="GF4" s="24">
        <v>95</v>
      </c>
      <c r="GG4" s="24">
        <v>87</v>
      </c>
      <c r="GH4" s="24">
        <v>93</v>
      </c>
      <c r="GI4" s="24">
        <v>62</v>
      </c>
      <c r="GJ4" s="24">
        <v>92</v>
      </c>
      <c r="GK4" s="24">
        <v>105</v>
      </c>
      <c r="GL4" s="24">
        <v>110</v>
      </c>
      <c r="GM4" s="24">
        <v>93</v>
      </c>
      <c r="GN4" s="24">
        <v>38</v>
      </c>
      <c r="GO4" s="24">
        <v>78</v>
      </c>
      <c r="GP4" s="24">
        <v>61</v>
      </c>
      <c r="GQ4" s="24">
        <v>135</v>
      </c>
      <c r="GR4" s="24">
        <v>115</v>
      </c>
      <c r="GS4" s="24">
        <v>89</v>
      </c>
      <c r="GT4" s="24">
        <v>111</v>
      </c>
      <c r="GU4" s="24">
        <v>97</v>
      </c>
      <c r="GV4" s="24">
        <v>135</v>
      </c>
      <c r="GW4" s="24">
        <v>96</v>
      </c>
      <c r="GX4" s="24">
        <v>83</v>
      </c>
      <c r="GY4" s="24">
        <v>90</v>
      </c>
      <c r="GZ4" s="24">
        <v>130</v>
      </c>
      <c r="HA4" s="24">
        <v>92</v>
      </c>
      <c r="HB4" s="24">
        <v>101</v>
      </c>
      <c r="HC4" s="24">
        <v>76</v>
      </c>
      <c r="HD4" s="24">
        <v>26</v>
      </c>
      <c r="HE4" s="24">
        <v>114</v>
      </c>
      <c r="HF4" s="24">
        <v>100</v>
      </c>
      <c r="HG4" s="24">
        <v>49</v>
      </c>
      <c r="HH4" s="24">
        <v>107</v>
      </c>
      <c r="HI4" s="24">
        <v>124</v>
      </c>
      <c r="HJ4" s="24">
        <v>75</v>
      </c>
      <c r="HK4" s="24">
        <v>73</v>
      </c>
      <c r="HL4" s="24">
        <v>71</v>
      </c>
      <c r="HM4" s="24">
        <v>66</v>
      </c>
      <c r="HN4" s="24">
        <v>118</v>
      </c>
      <c r="HO4" s="24">
        <v>92</v>
      </c>
      <c r="HP4" s="24">
        <v>76</v>
      </c>
      <c r="HQ4" s="24">
        <v>108</v>
      </c>
      <c r="HR4" s="24">
        <v>84</v>
      </c>
      <c r="HS4" s="24">
        <v>89</v>
      </c>
      <c r="HT4" s="24">
        <v>78</v>
      </c>
      <c r="HU4" s="24">
        <v>90</v>
      </c>
      <c r="HV4" s="24">
        <v>81</v>
      </c>
      <c r="HW4" s="24">
        <v>110</v>
      </c>
      <c r="HX4" s="24">
        <v>74</v>
      </c>
      <c r="HY4" s="24">
        <v>96</v>
      </c>
      <c r="HZ4" s="24">
        <v>73</v>
      </c>
      <c r="IA4" s="24">
        <v>55</v>
      </c>
      <c r="IB4" s="24">
        <v>73</v>
      </c>
      <c r="IC4" s="24">
        <v>89</v>
      </c>
      <c r="ID4" s="24">
        <v>59</v>
      </c>
      <c r="IE4" s="24">
        <v>77</v>
      </c>
      <c r="IF4" s="24">
        <v>103</v>
      </c>
      <c r="IG4" s="24">
        <v>99</v>
      </c>
      <c r="IH4" s="24">
        <v>99</v>
      </c>
      <c r="II4" s="24">
        <v>112</v>
      </c>
      <c r="IJ4" s="24">
        <v>59</v>
      </c>
      <c r="IK4" s="24">
        <v>94</v>
      </c>
      <c r="IL4" s="24">
        <v>52</v>
      </c>
      <c r="IM4" s="24">
        <v>80</v>
      </c>
      <c r="IN4" s="24">
        <v>86</v>
      </c>
      <c r="IO4" s="24">
        <v>110</v>
      </c>
      <c r="IP4" s="24">
        <v>106</v>
      </c>
      <c r="IQ4" s="24">
        <v>101</v>
      </c>
      <c r="IR4" s="24">
        <v>94</v>
      </c>
      <c r="IS4" s="24">
        <v>99</v>
      </c>
      <c r="IT4" s="24">
        <v>91</v>
      </c>
      <c r="IU4" s="24">
        <v>43</v>
      </c>
      <c r="IV4" s="24">
        <v>119</v>
      </c>
      <c r="IW4" s="24">
        <v>55</v>
      </c>
      <c r="IX4" s="24">
        <v>115</v>
      </c>
      <c r="IY4" s="24">
        <v>41</v>
      </c>
      <c r="IZ4" s="24">
        <v>115</v>
      </c>
      <c r="JA4" s="24">
        <v>59</v>
      </c>
      <c r="JB4" s="24">
        <v>82</v>
      </c>
      <c r="JC4" s="24">
        <v>98</v>
      </c>
      <c r="JD4" s="24">
        <v>55</v>
      </c>
      <c r="JE4" s="24">
        <v>82</v>
      </c>
      <c r="JF4" s="24">
        <v>55</v>
      </c>
      <c r="JG4" s="24">
        <v>105</v>
      </c>
      <c r="JH4" s="24">
        <v>89</v>
      </c>
      <c r="JI4" s="24">
        <v>114</v>
      </c>
      <c r="JJ4" s="24">
        <v>114</v>
      </c>
      <c r="JK4" s="24">
        <v>78</v>
      </c>
      <c r="JL4" s="24">
        <v>152</v>
      </c>
      <c r="JM4" s="24">
        <v>79</v>
      </c>
      <c r="JN4" s="24">
        <v>98</v>
      </c>
      <c r="JO4" s="24">
        <v>92</v>
      </c>
      <c r="JP4" s="24">
        <v>59</v>
      </c>
      <c r="JQ4" s="24">
        <v>109</v>
      </c>
      <c r="JR4" s="24">
        <v>98</v>
      </c>
      <c r="JS4" s="24">
        <v>82</v>
      </c>
      <c r="JT4" s="24">
        <v>99</v>
      </c>
      <c r="JU4" s="24">
        <v>88</v>
      </c>
      <c r="JV4" s="24">
        <v>40</v>
      </c>
      <c r="JW4" s="24">
        <v>126</v>
      </c>
      <c r="JX4" s="24">
        <v>116</v>
      </c>
      <c r="JY4" s="24">
        <v>119</v>
      </c>
      <c r="JZ4" s="24">
        <v>65</v>
      </c>
      <c r="KA4" s="24">
        <v>107</v>
      </c>
      <c r="KB4" s="24">
        <v>88</v>
      </c>
      <c r="KC4" s="24">
        <v>99</v>
      </c>
      <c r="KD4" s="24">
        <v>65</v>
      </c>
      <c r="KE4" s="24">
        <v>77</v>
      </c>
      <c r="KF4" s="24">
        <v>70</v>
      </c>
      <c r="KG4" s="24">
        <v>51</v>
      </c>
      <c r="KH4" s="24">
        <v>132</v>
      </c>
      <c r="KI4" s="24">
        <v>74</v>
      </c>
      <c r="KJ4" s="24">
        <v>102</v>
      </c>
      <c r="KK4" s="24">
        <v>113</v>
      </c>
      <c r="KL4" s="24">
        <v>73</v>
      </c>
      <c r="KM4" s="24">
        <v>121</v>
      </c>
      <c r="KN4" s="24">
        <v>97</v>
      </c>
      <c r="KO4" s="24">
        <v>86</v>
      </c>
      <c r="KP4" s="24">
        <v>99</v>
      </c>
      <c r="KQ4" s="24">
        <v>74</v>
      </c>
      <c r="KR4" s="24">
        <v>122</v>
      </c>
      <c r="KS4" s="24">
        <v>55</v>
      </c>
      <c r="KT4" s="24">
        <v>74</v>
      </c>
      <c r="KU4" s="24">
        <v>113</v>
      </c>
      <c r="KV4" s="24">
        <v>97</v>
      </c>
      <c r="KW4" s="24">
        <v>37</v>
      </c>
      <c r="KX4" s="24">
        <v>94</v>
      </c>
      <c r="KY4" s="24">
        <v>98</v>
      </c>
      <c r="KZ4" s="24">
        <v>96</v>
      </c>
      <c r="LA4" s="24">
        <v>84</v>
      </c>
      <c r="LB4" s="24">
        <v>66</v>
      </c>
      <c r="LC4" s="24">
        <v>39</v>
      </c>
      <c r="LD4" s="24">
        <v>110</v>
      </c>
      <c r="LE4" s="24">
        <v>132</v>
      </c>
      <c r="LF4" s="24">
        <v>56</v>
      </c>
      <c r="LG4" s="24">
        <v>107</v>
      </c>
      <c r="LH4" s="24">
        <v>44</v>
      </c>
      <c r="LI4" s="24">
        <v>107</v>
      </c>
      <c r="LJ4" s="24">
        <v>98</v>
      </c>
      <c r="LK4" s="24">
        <v>66</v>
      </c>
      <c r="LL4" s="24">
        <v>92</v>
      </c>
      <c r="LM4" s="24">
        <v>46</v>
      </c>
      <c r="LN4" s="24">
        <v>110</v>
      </c>
      <c r="LO4" s="24">
        <v>106</v>
      </c>
      <c r="LP4" s="24">
        <v>58</v>
      </c>
      <c r="LQ4" s="24">
        <v>58</v>
      </c>
      <c r="LR4" s="24">
        <v>38</v>
      </c>
      <c r="LS4" s="24">
        <v>112</v>
      </c>
      <c r="LT4" s="24">
        <v>57</v>
      </c>
      <c r="LU4" s="24">
        <v>51</v>
      </c>
      <c r="LV4" s="24">
        <v>80</v>
      </c>
      <c r="LW4" s="24">
        <v>144</v>
      </c>
      <c r="LX4" s="24">
        <v>124</v>
      </c>
      <c r="LY4" s="24">
        <v>86</v>
      </c>
      <c r="LZ4" s="24">
        <v>41</v>
      </c>
      <c r="MA4" s="24">
        <v>86</v>
      </c>
      <c r="MB4" s="24">
        <v>125</v>
      </c>
      <c r="MC4" s="24">
        <v>43</v>
      </c>
      <c r="MD4" s="24">
        <v>60</v>
      </c>
      <c r="ME4" s="24">
        <v>141</v>
      </c>
      <c r="MF4" s="24">
        <v>70</v>
      </c>
      <c r="MG4" s="24">
        <v>83</v>
      </c>
      <c r="MH4" s="24">
        <v>74</v>
      </c>
      <c r="MI4" s="24">
        <v>135</v>
      </c>
      <c r="MJ4" s="24">
        <v>115</v>
      </c>
      <c r="MK4" s="24">
        <v>111</v>
      </c>
      <c r="ML4" s="24">
        <v>114</v>
      </c>
      <c r="MM4" s="24">
        <v>116</v>
      </c>
      <c r="MN4" s="24">
        <v>76</v>
      </c>
      <c r="MO4" s="24">
        <v>46</v>
      </c>
      <c r="MP4" s="24">
        <v>98</v>
      </c>
      <c r="MQ4" s="24">
        <v>69</v>
      </c>
      <c r="MR4" s="24">
        <v>122</v>
      </c>
      <c r="MS4" s="24">
        <v>147</v>
      </c>
      <c r="MT4" s="24">
        <v>65</v>
      </c>
      <c r="MU4" s="24">
        <v>64</v>
      </c>
      <c r="MV4" s="24">
        <v>104</v>
      </c>
      <c r="MW4" s="24">
        <v>85</v>
      </c>
      <c r="MX4" s="24">
        <v>71</v>
      </c>
      <c r="MY4" s="24">
        <v>59</v>
      </c>
      <c r="MZ4" s="24">
        <v>80</v>
      </c>
      <c r="NA4" s="24">
        <v>109</v>
      </c>
      <c r="NB4" s="24">
        <v>107</v>
      </c>
    </row>
    <row r="5" spans="1:366">
      <c r="A5" s="2" t="s">
        <v>4</v>
      </c>
      <c r="B5" s="19">
        <v>34</v>
      </c>
      <c r="C5" s="19">
        <v>9</v>
      </c>
      <c r="D5" s="19">
        <v>49</v>
      </c>
      <c r="E5" s="19">
        <v>12</v>
      </c>
      <c r="F5" s="19">
        <v>28</v>
      </c>
      <c r="G5" s="19">
        <v>18</v>
      </c>
      <c r="H5" s="19">
        <v>8</v>
      </c>
      <c r="I5" s="19">
        <v>14</v>
      </c>
      <c r="J5" s="19">
        <v>8</v>
      </c>
      <c r="K5" s="19">
        <v>47</v>
      </c>
      <c r="L5" s="19">
        <v>38</v>
      </c>
      <c r="M5" s="19">
        <v>45</v>
      </c>
      <c r="N5" s="19">
        <v>27</v>
      </c>
      <c r="O5" s="19">
        <v>44</v>
      </c>
      <c r="P5" s="19">
        <v>45</v>
      </c>
      <c r="Q5" s="19">
        <v>31</v>
      </c>
      <c r="R5" s="19">
        <v>13</v>
      </c>
      <c r="S5" s="19">
        <v>49</v>
      </c>
      <c r="T5" s="19">
        <v>6</v>
      </c>
      <c r="U5" s="19">
        <v>18</v>
      </c>
      <c r="V5" s="19">
        <v>18</v>
      </c>
      <c r="W5" s="19">
        <v>50</v>
      </c>
      <c r="X5" s="19">
        <v>14</v>
      </c>
      <c r="Y5" s="19">
        <v>40</v>
      </c>
      <c r="Z5" s="19">
        <v>30</v>
      </c>
      <c r="AA5" s="19">
        <v>38</v>
      </c>
      <c r="AB5" s="19">
        <v>12</v>
      </c>
      <c r="AC5" s="19">
        <v>8</v>
      </c>
      <c r="AD5" s="19">
        <v>25</v>
      </c>
      <c r="AE5" s="19">
        <v>28</v>
      </c>
      <c r="AF5" s="19">
        <v>51</v>
      </c>
      <c r="AG5" s="19">
        <v>33</v>
      </c>
      <c r="AH5" s="19">
        <v>38</v>
      </c>
      <c r="AI5" s="19">
        <v>31</v>
      </c>
      <c r="AJ5" s="19">
        <v>14</v>
      </c>
      <c r="AK5" s="19">
        <v>9</v>
      </c>
      <c r="AL5" s="19">
        <v>15</v>
      </c>
      <c r="AM5" s="19">
        <v>24</v>
      </c>
      <c r="AN5" s="19">
        <v>8</v>
      </c>
      <c r="AO5" s="19">
        <v>47</v>
      </c>
      <c r="AP5" s="19">
        <v>46</v>
      </c>
      <c r="AQ5" s="19">
        <v>39</v>
      </c>
      <c r="AR5" s="19">
        <v>38</v>
      </c>
      <c r="AS5" s="19">
        <v>13</v>
      </c>
      <c r="AT5" s="19">
        <v>45</v>
      </c>
      <c r="AU5" s="19">
        <v>23</v>
      </c>
      <c r="AV5" s="19">
        <v>19</v>
      </c>
      <c r="AW5" s="19">
        <v>6</v>
      </c>
      <c r="AX5" s="19">
        <v>40</v>
      </c>
      <c r="AY5" s="19">
        <v>23</v>
      </c>
      <c r="AZ5" s="19">
        <v>49</v>
      </c>
      <c r="BA5" s="19">
        <v>50</v>
      </c>
      <c r="BB5" s="19">
        <v>15</v>
      </c>
      <c r="BC5" s="19">
        <v>32</v>
      </c>
      <c r="BD5" s="19">
        <v>15</v>
      </c>
      <c r="BE5" s="19">
        <v>41</v>
      </c>
      <c r="BF5" s="19">
        <v>3</v>
      </c>
      <c r="BG5" s="19">
        <v>45</v>
      </c>
      <c r="BH5" s="19">
        <v>16</v>
      </c>
      <c r="BI5" s="19">
        <v>49</v>
      </c>
      <c r="BJ5" s="19">
        <v>11</v>
      </c>
      <c r="BK5" s="19">
        <v>41</v>
      </c>
      <c r="BL5" s="19">
        <v>17</v>
      </c>
      <c r="BM5" s="19">
        <v>18</v>
      </c>
      <c r="BN5" s="19">
        <v>46</v>
      </c>
      <c r="BO5" s="19">
        <v>33</v>
      </c>
      <c r="BP5" s="19">
        <v>26</v>
      </c>
      <c r="BQ5" s="19">
        <v>21</v>
      </c>
      <c r="BR5" s="19">
        <v>28</v>
      </c>
      <c r="BS5" s="19">
        <v>45</v>
      </c>
      <c r="BT5" s="19">
        <v>44</v>
      </c>
      <c r="BU5" s="19">
        <v>37</v>
      </c>
      <c r="BV5" s="19">
        <v>12</v>
      </c>
      <c r="BW5" s="19">
        <v>18</v>
      </c>
      <c r="BX5" s="19">
        <v>32</v>
      </c>
      <c r="BY5" s="19">
        <v>36</v>
      </c>
      <c r="BZ5" s="19">
        <v>21</v>
      </c>
      <c r="CA5" s="19">
        <v>25</v>
      </c>
      <c r="CB5" s="19">
        <v>46</v>
      </c>
      <c r="CC5" s="19">
        <v>11</v>
      </c>
      <c r="CD5" s="19">
        <v>7</v>
      </c>
      <c r="CE5" s="19">
        <v>2</v>
      </c>
      <c r="CF5" s="19">
        <v>18</v>
      </c>
      <c r="CG5" s="19">
        <v>19</v>
      </c>
      <c r="CH5" s="19">
        <v>13</v>
      </c>
      <c r="CI5" s="19">
        <v>5</v>
      </c>
      <c r="CJ5" s="19">
        <v>41</v>
      </c>
      <c r="CK5" s="19">
        <v>40</v>
      </c>
      <c r="CL5" s="19">
        <v>45</v>
      </c>
      <c r="CM5" s="19">
        <v>36</v>
      </c>
      <c r="CN5" s="19">
        <v>18</v>
      </c>
      <c r="CO5" s="19">
        <v>34</v>
      </c>
      <c r="CP5" s="19">
        <v>47</v>
      </c>
      <c r="CQ5" s="19">
        <v>31</v>
      </c>
      <c r="CR5" s="19">
        <v>49</v>
      </c>
      <c r="CS5" s="19">
        <v>33</v>
      </c>
      <c r="CT5" s="19">
        <v>19</v>
      </c>
      <c r="CU5" s="19">
        <v>34</v>
      </c>
      <c r="CV5" s="19">
        <v>16</v>
      </c>
      <c r="CW5" s="19">
        <v>46</v>
      </c>
      <c r="CX5" s="19">
        <v>43</v>
      </c>
      <c r="CY5" s="19">
        <v>13</v>
      </c>
      <c r="CZ5" s="19">
        <v>13</v>
      </c>
      <c r="DA5" s="19">
        <v>24</v>
      </c>
      <c r="DB5" s="19">
        <v>26</v>
      </c>
      <c r="DC5" s="19">
        <v>28</v>
      </c>
      <c r="DD5" s="19">
        <v>22</v>
      </c>
      <c r="DE5" s="19">
        <v>48</v>
      </c>
      <c r="DF5" s="19">
        <v>43</v>
      </c>
      <c r="DG5" s="19">
        <v>20</v>
      </c>
      <c r="DH5" s="19">
        <v>34</v>
      </c>
      <c r="DI5" s="19">
        <v>49</v>
      </c>
      <c r="DJ5" s="19">
        <v>52</v>
      </c>
      <c r="DK5" s="19">
        <v>10</v>
      </c>
      <c r="DL5" s="19">
        <v>50</v>
      </c>
      <c r="DM5" s="19">
        <v>46</v>
      </c>
      <c r="DN5" s="19">
        <v>26</v>
      </c>
      <c r="DO5" s="19">
        <v>35</v>
      </c>
      <c r="DP5" s="19">
        <v>26</v>
      </c>
      <c r="DQ5" s="19">
        <v>10</v>
      </c>
      <c r="DR5" s="19">
        <v>23</v>
      </c>
      <c r="DS5" s="19">
        <v>54</v>
      </c>
      <c r="DT5" s="19">
        <v>30</v>
      </c>
      <c r="DU5" s="19">
        <v>5</v>
      </c>
      <c r="DV5" s="19">
        <v>39</v>
      </c>
      <c r="DW5" s="19">
        <v>16</v>
      </c>
      <c r="DX5" s="19">
        <v>12</v>
      </c>
      <c r="DY5" s="19">
        <v>8</v>
      </c>
      <c r="DZ5" s="19">
        <v>51</v>
      </c>
      <c r="EA5" s="19">
        <v>27</v>
      </c>
      <c r="EB5" s="19">
        <v>23</v>
      </c>
      <c r="EC5" s="19">
        <v>29</v>
      </c>
      <c r="ED5" s="19">
        <v>28</v>
      </c>
      <c r="EE5" s="19">
        <v>29</v>
      </c>
      <c r="EF5" s="19">
        <v>18</v>
      </c>
      <c r="EG5" s="19">
        <v>15</v>
      </c>
      <c r="EH5" s="19">
        <v>37</v>
      </c>
      <c r="EI5" s="19">
        <v>40</v>
      </c>
      <c r="EJ5" s="19">
        <v>14</v>
      </c>
      <c r="EK5" s="19">
        <v>34</v>
      </c>
      <c r="EL5" s="19">
        <v>29</v>
      </c>
      <c r="EM5" s="19">
        <v>52</v>
      </c>
      <c r="EN5" s="19">
        <v>8</v>
      </c>
      <c r="EO5" s="19">
        <v>35</v>
      </c>
      <c r="EP5" s="19">
        <v>43</v>
      </c>
      <c r="EQ5" s="19">
        <v>46</v>
      </c>
      <c r="ER5" s="19">
        <v>21</v>
      </c>
      <c r="ES5" s="19">
        <v>35</v>
      </c>
      <c r="ET5" s="19">
        <v>40</v>
      </c>
      <c r="EU5" s="19">
        <v>20</v>
      </c>
      <c r="EV5" s="19">
        <v>14</v>
      </c>
      <c r="EW5" s="19">
        <v>30</v>
      </c>
      <c r="EX5" s="19">
        <v>21</v>
      </c>
      <c r="EY5" s="19">
        <v>21</v>
      </c>
      <c r="EZ5" s="19">
        <v>47</v>
      </c>
      <c r="FA5" s="19">
        <v>37</v>
      </c>
      <c r="FB5" s="19">
        <v>47</v>
      </c>
      <c r="FC5" s="19">
        <v>15</v>
      </c>
      <c r="FD5" s="19">
        <v>32</v>
      </c>
      <c r="FE5" s="19">
        <v>8</v>
      </c>
      <c r="FF5" s="19">
        <v>44</v>
      </c>
      <c r="FG5" s="19">
        <v>12</v>
      </c>
      <c r="FH5" s="19">
        <v>19</v>
      </c>
      <c r="FI5" s="19">
        <v>23</v>
      </c>
      <c r="FJ5" s="19">
        <v>6</v>
      </c>
      <c r="FK5" s="19">
        <v>18</v>
      </c>
      <c r="FL5" s="19">
        <v>19</v>
      </c>
      <c r="FM5" s="19">
        <v>29</v>
      </c>
      <c r="FN5" s="19">
        <v>26</v>
      </c>
      <c r="FO5" s="19">
        <v>19</v>
      </c>
      <c r="FP5" s="19">
        <v>23</v>
      </c>
      <c r="FQ5" s="19">
        <v>37</v>
      </c>
      <c r="FR5" s="19">
        <v>15</v>
      </c>
      <c r="FS5" s="19">
        <v>14</v>
      </c>
      <c r="FT5" s="19">
        <v>9</v>
      </c>
      <c r="FU5" s="19">
        <v>44</v>
      </c>
      <c r="FV5" s="19">
        <v>22</v>
      </c>
      <c r="FW5" s="19">
        <v>11</v>
      </c>
      <c r="FX5" s="19">
        <v>22</v>
      </c>
      <c r="FY5" s="19">
        <v>34</v>
      </c>
      <c r="FZ5" s="19">
        <v>31</v>
      </c>
      <c r="GA5" s="19">
        <v>23</v>
      </c>
      <c r="GB5" s="19">
        <v>18</v>
      </c>
      <c r="GC5" s="19">
        <v>7</v>
      </c>
      <c r="GD5" s="19">
        <v>17</v>
      </c>
      <c r="GE5" s="19">
        <v>52</v>
      </c>
      <c r="GF5" s="19">
        <v>35</v>
      </c>
      <c r="GG5" s="19">
        <v>23</v>
      </c>
      <c r="GH5" s="19">
        <v>44</v>
      </c>
      <c r="GI5" s="19">
        <v>37</v>
      </c>
      <c r="GJ5" s="19">
        <v>48</v>
      </c>
      <c r="GK5" s="19">
        <v>39</v>
      </c>
      <c r="GL5" s="19">
        <v>39</v>
      </c>
      <c r="GM5" s="19">
        <v>50</v>
      </c>
      <c r="GN5" s="19">
        <v>13</v>
      </c>
      <c r="GO5" s="19">
        <v>25</v>
      </c>
      <c r="GP5" s="19">
        <v>29</v>
      </c>
      <c r="GQ5" s="19">
        <v>48</v>
      </c>
      <c r="GR5" s="19">
        <v>17</v>
      </c>
      <c r="GS5" s="19">
        <v>22</v>
      </c>
      <c r="GT5" s="19">
        <v>41</v>
      </c>
      <c r="GU5" s="19">
        <v>53</v>
      </c>
      <c r="GV5" s="19">
        <v>49</v>
      </c>
      <c r="GW5" s="19">
        <v>35</v>
      </c>
      <c r="GX5" s="19">
        <v>36</v>
      </c>
      <c r="GY5" s="19">
        <v>41</v>
      </c>
      <c r="GZ5" s="19">
        <v>46</v>
      </c>
      <c r="HA5" s="19">
        <v>35</v>
      </c>
      <c r="HB5" s="19">
        <v>18</v>
      </c>
      <c r="HC5" s="19">
        <v>34</v>
      </c>
      <c r="HD5" s="19">
        <v>12</v>
      </c>
      <c r="HE5" s="19">
        <v>22</v>
      </c>
      <c r="HF5" s="19">
        <v>40</v>
      </c>
      <c r="HG5" s="19">
        <v>8</v>
      </c>
      <c r="HH5" s="19">
        <v>28</v>
      </c>
      <c r="HI5" s="19">
        <v>29</v>
      </c>
      <c r="HJ5" s="19">
        <v>46</v>
      </c>
      <c r="HK5" s="19">
        <v>19</v>
      </c>
      <c r="HL5" s="19">
        <v>13</v>
      </c>
      <c r="HM5" s="19">
        <v>9</v>
      </c>
      <c r="HN5" s="19">
        <v>46</v>
      </c>
      <c r="HO5" s="19">
        <v>36</v>
      </c>
      <c r="HP5" s="19">
        <v>24</v>
      </c>
      <c r="HQ5" s="19">
        <v>42</v>
      </c>
      <c r="HR5" s="19">
        <v>29</v>
      </c>
      <c r="HS5" s="19">
        <v>15</v>
      </c>
      <c r="HT5" s="19">
        <v>24</v>
      </c>
      <c r="HU5" s="19">
        <v>11</v>
      </c>
      <c r="HV5" s="19">
        <v>28</v>
      </c>
      <c r="HW5" s="19">
        <v>37</v>
      </c>
      <c r="HX5" s="19">
        <v>20</v>
      </c>
      <c r="HY5" s="19">
        <v>32</v>
      </c>
      <c r="HZ5" s="19">
        <v>20</v>
      </c>
      <c r="IA5" s="19">
        <v>23</v>
      </c>
      <c r="IB5" s="19">
        <v>38</v>
      </c>
      <c r="IC5" s="19">
        <v>50</v>
      </c>
      <c r="ID5" s="19">
        <v>24</v>
      </c>
      <c r="IE5" s="19">
        <v>11</v>
      </c>
      <c r="IF5" s="19">
        <v>26</v>
      </c>
      <c r="IG5" s="19">
        <v>50</v>
      </c>
      <c r="IH5" s="19">
        <v>35</v>
      </c>
      <c r="II5" s="19">
        <v>55</v>
      </c>
      <c r="IJ5" s="19">
        <v>30</v>
      </c>
      <c r="IK5" s="19">
        <v>30</v>
      </c>
      <c r="IL5" s="19">
        <v>26</v>
      </c>
      <c r="IM5" s="19">
        <v>15</v>
      </c>
      <c r="IN5" s="19">
        <v>16</v>
      </c>
      <c r="IO5" s="19">
        <v>39</v>
      </c>
      <c r="IP5" s="19">
        <v>17</v>
      </c>
      <c r="IQ5" s="19">
        <v>47</v>
      </c>
      <c r="IR5" s="19">
        <v>27</v>
      </c>
      <c r="IS5" s="19">
        <v>32</v>
      </c>
      <c r="IT5" s="19">
        <v>37</v>
      </c>
      <c r="IU5" s="19">
        <v>13</v>
      </c>
      <c r="IV5" s="19">
        <v>50</v>
      </c>
      <c r="IW5" s="19">
        <v>13</v>
      </c>
      <c r="IX5" s="19">
        <v>49</v>
      </c>
      <c r="IY5" s="19">
        <v>24</v>
      </c>
      <c r="IZ5" s="19">
        <v>37</v>
      </c>
      <c r="JA5" s="19">
        <v>22</v>
      </c>
      <c r="JB5" s="19">
        <v>24</v>
      </c>
      <c r="JC5" s="19">
        <v>33</v>
      </c>
      <c r="JD5" s="19">
        <v>7</v>
      </c>
      <c r="JE5" s="19">
        <v>27</v>
      </c>
      <c r="JF5" s="19">
        <v>15</v>
      </c>
      <c r="JG5" s="19">
        <v>56</v>
      </c>
      <c r="JH5" s="19">
        <v>23</v>
      </c>
      <c r="JI5" s="19">
        <v>19</v>
      </c>
      <c r="JJ5" s="19">
        <v>45</v>
      </c>
      <c r="JK5" s="19">
        <v>15</v>
      </c>
      <c r="JL5" s="19">
        <v>50</v>
      </c>
      <c r="JM5" s="19">
        <v>29</v>
      </c>
      <c r="JN5" s="19">
        <v>41</v>
      </c>
      <c r="JO5" s="19">
        <v>22</v>
      </c>
      <c r="JP5" s="19">
        <v>18</v>
      </c>
      <c r="JQ5" s="19">
        <v>32</v>
      </c>
      <c r="JR5" s="19">
        <v>33</v>
      </c>
      <c r="JS5" s="19">
        <v>48</v>
      </c>
      <c r="JT5" s="19">
        <v>37</v>
      </c>
      <c r="JU5" s="19">
        <v>26</v>
      </c>
      <c r="JV5" s="19">
        <v>7</v>
      </c>
      <c r="JW5" s="19">
        <v>47</v>
      </c>
      <c r="JX5" s="19">
        <v>50</v>
      </c>
      <c r="JY5" s="19">
        <v>22</v>
      </c>
      <c r="JZ5" s="19">
        <v>35</v>
      </c>
      <c r="KA5" s="19">
        <v>45</v>
      </c>
      <c r="KB5" s="19">
        <v>24</v>
      </c>
      <c r="KC5" s="19">
        <v>31</v>
      </c>
      <c r="KD5" s="19">
        <v>30</v>
      </c>
      <c r="KE5" s="19">
        <v>4</v>
      </c>
      <c r="KF5" s="19">
        <v>39</v>
      </c>
      <c r="KG5" s="19">
        <v>9</v>
      </c>
      <c r="KH5" s="19">
        <v>52</v>
      </c>
      <c r="KI5" s="19">
        <v>18</v>
      </c>
      <c r="KJ5" s="19">
        <v>53</v>
      </c>
      <c r="KK5" s="19">
        <v>49</v>
      </c>
      <c r="KL5" s="19">
        <v>46</v>
      </c>
      <c r="KM5" s="19">
        <v>31</v>
      </c>
      <c r="KN5" s="19">
        <v>35</v>
      </c>
      <c r="KO5" s="19">
        <v>46</v>
      </c>
      <c r="KP5" s="19">
        <v>6</v>
      </c>
      <c r="KQ5" s="19">
        <v>37</v>
      </c>
      <c r="KR5" s="19">
        <v>56</v>
      </c>
      <c r="KS5" s="19">
        <v>6</v>
      </c>
      <c r="KT5" s="19">
        <v>12</v>
      </c>
      <c r="KU5" s="19">
        <v>50</v>
      </c>
      <c r="KV5" s="19">
        <v>46</v>
      </c>
      <c r="KW5" s="19">
        <v>8</v>
      </c>
      <c r="KX5" s="19">
        <v>42</v>
      </c>
      <c r="KY5" s="19">
        <v>28</v>
      </c>
      <c r="KZ5" s="19">
        <v>11</v>
      </c>
      <c r="LA5" s="19">
        <v>27</v>
      </c>
      <c r="LB5" s="19">
        <v>30</v>
      </c>
      <c r="LC5" s="19">
        <v>18</v>
      </c>
      <c r="LD5" s="19">
        <v>36</v>
      </c>
      <c r="LE5" s="19">
        <v>41</v>
      </c>
      <c r="LF5" s="19">
        <v>12</v>
      </c>
      <c r="LG5" s="19">
        <v>43</v>
      </c>
      <c r="LH5" s="19">
        <v>8</v>
      </c>
      <c r="LI5" s="19">
        <v>38</v>
      </c>
      <c r="LJ5" s="19">
        <v>29</v>
      </c>
      <c r="LK5" s="19">
        <v>13</v>
      </c>
      <c r="LL5" s="19">
        <v>7</v>
      </c>
      <c r="LM5" s="19">
        <v>5</v>
      </c>
      <c r="LN5" s="19">
        <v>29</v>
      </c>
      <c r="LO5" s="19">
        <v>45</v>
      </c>
      <c r="LP5" s="19">
        <v>6</v>
      </c>
      <c r="LQ5" s="19">
        <v>20</v>
      </c>
      <c r="LR5" s="19">
        <v>4</v>
      </c>
      <c r="LS5" s="19">
        <v>38</v>
      </c>
      <c r="LT5" s="19">
        <v>21</v>
      </c>
      <c r="LU5" s="19">
        <v>4</v>
      </c>
      <c r="LV5" s="19">
        <v>34</v>
      </c>
      <c r="LW5" s="19">
        <v>54</v>
      </c>
      <c r="LX5" s="19">
        <v>31</v>
      </c>
      <c r="LY5" s="19">
        <v>22</v>
      </c>
      <c r="LZ5" s="19">
        <v>20</v>
      </c>
      <c r="MA5" s="19">
        <v>52</v>
      </c>
      <c r="MB5" s="19">
        <v>42</v>
      </c>
      <c r="MC5" s="19">
        <v>10</v>
      </c>
      <c r="MD5" s="19">
        <v>36</v>
      </c>
      <c r="ME5" s="19">
        <v>53</v>
      </c>
      <c r="MF5" s="19">
        <v>21</v>
      </c>
      <c r="MG5" s="19">
        <v>13</v>
      </c>
      <c r="MH5" s="19">
        <v>43</v>
      </c>
      <c r="MI5" s="19">
        <v>48</v>
      </c>
      <c r="MJ5" s="19">
        <v>41</v>
      </c>
      <c r="MK5" s="19">
        <v>21</v>
      </c>
      <c r="ML5" s="19">
        <v>34</v>
      </c>
      <c r="MM5" s="19">
        <v>48</v>
      </c>
      <c r="MN5" s="19">
        <v>21</v>
      </c>
      <c r="MO5" s="19">
        <v>12</v>
      </c>
      <c r="MP5" s="19">
        <v>41</v>
      </c>
      <c r="MQ5" s="19">
        <v>19</v>
      </c>
      <c r="MR5" s="19">
        <v>32</v>
      </c>
      <c r="MS5" s="19">
        <v>56</v>
      </c>
      <c r="MT5" s="19">
        <v>26</v>
      </c>
      <c r="MU5" s="19">
        <v>18</v>
      </c>
      <c r="MV5" s="19">
        <v>18</v>
      </c>
      <c r="MW5" s="19">
        <v>11</v>
      </c>
      <c r="MX5" s="19">
        <v>33</v>
      </c>
      <c r="MY5" s="19">
        <v>29</v>
      </c>
      <c r="MZ5" s="19">
        <v>12</v>
      </c>
      <c r="NA5" s="19">
        <v>19</v>
      </c>
      <c r="NB5" s="19">
        <v>50</v>
      </c>
    </row>
    <row r="6" spans="1:366">
      <c r="A6" s="3" t="s">
        <v>5</v>
      </c>
      <c r="B6" s="19">
        <v>17</v>
      </c>
      <c r="C6" s="19">
        <v>10</v>
      </c>
      <c r="D6" s="19">
        <v>39</v>
      </c>
      <c r="E6" s="19">
        <v>49</v>
      </c>
      <c r="F6" s="19">
        <v>23</v>
      </c>
      <c r="G6" s="19">
        <v>33</v>
      </c>
      <c r="H6" s="19">
        <v>44</v>
      </c>
      <c r="I6" s="19">
        <v>19</v>
      </c>
      <c r="J6" s="19">
        <v>51</v>
      </c>
      <c r="K6" s="19">
        <v>53</v>
      </c>
      <c r="L6" s="19">
        <v>28</v>
      </c>
      <c r="M6" s="19">
        <v>29</v>
      </c>
      <c r="N6" s="19">
        <v>22</v>
      </c>
      <c r="O6" s="19">
        <v>17</v>
      </c>
      <c r="P6" s="19">
        <v>22</v>
      </c>
      <c r="Q6" s="19">
        <v>28</v>
      </c>
      <c r="R6" s="19">
        <v>12</v>
      </c>
      <c r="S6" s="19">
        <v>27</v>
      </c>
      <c r="T6" s="19">
        <v>34</v>
      </c>
      <c r="U6" s="19">
        <v>44</v>
      </c>
      <c r="V6" s="19">
        <v>47</v>
      </c>
      <c r="W6" s="19">
        <v>20</v>
      </c>
      <c r="X6" s="19">
        <v>21</v>
      </c>
      <c r="Y6" s="19">
        <v>14</v>
      </c>
      <c r="Z6" s="19">
        <v>55</v>
      </c>
      <c r="AA6" s="19">
        <v>16</v>
      </c>
      <c r="AB6" s="19">
        <v>10</v>
      </c>
      <c r="AC6" s="19">
        <v>36</v>
      </c>
      <c r="AD6" s="19">
        <v>34</v>
      </c>
      <c r="AE6" s="19">
        <v>37</v>
      </c>
      <c r="AF6" s="19">
        <v>30</v>
      </c>
      <c r="AG6" s="19">
        <v>11</v>
      </c>
      <c r="AH6" s="19">
        <v>8</v>
      </c>
      <c r="AI6" s="19">
        <v>48</v>
      </c>
      <c r="AJ6" s="19">
        <v>9</v>
      </c>
      <c r="AK6" s="19">
        <v>38</v>
      </c>
      <c r="AL6" s="19">
        <v>8</v>
      </c>
      <c r="AM6" s="19">
        <v>32</v>
      </c>
      <c r="AN6" s="19">
        <v>22</v>
      </c>
      <c r="AO6" s="19">
        <v>40</v>
      </c>
      <c r="AP6" s="19">
        <v>19</v>
      </c>
      <c r="AQ6" s="19">
        <v>33</v>
      </c>
      <c r="AR6" s="19">
        <v>12</v>
      </c>
      <c r="AS6" s="19">
        <v>34</v>
      </c>
      <c r="AT6" s="19">
        <v>20</v>
      </c>
      <c r="AU6" s="19">
        <v>21</v>
      </c>
      <c r="AV6" s="19">
        <v>35</v>
      </c>
      <c r="AW6" s="19">
        <v>9</v>
      </c>
      <c r="AX6" s="19">
        <v>14</v>
      </c>
      <c r="AY6" s="19">
        <v>46</v>
      </c>
      <c r="AZ6" s="19">
        <v>18</v>
      </c>
      <c r="BA6" s="19">
        <v>16</v>
      </c>
      <c r="BB6" s="19">
        <v>2</v>
      </c>
      <c r="BC6" s="19">
        <v>16</v>
      </c>
      <c r="BD6" s="19">
        <v>23</v>
      </c>
      <c r="BE6" s="19">
        <v>31</v>
      </c>
      <c r="BF6" s="19">
        <v>52</v>
      </c>
      <c r="BG6" s="19">
        <v>44</v>
      </c>
      <c r="BH6" s="19">
        <v>11</v>
      </c>
      <c r="BI6" s="19">
        <v>23</v>
      </c>
      <c r="BJ6" s="19">
        <v>25</v>
      </c>
      <c r="BK6" s="19">
        <v>18</v>
      </c>
      <c r="BL6" s="19">
        <v>52</v>
      </c>
      <c r="BM6" s="19">
        <v>51</v>
      </c>
      <c r="BN6" s="19">
        <v>55</v>
      </c>
      <c r="BO6" s="19">
        <v>35</v>
      </c>
      <c r="BP6" s="19">
        <v>14</v>
      </c>
      <c r="BQ6" s="19">
        <v>39</v>
      </c>
      <c r="BR6" s="19">
        <v>15</v>
      </c>
      <c r="BS6" s="19">
        <v>27</v>
      </c>
      <c r="BT6" s="19">
        <v>42</v>
      </c>
      <c r="BU6" s="19">
        <v>30</v>
      </c>
      <c r="BV6" s="19">
        <v>38</v>
      </c>
      <c r="BW6" s="19">
        <v>37</v>
      </c>
      <c r="BX6" s="19">
        <v>10</v>
      </c>
      <c r="BY6" s="19">
        <v>21</v>
      </c>
      <c r="BZ6" s="19">
        <v>44</v>
      </c>
      <c r="CA6" s="19">
        <v>45</v>
      </c>
      <c r="CB6" s="19">
        <v>31</v>
      </c>
      <c r="CC6" s="19">
        <v>21</v>
      </c>
      <c r="CD6" s="19">
        <v>20</v>
      </c>
      <c r="CE6" s="19">
        <v>8</v>
      </c>
      <c r="CF6" s="19">
        <v>54</v>
      </c>
      <c r="CG6" s="19">
        <v>42</v>
      </c>
      <c r="CH6" s="19">
        <v>38</v>
      </c>
      <c r="CI6" s="19">
        <v>12</v>
      </c>
      <c r="CJ6" s="19">
        <v>11</v>
      </c>
      <c r="CK6" s="19">
        <v>21</v>
      </c>
      <c r="CL6" s="19">
        <v>33</v>
      </c>
      <c r="CM6" s="19">
        <v>41</v>
      </c>
      <c r="CN6" s="19">
        <v>8</v>
      </c>
      <c r="CO6" s="19">
        <v>33</v>
      </c>
      <c r="CP6" s="19">
        <v>13</v>
      </c>
      <c r="CQ6" s="19">
        <v>17</v>
      </c>
      <c r="CR6" s="19">
        <v>7</v>
      </c>
      <c r="CS6" s="19">
        <v>42</v>
      </c>
      <c r="CT6" s="19">
        <v>18</v>
      </c>
      <c r="CU6" s="19">
        <v>21</v>
      </c>
      <c r="CV6" s="19">
        <v>51</v>
      </c>
      <c r="CW6" s="19">
        <v>26</v>
      </c>
      <c r="CX6" s="19">
        <v>50</v>
      </c>
      <c r="CY6" s="19">
        <v>47</v>
      </c>
      <c r="CZ6" s="19">
        <v>19</v>
      </c>
      <c r="DA6" s="19">
        <v>16</v>
      </c>
      <c r="DB6" s="19">
        <v>44</v>
      </c>
      <c r="DC6" s="19">
        <v>38</v>
      </c>
      <c r="DD6" s="19">
        <v>22</v>
      </c>
      <c r="DE6" s="19">
        <v>31</v>
      </c>
      <c r="DF6" s="19">
        <v>11</v>
      </c>
      <c r="DG6" s="19">
        <v>43</v>
      </c>
      <c r="DH6" s="19">
        <v>17</v>
      </c>
      <c r="DI6" s="19">
        <v>11</v>
      </c>
      <c r="DJ6" s="19">
        <v>42</v>
      </c>
      <c r="DK6" s="19">
        <v>21</v>
      </c>
      <c r="DL6" s="19">
        <v>46</v>
      </c>
      <c r="DM6" s="19">
        <v>23</v>
      </c>
      <c r="DN6" s="19">
        <v>50</v>
      </c>
      <c r="DO6" s="19">
        <v>51</v>
      </c>
      <c r="DP6" s="19">
        <v>43</v>
      </c>
      <c r="DQ6" s="19">
        <v>28</v>
      </c>
      <c r="DR6" s="19">
        <v>51</v>
      </c>
      <c r="DS6" s="19">
        <v>35</v>
      </c>
      <c r="DT6" s="19">
        <v>35</v>
      </c>
      <c r="DU6" s="19">
        <v>40</v>
      </c>
      <c r="DV6" s="19">
        <v>15</v>
      </c>
      <c r="DW6" s="19">
        <v>31</v>
      </c>
      <c r="DX6" s="19">
        <v>4</v>
      </c>
      <c r="DY6" s="19">
        <v>9</v>
      </c>
      <c r="DZ6" s="19">
        <v>45</v>
      </c>
      <c r="EA6" s="19">
        <v>30</v>
      </c>
      <c r="EB6" s="19">
        <v>30</v>
      </c>
      <c r="EC6" s="19">
        <v>13</v>
      </c>
      <c r="ED6" s="19">
        <v>25</v>
      </c>
      <c r="EE6" s="19">
        <v>51</v>
      </c>
      <c r="EF6" s="19">
        <v>36</v>
      </c>
      <c r="EG6" s="19">
        <v>37</v>
      </c>
      <c r="EH6" s="19">
        <v>5</v>
      </c>
      <c r="EI6" s="19">
        <v>47</v>
      </c>
      <c r="EJ6" s="19">
        <v>32</v>
      </c>
      <c r="EK6" s="19">
        <v>30</v>
      </c>
      <c r="EL6" s="19">
        <v>27</v>
      </c>
      <c r="EM6" s="19">
        <v>32</v>
      </c>
      <c r="EN6" s="19">
        <v>33</v>
      </c>
      <c r="EO6" s="19">
        <v>44</v>
      </c>
      <c r="EP6" s="19">
        <v>35</v>
      </c>
      <c r="EQ6" s="19">
        <v>35</v>
      </c>
      <c r="ER6" s="19">
        <v>38</v>
      </c>
      <c r="ES6" s="19">
        <v>39</v>
      </c>
      <c r="ET6" s="19">
        <v>42</v>
      </c>
      <c r="EU6" s="19">
        <v>33</v>
      </c>
      <c r="EV6" s="19">
        <v>14</v>
      </c>
      <c r="EW6" s="19">
        <v>37</v>
      </c>
      <c r="EX6" s="19">
        <v>50</v>
      </c>
      <c r="EY6" s="19">
        <v>36</v>
      </c>
      <c r="EZ6" s="19">
        <v>33</v>
      </c>
      <c r="FA6" s="19">
        <v>44</v>
      </c>
      <c r="FB6" s="19">
        <v>54</v>
      </c>
      <c r="FC6" s="19">
        <v>40</v>
      </c>
      <c r="FD6" s="19">
        <v>24</v>
      </c>
      <c r="FE6" s="19">
        <v>34</v>
      </c>
      <c r="FF6" s="19">
        <v>9</v>
      </c>
      <c r="FG6" s="19">
        <v>45</v>
      </c>
      <c r="FH6" s="19">
        <v>23</v>
      </c>
      <c r="FI6" s="19">
        <v>33</v>
      </c>
      <c r="FJ6" s="19">
        <v>23</v>
      </c>
      <c r="FK6" s="19">
        <v>33</v>
      </c>
      <c r="FL6" s="19">
        <v>37</v>
      </c>
      <c r="FM6" s="19">
        <v>26</v>
      </c>
      <c r="FN6" s="19">
        <v>39</v>
      </c>
      <c r="FO6" s="19">
        <v>43</v>
      </c>
      <c r="FP6" s="19">
        <v>7</v>
      </c>
      <c r="FQ6" s="19">
        <v>22</v>
      </c>
      <c r="FR6" s="19">
        <v>15</v>
      </c>
      <c r="FS6" s="19">
        <v>35</v>
      </c>
      <c r="FT6" s="19">
        <v>52</v>
      </c>
      <c r="FU6" s="19">
        <v>18</v>
      </c>
      <c r="FV6" s="19">
        <v>16</v>
      </c>
      <c r="FW6" s="19">
        <v>48</v>
      </c>
      <c r="FX6" s="19">
        <v>45</v>
      </c>
      <c r="FY6" s="19">
        <v>47</v>
      </c>
      <c r="FZ6" s="19">
        <v>37</v>
      </c>
      <c r="GA6" s="19">
        <v>10</v>
      </c>
      <c r="GB6" s="19">
        <v>49</v>
      </c>
      <c r="GC6" s="19">
        <v>10</v>
      </c>
      <c r="GD6" s="19">
        <v>31</v>
      </c>
      <c r="GE6" s="19">
        <v>43</v>
      </c>
      <c r="GF6" s="19">
        <v>24</v>
      </c>
      <c r="GG6" s="19">
        <v>55</v>
      </c>
      <c r="GH6" s="19">
        <v>46</v>
      </c>
      <c r="GI6" s="19">
        <v>20</v>
      </c>
      <c r="GJ6" s="19">
        <v>22</v>
      </c>
      <c r="GK6" s="19">
        <v>16</v>
      </c>
      <c r="GL6" s="19">
        <v>11</v>
      </c>
      <c r="GM6" s="19">
        <v>23</v>
      </c>
      <c r="GN6" s="19">
        <v>48</v>
      </c>
      <c r="GO6" s="19">
        <v>34</v>
      </c>
      <c r="GP6" s="19">
        <v>48</v>
      </c>
      <c r="GQ6" s="19">
        <v>44</v>
      </c>
      <c r="GR6" s="19">
        <v>47</v>
      </c>
      <c r="GS6" s="19">
        <v>9</v>
      </c>
      <c r="GT6" s="19">
        <v>8</v>
      </c>
      <c r="GU6" s="19">
        <v>7</v>
      </c>
      <c r="GV6" s="19">
        <v>38</v>
      </c>
      <c r="GW6" s="19">
        <v>20</v>
      </c>
      <c r="GX6" s="19">
        <v>35</v>
      </c>
      <c r="GY6" s="19">
        <v>34</v>
      </c>
      <c r="GZ6" s="19">
        <v>52</v>
      </c>
      <c r="HA6" s="19">
        <v>17</v>
      </c>
      <c r="HB6" s="19">
        <v>36</v>
      </c>
      <c r="HC6" s="19">
        <v>54</v>
      </c>
      <c r="HD6" s="19">
        <v>47</v>
      </c>
      <c r="HE6" s="19">
        <v>21</v>
      </c>
      <c r="HF6" s="19">
        <v>34</v>
      </c>
      <c r="HG6" s="19">
        <v>38</v>
      </c>
      <c r="HH6" s="19">
        <v>34</v>
      </c>
      <c r="HI6" s="19">
        <v>19</v>
      </c>
      <c r="HJ6" s="19">
        <v>24</v>
      </c>
      <c r="HK6" s="19">
        <v>53</v>
      </c>
      <c r="HL6" s="19">
        <v>45</v>
      </c>
      <c r="HM6" s="19">
        <v>22</v>
      </c>
      <c r="HN6" s="19">
        <v>34</v>
      </c>
      <c r="HO6" s="19">
        <v>44</v>
      </c>
      <c r="HP6" s="19">
        <v>42</v>
      </c>
      <c r="HQ6" s="19">
        <v>24</v>
      </c>
      <c r="HR6" s="19">
        <v>29</v>
      </c>
      <c r="HS6" s="19">
        <v>45</v>
      </c>
      <c r="HT6" s="19">
        <v>26</v>
      </c>
      <c r="HU6" s="19">
        <v>31</v>
      </c>
      <c r="HV6" s="19">
        <v>51</v>
      </c>
      <c r="HW6" s="19">
        <v>26</v>
      </c>
      <c r="HX6" s="19">
        <v>7</v>
      </c>
      <c r="HY6" s="19">
        <v>32</v>
      </c>
      <c r="HZ6" s="19">
        <v>37</v>
      </c>
      <c r="IA6" s="19">
        <v>40</v>
      </c>
      <c r="IB6" s="19">
        <v>10</v>
      </c>
      <c r="IC6" s="19">
        <v>12</v>
      </c>
      <c r="ID6" s="19">
        <v>50</v>
      </c>
      <c r="IE6" s="19">
        <v>9</v>
      </c>
      <c r="IF6" s="19">
        <v>7</v>
      </c>
      <c r="IG6" s="19">
        <v>21</v>
      </c>
      <c r="IH6" s="19">
        <v>9</v>
      </c>
      <c r="II6" s="19">
        <v>40</v>
      </c>
      <c r="IJ6" s="19">
        <v>51</v>
      </c>
      <c r="IK6" s="19">
        <v>12</v>
      </c>
      <c r="IL6" s="19">
        <v>13</v>
      </c>
      <c r="IM6" s="19">
        <v>27</v>
      </c>
      <c r="IN6" s="19">
        <v>52</v>
      </c>
      <c r="IO6" s="19">
        <v>27</v>
      </c>
      <c r="IP6" s="19">
        <v>33</v>
      </c>
      <c r="IQ6" s="19">
        <v>29</v>
      </c>
      <c r="IR6" s="19">
        <v>40</v>
      </c>
      <c r="IS6" s="19">
        <v>20</v>
      </c>
      <c r="IT6" s="19">
        <v>52</v>
      </c>
      <c r="IU6" s="19">
        <v>35</v>
      </c>
      <c r="IV6" s="19">
        <v>24</v>
      </c>
      <c r="IW6" s="19">
        <v>21</v>
      </c>
      <c r="IX6" s="19">
        <v>15</v>
      </c>
      <c r="IY6" s="19">
        <v>10</v>
      </c>
      <c r="IZ6" s="19">
        <v>46</v>
      </c>
      <c r="JA6" s="19">
        <v>21</v>
      </c>
      <c r="JB6" s="19">
        <v>50</v>
      </c>
      <c r="JC6" s="19">
        <v>38</v>
      </c>
      <c r="JD6" s="19">
        <v>9</v>
      </c>
      <c r="JE6" s="19">
        <v>34</v>
      </c>
      <c r="JF6" s="19">
        <v>13</v>
      </c>
      <c r="JG6" s="19">
        <v>34</v>
      </c>
      <c r="JH6" s="19">
        <v>33</v>
      </c>
      <c r="JI6" s="19">
        <v>31</v>
      </c>
      <c r="JJ6" s="19">
        <v>36</v>
      </c>
      <c r="JK6" s="19">
        <v>45</v>
      </c>
      <c r="JL6" s="19">
        <v>42</v>
      </c>
      <c r="JM6" s="19">
        <v>48</v>
      </c>
      <c r="JN6" s="19">
        <v>42</v>
      </c>
      <c r="JO6" s="19">
        <v>36</v>
      </c>
      <c r="JP6" s="19">
        <v>24</v>
      </c>
      <c r="JQ6" s="19">
        <v>9</v>
      </c>
      <c r="JR6" s="19">
        <v>36</v>
      </c>
      <c r="JS6" s="19">
        <v>40</v>
      </c>
      <c r="JT6" s="19">
        <v>26</v>
      </c>
      <c r="JU6" s="19">
        <v>25</v>
      </c>
      <c r="JV6" s="19">
        <v>50</v>
      </c>
      <c r="JW6" s="19">
        <v>16</v>
      </c>
      <c r="JX6" s="19">
        <v>21</v>
      </c>
      <c r="JY6" s="19">
        <v>34</v>
      </c>
      <c r="JZ6" s="19">
        <v>39</v>
      </c>
      <c r="KA6" s="19">
        <v>40</v>
      </c>
      <c r="KB6" s="19">
        <v>15</v>
      </c>
      <c r="KC6" s="19">
        <v>16</v>
      </c>
      <c r="KD6" s="19">
        <v>16</v>
      </c>
      <c r="KE6" s="19">
        <v>34</v>
      </c>
      <c r="KF6" s="19">
        <v>5</v>
      </c>
      <c r="KG6" s="19">
        <v>24</v>
      </c>
      <c r="KH6" s="19">
        <v>10</v>
      </c>
      <c r="KI6" s="19">
        <v>55</v>
      </c>
      <c r="KJ6" s="19">
        <v>51</v>
      </c>
      <c r="KK6" s="19">
        <v>14</v>
      </c>
      <c r="KL6" s="19">
        <v>43</v>
      </c>
      <c r="KM6" s="19">
        <v>36</v>
      </c>
      <c r="KN6" s="19">
        <v>16</v>
      </c>
      <c r="KO6" s="19">
        <v>19</v>
      </c>
      <c r="KP6" s="19">
        <v>45</v>
      </c>
      <c r="KQ6" s="19">
        <v>46</v>
      </c>
      <c r="KR6" s="19">
        <v>15</v>
      </c>
      <c r="KS6" s="19">
        <v>18</v>
      </c>
      <c r="KT6" s="19">
        <v>4</v>
      </c>
      <c r="KU6" s="19">
        <v>23</v>
      </c>
      <c r="KV6" s="19">
        <v>44</v>
      </c>
      <c r="KW6" s="19">
        <v>47</v>
      </c>
      <c r="KX6" s="19">
        <v>29</v>
      </c>
      <c r="KY6" s="19">
        <v>37</v>
      </c>
      <c r="KZ6" s="19">
        <v>51</v>
      </c>
      <c r="LA6" s="19">
        <v>41</v>
      </c>
      <c r="LB6" s="19">
        <v>35</v>
      </c>
      <c r="LC6" s="19">
        <v>7</v>
      </c>
      <c r="LD6" s="19">
        <v>53</v>
      </c>
      <c r="LE6" s="19">
        <v>15</v>
      </c>
      <c r="LF6" s="19">
        <v>29</v>
      </c>
      <c r="LG6" s="19">
        <v>42</v>
      </c>
      <c r="LH6" s="19">
        <v>36</v>
      </c>
      <c r="LI6" s="19">
        <v>43</v>
      </c>
      <c r="LJ6" s="19">
        <v>52</v>
      </c>
      <c r="LK6" s="19">
        <v>33</v>
      </c>
      <c r="LL6" s="19">
        <v>39</v>
      </c>
      <c r="LM6" s="19">
        <v>36</v>
      </c>
      <c r="LN6" s="19">
        <v>40</v>
      </c>
      <c r="LO6" s="19">
        <v>19</v>
      </c>
      <c r="LP6" s="19">
        <v>21</v>
      </c>
      <c r="LQ6" s="19">
        <v>27</v>
      </c>
      <c r="LR6" s="19">
        <v>27</v>
      </c>
      <c r="LS6" s="19">
        <v>44</v>
      </c>
      <c r="LT6" s="19">
        <v>20</v>
      </c>
      <c r="LU6" s="19">
        <v>35</v>
      </c>
      <c r="LV6" s="19">
        <v>6</v>
      </c>
      <c r="LW6" s="19">
        <v>52</v>
      </c>
      <c r="LX6" s="19">
        <v>25</v>
      </c>
      <c r="LY6" s="19">
        <v>28</v>
      </c>
      <c r="LZ6" s="19">
        <v>20</v>
      </c>
      <c r="MA6" s="19">
        <v>7</v>
      </c>
      <c r="MB6" s="19">
        <v>19</v>
      </c>
      <c r="MC6" s="19">
        <v>30</v>
      </c>
      <c r="MD6" s="19">
        <v>43</v>
      </c>
      <c r="ME6" s="19">
        <v>12</v>
      </c>
      <c r="MF6" s="19">
        <v>48</v>
      </c>
      <c r="MG6" s="19">
        <v>33</v>
      </c>
      <c r="MH6" s="19">
        <v>48</v>
      </c>
      <c r="MI6" s="19">
        <v>22</v>
      </c>
      <c r="MJ6" s="19">
        <v>48</v>
      </c>
      <c r="MK6" s="19">
        <v>52</v>
      </c>
      <c r="ML6" s="19">
        <v>26</v>
      </c>
      <c r="MM6" s="19">
        <v>14</v>
      </c>
      <c r="MN6" s="19">
        <v>23</v>
      </c>
      <c r="MO6" s="19">
        <v>13</v>
      </c>
      <c r="MP6" s="19">
        <v>14</v>
      </c>
      <c r="MQ6" s="19">
        <v>19</v>
      </c>
      <c r="MR6" s="19">
        <v>10</v>
      </c>
      <c r="MS6" s="19">
        <v>35</v>
      </c>
      <c r="MT6" s="19">
        <v>21</v>
      </c>
      <c r="MU6" s="19">
        <v>18</v>
      </c>
      <c r="MV6" s="19">
        <v>47</v>
      </c>
      <c r="MW6" s="19">
        <v>18</v>
      </c>
      <c r="MX6" s="19">
        <v>33</v>
      </c>
      <c r="MY6" s="19">
        <v>44</v>
      </c>
      <c r="MZ6" s="19">
        <v>26</v>
      </c>
      <c r="NA6" s="19">
        <v>6</v>
      </c>
      <c r="NB6" s="19">
        <v>48</v>
      </c>
    </row>
    <row r="7" spans="1:366">
      <c r="A7" s="2" t="s">
        <v>6</v>
      </c>
      <c r="B7" s="19">
        <v>17</v>
      </c>
      <c r="C7" s="19">
        <v>45</v>
      </c>
      <c r="D7" s="19">
        <v>10</v>
      </c>
      <c r="E7" s="19">
        <v>44</v>
      </c>
      <c r="F7" s="19">
        <v>12</v>
      </c>
      <c r="G7" s="19">
        <v>54</v>
      </c>
      <c r="H7" s="19">
        <v>44</v>
      </c>
      <c r="I7" s="19">
        <v>28</v>
      </c>
      <c r="J7" s="19">
        <v>23</v>
      </c>
      <c r="K7" s="19">
        <v>32</v>
      </c>
      <c r="L7" s="19">
        <v>46</v>
      </c>
      <c r="M7" s="19">
        <v>31</v>
      </c>
      <c r="N7" s="19">
        <v>40</v>
      </c>
      <c r="O7" s="19">
        <v>42</v>
      </c>
      <c r="P7" s="19">
        <v>19</v>
      </c>
      <c r="Q7" s="19">
        <v>25</v>
      </c>
      <c r="R7" s="19">
        <v>54</v>
      </c>
      <c r="S7" s="19">
        <v>44</v>
      </c>
      <c r="T7" s="19">
        <v>15</v>
      </c>
      <c r="U7" s="19">
        <v>15</v>
      </c>
      <c r="V7" s="19">
        <v>24</v>
      </c>
      <c r="W7" s="19">
        <v>47</v>
      </c>
      <c r="X7" s="19">
        <v>6</v>
      </c>
      <c r="Y7" s="19">
        <v>25</v>
      </c>
      <c r="Z7" s="19">
        <v>17</v>
      </c>
      <c r="AA7" s="19">
        <v>56</v>
      </c>
      <c r="AB7" s="19">
        <v>7</v>
      </c>
      <c r="AC7" s="19">
        <v>9</v>
      </c>
      <c r="AD7" s="19">
        <v>41</v>
      </c>
      <c r="AE7" s="19">
        <v>35</v>
      </c>
      <c r="AF7" s="19">
        <v>10</v>
      </c>
      <c r="AG7" s="19">
        <v>47</v>
      </c>
      <c r="AH7" s="19">
        <v>34</v>
      </c>
      <c r="AI7" s="19">
        <v>31</v>
      </c>
      <c r="AJ7" s="19">
        <v>30</v>
      </c>
      <c r="AK7" s="19">
        <v>14</v>
      </c>
      <c r="AL7" s="19">
        <v>49</v>
      </c>
      <c r="AM7" s="19">
        <v>27</v>
      </c>
      <c r="AN7" s="19">
        <v>32</v>
      </c>
      <c r="AO7" s="19">
        <v>6</v>
      </c>
      <c r="AP7" s="19">
        <v>40</v>
      </c>
      <c r="AQ7" s="19">
        <v>13</v>
      </c>
      <c r="AR7" s="19">
        <v>22</v>
      </c>
      <c r="AS7" s="19">
        <v>36</v>
      </c>
      <c r="AT7" s="19">
        <v>45</v>
      </c>
      <c r="AU7" s="19">
        <v>13</v>
      </c>
      <c r="AV7" s="19">
        <v>33</v>
      </c>
      <c r="AW7" s="19">
        <v>36</v>
      </c>
      <c r="AX7" s="19">
        <v>33</v>
      </c>
      <c r="AY7" s="19">
        <v>19</v>
      </c>
      <c r="AZ7" s="19">
        <v>20</v>
      </c>
      <c r="BA7" s="19">
        <v>16</v>
      </c>
      <c r="BB7" s="19">
        <v>47</v>
      </c>
      <c r="BC7" s="19">
        <v>38</v>
      </c>
      <c r="BD7" s="19">
        <v>30</v>
      </c>
      <c r="BE7" s="19">
        <v>15</v>
      </c>
      <c r="BF7" s="19">
        <v>28</v>
      </c>
      <c r="BG7" s="19">
        <v>12</v>
      </c>
      <c r="BH7" s="19">
        <v>47</v>
      </c>
      <c r="BI7" s="19">
        <v>4</v>
      </c>
      <c r="BJ7" s="19">
        <v>47</v>
      </c>
      <c r="BK7" s="19">
        <v>42</v>
      </c>
      <c r="BL7" s="19">
        <v>18</v>
      </c>
      <c r="BM7" s="19">
        <v>29</v>
      </c>
      <c r="BN7" s="19">
        <v>47</v>
      </c>
      <c r="BO7" s="19">
        <v>55</v>
      </c>
      <c r="BP7" s="19">
        <v>6</v>
      </c>
      <c r="BQ7" s="19">
        <v>41</v>
      </c>
      <c r="BR7" s="19">
        <v>16</v>
      </c>
      <c r="BS7" s="19">
        <v>23</v>
      </c>
      <c r="BT7" s="19">
        <v>51</v>
      </c>
      <c r="BU7" s="19">
        <v>12</v>
      </c>
      <c r="BV7" s="19">
        <v>12</v>
      </c>
      <c r="BW7" s="19">
        <v>22</v>
      </c>
      <c r="BX7" s="19">
        <v>12</v>
      </c>
      <c r="BY7" s="19">
        <v>44</v>
      </c>
      <c r="BZ7" s="19">
        <v>48</v>
      </c>
      <c r="CA7" s="19">
        <v>13</v>
      </c>
      <c r="CB7" s="19">
        <v>45</v>
      </c>
      <c r="CC7" s="19">
        <v>55</v>
      </c>
      <c r="CD7" s="19">
        <v>11</v>
      </c>
      <c r="CE7" s="19">
        <v>9</v>
      </c>
      <c r="CF7" s="19">
        <v>24</v>
      </c>
      <c r="CG7" s="19">
        <v>8</v>
      </c>
      <c r="CH7" s="19">
        <v>22</v>
      </c>
      <c r="CI7" s="19">
        <v>47</v>
      </c>
      <c r="CJ7" s="19">
        <v>18</v>
      </c>
      <c r="CK7" s="19">
        <v>37</v>
      </c>
      <c r="CL7" s="19">
        <v>54</v>
      </c>
      <c r="CM7" s="19">
        <v>48</v>
      </c>
      <c r="CN7" s="19">
        <v>16</v>
      </c>
      <c r="CO7" s="19">
        <v>13</v>
      </c>
      <c r="CP7" s="19">
        <v>15</v>
      </c>
      <c r="CQ7" s="19">
        <v>34</v>
      </c>
      <c r="CR7" s="19">
        <v>18</v>
      </c>
      <c r="CS7" s="19">
        <v>27</v>
      </c>
      <c r="CT7" s="19">
        <v>17</v>
      </c>
      <c r="CU7" s="19">
        <v>49</v>
      </c>
      <c r="CV7" s="19">
        <v>44</v>
      </c>
      <c r="CW7" s="19">
        <v>38</v>
      </c>
      <c r="CX7" s="19">
        <v>50</v>
      </c>
      <c r="CY7" s="19">
        <v>48</v>
      </c>
      <c r="CZ7" s="19">
        <v>31</v>
      </c>
      <c r="DA7" s="19">
        <v>37</v>
      </c>
      <c r="DB7" s="19">
        <v>7</v>
      </c>
      <c r="DC7" s="19">
        <v>51</v>
      </c>
      <c r="DD7" s="19">
        <v>28</v>
      </c>
      <c r="DE7" s="19">
        <v>43</v>
      </c>
      <c r="DF7" s="19">
        <v>30</v>
      </c>
      <c r="DG7" s="19">
        <v>25</v>
      </c>
      <c r="DH7" s="19">
        <v>41</v>
      </c>
      <c r="DI7" s="19">
        <v>50</v>
      </c>
      <c r="DJ7" s="19">
        <v>17</v>
      </c>
      <c r="DK7" s="19">
        <v>46</v>
      </c>
      <c r="DL7" s="19">
        <v>9</v>
      </c>
      <c r="DM7" s="19">
        <v>5</v>
      </c>
      <c r="DN7" s="19">
        <v>45</v>
      </c>
      <c r="DO7" s="19">
        <v>44</v>
      </c>
      <c r="DP7" s="19">
        <v>26</v>
      </c>
      <c r="DQ7" s="19">
        <v>19</v>
      </c>
      <c r="DR7" s="19">
        <v>47</v>
      </c>
      <c r="DS7" s="19">
        <v>13</v>
      </c>
      <c r="DT7" s="19">
        <v>37</v>
      </c>
      <c r="DU7" s="19">
        <v>14</v>
      </c>
      <c r="DV7" s="19">
        <v>26</v>
      </c>
      <c r="DW7" s="19">
        <v>19</v>
      </c>
      <c r="DX7" s="19">
        <v>28</v>
      </c>
      <c r="DY7" s="19">
        <v>19</v>
      </c>
      <c r="DZ7" s="19">
        <v>50</v>
      </c>
      <c r="EA7" s="19">
        <v>31</v>
      </c>
      <c r="EB7" s="19">
        <v>37</v>
      </c>
      <c r="EC7" s="19">
        <v>52</v>
      </c>
      <c r="ED7" s="19">
        <v>24</v>
      </c>
      <c r="EE7" s="19">
        <v>25</v>
      </c>
      <c r="EF7" s="19">
        <v>37</v>
      </c>
      <c r="EG7" s="19">
        <v>50</v>
      </c>
      <c r="EH7" s="19">
        <v>26</v>
      </c>
      <c r="EI7" s="19">
        <v>11</v>
      </c>
      <c r="EJ7" s="19">
        <v>28</v>
      </c>
      <c r="EK7" s="19">
        <v>22</v>
      </c>
      <c r="EL7" s="19">
        <v>46</v>
      </c>
      <c r="EM7" s="19">
        <v>16</v>
      </c>
      <c r="EN7" s="19">
        <v>18</v>
      </c>
      <c r="EO7" s="19">
        <v>41</v>
      </c>
      <c r="EP7" s="19">
        <v>5</v>
      </c>
      <c r="EQ7" s="19">
        <v>13</v>
      </c>
      <c r="ER7" s="19">
        <v>30</v>
      </c>
      <c r="ES7" s="19">
        <v>45</v>
      </c>
      <c r="ET7" s="19">
        <v>47</v>
      </c>
      <c r="EU7" s="19">
        <v>31</v>
      </c>
      <c r="EV7" s="19">
        <v>8</v>
      </c>
      <c r="EW7" s="19">
        <v>9</v>
      </c>
      <c r="EX7" s="19">
        <v>52</v>
      </c>
      <c r="EY7" s="19">
        <v>49</v>
      </c>
      <c r="EZ7" s="19">
        <v>20</v>
      </c>
      <c r="FA7" s="19">
        <v>24</v>
      </c>
      <c r="FB7" s="19">
        <v>16</v>
      </c>
      <c r="FC7" s="19">
        <v>34</v>
      </c>
      <c r="FD7" s="19">
        <v>38</v>
      </c>
      <c r="FE7" s="19">
        <v>55</v>
      </c>
      <c r="FF7" s="19">
        <v>44</v>
      </c>
      <c r="FG7" s="19">
        <v>21</v>
      </c>
      <c r="FH7" s="19">
        <v>42</v>
      </c>
      <c r="FI7" s="19">
        <v>35</v>
      </c>
      <c r="FJ7" s="19">
        <v>15</v>
      </c>
      <c r="FK7" s="19">
        <v>42</v>
      </c>
      <c r="FL7" s="19">
        <v>12</v>
      </c>
      <c r="FM7" s="19">
        <v>25</v>
      </c>
      <c r="FN7" s="19">
        <v>17</v>
      </c>
      <c r="FO7" s="19">
        <v>21</v>
      </c>
      <c r="FP7" s="19">
        <v>46</v>
      </c>
      <c r="FQ7" s="19">
        <v>51</v>
      </c>
      <c r="FR7" s="19">
        <v>19</v>
      </c>
      <c r="FS7" s="19">
        <v>26</v>
      </c>
      <c r="FT7" s="19">
        <v>22</v>
      </c>
      <c r="FU7" s="19">
        <v>46</v>
      </c>
      <c r="FV7" s="19">
        <v>36</v>
      </c>
      <c r="FW7" s="19">
        <v>22</v>
      </c>
      <c r="FX7" s="19">
        <v>48</v>
      </c>
      <c r="FY7" s="19">
        <v>26</v>
      </c>
      <c r="FZ7" s="19">
        <v>25</v>
      </c>
      <c r="GA7" s="19">
        <v>37</v>
      </c>
      <c r="GB7" s="19">
        <v>8</v>
      </c>
      <c r="GC7" s="19">
        <v>15</v>
      </c>
      <c r="GD7" s="19">
        <v>29</v>
      </c>
      <c r="GE7" s="19">
        <v>34</v>
      </c>
      <c r="GF7" s="19">
        <v>10</v>
      </c>
      <c r="GG7" s="19">
        <v>30</v>
      </c>
      <c r="GH7" s="19">
        <v>14</v>
      </c>
      <c r="GI7" s="19">
        <v>17</v>
      </c>
      <c r="GJ7" s="19">
        <v>31</v>
      </c>
      <c r="GK7" s="19">
        <v>19</v>
      </c>
      <c r="GL7" s="19">
        <v>24</v>
      </c>
      <c r="GM7" s="19">
        <v>26</v>
      </c>
      <c r="GN7" s="19">
        <v>14</v>
      </c>
      <c r="GO7" s="19">
        <v>17</v>
      </c>
      <c r="GP7" s="19">
        <v>20</v>
      </c>
      <c r="GQ7" s="19">
        <v>49</v>
      </c>
      <c r="GR7" s="19">
        <v>53</v>
      </c>
      <c r="GS7" s="19">
        <v>26</v>
      </c>
      <c r="GT7" s="19">
        <v>42</v>
      </c>
      <c r="GU7" s="19">
        <v>23</v>
      </c>
      <c r="GV7" s="19">
        <v>35</v>
      </c>
      <c r="GW7" s="19">
        <v>30</v>
      </c>
      <c r="GX7" s="19">
        <v>36</v>
      </c>
      <c r="GY7" s="19">
        <v>20</v>
      </c>
      <c r="GZ7" s="19">
        <v>36</v>
      </c>
      <c r="HA7" s="19">
        <v>35</v>
      </c>
      <c r="HB7" s="19">
        <v>34</v>
      </c>
      <c r="HC7" s="19">
        <v>17</v>
      </c>
      <c r="HD7" s="19">
        <v>4</v>
      </c>
      <c r="HE7" s="19">
        <v>48</v>
      </c>
      <c r="HF7" s="19">
        <v>24</v>
      </c>
      <c r="HG7" s="19">
        <v>8</v>
      </c>
      <c r="HH7" s="19">
        <v>29</v>
      </c>
      <c r="HI7" s="19">
        <v>45</v>
      </c>
      <c r="HJ7" s="19">
        <v>13</v>
      </c>
      <c r="HK7" s="19">
        <v>26</v>
      </c>
      <c r="HL7" s="19">
        <v>36</v>
      </c>
      <c r="HM7" s="19">
        <v>41</v>
      </c>
      <c r="HN7" s="19">
        <v>30</v>
      </c>
      <c r="HO7" s="19">
        <v>49</v>
      </c>
      <c r="HP7" s="19">
        <v>30</v>
      </c>
      <c r="HQ7" s="19">
        <v>24</v>
      </c>
      <c r="HR7" s="19">
        <v>41</v>
      </c>
      <c r="HS7" s="19">
        <v>44</v>
      </c>
      <c r="HT7" s="19">
        <v>19</v>
      </c>
      <c r="HU7" s="19">
        <v>34</v>
      </c>
      <c r="HV7" s="19">
        <v>27</v>
      </c>
      <c r="HW7" s="19">
        <v>47</v>
      </c>
      <c r="HX7" s="19">
        <v>27</v>
      </c>
      <c r="HY7" s="19">
        <v>40</v>
      </c>
      <c r="HZ7" s="19">
        <v>9</v>
      </c>
      <c r="IA7" s="19">
        <v>26</v>
      </c>
      <c r="IB7" s="19">
        <v>16</v>
      </c>
      <c r="IC7" s="19">
        <v>8</v>
      </c>
      <c r="ID7" s="19">
        <v>29</v>
      </c>
      <c r="IE7" s="19">
        <v>46</v>
      </c>
      <c r="IF7" s="19">
        <v>37</v>
      </c>
      <c r="IG7" s="19">
        <v>8</v>
      </c>
      <c r="IH7" s="19">
        <v>16</v>
      </c>
      <c r="II7" s="19">
        <v>49</v>
      </c>
      <c r="IJ7" s="19">
        <v>5</v>
      </c>
      <c r="IK7" s="19">
        <v>30</v>
      </c>
      <c r="IL7" s="19">
        <v>15</v>
      </c>
      <c r="IM7" s="19">
        <v>29</v>
      </c>
      <c r="IN7" s="19">
        <v>48</v>
      </c>
      <c r="IO7" s="19">
        <v>39</v>
      </c>
      <c r="IP7" s="19">
        <v>44</v>
      </c>
      <c r="IQ7" s="19">
        <v>13</v>
      </c>
      <c r="IR7" s="19">
        <v>16</v>
      </c>
      <c r="IS7" s="19">
        <v>24</v>
      </c>
      <c r="IT7" s="19">
        <v>13</v>
      </c>
      <c r="IU7" s="19">
        <v>23</v>
      </c>
      <c r="IV7" s="19">
        <v>36</v>
      </c>
      <c r="IW7" s="19">
        <v>17</v>
      </c>
      <c r="IX7" s="19">
        <v>21</v>
      </c>
      <c r="IY7" s="19">
        <v>12</v>
      </c>
      <c r="IZ7" s="19">
        <v>38</v>
      </c>
      <c r="JA7" s="19">
        <v>25</v>
      </c>
      <c r="JB7" s="19">
        <v>24</v>
      </c>
      <c r="JC7" s="19">
        <v>23</v>
      </c>
      <c r="JD7" s="19">
        <v>13</v>
      </c>
      <c r="JE7" s="19">
        <v>27</v>
      </c>
      <c r="JF7" s="19">
        <v>38</v>
      </c>
      <c r="JG7" s="19">
        <v>11</v>
      </c>
      <c r="JH7" s="19">
        <v>46</v>
      </c>
      <c r="JI7" s="19">
        <v>47</v>
      </c>
      <c r="JJ7" s="19">
        <v>47</v>
      </c>
      <c r="JK7" s="19">
        <v>35</v>
      </c>
      <c r="JL7" s="19">
        <v>51</v>
      </c>
      <c r="JM7" s="19">
        <v>41</v>
      </c>
      <c r="JN7" s="19">
        <v>39</v>
      </c>
      <c r="JO7" s="19">
        <v>18</v>
      </c>
      <c r="JP7" s="19">
        <v>14</v>
      </c>
      <c r="JQ7" s="19">
        <v>40</v>
      </c>
      <c r="JR7" s="19">
        <v>21</v>
      </c>
      <c r="JS7" s="19">
        <v>8</v>
      </c>
      <c r="JT7" s="19">
        <v>32</v>
      </c>
      <c r="JU7" s="19">
        <v>34</v>
      </c>
      <c r="JV7" s="19">
        <v>23</v>
      </c>
      <c r="JW7" s="19">
        <v>26</v>
      </c>
      <c r="JX7" s="19">
        <v>22</v>
      </c>
      <c r="JY7" s="19">
        <v>50</v>
      </c>
      <c r="JZ7" s="19">
        <v>11</v>
      </c>
      <c r="KA7" s="19">
        <v>34</v>
      </c>
      <c r="KB7" s="19">
        <v>16</v>
      </c>
      <c r="KC7" s="19">
        <v>42</v>
      </c>
      <c r="KD7" s="19">
        <v>10</v>
      </c>
      <c r="KE7" s="19">
        <v>31</v>
      </c>
      <c r="KF7" s="19">
        <v>9</v>
      </c>
      <c r="KG7" s="19">
        <v>22</v>
      </c>
      <c r="KH7" s="19">
        <v>42</v>
      </c>
      <c r="KI7" s="19">
        <v>39</v>
      </c>
      <c r="KJ7" s="19">
        <v>43</v>
      </c>
      <c r="KK7" s="19">
        <v>46</v>
      </c>
      <c r="KL7" s="19">
        <v>11</v>
      </c>
      <c r="KM7" s="19">
        <v>45</v>
      </c>
      <c r="KN7" s="19">
        <v>25</v>
      </c>
      <c r="KO7" s="19">
        <v>22</v>
      </c>
      <c r="KP7" s="19">
        <v>49</v>
      </c>
      <c r="KQ7" s="19">
        <v>19</v>
      </c>
      <c r="KR7" s="19">
        <v>49</v>
      </c>
      <c r="KS7" s="19">
        <v>14</v>
      </c>
      <c r="KT7" s="19">
        <v>41</v>
      </c>
      <c r="KU7" s="19">
        <v>35</v>
      </c>
      <c r="KV7" s="19">
        <v>23</v>
      </c>
      <c r="KW7" s="19">
        <v>21</v>
      </c>
      <c r="KX7" s="19">
        <v>40</v>
      </c>
      <c r="KY7" s="19">
        <v>42</v>
      </c>
      <c r="KZ7" s="19">
        <v>47</v>
      </c>
      <c r="LA7" s="19">
        <v>13</v>
      </c>
      <c r="LB7" s="19">
        <v>19</v>
      </c>
      <c r="LC7" s="19">
        <v>5</v>
      </c>
      <c r="LD7" s="19">
        <v>44</v>
      </c>
      <c r="LE7" s="19">
        <v>45</v>
      </c>
      <c r="LF7" s="19">
        <v>36</v>
      </c>
      <c r="LG7" s="19">
        <v>35</v>
      </c>
      <c r="LH7" s="19">
        <v>28</v>
      </c>
      <c r="LI7" s="19">
        <v>52</v>
      </c>
      <c r="LJ7" s="19">
        <v>40</v>
      </c>
      <c r="LK7" s="19">
        <v>11</v>
      </c>
      <c r="LL7" s="19">
        <v>31</v>
      </c>
      <c r="LM7" s="19">
        <v>21</v>
      </c>
      <c r="LN7" s="19">
        <v>36</v>
      </c>
      <c r="LO7" s="19">
        <v>22</v>
      </c>
      <c r="LP7" s="19">
        <v>17</v>
      </c>
      <c r="LQ7" s="19">
        <v>13</v>
      </c>
      <c r="LR7" s="19">
        <v>17</v>
      </c>
      <c r="LS7" s="19">
        <v>43</v>
      </c>
      <c r="LT7" s="19">
        <v>18</v>
      </c>
      <c r="LU7" s="19">
        <v>36</v>
      </c>
      <c r="LV7" s="19">
        <v>36</v>
      </c>
      <c r="LW7" s="19">
        <v>52</v>
      </c>
      <c r="LX7" s="19">
        <v>52</v>
      </c>
      <c r="LY7" s="19">
        <v>49</v>
      </c>
      <c r="LZ7" s="19">
        <v>10</v>
      </c>
      <c r="MA7" s="19">
        <v>18</v>
      </c>
      <c r="MB7" s="19">
        <v>49</v>
      </c>
      <c r="MC7" s="19">
        <v>20</v>
      </c>
      <c r="MD7" s="19">
        <v>15</v>
      </c>
      <c r="ME7" s="19">
        <v>39</v>
      </c>
      <c r="MF7" s="19">
        <v>36</v>
      </c>
      <c r="MG7" s="19">
        <v>26</v>
      </c>
      <c r="MH7" s="19">
        <v>4</v>
      </c>
      <c r="MI7" s="19">
        <v>40</v>
      </c>
      <c r="MJ7" s="19">
        <v>39</v>
      </c>
      <c r="MK7" s="19">
        <v>49</v>
      </c>
      <c r="ML7" s="19">
        <v>48</v>
      </c>
      <c r="MM7" s="19">
        <v>15</v>
      </c>
      <c r="MN7" s="19">
        <v>7</v>
      </c>
      <c r="MO7" s="19">
        <v>26</v>
      </c>
      <c r="MP7" s="19">
        <v>6</v>
      </c>
      <c r="MQ7" s="19">
        <v>42</v>
      </c>
      <c r="MR7" s="19">
        <v>51</v>
      </c>
      <c r="MS7" s="19">
        <v>45</v>
      </c>
      <c r="MT7" s="19">
        <v>11</v>
      </c>
      <c r="MU7" s="19">
        <v>37</v>
      </c>
      <c r="MV7" s="19">
        <v>30</v>
      </c>
      <c r="MW7" s="19">
        <v>33</v>
      </c>
      <c r="MX7" s="19">
        <v>31</v>
      </c>
      <c r="MY7" s="19">
        <v>13</v>
      </c>
      <c r="MZ7" s="19">
        <v>56</v>
      </c>
      <c r="NA7" s="19">
        <v>43</v>
      </c>
      <c r="NB7" s="19">
        <v>49</v>
      </c>
    </row>
    <row r="8" spans="1:366">
      <c r="A8" s="2" t="s">
        <v>7</v>
      </c>
      <c r="B8" s="19">
        <v>39</v>
      </c>
      <c r="C8" s="19">
        <v>43</v>
      </c>
      <c r="D8" s="19">
        <v>25</v>
      </c>
      <c r="E8" s="19">
        <v>50</v>
      </c>
      <c r="F8" s="19">
        <v>30</v>
      </c>
      <c r="G8" s="19">
        <v>45</v>
      </c>
      <c r="H8" s="19">
        <v>40</v>
      </c>
      <c r="I8" s="19">
        <v>21</v>
      </c>
      <c r="J8" s="19">
        <v>13</v>
      </c>
      <c r="K8" s="19">
        <v>26</v>
      </c>
      <c r="L8" s="19">
        <v>51</v>
      </c>
      <c r="M8" s="19">
        <v>35</v>
      </c>
      <c r="N8" s="19">
        <v>6</v>
      </c>
      <c r="O8" s="19">
        <v>27</v>
      </c>
      <c r="P8" s="19">
        <v>50</v>
      </c>
      <c r="Q8" s="19">
        <v>42</v>
      </c>
      <c r="R8" s="19">
        <v>32</v>
      </c>
      <c r="S8" s="19">
        <v>39</v>
      </c>
      <c r="T8" s="19">
        <v>19</v>
      </c>
      <c r="U8" s="19">
        <v>25</v>
      </c>
      <c r="V8" s="19">
        <v>37</v>
      </c>
      <c r="W8" s="19">
        <v>24</v>
      </c>
      <c r="X8" s="19">
        <v>23</v>
      </c>
      <c r="Y8" s="19">
        <v>19</v>
      </c>
      <c r="Z8" s="19">
        <v>36</v>
      </c>
      <c r="AA8" s="19">
        <v>44</v>
      </c>
      <c r="AB8" s="19">
        <v>25</v>
      </c>
      <c r="AC8" s="19">
        <v>11</v>
      </c>
      <c r="AD8" s="19">
        <v>22</v>
      </c>
      <c r="AE8" s="19">
        <v>36</v>
      </c>
      <c r="AF8" s="19">
        <v>51</v>
      </c>
      <c r="AG8" s="19">
        <v>29</v>
      </c>
      <c r="AH8" s="19">
        <v>41</v>
      </c>
      <c r="AI8" s="19">
        <v>48</v>
      </c>
      <c r="AJ8" s="19">
        <v>47</v>
      </c>
      <c r="AK8" s="19">
        <v>24</v>
      </c>
      <c r="AL8" s="19">
        <v>44</v>
      </c>
      <c r="AM8" s="19">
        <v>39</v>
      </c>
      <c r="AN8" s="19">
        <v>12</v>
      </c>
      <c r="AO8" s="19">
        <v>20</v>
      </c>
      <c r="AP8" s="19">
        <v>15</v>
      </c>
      <c r="AQ8" s="19">
        <v>41</v>
      </c>
      <c r="AR8" s="19">
        <v>50</v>
      </c>
      <c r="AS8" s="19">
        <v>23</v>
      </c>
      <c r="AT8" s="19">
        <v>49</v>
      </c>
      <c r="AU8" s="19">
        <v>5</v>
      </c>
      <c r="AV8" s="19">
        <v>6</v>
      </c>
      <c r="AW8" s="19">
        <v>13</v>
      </c>
      <c r="AX8" s="19">
        <v>20</v>
      </c>
      <c r="AY8" s="19">
        <v>7</v>
      </c>
      <c r="AZ8" s="19">
        <v>23</v>
      </c>
      <c r="BA8" s="19">
        <v>36</v>
      </c>
      <c r="BB8" s="19">
        <v>12</v>
      </c>
      <c r="BC8" s="19">
        <v>34</v>
      </c>
      <c r="BD8" s="19">
        <v>45</v>
      </c>
      <c r="BE8" s="19">
        <v>40</v>
      </c>
      <c r="BF8" s="19">
        <v>44</v>
      </c>
      <c r="BG8" s="19">
        <v>22</v>
      </c>
      <c r="BH8" s="19">
        <v>48</v>
      </c>
      <c r="BI8" s="19">
        <v>49</v>
      </c>
      <c r="BJ8" s="19">
        <v>44</v>
      </c>
      <c r="BK8" s="19">
        <v>17</v>
      </c>
      <c r="BL8" s="19">
        <v>18</v>
      </c>
      <c r="BM8" s="19">
        <v>21</v>
      </c>
      <c r="BN8" s="19">
        <v>18</v>
      </c>
      <c r="BO8" s="19">
        <v>30</v>
      </c>
      <c r="BP8" s="19">
        <v>46</v>
      </c>
      <c r="BQ8" s="19">
        <v>12</v>
      </c>
      <c r="BR8" s="19">
        <v>54</v>
      </c>
      <c r="BS8" s="19">
        <v>46</v>
      </c>
      <c r="BT8" s="19">
        <v>2</v>
      </c>
      <c r="BU8" s="19">
        <v>14</v>
      </c>
      <c r="BV8" s="19">
        <v>25</v>
      </c>
      <c r="BW8" s="19">
        <v>11</v>
      </c>
      <c r="BX8" s="19">
        <v>40</v>
      </c>
      <c r="BY8" s="19">
        <v>35</v>
      </c>
      <c r="BZ8" s="19">
        <v>17</v>
      </c>
      <c r="CA8" s="19">
        <v>24</v>
      </c>
      <c r="CB8" s="19">
        <v>18</v>
      </c>
      <c r="CC8" s="19">
        <v>27</v>
      </c>
      <c r="CD8" s="19">
        <v>16</v>
      </c>
      <c r="CE8" s="19">
        <v>26</v>
      </c>
      <c r="CF8" s="19">
        <v>15</v>
      </c>
      <c r="CG8" s="19">
        <v>15</v>
      </c>
      <c r="CH8" s="19">
        <v>15</v>
      </c>
      <c r="CI8" s="19">
        <v>9</v>
      </c>
      <c r="CJ8" s="19">
        <v>5</v>
      </c>
      <c r="CK8" s="19">
        <v>43</v>
      </c>
      <c r="CL8" s="19">
        <v>41</v>
      </c>
      <c r="CM8" s="19">
        <v>46</v>
      </c>
      <c r="CN8" s="19">
        <v>41</v>
      </c>
      <c r="CO8" s="19">
        <v>10</v>
      </c>
      <c r="CP8" s="19">
        <v>34</v>
      </c>
      <c r="CQ8" s="19">
        <v>41</v>
      </c>
      <c r="CR8" s="19">
        <v>39</v>
      </c>
      <c r="CS8" s="19">
        <v>47</v>
      </c>
      <c r="CT8" s="19">
        <v>36</v>
      </c>
      <c r="CU8" s="19">
        <v>51</v>
      </c>
      <c r="CV8" s="19">
        <v>17</v>
      </c>
      <c r="CW8" s="19">
        <v>46</v>
      </c>
      <c r="CX8" s="19">
        <v>23</v>
      </c>
      <c r="CY8" s="19">
        <v>41</v>
      </c>
      <c r="CZ8" s="19">
        <v>11</v>
      </c>
      <c r="DA8" s="19">
        <v>12</v>
      </c>
      <c r="DB8" s="19">
        <v>32</v>
      </c>
      <c r="DC8" s="19">
        <v>29</v>
      </c>
      <c r="DD8" s="19">
        <v>46</v>
      </c>
      <c r="DE8" s="19">
        <v>32</v>
      </c>
      <c r="DF8" s="19">
        <v>52</v>
      </c>
      <c r="DG8" s="19">
        <v>34</v>
      </c>
      <c r="DH8" s="19">
        <v>43</v>
      </c>
      <c r="DI8" s="19">
        <v>37</v>
      </c>
      <c r="DJ8" s="19">
        <v>26</v>
      </c>
      <c r="DK8" s="19">
        <v>27</v>
      </c>
      <c r="DL8" s="19">
        <v>44</v>
      </c>
      <c r="DM8" s="19">
        <v>23</v>
      </c>
      <c r="DN8" s="19">
        <v>34</v>
      </c>
      <c r="DO8" s="19">
        <v>36</v>
      </c>
      <c r="DP8" s="19">
        <v>9</v>
      </c>
      <c r="DQ8" s="19">
        <v>15</v>
      </c>
      <c r="DR8" s="19">
        <v>39</v>
      </c>
      <c r="DS8" s="19">
        <v>38</v>
      </c>
      <c r="DT8" s="19">
        <v>13</v>
      </c>
      <c r="DU8" s="19">
        <v>22</v>
      </c>
      <c r="DV8" s="19">
        <v>48</v>
      </c>
      <c r="DW8" s="19">
        <v>26</v>
      </c>
      <c r="DX8" s="19">
        <v>45</v>
      </c>
      <c r="DY8" s="19">
        <v>21</v>
      </c>
      <c r="DZ8" s="19">
        <v>36</v>
      </c>
      <c r="EA8" s="19">
        <v>14</v>
      </c>
      <c r="EB8" s="19">
        <v>35</v>
      </c>
      <c r="EC8" s="19">
        <v>32</v>
      </c>
      <c r="ED8" s="19">
        <v>17</v>
      </c>
      <c r="EE8" s="19">
        <v>5</v>
      </c>
      <c r="EF8" s="19">
        <v>37</v>
      </c>
      <c r="EG8" s="19">
        <v>4</v>
      </c>
      <c r="EH8" s="19">
        <v>22</v>
      </c>
      <c r="EI8" s="19">
        <v>51</v>
      </c>
      <c r="EJ8" s="19">
        <v>29</v>
      </c>
      <c r="EK8" s="19">
        <v>29</v>
      </c>
      <c r="EL8" s="19">
        <v>31</v>
      </c>
      <c r="EM8" s="19">
        <v>24</v>
      </c>
      <c r="EN8" s="19">
        <v>26</v>
      </c>
      <c r="EO8" s="19">
        <v>46</v>
      </c>
      <c r="EP8" s="19">
        <v>24</v>
      </c>
      <c r="EQ8" s="19">
        <v>54</v>
      </c>
      <c r="ER8" s="19">
        <v>11</v>
      </c>
      <c r="ES8" s="19">
        <v>36</v>
      </c>
      <c r="ET8" s="19">
        <v>19</v>
      </c>
      <c r="EU8" s="19">
        <v>43</v>
      </c>
      <c r="EV8" s="19">
        <v>27</v>
      </c>
      <c r="EW8" s="19">
        <v>15</v>
      </c>
      <c r="EX8" s="19">
        <v>24</v>
      </c>
      <c r="EY8" s="19">
        <v>25</v>
      </c>
      <c r="EZ8" s="19">
        <v>24</v>
      </c>
      <c r="FA8" s="19">
        <v>8</v>
      </c>
      <c r="FB8" s="19">
        <v>36</v>
      </c>
      <c r="FC8" s="19">
        <v>29</v>
      </c>
      <c r="FD8" s="19">
        <v>10</v>
      </c>
      <c r="FE8" s="19">
        <v>5</v>
      </c>
      <c r="FF8" s="19">
        <v>48</v>
      </c>
      <c r="FG8" s="19">
        <v>46</v>
      </c>
      <c r="FH8" s="19">
        <v>34</v>
      </c>
      <c r="FI8" s="19">
        <v>13</v>
      </c>
      <c r="FJ8" s="19">
        <v>14</v>
      </c>
      <c r="FK8" s="19">
        <v>23</v>
      </c>
      <c r="FL8" s="19">
        <v>24</v>
      </c>
      <c r="FM8" s="19">
        <v>34</v>
      </c>
      <c r="FN8" s="19">
        <v>19</v>
      </c>
      <c r="FO8" s="19">
        <v>43</v>
      </c>
      <c r="FP8" s="19">
        <v>40</v>
      </c>
      <c r="FQ8" s="19">
        <v>11</v>
      </c>
      <c r="FR8" s="19">
        <v>15</v>
      </c>
      <c r="FS8" s="19">
        <v>10</v>
      </c>
      <c r="FT8" s="19">
        <v>28</v>
      </c>
      <c r="FU8" s="19">
        <v>51</v>
      </c>
      <c r="FV8" s="19">
        <v>28</v>
      </c>
      <c r="FW8" s="19">
        <v>46</v>
      </c>
      <c r="FX8" s="19">
        <v>14</v>
      </c>
      <c r="FY8" s="19">
        <v>27</v>
      </c>
      <c r="FZ8" s="19">
        <v>14</v>
      </c>
      <c r="GA8" s="19">
        <v>32</v>
      </c>
      <c r="GB8" s="19">
        <v>38</v>
      </c>
      <c r="GC8" s="19">
        <v>32</v>
      </c>
      <c r="GD8" s="19">
        <v>34</v>
      </c>
      <c r="GE8" s="19">
        <v>37</v>
      </c>
      <c r="GF8" s="19">
        <v>50</v>
      </c>
      <c r="GG8" s="19">
        <v>34</v>
      </c>
      <c r="GH8" s="19">
        <v>35</v>
      </c>
      <c r="GI8" s="19">
        <v>8</v>
      </c>
      <c r="GJ8" s="19">
        <v>13</v>
      </c>
      <c r="GK8" s="19">
        <v>47</v>
      </c>
      <c r="GL8" s="19">
        <v>47</v>
      </c>
      <c r="GM8" s="19">
        <v>17</v>
      </c>
      <c r="GN8" s="19">
        <v>11</v>
      </c>
      <c r="GO8" s="19">
        <v>36</v>
      </c>
      <c r="GP8" s="19">
        <v>12</v>
      </c>
      <c r="GQ8" s="19">
        <v>38</v>
      </c>
      <c r="GR8" s="19">
        <v>45</v>
      </c>
      <c r="GS8" s="19">
        <v>41</v>
      </c>
      <c r="GT8" s="19">
        <v>28</v>
      </c>
      <c r="GU8" s="19">
        <v>21</v>
      </c>
      <c r="GV8" s="19">
        <v>51</v>
      </c>
      <c r="GW8" s="19">
        <v>31</v>
      </c>
      <c r="GX8" s="19">
        <v>11</v>
      </c>
      <c r="GY8" s="19">
        <v>29</v>
      </c>
      <c r="GZ8" s="19">
        <v>48</v>
      </c>
      <c r="HA8" s="19">
        <v>22</v>
      </c>
      <c r="HB8" s="19">
        <v>49</v>
      </c>
      <c r="HC8" s="19">
        <v>25</v>
      </c>
      <c r="HD8" s="19">
        <v>10</v>
      </c>
      <c r="HE8" s="19">
        <v>44</v>
      </c>
      <c r="HF8" s="19">
        <v>36</v>
      </c>
      <c r="HG8" s="19">
        <v>33</v>
      </c>
      <c r="HH8" s="19">
        <v>50</v>
      </c>
      <c r="HI8" s="19">
        <v>50</v>
      </c>
      <c r="HJ8" s="19">
        <v>16</v>
      </c>
      <c r="HK8" s="19">
        <v>28</v>
      </c>
      <c r="HL8" s="19">
        <v>22</v>
      </c>
      <c r="HM8" s="19">
        <v>16</v>
      </c>
      <c r="HN8" s="19">
        <v>42</v>
      </c>
      <c r="HO8" s="19">
        <v>7</v>
      </c>
      <c r="HP8" s="19">
        <v>22</v>
      </c>
      <c r="HQ8" s="19">
        <v>42</v>
      </c>
      <c r="HR8" s="19">
        <v>14</v>
      </c>
      <c r="HS8" s="19">
        <v>30</v>
      </c>
      <c r="HT8" s="19">
        <v>35</v>
      </c>
      <c r="HU8" s="19">
        <v>45</v>
      </c>
      <c r="HV8" s="19">
        <v>26</v>
      </c>
      <c r="HW8" s="19">
        <v>26</v>
      </c>
      <c r="HX8" s="19">
        <v>27</v>
      </c>
      <c r="HY8" s="19">
        <v>24</v>
      </c>
      <c r="HZ8" s="19">
        <v>44</v>
      </c>
      <c r="IA8" s="19">
        <v>6</v>
      </c>
      <c r="IB8" s="19">
        <v>19</v>
      </c>
      <c r="IC8" s="19">
        <v>31</v>
      </c>
      <c r="ID8" s="19">
        <v>6</v>
      </c>
      <c r="IE8" s="19">
        <v>20</v>
      </c>
      <c r="IF8" s="19">
        <v>40</v>
      </c>
      <c r="IG8" s="19">
        <v>41</v>
      </c>
      <c r="IH8" s="19">
        <v>48</v>
      </c>
      <c r="II8" s="19">
        <v>8</v>
      </c>
      <c r="IJ8" s="19">
        <v>24</v>
      </c>
      <c r="IK8" s="19">
        <v>34</v>
      </c>
      <c r="IL8" s="19">
        <v>11</v>
      </c>
      <c r="IM8" s="19">
        <v>36</v>
      </c>
      <c r="IN8" s="19">
        <v>22</v>
      </c>
      <c r="IO8" s="19">
        <v>32</v>
      </c>
      <c r="IP8" s="19">
        <v>45</v>
      </c>
      <c r="IQ8" s="19">
        <v>41</v>
      </c>
      <c r="IR8" s="19">
        <v>51</v>
      </c>
      <c r="IS8" s="19">
        <v>43</v>
      </c>
      <c r="IT8" s="19">
        <v>41</v>
      </c>
      <c r="IU8" s="19">
        <v>7</v>
      </c>
      <c r="IV8" s="19">
        <v>33</v>
      </c>
      <c r="IW8" s="19">
        <v>25</v>
      </c>
      <c r="IX8" s="19">
        <v>45</v>
      </c>
      <c r="IY8" s="19">
        <v>5</v>
      </c>
      <c r="IZ8" s="19">
        <v>40</v>
      </c>
      <c r="JA8" s="19">
        <v>12</v>
      </c>
      <c r="JB8" s="19">
        <v>34</v>
      </c>
      <c r="JC8" s="19">
        <v>42</v>
      </c>
      <c r="JD8" s="19">
        <v>35</v>
      </c>
      <c r="JE8" s="19">
        <v>28</v>
      </c>
      <c r="JF8" s="19">
        <v>2</v>
      </c>
      <c r="JG8" s="19">
        <v>38</v>
      </c>
      <c r="JH8" s="19">
        <v>20</v>
      </c>
      <c r="JI8" s="19">
        <v>48</v>
      </c>
      <c r="JJ8" s="19">
        <v>22</v>
      </c>
      <c r="JK8" s="19">
        <v>28</v>
      </c>
      <c r="JL8" s="19">
        <v>51</v>
      </c>
      <c r="JM8" s="19">
        <v>9</v>
      </c>
      <c r="JN8" s="19">
        <v>18</v>
      </c>
      <c r="JO8" s="19">
        <v>52</v>
      </c>
      <c r="JP8" s="19">
        <v>27</v>
      </c>
      <c r="JQ8" s="19">
        <v>37</v>
      </c>
      <c r="JR8" s="19">
        <v>44</v>
      </c>
      <c r="JS8" s="19">
        <v>26</v>
      </c>
      <c r="JT8" s="19">
        <v>30</v>
      </c>
      <c r="JU8" s="19">
        <v>28</v>
      </c>
      <c r="JV8" s="19">
        <v>10</v>
      </c>
      <c r="JW8" s="19">
        <v>53</v>
      </c>
      <c r="JX8" s="19">
        <v>44</v>
      </c>
      <c r="JY8" s="19">
        <v>47</v>
      </c>
      <c r="JZ8" s="19">
        <v>19</v>
      </c>
      <c r="KA8" s="19">
        <v>28</v>
      </c>
      <c r="KB8" s="19">
        <v>48</v>
      </c>
      <c r="KC8" s="19">
        <v>26</v>
      </c>
      <c r="KD8" s="19">
        <v>25</v>
      </c>
      <c r="KE8" s="19">
        <v>42</v>
      </c>
      <c r="KF8" s="19">
        <v>22</v>
      </c>
      <c r="KG8" s="19">
        <v>20</v>
      </c>
      <c r="KH8" s="19">
        <v>38</v>
      </c>
      <c r="KI8" s="19">
        <v>17</v>
      </c>
      <c r="KJ8" s="19">
        <v>6</v>
      </c>
      <c r="KK8" s="19">
        <v>18</v>
      </c>
      <c r="KL8" s="19">
        <v>16</v>
      </c>
      <c r="KM8" s="19">
        <v>45</v>
      </c>
      <c r="KN8" s="19">
        <v>37</v>
      </c>
      <c r="KO8" s="19">
        <v>18</v>
      </c>
      <c r="KP8" s="19">
        <v>44</v>
      </c>
      <c r="KQ8" s="19">
        <v>18</v>
      </c>
      <c r="KR8" s="19">
        <v>17</v>
      </c>
      <c r="KS8" s="19">
        <v>35</v>
      </c>
      <c r="KT8" s="19">
        <v>21</v>
      </c>
      <c r="KU8" s="19">
        <v>28</v>
      </c>
      <c r="KV8" s="19">
        <v>28</v>
      </c>
      <c r="KW8" s="19">
        <v>8</v>
      </c>
      <c r="KX8" s="19">
        <v>12</v>
      </c>
      <c r="KY8" s="19">
        <v>28</v>
      </c>
      <c r="KZ8" s="19">
        <v>38</v>
      </c>
      <c r="LA8" s="19">
        <v>44</v>
      </c>
      <c r="LB8" s="19">
        <v>17</v>
      </c>
      <c r="LC8" s="19">
        <v>16</v>
      </c>
      <c r="LD8" s="19">
        <v>30</v>
      </c>
      <c r="LE8" s="19">
        <v>46</v>
      </c>
      <c r="LF8" s="19">
        <v>8</v>
      </c>
      <c r="LG8" s="19">
        <v>29</v>
      </c>
      <c r="LH8" s="19">
        <v>8</v>
      </c>
      <c r="LI8" s="19">
        <v>17</v>
      </c>
      <c r="LJ8" s="19">
        <v>29</v>
      </c>
      <c r="LK8" s="19">
        <v>42</v>
      </c>
      <c r="LL8" s="19">
        <v>54</v>
      </c>
      <c r="LM8" s="19">
        <v>20</v>
      </c>
      <c r="LN8" s="19">
        <v>45</v>
      </c>
      <c r="LO8" s="19">
        <v>39</v>
      </c>
      <c r="LP8" s="19">
        <v>35</v>
      </c>
      <c r="LQ8" s="19">
        <v>25</v>
      </c>
      <c r="LR8" s="19">
        <v>17</v>
      </c>
      <c r="LS8" s="19">
        <v>31</v>
      </c>
      <c r="LT8" s="19">
        <v>18</v>
      </c>
      <c r="LU8" s="19">
        <v>11</v>
      </c>
      <c r="LV8" s="19">
        <v>10</v>
      </c>
      <c r="LW8" s="19">
        <v>38</v>
      </c>
      <c r="LX8" s="19">
        <v>41</v>
      </c>
      <c r="LY8" s="19">
        <v>15</v>
      </c>
      <c r="LZ8" s="19">
        <v>11</v>
      </c>
      <c r="MA8" s="19">
        <v>16</v>
      </c>
      <c r="MB8" s="19">
        <v>34</v>
      </c>
      <c r="MC8" s="19">
        <v>13</v>
      </c>
      <c r="MD8" s="19">
        <v>9</v>
      </c>
      <c r="ME8" s="19">
        <v>49</v>
      </c>
      <c r="MF8" s="19">
        <v>13</v>
      </c>
      <c r="MG8" s="19">
        <v>44</v>
      </c>
      <c r="MH8" s="19">
        <v>27</v>
      </c>
      <c r="MI8" s="19">
        <v>47</v>
      </c>
      <c r="MJ8" s="19">
        <v>35</v>
      </c>
      <c r="MK8" s="19">
        <v>41</v>
      </c>
      <c r="ML8" s="19">
        <v>32</v>
      </c>
      <c r="MM8" s="19">
        <v>53</v>
      </c>
      <c r="MN8" s="19">
        <v>48</v>
      </c>
      <c r="MO8" s="19">
        <v>8</v>
      </c>
      <c r="MP8" s="19">
        <v>51</v>
      </c>
      <c r="MQ8" s="19">
        <v>8</v>
      </c>
      <c r="MR8" s="19">
        <v>39</v>
      </c>
      <c r="MS8" s="19">
        <v>46</v>
      </c>
      <c r="MT8" s="19">
        <v>28</v>
      </c>
      <c r="MU8" s="19">
        <v>9</v>
      </c>
      <c r="MV8" s="19">
        <v>56</v>
      </c>
      <c r="MW8" s="19">
        <v>41</v>
      </c>
      <c r="MX8" s="19">
        <v>7</v>
      </c>
      <c r="MY8" s="19">
        <v>17</v>
      </c>
      <c r="MZ8" s="19">
        <v>12</v>
      </c>
      <c r="NA8" s="19">
        <v>47</v>
      </c>
      <c r="NB8" s="19">
        <v>8</v>
      </c>
    </row>
    <row r="9" spans="1:366" s="22" customFormat="1">
      <c r="A9" s="23" t="s">
        <v>8</v>
      </c>
      <c r="B9" s="24">
        <v>26</v>
      </c>
      <c r="C9" s="24">
        <v>29</v>
      </c>
      <c r="D9" s="24">
        <v>28</v>
      </c>
      <c r="E9" s="24">
        <v>29</v>
      </c>
      <c r="F9" s="24">
        <v>27</v>
      </c>
      <c r="G9" s="24">
        <v>30</v>
      </c>
      <c r="H9" s="24">
        <v>30</v>
      </c>
      <c r="I9" s="24">
        <v>25</v>
      </c>
      <c r="J9" s="24">
        <v>29</v>
      </c>
      <c r="K9" s="24">
        <v>24</v>
      </c>
      <c r="L9" s="24">
        <v>28</v>
      </c>
      <c r="M9" s="24">
        <v>24</v>
      </c>
      <c r="N9" s="24">
        <v>27</v>
      </c>
      <c r="O9" s="24">
        <v>24</v>
      </c>
      <c r="P9" s="24">
        <v>29</v>
      </c>
      <c r="Q9" s="24">
        <v>22</v>
      </c>
      <c r="R9" s="24">
        <v>25</v>
      </c>
      <c r="S9" s="24">
        <v>31</v>
      </c>
      <c r="T9" s="24">
        <v>36</v>
      </c>
      <c r="U9" s="24">
        <v>30</v>
      </c>
      <c r="V9" s="24">
        <v>27</v>
      </c>
      <c r="W9" s="24">
        <v>31</v>
      </c>
      <c r="X9" s="24">
        <v>20</v>
      </c>
      <c r="Y9" s="24">
        <v>29</v>
      </c>
      <c r="Z9" s="24">
        <v>34</v>
      </c>
      <c r="AA9" s="24">
        <v>25</v>
      </c>
      <c r="AB9" s="24">
        <v>24</v>
      </c>
      <c r="AC9" s="24">
        <v>26</v>
      </c>
      <c r="AD9" s="24">
        <v>30</v>
      </c>
      <c r="AE9" s="24">
        <v>27</v>
      </c>
      <c r="AF9" s="24">
        <v>27</v>
      </c>
      <c r="AG9" s="24">
        <v>29</v>
      </c>
      <c r="AH9" s="24">
        <v>26</v>
      </c>
      <c r="AI9" s="24">
        <v>30</v>
      </c>
      <c r="AJ9" s="24">
        <v>25</v>
      </c>
      <c r="AK9" s="24">
        <v>22</v>
      </c>
      <c r="AL9" s="24">
        <v>29</v>
      </c>
      <c r="AM9" s="24">
        <v>24</v>
      </c>
      <c r="AN9" s="24">
        <v>29</v>
      </c>
      <c r="AO9" s="24">
        <v>35</v>
      </c>
      <c r="AP9" s="24">
        <v>35</v>
      </c>
      <c r="AQ9" s="24">
        <v>28</v>
      </c>
      <c r="AR9" s="24">
        <v>31</v>
      </c>
      <c r="AS9" s="24">
        <v>21</v>
      </c>
      <c r="AT9" s="24">
        <v>33</v>
      </c>
      <c r="AU9" s="24">
        <v>27</v>
      </c>
      <c r="AV9" s="24">
        <v>27</v>
      </c>
      <c r="AW9" s="24">
        <v>32</v>
      </c>
      <c r="AX9" s="24">
        <v>30</v>
      </c>
      <c r="AY9" s="24">
        <v>25</v>
      </c>
      <c r="AZ9" s="24">
        <v>32</v>
      </c>
      <c r="BA9" s="24">
        <v>31</v>
      </c>
      <c r="BB9" s="24">
        <v>35</v>
      </c>
      <c r="BC9" s="24">
        <v>30</v>
      </c>
      <c r="BD9" s="24">
        <v>31</v>
      </c>
      <c r="BE9" s="24">
        <v>24</v>
      </c>
      <c r="BF9" s="24">
        <v>25</v>
      </c>
      <c r="BG9" s="24">
        <v>25</v>
      </c>
      <c r="BH9" s="24">
        <v>30</v>
      </c>
      <c r="BI9" s="24">
        <v>25</v>
      </c>
      <c r="BJ9" s="24">
        <v>27</v>
      </c>
      <c r="BK9" s="24">
        <v>32</v>
      </c>
      <c r="BL9" s="24">
        <v>31</v>
      </c>
      <c r="BM9" s="24">
        <v>30</v>
      </c>
      <c r="BN9" s="24">
        <v>26</v>
      </c>
      <c r="BO9" s="24">
        <v>26</v>
      </c>
      <c r="BP9" s="24">
        <v>24</v>
      </c>
      <c r="BQ9" s="24">
        <v>32</v>
      </c>
      <c r="BR9" s="24">
        <v>31</v>
      </c>
      <c r="BS9" s="24">
        <v>24</v>
      </c>
      <c r="BT9" s="24">
        <v>32</v>
      </c>
      <c r="BU9" s="24">
        <v>27</v>
      </c>
      <c r="BV9" s="24">
        <v>22</v>
      </c>
      <c r="BW9" s="24">
        <v>24</v>
      </c>
      <c r="BX9" s="24">
        <v>27</v>
      </c>
      <c r="BY9" s="24">
        <v>25</v>
      </c>
      <c r="BZ9" s="24">
        <v>34</v>
      </c>
      <c r="CA9" s="24">
        <v>25</v>
      </c>
      <c r="CB9" s="24">
        <v>29</v>
      </c>
      <c r="CC9" s="24">
        <v>29</v>
      </c>
      <c r="CD9" s="24">
        <v>31</v>
      </c>
      <c r="CE9" s="24">
        <v>26</v>
      </c>
      <c r="CF9" s="24">
        <v>32</v>
      </c>
      <c r="CG9" s="24">
        <v>22</v>
      </c>
      <c r="CH9" s="24">
        <v>32</v>
      </c>
      <c r="CI9" s="24">
        <v>22</v>
      </c>
      <c r="CJ9" s="24">
        <v>28</v>
      </c>
      <c r="CK9" s="24">
        <v>28</v>
      </c>
      <c r="CL9" s="24">
        <v>32</v>
      </c>
      <c r="CM9" s="24">
        <v>25</v>
      </c>
      <c r="CN9" s="24">
        <v>29</v>
      </c>
      <c r="CO9" s="24">
        <v>26</v>
      </c>
      <c r="CP9" s="24">
        <v>23</v>
      </c>
      <c r="CQ9" s="24">
        <v>29</v>
      </c>
      <c r="CR9" s="24">
        <v>27</v>
      </c>
      <c r="CS9" s="24">
        <v>31</v>
      </c>
      <c r="CT9" s="24">
        <v>26</v>
      </c>
      <c r="CU9" s="24">
        <v>30</v>
      </c>
      <c r="CV9" s="24">
        <v>32</v>
      </c>
      <c r="CW9" s="24">
        <v>31</v>
      </c>
      <c r="CX9" s="24">
        <v>29</v>
      </c>
      <c r="CY9" s="24">
        <v>29</v>
      </c>
      <c r="CZ9" s="24">
        <v>30</v>
      </c>
      <c r="DA9" s="24">
        <v>28</v>
      </c>
      <c r="DB9" s="24">
        <v>30</v>
      </c>
      <c r="DC9" s="24">
        <v>29</v>
      </c>
      <c r="DD9" s="24">
        <v>25</v>
      </c>
      <c r="DE9" s="24">
        <v>24</v>
      </c>
      <c r="DF9" s="24">
        <v>28</v>
      </c>
      <c r="DG9" s="24">
        <v>29</v>
      </c>
      <c r="DH9" s="24">
        <v>32</v>
      </c>
      <c r="DI9" s="24">
        <v>21</v>
      </c>
      <c r="DJ9" s="24">
        <v>26</v>
      </c>
      <c r="DK9" s="24">
        <v>27</v>
      </c>
      <c r="DL9" s="24">
        <v>25</v>
      </c>
      <c r="DM9" s="24">
        <v>26</v>
      </c>
      <c r="DN9" s="24">
        <v>21</v>
      </c>
      <c r="DO9" s="24">
        <v>24</v>
      </c>
      <c r="DP9" s="24">
        <v>24</v>
      </c>
      <c r="DQ9" s="24">
        <v>31</v>
      </c>
      <c r="DR9" s="24">
        <v>32</v>
      </c>
      <c r="DS9" s="24">
        <v>28</v>
      </c>
      <c r="DT9" s="24">
        <v>25</v>
      </c>
      <c r="DU9" s="24">
        <v>28</v>
      </c>
      <c r="DV9" s="24">
        <v>31</v>
      </c>
      <c r="DW9" s="24">
        <v>27</v>
      </c>
      <c r="DX9" s="24">
        <v>24</v>
      </c>
      <c r="DY9" s="24">
        <v>25</v>
      </c>
      <c r="DZ9" s="24">
        <v>31</v>
      </c>
      <c r="EA9" s="24">
        <v>24</v>
      </c>
      <c r="EB9" s="24">
        <v>29</v>
      </c>
      <c r="EC9" s="24">
        <v>23</v>
      </c>
      <c r="ED9" s="24">
        <v>25</v>
      </c>
      <c r="EE9" s="24">
        <v>31</v>
      </c>
      <c r="EF9" s="24">
        <v>23</v>
      </c>
      <c r="EG9" s="24">
        <v>28</v>
      </c>
      <c r="EH9" s="24">
        <v>23</v>
      </c>
      <c r="EI9" s="24">
        <v>27</v>
      </c>
      <c r="EJ9" s="24">
        <v>26</v>
      </c>
      <c r="EK9" s="24">
        <v>26</v>
      </c>
      <c r="EL9" s="24">
        <v>33</v>
      </c>
      <c r="EM9" s="24">
        <v>33</v>
      </c>
      <c r="EN9" s="24">
        <v>31</v>
      </c>
      <c r="EO9" s="24">
        <v>29</v>
      </c>
      <c r="EP9" s="24">
        <v>30</v>
      </c>
      <c r="EQ9" s="24">
        <v>31</v>
      </c>
      <c r="ER9" s="24">
        <v>25</v>
      </c>
      <c r="ES9" s="24">
        <v>26</v>
      </c>
      <c r="ET9" s="24">
        <v>29</v>
      </c>
      <c r="EU9" s="24">
        <v>25</v>
      </c>
      <c r="EV9" s="24">
        <v>29</v>
      </c>
      <c r="EW9" s="24">
        <v>27</v>
      </c>
      <c r="EX9" s="24">
        <v>27</v>
      </c>
      <c r="EY9" s="24">
        <v>29</v>
      </c>
      <c r="EZ9" s="24">
        <v>24</v>
      </c>
      <c r="FA9" s="24">
        <v>28</v>
      </c>
      <c r="FB9" s="24">
        <v>26</v>
      </c>
      <c r="FC9" s="24">
        <v>29</v>
      </c>
      <c r="FD9" s="24">
        <v>18</v>
      </c>
      <c r="FE9" s="24">
        <v>33</v>
      </c>
      <c r="FF9" s="24">
        <v>33</v>
      </c>
      <c r="FG9" s="24">
        <v>27</v>
      </c>
      <c r="FH9" s="24">
        <v>26</v>
      </c>
      <c r="FI9" s="24">
        <v>26</v>
      </c>
      <c r="FJ9" s="24">
        <v>25</v>
      </c>
      <c r="FK9" s="24">
        <v>31</v>
      </c>
      <c r="FL9" s="24">
        <v>22</v>
      </c>
      <c r="FM9" s="24">
        <v>28</v>
      </c>
      <c r="FN9" s="24">
        <v>28</v>
      </c>
      <c r="FO9" s="24">
        <v>33</v>
      </c>
      <c r="FP9" s="24">
        <v>21</v>
      </c>
      <c r="FQ9" s="24">
        <v>22</v>
      </c>
      <c r="FR9" s="24">
        <v>30</v>
      </c>
      <c r="FS9" s="24">
        <v>27</v>
      </c>
      <c r="FT9" s="24">
        <v>24</v>
      </c>
      <c r="FU9" s="24">
        <v>16</v>
      </c>
      <c r="FV9" s="24">
        <v>23</v>
      </c>
      <c r="FW9" s="24">
        <v>27</v>
      </c>
      <c r="FX9" s="24">
        <v>27</v>
      </c>
      <c r="FY9" s="24">
        <v>33</v>
      </c>
      <c r="FZ9" s="24">
        <v>27</v>
      </c>
      <c r="GA9" s="24">
        <v>25</v>
      </c>
      <c r="GB9" s="24">
        <v>23</v>
      </c>
      <c r="GC9" s="24">
        <v>30</v>
      </c>
      <c r="GD9" s="24">
        <v>21</v>
      </c>
      <c r="GE9" s="24">
        <v>35</v>
      </c>
      <c r="GF9" s="24">
        <v>28</v>
      </c>
      <c r="GG9" s="24">
        <v>25</v>
      </c>
      <c r="GH9" s="24">
        <v>29</v>
      </c>
      <c r="GI9" s="24">
        <v>23</v>
      </c>
      <c r="GJ9" s="24">
        <v>28</v>
      </c>
      <c r="GK9" s="24">
        <v>29</v>
      </c>
      <c r="GL9" s="24">
        <v>25</v>
      </c>
      <c r="GM9" s="24">
        <v>32</v>
      </c>
      <c r="GN9" s="24">
        <v>28</v>
      </c>
      <c r="GO9" s="24">
        <v>22</v>
      </c>
      <c r="GP9" s="24">
        <v>31</v>
      </c>
      <c r="GQ9" s="24">
        <v>20</v>
      </c>
      <c r="GR9" s="24">
        <v>29</v>
      </c>
      <c r="GS9" s="24">
        <v>22</v>
      </c>
      <c r="GT9" s="24">
        <v>26</v>
      </c>
      <c r="GU9" s="24">
        <v>22</v>
      </c>
      <c r="GV9" s="24">
        <v>29</v>
      </c>
      <c r="GW9" s="24">
        <v>24</v>
      </c>
      <c r="GX9" s="24">
        <v>28</v>
      </c>
      <c r="GY9" s="24">
        <v>35</v>
      </c>
      <c r="GZ9" s="24">
        <v>33</v>
      </c>
      <c r="HA9" s="24">
        <v>30</v>
      </c>
      <c r="HB9" s="24">
        <v>30</v>
      </c>
      <c r="HC9" s="24">
        <v>30</v>
      </c>
      <c r="HD9" s="24">
        <v>32</v>
      </c>
      <c r="HE9" s="24">
        <v>25</v>
      </c>
      <c r="HF9" s="24">
        <v>29</v>
      </c>
      <c r="HG9" s="24">
        <v>28</v>
      </c>
      <c r="HH9" s="24">
        <v>25</v>
      </c>
      <c r="HI9" s="24">
        <v>27</v>
      </c>
      <c r="HJ9" s="24">
        <v>24</v>
      </c>
      <c r="HK9" s="24">
        <v>24</v>
      </c>
      <c r="HL9" s="24">
        <v>31</v>
      </c>
      <c r="HM9" s="24">
        <v>36</v>
      </c>
      <c r="HN9" s="24">
        <v>36</v>
      </c>
      <c r="HO9" s="24">
        <v>31</v>
      </c>
      <c r="HP9" s="24">
        <v>28</v>
      </c>
      <c r="HQ9" s="24">
        <v>23</v>
      </c>
      <c r="HR9" s="24">
        <v>29</v>
      </c>
      <c r="HS9" s="24">
        <v>26</v>
      </c>
      <c r="HT9" s="24">
        <v>23</v>
      </c>
      <c r="HU9" s="24">
        <v>30</v>
      </c>
      <c r="HV9" s="24">
        <v>24</v>
      </c>
      <c r="HW9" s="24">
        <v>32</v>
      </c>
      <c r="HX9" s="24">
        <v>30</v>
      </c>
      <c r="HY9" s="24">
        <v>22</v>
      </c>
      <c r="HZ9" s="24">
        <v>27</v>
      </c>
      <c r="IA9" s="24">
        <v>36</v>
      </c>
      <c r="IB9" s="24">
        <v>28</v>
      </c>
      <c r="IC9" s="24">
        <v>24</v>
      </c>
      <c r="ID9" s="24">
        <v>29</v>
      </c>
      <c r="IE9" s="24">
        <v>34</v>
      </c>
      <c r="IF9" s="24">
        <v>32</v>
      </c>
      <c r="IG9" s="24">
        <v>25</v>
      </c>
      <c r="IH9" s="24">
        <v>34</v>
      </c>
      <c r="II9" s="24">
        <v>29</v>
      </c>
      <c r="IJ9" s="24">
        <v>20</v>
      </c>
      <c r="IK9" s="24">
        <v>31</v>
      </c>
      <c r="IL9" s="24">
        <v>30</v>
      </c>
      <c r="IM9" s="24">
        <v>26</v>
      </c>
      <c r="IN9" s="24">
        <v>28</v>
      </c>
      <c r="IO9" s="24">
        <v>26</v>
      </c>
      <c r="IP9" s="24">
        <v>26</v>
      </c>
      <c r="IQ9" s="24">
        <v>27</v>
      </c>
      <c r="IR9" s="24">
        <v>31</v>
      </c>
      <c r="IS9" s="24">
        <v>31</v>
      </c>
      <c r="IT9" s="24">
        <v>28</v>
      </c>
      <c r="IU9" s="24">
        <v>26</v>
      </c>
      <c r="IV9" s="24">
        <v>19</v>
      </c>
      <c r="IW9" s="24">
        <v>28</v>
      </c>
      <c r="IX9" s="24">
        <v>28</v>
      </c>
      <c r="IY9" s="24">
        <v>34</v>
      </c>
      <c r="IZ9" s="24">
        <v>26</v>
      </c>
      <c r="JA9" s="24">
        <v>28</v>
      </c>
      <c r="JB9" s="24">
        <v>31</v>
      </c>
      <c r="JC9" s="24">
        <v>25</v>
      </c>
      <c r="JD9" s="24">
        <v>35</v>
      </c>
      <c r="JE9" s="24">
        <v>21</v>
      </c>
      <c r="JF9" s="24">
        <v>31</v>
      </c>
      <c r="JG9" s="24">
        <v>35</v>
      </c>
      <c r="JH9" s="24">
        <v>29</v>
      </c>
      <c r="JI9" s="24">
        <v>32</v>
      </c>
      <c r="JJ9" s="24">
        <v>33</v>
      </c>
      <c r="JK9" s="24">
        <v>33</v>
      </c>
      <c r="JL9" s="24">
        <v>24</v>
      </c>
      <c r="JM9" s="24">
        <v>29</v>
      </c>
      <c r="JN9" s="24">
        <v>23</v>
      </c>
      <c r="JO9" s="24">
        <v>30</v>
      </c>
      <c r="JP9" s="24">
        <v>35</v>
      </c>
      <c r="JQ9" s="24">
        <v>32</v>
      </c>
      <c r="JR9" s="24">
        <v>32</v>
      </c>
      <c r="JS9" s="24">
        <v>31</v>
      </c>
      <c r="JT9" s="24">
        <v>27</v>
      </c>
      <c r="JU9" s="24">
        <v>22</v>
      </c>
      <c r="JV9" s="24">
        <v>32</v>
      </c>
      <c r="JW9" s="24">
        <v>31</v>
      </c>
      <c r="JX9" s="24">
        <v>30</v>
      </c>
      <c r="JY9" s="24">
        <v>32</v>
      </c>
      <c r="JZ9" s="24">
        <v>25</v>
      </c>
      <c r="KA9" s="24">
        <v>25</v>
      </c>
      <c r="KB9" s="24">
        <v>26</v>
      </c>
      <c r="KC9" s="24">
        <v>32</v>
      </c>
      <c r="KD9" s="24">
        <v>27</v>
      </c>
      <c r="KE9" s="24">
        <v>29</v>
      </c>
      <c r="KF9" s="24">
        <v>28</v>
      </c>
      <c r="KG9" s="24">
        <v>31</v>
      </c>
      <c r="KH9" s="24">
        <v>27</v>
      </c>
      <c r="KI9" s="24">
        <v>31</v>
      </c>
      <c r="KJ9" s="24">
        <v>35</v>
      </c>
      <c r="KK9" s="24">
        <v>32</v>
      </c>
      <c r="KL9" s="24">
        <v>28</v>
      </c>
      <c r="KM9" s="24">
        <v>27</v>
      </c>
      <c r="KN9" s="24">
        <v>24</v>
      </c>
      <c r="KO9" s="24">
        <v>21</v>
      </c>
      <c r="KP9" s="24">
        <v>24</v>
      </c>
      <c r="KQ9" s="24">
        <v>28</v>
      </c>
      <c r="KR9" s="24">
        <v>27</v>
      </c>
      <c r="KS9" s="24">
        <v>25</v>
      </c>
      <c r="KT9" s="24">
        <v>30</v>
      </c>
      <c r="KU9" s="24">
        <v>31</v>
      </c>
      <c r="KV9" s="24">
        <v>33</v>
      </c>
      <c r="KW9" s="24">
        <v>26</v>
      </c>
      <c r="KX9" s="24">
        <v>29</v>
      </c>
      <c r="KY9" s="24">
        <v>27</v>
      </c>
      <c r="KZ9" s="24">
        <v>35</v>
      </c>
      <c r="LA9" s="24">
        <v>26</v>
      </c>
      <c r="LB9" s="24">
        <v>26</v>
      </c>
      <c r="LC9" s="24">
        <v>25</v>
      </c>
      <c r="LD9" s="24">
        <v>26</v>
      </c>
      <c r="LE9" s="24">
        <v>20</v>
      </c>
      <c r="LF9" s="24">
        <v>24</v>
      </c>
      <c r="LG9" s="24">
        <v>30</v>
      </c>
      <c r="LH9" s="24">
        <v>29</v>
      </c>
      <c r="LI9" s="24">
        <v>22</v>
      </c>
      <c r="LJ9" s="24">
        <v>25</v>
      </c>
      <c r="LK9" s="24">
        <v>40</v>
      </c>
      <c r="LL9" s="24">
        <v>24</v>
      </c>
      <c r="LM9" s="24">
        <v>23</v>
      </c>
      <c r="LN9" s="24">
        <v>28</v>
      </c>
      <c r="LO9" s="24">
        <v>26</v>
      </c>
      <c r="LP9" s="24">
        <v>32</v>
      </c>
      <c r="LQ9" s="24">
        <v>30</v>
      </c>
      <c r="LR9" s="24">
        <v>28</v>
      </c>
      <c r="LS9" s="24">
        <v>28</v>
      </c>
      <c r="LT9" s="24">
        <v>24</v>
      </c>
      <c r="LU9" s="24">
        <v>25</v>
      </c>
      <c r="LV9" s="24">
        <v>27</v>
      </c>
      <c r="LW9" s="24">
        <v>23</v>
      </c>
      <c r="LX9" s="24">
        <v>22</v>
      </c>
      <c r="LY9" s="24">
        <v>21</v>
      </c>
      <c r="LZ9" s="24">
        <v>30</v>
      </c>
      <c r="MA9" s="24">
        <v>23</v>
      </c>
      <c r="MB9" s="24">
        <v>26</v>
      </c>
      <c r="MC9" s="24">
        <v>31</v>
      </c>
      <c r="MD9" s="24">
        <v>27</v>
      </c>
      <c r="ME9" s="24">
        <v>28</v>
      </c>
      <c r="MF9" s="24">
        <v>34</v>
      </c>
      <c r="MG9" s="24">
        <v>30</v>
      </c>
      <c r="MH9" s="24">
        <v>27</v>
      </c>
      <c r="MI9" s="24">
        <v>28</v>
      </c>
      <c r="MJ9" s="24">
        <v>28</v>
      </c>
      <c r="MK9" s="24">
        <v>37</v>
      </c>
      <c r="ML9" s="24">
        <v>28</v>
      </c>
      <c r="MM9" s="24">
        <v>30</v>
      </c>
      <c r="MN9" s="24">
        <v>38</v>
      </c>
      <c r="MO9" s="24">
        <v>24</v>
      </c>
      <c r="MP9" s="24">
        <v>33</v>
      </c>
      <c r="MQ9" s="24">
        <v>31</v>
      </c>
      <c r="MR9" s="24">
        <v>17</v>
      </c>
      <c r="MS9" s="24">
        <v>29</v>
      </c>
      <c r="MT9" s="24">
        <v>29</v>
      </c>
      <c r="MU9" s="24">
        <v>21</v>
      </c>
      <c r="MV9" s="24">
        <v>21</v>
      </c>
      <c r="MW9" s="24">
        <v>26</v>
      </c>
      <c r="MX9" s="24">
        <v>27</v>
      </c>
      <c r="MY9" s="24">
        <v>20</v>
      </c>
      <c r="MZ9" s="24">
        <v>26</v>
      </c>
      <c r="NA9" s="24">
        <v>28</v>
      </c>
      <c r="NB9" s="24">
        <v>22</v>
      </c>
    </row>
    <row r="10" spans="1:366">
      <c r="A10" s="2" t="s">
        <v>9</v>
      </c>
      <c r="B10" s="19">
        <v>4</v>
      </c>
      <c r="C10" s="19">
        <v>3</v>
      </c>
      <c r="D10" s="19">
        <v>2</v>
      </c>
      <c r="E10" s="19">
        <v>3</v>
      </c>
      <c r="F10" s="19">
        <v>5</v>
      </c>
      <c r="G10" s="19">
        <v>5</v>
      </c>
      <c r="H10" s="19">
        <v>5</v>
      </c>
      <c r="I10" s="19">
        <v>3</v>
      </c>
      <c r="J10" s="19">
        <v>4</v>
      </c>
      <c r="K10" s="19">
        <v>3</v>
      </c>
      <c r="L10" s="19">
        <v>1</v>
      </c>
      <c r="M10" s="19">
        <v>1</v>
      </c>
      <c r="N10" s="19">
        <v>2</v>
      </c>
      <c r="O10" s="19">
        <v>6</v>
      </c>
      <c r="P10" s="19">
        <v>1</v>
      </c>
      <c r="Q10" s="19">
        <v>5</v>
      </c>
      <c r="R10" s="19">
        <v>2</v>
      </c>
      <c r="S10" s="19">
        <v>5</v>
      </c>
      <c r="T10" s="19">
        <v>4</v>
      </c>
      <c r="U10" s="19">
        <v>5</v>
      </c>
      <c r="V10" s="19">
        <v>2</v>
      </c>
      <c r="W10" s="19">
        <v>4</v>
      </c>
      <c r="X10" s="19">
        <v>2</v>
      </c>
      <c r="Y10" s="19">
        <v>5</v>
      </c>
      <c r="Z10" s="19">
        <v>6</v>
      </c>
      <c r="AA10" s="19">
        <v>4</v>
      </c>
      <c r="AB10" s="19">
        <v>3</v>
      </c>
      <c r="AC10" s="19">
        <v>5</v>
      </c>
      <c r="AD10" s="19">
        <v>2</v>
      </c>
      <c r="AE10" s="19">
        <v>7</v>
      </c>
      <c r="AF10" s="19">
        <v>4</v>
      </c>
      <c r="AG10" s="19">
        <v>3</v>
      </c>
      <c r="AH10" s="19">
        <v>3</v>
      </c>
      <c r="AI10" s="19">
        <v>3</v>
      </c>
      <c r="AJ10" s="19">
        <v>4</v>
      </c>
      <c r="AK10" s="19">
        <v>1</v>
      </c>
      <c r="AL10" s="19">
        <v>1</v>
      </c>
      <c r="AM10" s="19">
        <v>3</v>
      </c>
      <c r="AN10" s="19">
        <v>3</v>
      </c>
      <c r="AO10" s="19">
        <v>5</v>
      </c>
      <c r="AP10" s="19">
        <v>6</v>
      </c>
      <c r="AQ10" s="19">
        <v>3</v>
      </c>
      <c r="AR10" s="19">
        <v>3</v>
      </c>
      <c r="AS10" s="19">
        <v>4</v>
      </c>
      <c r="AT10" s="19">
        <v>5</v>
      </c>
      <c r="AU10" s="19">
        <v>4</v>
      </c>
      <c r="AV10" s="19">
        <v>3</v>
      </c>
      <c r="AW10" s="19">
        <v>6</v>
      </c>
      <c r="AX10" s="19">
        <v>4</v>
      </c>
      <c r="AY10" s="19">
        <v>4</v>
      </c>
      <c r="AZ10" s="19">
        <v>6</v>
      </c>
      <c r="BA10" s="19">
        <v>3</v>
      </c>
      <c r="BB10" s="19">
        <v>4</v>
      </c>
      <c r="BC10" s="19">
        <v>3</v>
      </c>
      <c r="BD10" s="19">
        <v>4</v>
      </c>
      <c r="BE10" s="19">
        <v>2</v>
      </c>
      <c r="BF10" s="19">
        <v>1</v>
      </c>
      <c r="BG10" s="19">
        <v>1</v>
      </c>
      <c r="BH10" s="19">
        <v>4</v>
      </c>
      <c r="BI10" s="19">
        <v>4</v>
      </c>
      <c r="BJ10" s="19">
        <v>5</v>
      </c>
      <c r="BK10" s="19">
        <v>4</v>
      </c>
      <c r="BL10" s="19">
        <v>3</v>
      </c>
      <c r="BM10" s="19">
        <v>2</v>
      </c>
      <c r="BN10" s="19">
        <v>4</v>
      </c>
      <c r="BO10" s="19">
        <v>3</v>
      </c>
      <c r="BP10" s="19">
        <v>2</v>
      </c>
      <c r="BQ10" s="19">
        <v>4</v>
      </c>
      <c r="BR10" s="19">
        <v>3</v>
      </c>
      <c r="BS10" s="19">
        <v>5</v>
      </c>
      <c r="BT10" s="19">
        <v>2</v>
      </c>
      <c r="BU10" s="19">
        <v>3</v>
      </c>
      <c r="BV10" s="19">
        <v>4</v>
      </c>
      <c r="BW10" s="19">
        <v>5</v>
      </c>
      <c r="BX10" s="19">
        <v>3</v>
      </c>
      <c r="BY10" s="19">
        <v>4</v>
      </c>
      <c r="BZ10" s="19">
        <v>4</v>
      </c>
      <c r="CA10" s="19">
        <v>2</v>
      </c>
      <c r="CB10" s="19">
        <v>4</v>
      </c>
      <c r="CC10" s="19">
        <v>1</v>
      </c>
      <c r="CD10" s="19">
        <v>4</v>
      </c>
      <c r="CE10" s="19">
        <v>4</v>
      </c>
      <c r="CF10" s="19">
        <v>3</v>
      </c>
      <c r="CG10" s="19">
        <v>4</v>
      </c>
      <c r="CH10" s="19">
        <v>5</v>
      </c>
      <c r="CI10" s="19">
        <v>2</v>
      </c>
      <c r="CJ10" s="19">
        <v>6</v>
      </c>
      <c r="CK10" s="19">
        <v>4</v>
      </c>
      <c r="CL10" s="19">
        <v>3</v>
      </c>
      <c r="CM10" s="19">
        <v>5</v>
      </c>
      <c r="CN10" s="19">
        <v>5</v>
      </c>
      <c r="CO10" s="19">
        <v>1</v>
      </c>
      <c r="CP10" s="19">
        <v>3</v>
      </c>
      <c r="CQ10" s="19">
        <v>4</v>
      </c>
      <c r="CR10" s="19">
        <v>2</v>
      </c>
      <c r="CS10" s="19">
        <v>4</v>
      </c>
      <c r="CT10" s="19">
        <v>2</v>
      </c>
      <c r="CU10" s="19">
        <v>4</v>
      </c>
      <c r="CV10" s="19">
        <v>5</v>
      </c>
      <c r="CW10" s="19">
        <v>5</v>
      </c>
      <c r="CX10" s="19">
        <v>5</v>
      </c>
      <c r="CY10" s="19">
        <v>4</v>
      </c>
      <c r="CZ10" s="19">
        <v>7</v>
      </c>
      <c r="DA10" s="19">
        <v>1</v>
      </c>
      <c r="DB10" s="19">
        <v>6</v>
      </c>
      <c r="DC10" s="19">
        <v>5</v>
      </c>
      <c r="DD10" s="19">
        <v>2</v>
      </c>
      <c r="DE10" s="19">
        <v>3</v>
      </c>
      <c r="DF10" s="19">
        <v>3</v>
      </c>
      <c r="DG10" s="19">
        <v>4</v>
      </c>
      <c r="DH10" s="19">
        <v>3</v>
      </c>
      <c r="DI10" s="19">
        <v>4</v>
      </c>
      <c r="DJ10" s="19">
        <v>3</v>
      </c>
      <c r="DK10" s="19">
        <v>5</v>
      </c>
      <c r="DL10" s="19">
        <v>2</v>
      </c>
      <c r="DM10" s="19">
        <v>3</v>
      </c>
      <c r="DN10" s="19">
        <v>4</v>
      </c>
      <c r="DO10" s="19">
        <v>3</v>
      </c>
      <c r="DP10" s="19">
        <v>4</v>
      </c>
      <c r="DQ10" s="19">
        <v>5</v>
      </c>
      <c r="DR10" s="19">
        <v>3</v>
      </c>
      <c r="DS10" s="19">
        <v>2</v>
      </c>
      <c r="DT10" s="19">
        <v>5</v>
      </c>
      <c r="DU10" s="19">
        <v>3</v>
      </c>
      <c r="DV10" s="19">
        <v>2</v>
      </c>
      <c r="DW10" s="19">
        <v>4</v>
      </c>
      <c r="DX10" s="19">
        <v>2</v>
      </c>
      <c r="DY10" s="19">
        <v>4</v>
      </c>
      <c r="DZ10" s="19">
        <v>4</v>
      </c>
      <c r="EA10" s="19">
        <v>3</v>
      </c>
      <c r="EB10" s="19">
        <v>5</v>
      </c>
      <c r="EC10" s="19">
        <v>4</v>
      </c>
      <c r="ED10" s="19">
        <v>3</v>
      </c>
      <c r="EE10" s="19">
        <v>2</v>
      </c>
      <c r="EF10" s="19">
        <v>4</v>
      </c>
      <c r="EG10" s="19">
        <v>0</v>
      </c>
      <c r="EH10" s="19">
        <v>2</v>
      </c>
      <c r="EI10" s="19">
        <v>5</v>
      </c>
      <c r="EJ10" s="19">
        <v>5</v>
      </c>
      <c r="EK10" s="19">
        <v>3</v>
      </c>
      <c r="EL10" s="19">
        <v>5</v>
      </c>
      <c r="EM10" s="19">
        <v>4</v>
      </c>
      <c r="EN10" s="19">
        <v>2</v>
      </c>
      <c r="EO10" s="19">
        <v>4</v>
      </c>
      <c r="EP10" s="19">
        <v>3</v>
      </c>
      <c r="EQ10" s="19">
        <v>5</v>
      </c>
      <c r="ER10" s="19">
        <v>2</v>
      </c>
      <c r="ES10" s="19">
        <v>4</v>
      </c>
      <c r="ET10" s="19">
        <v>4</v>
      </c>
      <c r="EU10" s="19">
        <v>1</v>
      </c>
      <c r="EV10" s="19">
        <v>4</v>
      </c>
      <c r="EW10" s="19">
        <v>4</v>
      </c>
      <c r="EX10" s="19">
        <v>2</v>
      </c>
      <c r="EY10" s="19">
        <v>6</v>
      </c>
      <c r="EZ10" s="19">
        <v>0</v>
      </c>
      <c r="FA10" s="19">
        <v>4</v>
      </c>
      <c r="FB10" s="19">
        <v>4</v>
      </c>
      <c r="FC10" s="19">
        <v>4</v>
      </c>
      <c r="FD10" s="19">
        <v>4</v>
      </c>
      <c r="FE10" s="19">
        <v>4</v>
      </c>
      <c r="FF10" s="19">
        <v>5</v>
      </c>
      <c r="FG10" s="19">
        <v>4</v>
      </c>
      <c r="FH10" s="19">
        <v>4</v>
      </c>
      <c r="FI10" s="19">
        <v>3</v>
      </c>
      <c r="FJ10" s="19">
        <v>2</v>
      </c>
      <c r="FK10" s="19">
        <v>1</v>
      </c>
      <c r="FL10" s="19">
        <v>2</v>
      </c>
      <c r="FM10" s="19">
        <v>2</v>
      </c>
      <c r="FN10" s="19">
        <v>5</v>
      </c>
      <c r="FO10" s="19">
        <v>4</v>
      </c>
      <c r="FP10" s="19">
        <v>3</v>
      </c>
      <c r="FQ10" s="19">
        <v>2</v>
      </c>
      <c r="FR10" s="19">
        <v>2</v>
      </c>
      <c r="FS10" s="19">
        <v>2</v>
      </c>
      <c r="FT10" s="19">
        <v>3</v>
      </c>
      <c r="FU10" s="19">
        <v>1</v>
      </c>
      <c r="FV10" s="19">
        <v>3</v>
      </c>
      <c r="FW10" s="19">
        <v>1</v>
      </c>
      <c r="FX10" s="19">
        <v>3</v>
      </c>
      <c r="FY10" s="19">
        <v>2</v>
      </c>
      <c r="FZ10" s="19">
        <v>6</v>
      </c>
      <c r="GA10" s="19">
        <v>0</v>
      </c>
      <c r="GB10" s="19">
        <v>5</v>
      </c>
      <c r="GC10" s="19">
        <v>2</v>
      </c>
      <c r="GD10" s="19">
        <v>3</v>
      </c>
      <c r="GE10" s="19">
        <v>5</v>
      </c>
      <c r="GF10" s="19">
        <v>6</v>
      </c>
      <c r="GG10" s="19">
        <v>2</v>
      </c>
      <c r="GH10" s="19">
        <v>2</v>
      </c>
      <c r="GI10" s="19">
        <v>2</v>
      </c>
      <c r="GJ10" s="19">
        <v>4</v>
      </c>
      <c r="GK10" s="19">
        <v>2</v>
      </c>
      <c r="GL10" s="19">
        <v>1</v>
      </c>
      <c r="GM10" s="19">
        <v>4</v>
      </c>
      <c r="GN10" s="19">
        <v>3</v>
      </c>
      <c r="GO10" s="19">
        <v>4</v>
      </c>
      <c r="GP10" s="19">
        <v>3</v>
      </c>
      <c r="GQ10" s="19">
        <v>2</v>
      </c>
      <c r="GR10" s="19">
        <v>5</v>
      </c>
      <c r="GS10" s="19">
        <v>2</v>
      </c>
      <c r="GT10" s="19">
        <v>4</v>
      </c>
      <c r="GU10" s="19">
        <v>4</v>
      </c>
      <c r="GV10" s="19">
        <v>4</v>
      </c>
      <c r="GW10" s="19">
        <v>4</v>
      </c>
      <c r="GX10" s="19">
        <v>5</v>
      </c>
      <c r="GY10" s="19">
        <v>5</v>
      </c>
      <c r="GZ10" s="19">
        <v>3</v>
      </c>
      <c r="HA10" s="19">
        <v>5</v>
      </c>
      <c r="HB10" s="19">
        <v>1</v>
      </c>
      <c r="HC10" s="19">
        <v>3</v>
      </c>
      <c r="HD10" s="19">
        <v>2</v>
      </c>
      <c r="HE10" s="19">
        <v>4</v>
      </c>
      <c r="HF10" s="19">
        <v>3</v>
      </c>
      <c r="HG10" s="19">
        <v>4</v>
      </c>
      <c r="HH10" s="19">
        <v>5</v>
      </c>
      <c r="HI10" s="19">
        <v>3</v>
      </c>
      <c r="HJ10" s="19">
        <v>1</v>
      </c>
      <c r="HK10" s="19">
        <v>2</v>
      </c>
      <c r="HL10" s="19">
        <v>3</v>
      </c>
      <c r="HM10" s="19">
        <v>6</v>
      </c>
      <c r="HN10" s="19">
        <v>4</v>
      </c>
      <c r="HO10" s="19">
        <v>5</v>
      </c>
      <c r="HP10" s="19">
        <v>3</v>
      </c>
      <c r="HQ10" s="19">
        <v>2</v>
      </c>
      <c r="HR10" s="19">
        <v>1</v>
      </c>
      <c r="HS10" s="19">
        <v>4</v>
      </c>
      <c r="HT10" s="19">
        <v>1</v>
      </c>
      <c r="HU10" s="19">
        <v>4</v>
      </c>
      <c r="HV10" s="19">
        <v>4</v>
      </c>
      <c r="HW10" s="19">
        <v>5</v>
      </c>
      <c r="HX10" s="19">
        <v>3</v>
      </c>
      <c r="HY10" s="19">
        <v>3</v>
      </c>
      <c r="HZ10" s="19">
        <v>3</v>
      </c>
      <c r="IA10" s="19">
        <v>5</v>
      </c>
      <c r="IB10" s="19">
        <v>5</v>
      </c>
      <c r="IC10" s="19">
        <v>2</v>
      </c>
      <c r="ID10" s="19">
        <v>5</v>
      </c>
      <c r="IE10" s="19">
        <v>2</v>
      </c>
      <c r="IF10" s="19">
        <v>3</v>
      </c>
      <c r="IG10" s="19">
        <v>5</v>
      </c>
      <c r="IH10" s="19">
        <v>1</v>
      </c>
      <c r="II10" s="19">
        <v>6</v>
      </c>
      <c r="IJ10" s="19">
        <v>3</v>
      </c>
      <c r="IK10" s="19">
        <v>4</v>
      </c>
      <c r="IL10" s="19">
        <v>6</v>
      </c>
      <c r="IM10" s="19">
        <v>5</v>
      </c>
      <c r="IN10" s="19">
        <v>3</v>
      </c>
      <c r="IO10" s="19">
        <v>3</v>
      </c>
      <c r="IP10" s="19">
        <v>2</v>
      </c>
      <c r="IQ10" s="19">
        <v>1</v>
      </c>
      <c r="IR10" s="19">
        <v>4</v>
      </c>
      <c r="IS10" s="19">
        <v>4</v>
      </c>
      <c r="IT10" s="19">
        <v>5</v>
      </c>
      <c r="IU10" s="19">
        <v>2</v>
      </c>
      <c r="IV10" s="19">
        <v>1</v>
      </c>
      <c r="IW10" s="19">
        <v>5</v>
      </c>
      <c r="IX10" s="19">
        <v>2</v>
      </c>
      <c r="IY10" s="19">
        <v>4</v>
      </c>
      <c r="IZ10" s="19">
        <v>5</v>
      </c>
      <c r="JA10" s="19">
        <v>4</v>
      </c>
      <c r="JB10" s="19">
        <v>2</v>
      </c>
      <c r="JC10" s="19">
        <v>1</v>
      </c>
      <c r="JD10" s="19">
        <v>4</v>
      </c>
      <c r="JE10" s="19">
        <v>1</v>
      </c>
      <c r="JF10" s="19">
        <v>2</v>
      </c>
      <c r="JG10" s="19">
        <v>4</v>
      </c>
      <c r="JH10" s="19">
        <v>4</v>
      </c>
      <c r="JI10" s="19">
        <v>5</v>
      </c>
      <c r="JJ10" s="19">
        <v>2</v>
      </c>
      <c r="JK10" s="19">
        <v>3</v>
      </c>
      <c r="JL10" s="19">
        <v>3</v>
      </c>
      <c r="JM10" s="19">
        <v>4</v>
      </c>
      <c r="JN10" s="19">
        <v>3</v>
      </c>
      <c r="JO10" s="19">
        <v>3</v>
      </c>
      <c r="JP10" s="19">
        <v>3</v>
      </c>
      <c r="JQ10" s="19">
        <v>3</v>
      </c>
      <c r="JR10" s="19">
        <v>5</v>
      </c>
      <c r="JS10" s="19">
        <v>5</v>
      </c>
      <c r="JT10" s="19">
        <v>3</v>
      </c>
      <c r="JU10" s="19">
        <v>2</v>
      </c>
      <c r="JV10" s="19">
        <v>4</v>
      </c>
      <c r="JW10" s="19">
        <v>4</v>
      </c>
      <c r="JX10" s="19">
        <v>1</v>
      </c>
      <c r="JY10" s="19">
        <v>6</v>
      </c>
      <c r="JZ10" s="19">
        <v>5</v>
      </c>
      <c r="KA10" s="19">
        <v>1</v>
      </c>
      <c r="KB10" s="19">
        <v>4</v>
      </c>
      <c r="KC10" s="19">
        <v>4</v>
      </c>
      <c r="KD10" s="19">
        <v>4</v>
      </c>
      <c r="KE10" s="19">
        <v>3</v>
      </c>
      <c r="KF10" s="19">
        <v>6</v>
      </c>
      <c r="KG10" s="19">
        <v>5</v>
      </c>
      <c r="KH10" s="19">
        <v>4</v>
      </c>
      <c r="KI10" s="19">
        <v>3</v>
      </c>
      <c r="KJ10" s="19">
        <v>6</v>
      </c>
      <c r="KK10" s="19">
        <v>3</v>
      </c>
      <c r="KL10" s="19">
        <v>5</v>
      </c>
      <c r="KM10" s="19">
        <v>5</v>
      </c>
      <c r="KN10" s="19">
        <v>2</v>
      </c>
      <c r="KO10" s="19">
        <v>2</v>
      </c>
      <c r="KP10" s="19">
        <v>3</v>
      </c>
      <c r="KQ10" s="19">
        <v>4</v>
      </c>
      <c r="KR10" s="19">
        <v>5</v>
      </c>
      <c r="KS10" s="19">
        <v>3</v>
      </c>
      <c r="KT10" s="19">
        <v>3</v>
      </c>
      <c r="KU10" s="19">
        <v>5</v>
      </c>
      <c r="KV10" s="19">
        <v>5</v>
      </c>
      <c r="KW10" s="19">
        <v>4</v>
      </c>
      <c r="KX10" s="19">
        <v>1</v>
      </c>
      <c r="KY10" s="19">
        <v>1</v>
      </c>
      <c r="KZ10" s="19">
        <v>2</v>
      </c>
      <c r="LA10" s="19">
        <v>4</v>
      </c>
      <c r="LB10" s="19">
        <v>1</v>
      </c>
      <c r="LC10" s="19">
        <v>1</v>
      </c>
      <c r="LD10" s="19">
        <v>5</v>
      </c>
      <c r="LE10" s="19">
        <v>1</v>
      </c>
      <c r="LF10" s="19">
        <v>2</v>
      </c>
      <c r="LG10" s="19">
        <v>4</v>
      </c>
      <c r="LH10" s="19">
        <v>4</v>
      </c>
      <c r="LI10" s="19">
        <v>3</v>
      </c>
      <c r="LJ10" s="19">
        <v>1</v>
      </c>
      <c r="LK10" s="19">
        <v>6</v>
      </c>
      <c r="LL10" s="19">
        <v>2</v>
      </c>
      <c r="LM10" s="19">
        <v>2</v>
      </c>
      <c r="LN10" s="19">
        <v>4</v>
      </c>
      <c r="LO10" s="19">
        <v>4</v>
      </c>
      <c r="LP10" s="19">
        <v>4</v>
      </c>
      <c r="LQ10" s="19">
        <v>2</v>
      </c>
      <c r="LR10" s="19">
        <v>3</v>
      </c>
      <c r="LS10" s="19">
        <v>3</v>
      </c>
      <c r="LT10" s="19">
        <v>2</v>
      </c>
      <c r="LU10" s="19">
        <v>4</v>
      </c>
      <c r="LV10" s="19">
        <v>1</v>
      </c>
      <c r="LW10" s="19">
        <v>3</v>
      </c>
      <c r="LX10" s="19">
        <v>1</v>
      </c>
      <c r="LY10" s="19">
        <v>2</v>
      </c>
      <c r="LZ10" s="19">
        <v>4</v>
      </c>
      <c r="MA10" s="19">
        <v>4</v>
      </c>
      <c r="MB10" s="19">
        <v>5</v>
      </c>
      <c r="MC10" s="19">
        <v>1</v>
      </c>
      <c r="MD10" s="19">
        <v>2</v>
      </c>
      <c r="ME10" s="19">
        <v>3</v>
      </c>
      <c r="MF10" s="19">
        <v>6</v>
      </c>
      <c r="MG10" s="19">
        <v>5</v>
      </c>
      <c r="MH10" s="19">
        <v>4</v>
      </c>
      <c r="MI10" s="19">
        <v>2</v>
      </c>
      <c r="MJ10" s="19">
        <v>3</v>
      </c>
      <c r="MK10" s="19">
        <v>5</v>
      </c>
      <c r="ML10" s="19">
        <v>5</v>
      </c>
      <c r="MM10" s="19">
        <v>3</v>
      </c>
      <c r="MN10" s="19">
        <v>5</v>
      </c>
      <c r="MO10" s="19">
        <v>3</v>
      </c>
      <c r="MP10" s="19">
        <v>4</v>
      </c>
      <c r="MQ10" s="19">
        <v>3</v>
      </c>
      <c r="MR10" s="19">
        <v>1</v>
      </c>
      <c r="MS10" s="19">
        <v>5</v>
      </c>
      <c r="MT10" s="19">
        <v>5</v>
      </c>
      <c r="MU10" s="19">
        <v>1</v>
      </c>
      <c r="MV10" s="19">
        <v>4</v>
      </c>
      <c r="MW10" s="19">
        <v>3</v>
      </c>
      <c r="MX10" s="19">
        <v>4</v>
      </c>
      <c r="MY10" s="19">
        <v>5</v>
      </c>
      <c r="MZ10" s="19">
        <v>5</v>
      </c>
      <c r="NA10" s="19">
        <v>4</v>
      </c>
      <c r="NB10" s="19">
        <v>4</v>
      </c>
    </row>
    <row r="11" spans="1:366">
      <c r="A11" s="4" t="s">
        <v>10</v>
      </c>
      <c r="B11" s="19">
        <v>2</v>
      </c>
      <c r="C11" s="19">
        <v>3</v>
      </c>
      <c r="D11" s="19">
        <v>2</v>
      </c>
      <c r="E11" s="19">
        <v>4</v>
      </c>
      <c r="F11" s="19">
        <v>3</v>
      </c>
      <c r="G11" s="19">
        <v>2</v>
      </c>
      <c r="H11" s="19">
        <v>4</v>
      </c>
      <c r="I11" s="19">
        <v>2</v>
      </c>
      <c r="J11" s="19">
        <v>3</v>
      </c>
      <c r="K11" s="19">
        <v>4</v>
      </c>
      <c r="L11" s="19">
        <v>4</v>
      </c>
      <c r="M11" s="19">
        <v>3</v>
      </c>
      <c r="N11" s="19">
        <v>3</v>
      </c>
      <c r="O11" s="19">
        <v>3</v>
      </c>
      <c r="P11" s="19">
        <v>3</v>
      </c>
      <c r="Q11" s="19">
        <v>4</v>
      </c>
      <c r="R11" s="19">
        <v>6</v>
      </c>
      <c r="S11" s="19">
        <v>2</v>
      </c>
      <c r="T11" s="19">
        <v>6</v>
      </c>
      <c r="U11" s="19">
        <v>5</v>
      </c>
      <c r="V11" s="19">
        <v>6</v>
      </c>
      <c r="W11" s="19">
        <v>4</v>
      </c>
      <c r="X11" s="19">
        <v>1</v>
      </c>
      <c r="Y11" s="19">
        <v>5</v>
      </c>
      <c r="Z11" s="19">
        <v>5</v>
      </c>
      <c r="AA11" s="19">
        <v>4</v>
      </c>
      <c r="AB11" s="19">
        <v>4</v>
      </c>
      <c r="AC11" s="19">
        <v>3</v>
      </c>
      <c r="AD11" s="19">
        <v>4</v>
      </c>
      <c r="AE11" s="19">
        <v>2</v>
      </c>
      <c r="AF11" s="19">
        <v>2</v>
      </c>
      <c r="AG11" s="19">
        <v>4</v>
      </c>
      <c r="AH11" s="19">
        <v>4</v>
      </c>
      <c r="AI11" s="19">
        <v>4</v>
      </c>
      <c r="AJ11" s="19">
        <v>5</v>
      </c>
      <c r="AK11" s="19">
        <v>6</v>
      </c>
      <c r="AL11" s="19">
        <v>5</v>
      </c>
      <c r="AM11" s="19">
        <v>3</v>
      </c>
      <c r="AN11" s="19">
        <v>3</v>
      </c>
      <c r="AO11" s="19">
        <v>5</v>
      </c>
      <c r="AP11" s="19">
        <v>3</v>
      </c>
      <c r="AQ11" s="19">
        <v>3</v>
      </c>
      <c r="AR11" s="19">
        <v>4</v>
      </c>
      <c r="AS11" s="19">
        <v>1</v>
      </c>
      <c r="AT11" s="19">
        <v>4</v>
      </c>
      <c r="AU11" s="19">
        <v>4</v>
      </c>
      <c r="AV11" s="19">
        <v>3</v>
      </c>
      <c r="AW11" s="19">
        <v>5</v>
      </c>
      <c r="AX11" s="19">
        <v>6</v>
      </c>
      <c r="AY11" s="19">
        <v>2</v>
      </c>
      <c r="AZ11" s="19">
        <v>6</v>
      </c>
      <c r="BA11" s="19">
        <v>3</v>
      </c>
      <c r="BB11" s="19">
        <v>7</v>
      </c>
      <c r="BC11" s="19">
        <v>4</v>
      </c>
      <c r="BD11" s="19">
        <v>5</v>
      </c>
      <c r="BE11" s="19">
        <v>6</v>
      </c>
      <c r="BF11" s="19">
        <v>5</v>
      </c>
      <c r="BG11" s="19">
        <v>4</v>
      </c>
      <c r="BH11" s="19">
        <v>5</v>
      </c>
      <c r="BI11" s="19">
        <v>4</v>
      </c>
      <c r="BJ11" s="19">
        <v>2</v>
      </c>
      <c r="BK11" s="19">
        <v>3</v>
      </c>
      <c r="BL11" s="19">
        <v>3</v>
      </c>
      <c r="BM11" s="19">
        <v>4</v>
      </c>
      <c r="BN11" s="19">
        <v>3</v>
      </c>
      <c r="BO11" s="19">
        <v>1</v>
      </c>
      <c r="BP11" s="19">
        <v>2</v>
      </c>
      <c r="BQ11" s="19">
        <v>5</v>
      </c>
      <c r="BR11" s="19">
        <v>2</v>
      </c>
      <c r="BS11" s="19">
        <v>2</v>
      </c>
      <c r="BT11" s="19">
        <v>5</v>
      </c>
      <c r="BU11" s="19">
        <v>2</v>
      </c>
      <c r="BV11" s="19">
        <v>1</v>
      </c>
      <c r="BW11" s="19">
        <v>3</v>
      </c>
      <c r="BX11" s="19">
        <v>2</v>
      </c>
      <c r="BY11" s="19">
        <v>1</v>
      </c>
      <c r="BZ11" s="19">
        <v>5</v>
      </c>
      <c r="CA11" s="19">
        <v>2</v>
      </c>
      <c r="CB11" s="19">
        <v>3</v>
      </c>
      <c r="CC11" s="19">
        <v>5</v>
      </c>
      <c r="CD11" s="19">
        <v>2</v>
      </c>
      <c r="CE11" s="19">
        <v>3</v>
      </c>
      <c r="CF11" s="19">
        <v>6</v>
      </c>
      <c r="CG11" s="19">
        <v>4</v>
      </c>
      <c r="CH11" s="19">
        <v>6</v>
      </c>
      <c r="CI11" s="19">
        <v>3</v>
      </c>
      <c r="CJ11" s="19">
        <v>3</v>
      </c>
      <c r="CK11" s="19">
        <v>6</v>
      </c>
      <c r="CL11" s="19">
        <v>5</v>
      </c>
      <c r="CM11" s="19">
        <v>2</v>
      </c>
      <c r="CN11" s="19">
        <v>7</v>
      </c>
      <c r="CO11" s="19">
        <v>3</v>
      </c>
      <c r="CP11" s="19">
        <v>1</v>
      </c>
      <c r="CQ11" s="19">
        <v>5</v>
      </c>
      <c r="CR11" s="19">
        <v>2</v>
      </c>
      <c r="CS11" s="19">
        <v>4</v>
      </c>
      <c r="CT11" s="19">
        <v>5</v>
      </c>
      <c r="CU11" s="19">
        <v>4</v>
      </c>
      <c r="CV11" s="19">
        <v>5</v>
      </c>
      <c r="CW11" s="19">
        <v>4</v>
      </c>
      <c r="CX11" s="19">
        <v>4</v>
      </c>
      <c r="CY11" s="19">
        <v>5</v>
      </c>
      <c r="CZ11" s="19">
        <v>1</v>
      </c>
      <c r="DA11" s="19">
        <v>3</v>
      </c>
      <c r="DB11" s="19">
        <v>3</v>
      </c>
      <c r="DC11" s="19">
        <v>3</v>
      </c>
      <c r="DD11" s="19">
        <v>3</v>
      </c>
      <c r="DE11" s="19">
        <v>3</v>
      </c>
      <c r="DF11" s="19">
        <v>5</v>
      </c>
      <c r="DG11" s="19">
        <v>4</v>
      </c>
      <c r="DH11" s="19">
        <v>5</v>
      </c>
      <c r="DI11" s="19">
        <v>2</v>
      </c>
      <c r="DJ11" s="19">
        <v>4</v>
      </c>
      <c r="DK11" s="19">
        <v>2</v>
      </c>
      <c r="DL11" s="19">
        <v>6</v>
      </c>
      <c r="DM11" s="19">
        <v>3</v>
      </c>
      <c r="DN11" s="19">
        <v>4</v>
      </c>
      <c r="DO11" s="19">
        <v>2</v>
      </c>
      <c r="DP11" s="19">
        <v>2</v>
      </c>
      <c r="DQ11" s="19">
        <v>3</v>
      </c>
      <c r="DR11" s="19">
        <v>4</v>
      </c>
      <c r="DS11" s="19">
        <v>1</v>
      </c>
      <c r="DT11" s="19">
        <v>5</v>
      </c>
      <c r="DU11" s="19">
        <v>5</v>
      </c>
      <c r="DV11" s="19">
        <v>5</v>
      </c>
      <c r="DW11" s="19">
        <v>1</v>
      </c>
      <c r="DX11" s="19">
        <v>1</v>
      </c>
      <c r="DY11" s="19">
        <v>4</v>
      </c>
      <c r="DZ11" s="19">
        <v>2</v>
      </c>
      <c r="EA11" s="19">
        <v>3</v>
      </c>
      <c r="EB11" s="19">
        <v>4</v>
      </c>
      <c r="EC11" s="19">
        <v>3</v>
      </c>
      <c r="ED11" s="19">
        <v>3</v>
      </c>
      <c r="EE11" s="19">
        <v>4</v>
      </c>
      <c r="EF11" s="19">
        <v>2</v>
      </c>
      <c r="EG11" s="19">
        <v>2</v>
      </c>
      <c r="EH11" s="19">
        <v>2</v>
      </c>
      <c r="EI11" s="19">
        <v>4</v>
      </c>
      <c r="EJ11" s="19">
        <v>0</v>
      </c>
      <c r="EK11" s="19">
        <v>6</v>
      </c>
      <c r="EL11" s="19">
        <v>6</v>
      </c>
      <c r="EM11" s="19">
        <v>4</v>
      </c>
      <c r="EN11" s="19">
        <v>5</v>
      </c>
      <c r="EO11" s="19">
        <v>6</v>
      </c>
      <c r="EP11" s="19">
        <v>5</v>
      </c>
      <c r="EQ11" s="19">
        <v>4</v>
      </c>
      <c r="ER11" s="19">
        <v>3</v>
      </c>
      <c r="ES11" s="19">
        <v>3</v>
      </c>
      <c r="ET11" s="19">
        <v>6</v>
      </c>
      <c r="EU11" s="19">
        <v>3</v>
      </c>
      <c r="EV11" s="19">
        <v>2</v>
      </c>
      <c r="EW11" s="19">
        <v>2</v>
      </c>
      <c r="EX11" s="19">
        <v>6</v>
      </c>
      <c r="EY11" s="19">
        <v>4</v>
      </c>
      <c r="EZ11" s="19">
        <v>5</v>
      </c>
      <c r="FA11" s="19">
        <v>4</v>
      </c>
      <c r="FB11" s="19">
        <v>1</v>
      </c>
      <c r="FC11" s="19">
        <v>4</v>
      </c>
      <c r="FD11" s="19">
        <v>3</v>
      </c>
      <c r="FE11" s="19">
        <v>6</v>
      </c>
      <c r="FF11" s="19">
        <v>3</v>
      </c>
      <c r="FG11" s="19">
        <v>2</v>
      </c>
      <c r="FH11" s="19">
        <v>2</v>
      </c>
      <c r="FI11" s="19">
        <v>3</v>
      </c>
      <c r="FJ11" s="19">
        <v>4</v>
      </c>
      <c r="FK11" s="19">
        <v>3</v>
      </c>
      <c r="FL11" s="19">
        <v>5</v>
      </c>
      <c r="FM11" s="19">
        <v>3</v>
      </c>
      <c r="FN11" s="19">
        <v>1</v>
      </c>
      <c r="FO11" s="19">
        <v>3</v>
      </c>
      <c r="FP11" s="19">
        <v>3</v>
      </c>
      <c r="FQ11" s="19">
        <v>3</v>
      </c>
      <c r="FR11" s="19">
        <v>3</v>
      </c>
      <c r="FS11" s="19">
        <v>3</v>
      </c>
      <c r="FT11" s="19">
        <v>3</v>
      </c>
      <c r="FU11" s="19">
        <v>0</v>
      </c>
      <c r="FV11" s="19">
        <v>3</v>
      </c>
      <c r="FW11" s="19">
        <v>4</v>
      </c>
      <c r="FX11" s="19">
        <v>4</v>
      </c>
      <c r="FY11" s="19">
        <v>5</v>
      </c>
      <c r="FZ11" s="19">
        <v>4</v>
      </c>
      <c r="GA11" s="19">
        <v>2</v>
      </c>
      <c r="GB11" s="19">
        <v>2</v>
      </c>
      <c r="GC11" s="19">
        <v>5</v>
      </c>
      <c r="GD11" s="19">
        <v>4</v>
      </c>
      <c r="GE11" s="19">
        <v>5</v>
      </c>
      <c r="GF11" s="19">
        <v>3</v>
      </c>
      <c r="GG11" s="19">
        <v>4</v>
      </c>
      <c r="GH11" s="19">
        <v>5</v>
      </c>
      <c r="GI11" s="19">
        <v>2</v>
      </c>
      <c r="GJ11" s="19">
        <v>3</v>
      </c>
      <c r="GK11" s="19">
        <v>5</v>
      </c>
      <c r="GL11" s="19">
        <v>3</v>
      </c>
      <c r="GM11" s="19">
        <v>6</v>
      </c>
      <c r="GN11" s="19">
        <v>3</v>
      </c>
      <c r="GO11" s="19">
        <v>5</v>
      </c>
      <c r="GP11" s="19">
        <v>5</v>
      </c>
      <c r="GQ11" s="19">
        <v>1</v>
      </c>
      <c r="GR11" s="19">
        <v>3</v>
      </c>
      <c r="GS11" s="19">
        <v>4</v>
      </c>
      <c r="GT11" s="19">
        <v>1</v>
      </c>
      <c r="GU11" s="19">
        <v>5</v>
      </c>
      <c r="GV11" s="19">
        <v>3</v>
      </c>
      <c r="GW11" s="19">
        <v>1</v>
      </c>
      <c r="GX11" s="19">
        <v>4</v>
      </c>
      <c r="GY11" s="19">
        <v>6</v>
      </c>
      <c r="GZ11" s="19">
        <v>4</v>
      </c>
      <c r="HA11" s="19">
        <v>5</v>
      </c>
      <c r="HB11" s="19">
        <v>3</v>
      </c>
      <c r="HC11" s="19">
        <v>4</v>
      </c>
      <c r="HD11" s="19">
        <v>5</v>
      </c>
      <c r="HE11" s="19">
        <v>4</v>
      </c>
      <c r="HF11" s="19">
        <v>2</v>
      </c>
      <c r="HG11" s="19">
        <v>4</v>
      </c>
      <c r="HH11" s="19">
        <v>2</v>
      </c>
      <c r="HI11" s="19">
        <v>1</v>
      </c>
      <c r="HJ11" s="19">
        <v>3</v>
      </c>
      <c r="HK11" s="19">
        <v>3</v>
      </c>
      <c r="HL11" s="19">
        <v>6</v>
      </c>
      <c r="HM11" s="19">
        <v>6</v>
      </c>
      <c r="HN11" s="19">
        <v>5</v>
      </c>
      <c r="HO11" s="19">
        <v>4</v>
      </c>
      <c r="HP11" s="19">
        <v>3</v>
      </c>
      <c r="HQ11" s="19">
        <v>4</v>
      </c>
      <c r="HR11" s="19">
        <v>5</v>
      </c>
      <c r="HS11" s="19">
        <v>3</v>
      </c>
      <c r="HT11" s="19">
        <v>4</v>
      </c>
      <c r="HU11" s="19">
        <v>3</v>
      </c>
      <c r="HV11" s="19">
        <v>4</v>
      </c>
      <c r="HW11" s="19">
        <v>3</v>
      </c>
      <c r="HX11" s="19">
        <v>1</v>
      </c>
      <c r="HY11" s="19">
        <v>2</v>
      </c>
      <c r="HZ11" s="19">
        <v>4</v>
      </c>
      <c r="IA11" s="19">
        <v>6</v>
      </c>
      <c r="IB11" s="19">
        <v>4</v>
      </c>
      <c r="IC11" s="19">
        <v>1</v>
      </c>
      <c r="ID11" s="19">
        <v>3</v>
      </c>
      <c r="IE11" s="19">
        <v>6</v>
      </c>
      <c r="IF11" s="19">
        <v>7</v>
      </c>
      <c r="IG11" s="19">
        <v>4</v>
      </c>
      <c r="IH11" s="19">
        <v>6</v>
      </c>
      <c r="II11" s="19">
        <v>3</v>
      </c>
      <c r="IJ11" s="19">
        <v>1</v>
      </c>
      <c r="IK11" s="19">
        <v>4</v>
      </c>
      <c r="IL11" s="19">
        <v>2</v>
      </c>
      <c r="IM11" s="19">
        <v>4</v>
      </c>
      <c r="IN11" s="19">
        <v>3</v>
      </c>
      <c r="IO11" s="19">
        <v>3</v>
      </c>
      <c r="IP11" s="19">
        <v>5</v>
      </c>
      <c r="IQ11" s="19">
        <v>5</v>
      </c>
      <c r="IR11" s="19">
        <v>4</v>
      </c>
      <c r="IS11" s="19">
        <v>5</v>
      </c>
      <c r="IT11" s="19">
        <v>4</v>
      </c>
      <c r="IU11" s="19">
        <v>1</v>
      </c>
      <c r="IV11" s="19">
        <v>6</v>
      </c>
      <c r="IW11" s="19">
        <v>3</v>
      </c>
      <c r="IX11" s="19">
        <v>2</v>
      </c>
      <c r="IY11" s="19">
        <v>4</v>
      </c>
      <c r="IZ11" s="19">
        <v>4</v>
      </c>
      <c r="JA11" s="19">
        <v>2</v>
      </c>
      <c r="JB11" s="19">
        <v>3</v>
      </c>
      <c r="JC11" s="19">
        <v>3</v>
      </c>
      <c r="JD11" s="19">
        <v>4</v>
      </c>
      <c r="JE11" s="19">
        <v>3</v>
      </c>
      <c r="JF11" s="19">
        <v>4</v>
      </c>
      <c r="JG11" s="19">
        <v>6</v>
      </c>
      <c r="JH11" s="19">
        <v>3</v>
      </c>
      <c r="JI11" s="19">
        <v>3</v>
      </c>
      <c r="JJ11" s="19">
        <v>5</v>
      </c>
      <c r="JK11" s="19">
        <v>2</v>
      </c>
      <c r="JL11" s="19">
        <v>2</v>
      </c>
      <c r="JM11" s="19">
        <v>4</v>
      </c>
      <c r="JN11" s="19">
        <v>2</v>
      </c>
      <c r="JO11" s="19">
        <v>5</v>
      </c>
      <c r="JP11" s="19">
        <v>4</v>
      </c>
      <c r="JQ11" s="19">
        <v>4</v>
      </c>
      <c r="JR11" s="19">
        <v>6</v>
      </c>
      <c r="JS11" s="19">
        <v>3</v>
      </c>
      <c r="JT11" s="19">
        <v>5</v>
      </c>
      <c r="JU11" s="19">
        <v>3</v>
      </c>
      <c r="JV11" s="19">
        <v>5</v>
      </c>
      <c r="JW11" s="19">
        <v>2</v>
      </c>
      <c r="JX11" s="19">
        <v>4</v>
      </c>
      <c r="JY11" s="19">
        <v>4</v>
      </c>
      <c r="JZ11" s="19">
        <v>1</v>
      </c>
      <c r="KA11" s="19">
        <v>1</v>
      </c>
      <c r="KB11" s="19">
        <v>3</v>
      </c>
      <c r="KC11" s="19">
        <v>2</v>
      </c>
      <c r="KD11" s="19">
        <v>3</v>
      </c>
      <c r="KE11" s="19">
        <v>5</v>
      </c>
      <c r="KF11" s="19">
        <v>4</v>
      </c>
      <c r="KG11" s="19">
        <v>4</v>
      </c>
      <c r="KH11" s="19">
        <v>3</v>
      </c>
      <c r="KI11" s="19">
        <v>2</v>
      </c>
      <c r="KJ11" s="19">
        <v>4</v>
      </c>
      <c r="KK11" s="19">
        <v>3</v>
      </c>
      <c r="KL11" s="19">
        <v>5</v>
      </c>
      <c r="KM11" s="19">
        <v>1</v>
      </c>
      <c r="KN11" s="19">
        <v>4</v>
      </c>
      <c r="KO11" s="19">
        <v>1</v>
      </c>
      <c r="KP11" s="19">
        <v>4</v>
      </c>
      <c r="KQ11" s="19">
        <v>4</v>
      </c>
      <c r="KR11" s="19">
        <v>2</v>
      </c>
      <c r="KS11" s="19">
        <v>2</v>
      </c>
      <c r="KT11" s="19">
        <v>4</v>
      </c>
      <c r="KU11" s="19">
        <v>3</v>
      </c>
      <c r="KV11" s="19">
        <v>5</v>
      </c>
      <c r="KW11" s="19">
        <v>1</v>
      </c>
      <c r="KX11" s="19">
        <v>5</v>
      </c>
      <c r="KY11" s="19">
        <v>3</v>
      </c>
      <c r="KZ11" s="19">
        <v>5</v>
      </c>
      <c r="LA11" s="19">
        <v>2</v>
      </c>
      <c r="LB11" s="19">
        <v>2</v>
      </c>
      <c r="LC11" s="19">
        <v>3</v>
      </c>
      <c r="LD11" s="19">
        <v>2</v>
      </c>
      <c r="LE11" s="19">
        <v>2</v>
      </c>
      <c r="LF11" s="19">
        <v>2</v>
      </c>
      <c r="LG11" s="19">
        <v>5</v>
      </c>
      <c r="LH11" s="19">
        <v>2</v>
      </c>
      <c r="LI11" s="19">
        <v>2</v>
      </c>
      <c r="LJ11" s="19">
        <v>6</v>
      </c>
      <c r="LK11" s="19">
        <v>5</v>
      </c>
      <c r="LL11" s="19">
        <v>3</v>
      </c>
      <c r="LM11" s="19">
        <v>1</v>
      </c>
      <c r="LN11" s="19">
        <v>4</v>
      </c>
      <c r="LO11" s="19">
        <v>5</v>
      </c>
      <c r="LP11" s="19">
        <v>4</v>
      </c>
      <c r="LQ11" s="19">
        <v>5</v>
      </c>
      <c r="LR11" s="19">
        <v>5</v>
      </c>
      <c r="LS11" s="19">
        <v>3</v>
      </c>
      <c r="LT11" s="19">
        <v>3</v>
      </c>
      <c r="LU11" s="19">
        <v>2</v>
      </c>
      <c r="LV11" s="19">
        <v>6</v>
      </c>
      <c r="LW11" s="19">
        <v>3</v>
      </c>
      <c r="LX11" s="19">
        <v>2</v>
      </c>
      <c r="LY11" s="19">
        <v>1</v>
      </c>
      <c r="LZ11" s="19">
        <v>2</v>
      </c>
      <c r="MA11" s="19">
        <v>2</v>
      </c>
      <c r="MB11" s="19">
        <v>3</v>
      </c>
      <c r="MC11" s="19">
        <v>1</v>
      </c>
      <c r="MD11" s="19">
        <v>3</v>
      </c>
      <c r="ME11" s="19">
        <v>2</v>
      </c>
      <c r="MF11" s="19">
        <v>4</v>
      </c>
      <c r="MG11" s="19">
        <v>4</v>
      </c>
      <c r="MH11" s="19">
        <v>2</v>
      </c>
      <c r="MI11" s="19">
        <v>4</v>
      </c>
      <c r="MJ11" s="19">
        <v>2</v>
      </c>
      <c r="MK11" s="19">
        <v>3</v>
      </c>
      <c r="ML11" s="19">
        <v>4</v>
      </c>
      <c r="MM11" s="19">
        <v>4</v>
      </c>
      <c r="MN11" s="19">
        <v>4</v>
      </c>
      <c r="MO11" s="19">
        <v>5</v>
      </c>
      <c r="MP11" s="19">
        <v>6</v>
      </c>
      <c r="MQ11" s="19">
        <v>6</v>
      </c>
      <c r="MR11" s="19">
        <v>3</v>
      </c>
      <c r="MS11" s="19">
        <v>4</v>
      </c>
      <c r="MT11" s="19">
        <v>4</v>
      </c>
      <c r="MU11" s="19">
        <v>2</v>
      </c>
      <c r="MV11" s="19">
        <v>3</v>
      </c>
      <c r="MW11" s="19">
        <v>1</v>
      </c>
      <c r="MX11" s="19">
        <v>4</v>
      </c>
      <c r="MY11" s="19">
        <v>1</v>
      </c>
      <c r="MZ11" s="19">
        <v>1</v>
      </c>
      <c r="NA11" s="19">
        <v>5</v>
      </c>
      <c r="NB11" s="19">
        <v>2</v>
      </c>
    </row>
    <row r="12" spans="1:366">
      <c r="A12" s="4" t="s">
        <v>11</v>
      </c>
      <c r="B12" s="19">
        <v>4</v>
      </c>
      <c r="C12" s="19">
        <v>4</v>
      </c>
      <c r="D12" s="19">
        <v>3</v>
      </c>
      <c r="E12" s="19">
        <v>5</v>
      </c>
      <c r="F12" s="19">
        <v>3</v>
      </c>
      <c r="G12" s="19">
        <v>2</v>
      </c>
      <c r="H12" s="19">
        <v>4</v>
      </c>
      <c r="I12" s="19">
        <v>1</v>
      </c>
      <c r="J12" s="19">
        <v>4</v>
      </c>
      <c r="K12" s="19">
        <v>3</v>
      </c>
      <c r="L12" s="19">
        <v>4</v>
      </c>
      <c r="M12" s="19">
        <v>3</v>
      </c>
      <c r="N12" s="19">
        <v>2</v>
      </c>
      <c r="O12" s="19">
        <v>2</v>
      </c>
      <c r="P12" s="19">
        <v>3</v>
      </c>
      <c r="Q12" s="19">
        <v>2</v>
      </c>
      <c r="R12" s="19">
        <v>3</v>
      </c>
      <c r="S12" s="19">
        <v>3</v>
      </c>
      <c r="T12" s="19">
        <v>6</v>
      </c>
      <c r="U12" s="19">
        <v>3</v>
      </c>
      <c r="V12" s="19">
        <v>2</v>
      </c>
      <c r="W12" s="19">
        <v>5</v>
      </c>
      <c r="X12" s="19">
        <v>5</v>
      </c>
      <c r="Y12" s="19">
        <v>1</v>
      </c>
      <c r="Z12" s="19">
        <v>2</v>
      </c>
      <c r="AA12" s="19">
        <v>2</v>
      </c>
      <c r="AB12" s="19">
        <v>2</v>
      </c>
      <c r="AC12" s="19">
        <v>4</v>
      </c>
      <c r="AD12" s="19">
        <v>5</v>
      </c>
      <c r="AE12" s="19">
        <v>2</v>
      </c>
      <c r="AF12" s="19">
        <v>5</v>
      </c>
      <c r="AG12" s="19">
        <v>3</v>
      </c>
      <c r="AH12" s="19">
        <v>4</v>
      </c>
      <c r="AI12" s="19">
        <v>5</v>
      </c>
      <c r="AJ12" s="19">
        <v>4</v>
      </c>
      <c r="AK12" s="19">
        <v>3</v>
      </c>
      <c r="AL12" s="19">
        <v>4</v>
      </c>
      <c r="AM12" s="19">
        <v>2</v>
      </c>
      <c r="AN12" s="19">
        <v>6</v>
      </c>
      <c r="AO12" s="19">
        <v>3</v>
      </c>
      <c r="AP12" s="19">
        <v>4</v>
      </c>
      <c r="AQ12" s="19">
        <v>3</v>
      </c>
      <c r="AR12" s="19">
        <v>3</v>
      </c>
      <c r="AS12" s="19">
        <v>6</v>
      </c>
      <c r="AT12" s="19">
        <v>3</v>
      </c>
      <c r="AU12" s="19">
        <v>4</v>
      </c>
      <c r="AV12" s="19">
        <v>1</v>
      </c>
      <c r="AW12" s="19">
        <v>3</v>
      </c>
      <c r="AX12" s="19">
        <v>4</v>
      </c>
      <c r="AY12" s="19">
        <v>4</v>
      </c>
      <c r="AZ12" s="19">
        <v>5</v>
      </c>
      <c r="BA12" s="19">
        <v>2</v>
      </c>
      <c r="BB12" s="19">
        <v>2</v>
      </c>
      <c r="BC12" s="19">
        <v>3</v>
      </c>
      <c r="BD12" s="19">
        <v>5</v>
      </c>
      <c r="BE12" s="19">
        <v>2</v>
      </c>
      <c r="BF12" s="19">
        <v>2</v>
      </c>
      <c r="BG12" s="19">
        <v>5</v>
      </c>
      <c r="BH12" s="19">
        <v>5</v>
      </c>
      <c r="BI12" s="19">
        <v>3</v>
      </c>
      <c r="BJ12" s="19">
        <v>4</v>
      </c>
      <c r="BK12" s="19">
        <v>4</v>
      </c>
      <c r="BL12" s="19">
        <v>2</v>
      </c>
      <c r="BM12" s="19">
        <v>3</v>
      </c>
      <c r="BN12" s="19">
        <v>3</v>
      </c>
      <c r="BO12" s="19">
        <v>4</v>
      </c>
      <c r="BP12" s="19">
        <v>2</v>
      </c>
      <c r="BQ12" s="19">
        <v>4</v>
      </c>
      <c r="BR12" s="19">
        <v>3</v>
      </c>
      <c r="BS12" s="19">
        <v>4</v>
      </c>
      <c r="BT12" s="19">
        <v>3</v>
      </c>
      <c r="BU12" s="19">
        <v>5</v>
      </c>
      <c r="BV12" s="19">
        <v>5</v>
      </c>
      <c r="BW12" s="19">
        <v>5</v>
      </c>
      <c r="BX12" s="19">
        <v>3</v>
      </c>
      <c r="BY12" s="19">
        <v>5</v>
      </c>
      <c r="BZ12" s="19">
        <v>4</v>
      </c>
      <c r="CA12" s="19">
        <v>2</v>
      </c>
      <c r="CB12" s="19">
        <v>3</v>
      </c>
      <c r="CC12" s="19">
        <v>4</v>
      </c>
      <c r="CD12" s="19">
        <v>6</v>
      </c>
      <c r="CE12" s="19">
        <v>3</v>
      </c>
      <c r="CF12" s="19">
        <v>5</v>
      </c>
      <c r="CG12" s="19">
        <v>1</v>
      </c>
      <c r="CH12" s="19">
        <v>1</v>
      </c>
      <c r="CI12" s="19">
        <v>3</v>
      </c>
      <c r="CJ12" s="19">
        <v>3</v>
      </c>
      <c r="CK12" s="19">
        <v>4</v>
      </c>
      <c r="CL12" s="19">
        <v>6</v>
      </c>
      <c r="CM12" s="19">
        <v>4</v>
      </c>
      <c r="CN12" s="19">
        <v>5</v>
      </c>
      <c r="CO12" s="19">
        <v>4</v>
      </c>
      <c r="CP12" s="19">
        <v>4</v>
      </c>
      <c r="CQ12" s="19">
        <v>3</v>
      </c>
      <c r="CR12" s="19">
        <v>4</v>
      </c>
      <c r="CS12" s="19">
        <v>4</v>
      </c>
      <c r="CT12" s="19">
        <v>5</v>
      </c>
      <c r="CU12" s="19">
        <v>3</v>
      </c>
      <c r="CV12" s="19">
        <v>4</v>
      </c>
      <c r="CW12" s="19">
        <v>2</v>
      </c>
      <c r="CX12" s="19">
        <v>3</v>
      </c>
      <c r="CY12" s="19">
        <v>3</v>
      </c>
      <c r="CZ12" s="19">
        <v>3</v>
      </c>
      <c r="DA12" s="19">
        <v>5</v>
      </c>
      <c r="DB12" s="19">
        <v>2</v>
      </c>
      <c r="DC12" s="19">
        <v>5</v>
      </c>
      <c r="DD12" s="19">
        <v>4</v>
      </c>
      <c r="DE12" s="19">
        <v>4</v>
      </c>
      <c r="DF12" s="19">
        <v>4</v>
      </c>
      <c r="DG12" s="19">
        <v>2</v>
      </c>
      <c r="DH12" s="19">
        <v>6</v>
      </c>
      <c r="DI12" s="19">
        <v>0</v>
      </c>
      <c r="DJ12" s="19">
        <v>5</v>
      </c>
      <c r="DK12" s="19">
        <v>4</v>
      </c>
      <c r="DL12" s="19">
        <v>2</v>
      </c>
      <c r="DM12" s="19">
        <v>5</v>
      </c>
      <c r="DN12" s="19">
        <v>4</v>
      </c>
      <c r="DO12" s="19">
        <v>3</v>
      </c>
      <c r="DP12" s="19">
        <v>5</v>
      </c>
      <c r="DQ12" s="19">
        <v>5</v>
      </c>
      <c r="DR12" s="19">
        <v>7</v>
      </c>
      <c r="DS12" s="19">
        <v>3</v>
      </c>
      <c r="DT12" s="19">
        <v>1</v>
      </c>
      <c r="DU12" s="19">
        <v>2</v>
      </c>
      <c r="DV12" s="19">
        <v>5</v>
      </c>
      <c r="DW12" s="19">
        <v>5</v>
      </c>
      <c r="DX12" s="19">
        <v>2</v>
      </c>
      <c r="DY12" s="19">
        <v>4</v>
      </c>
      <c r="DZ12" s="19">
        <v>3</v>
      </c>
      <c r="EA12" s="19">
        <v>6</v>
      </c>
      <c r="EB12" s="19">
        <v>5</v>
      </c>
      <c r="EC12" s="19">
        <v>1</v>
      </c>
      <c r="ED12" s="19">
        <v>2</v>
      </c>
      <c r="EE12" s="19">
        <v>2</v>
      </c>
      <c r="EF12" s="19">
        <v>3</v>
      </c>
      <c r="EG12" s="19">
        <v>5</v>
      </c>
      <c r="EH12" s="19">
        <v>4</v>
      </c>
      <c r="EI12" s="19">
        <v>3</v>
      </c>
      <c r="EJ12" s="19">
        <v>4</v>
      </c>
      <c r="EK12" s="19">
        <v>3</v>
      </c>
      <c r="EL12" s="19">
        <v>3</v>
      </c>
      <c r="EM12" s="19">
        <v>3</v>
      </c>
      <c r="EN12" s="19">
        <v>3</v>
      </c>
      <c r="EO12" s="19">
        <v>4</v>
      </c>
      <c r="EP12" s="19">
        <v>3</v>
      </c>
      <c r="EQ12" s="19">
        <v>5</v>
      </c>
      <c r="ER12" s="19">
        <v>2</v>
      </c>
      <c r="ES12" s="19">
        <v>1</v>
      </c>
      <c r="ET12" s="19">
        <v>3</v>
      </c>
      <c r="EU12" s="19">
        <v>1</v>
      </c>
      <c r="EV12" s="19">
        <v>5</v>
      </c>
      <c r="EW12" s="19">
        <v>3</v>
      </c>
      <c r="EX12" s="19">
        <v>1</v>
      </c>
      <c r="EY12" s="19">
        <v>3</v>
      </c>
      <c r="EZ12" s="19">
        <v>2</v>
      </c>
      <c r="FA12" s="19">
        <v>4</v>
      </c>
      <c r="FB12" s="19">
        <v>2</v>
      </c>
      <c r="FC12" s="19">
        <v>2</v>
      </c>
      <c r="FD12" s="19">
        <v>2</v>
      </c>
      <c r="FE12" s="19">
        <v>4</v>
      </c>
      <c r="FF12" s="19">
        <v>5</v>
      </c>
      <c r="FG12" s="19">
        <v>3</v>
      </c>
      <c r="FH12" s="19">
        <v>2</v>
      </c>
      <c r="FI12" s="19">
        <v>3</v>
      </c>
      <c r="FJ12" s="19">
        <v>5</v>
      </c>
      <c r="FK12" s="19">
        <v>2</v>
      </c>
      <c r="FL12" s="19">
        <v>1</v>
      </c>
      <c r="FM12" s="19">
        <v>4</v>
      </c>
      <c r="FN12" s="19">
        <v>2</v>
      </c>
      <c r="FO12" s="19">
        <v>3</v>
      </c>
      <c r="FP12" s="19">
        <v>4</v>
      </c>
      <c r="FQ12" s="19">
        <v>4</v>
      </c>
      <c r="FR12" s="19">
        <v>2</v>
      </c>
      <c r="FS12" s="19">
        <v>4</v>
      </c>
      <c r="FT12" s="19">
        <v>2</v>
      </c>
      <c r="FU12" s="19">
        <v>1</v>
      </c>
      <c r="FV12" s="19">
        <v>2</v>
      </c>
      <c r="FW12" s="19">
        <v>4</v>
      </c>
      <c r="FX12" s="19">
        <v>4</v>
      </c>
      <c r="FY12" s="19">
        <v>7</v>
      </c>
      <c r="FZ12" s="19">
        <v>3</v>
      </c>
      <c r="GA12" s="19">
        <v>4</v>
      </c>
      <c r="GB12" s="19">
        <v>2</v>
      </c>
      <c r="GC12" s="19">
        <v>3</v>
      </c>
      <c r="GD12" s="19">
        <v>1</v>
      </c>
      <c r="GE12" s="19">
        <v>4</v>
      </c>
      <c r="GF12" s="19">
        <v>3</v>
      </c>
      <c r="GG12" s="19">
        <v>3</v>
      </c>
      <c r="GH12" s="19">
        <v>5</v>
      </c>
      <c r="GI12" s="19">
        <v>5</v>
      </c>
      <c r="GJ12" s="19">
        <v>2</v>
      </c>
      <c r="GK12" s="19">
        <v>5</v>
      </c>
      <c r="GL12" s="19">
        <v>4</v>
      </c>
      <c r="GM12" s="19">
        <v>4</v>
      </c>
      <c r="GN12" s="19">
        <v>3</v>
      </c>
      <c r="GO12" s="19">
        <v>1</v>
      </c>
      <c r="GP12" s="19">
        <v>3</v>
      </c>
      <c r="GQ12" s="19">
        <v>4</v>
      </c>
      <c r="GR12" s="19">
        <v>3</v>
      </c>
      <c r="GS12" s="19">
        <v>2</v>
      </c>
      <c r="GT12" s="19">
        <v>5</v>
      </c>
      <c r="GU12" s="19">
        <v>4</v>
      </c>
      <c r="GV12" s="19">
        <v>4</v>
      </c>
      <c r="GW12" s="19">
        <v>4</v>
      </c>
      <c r="GX12" s="19">
        <v>4</v>
      </c>
      <c r="GY12" s="19">
        <v>4</v>
      </c>
      <c r="GZ12" s="19">
        <v>5</v>
      </c>
      <c r="HA12" s="19">
        <v>1</v>
      </c>
      <c r="HB12" s="19">
        <v>3</v>
      </c>
      <c r="HC12" s="19">
        <v>2</v>
      </c>
      <c r="HD12" s="19">
        <v>3</v>
      </c>
      <c r="HE12" s="19">
        <v>5</v>
      </c>
      <c r="HF12" s="19">
        <v>1</v>
      </c>
      <c r="HG12" s="19">
        <v>5</v>
      </c>
      <c r="HH12" s="19">
        <v>3</v>
      </c>
      <c r="HI12" s="19">
        <v>4</v>
      </c>
      <c r="HJ12" s="19">
        <v>4</v>
      </c>
      <c r="HK12" s="19">
        <v>3</v>
      </c>
      <c r="HL12" s="19">
        <v>6</v>
      </c>
      <c r="HM12" s="19">
        <v>3</v>
      </c>
      <c r="HN12" s="19">
        <v>3</v>
      </c>
      <c r="HO12" s="19">
        <v>2</v>
      </c>
      <c r="HP12" s="19">
        <v>5</v>
      </c>
      <c r="HQ12" s="19">
        <v>4</v>
      </c>
      <c r="HR12" s="19">
        <v>4</v>
      </c>
      <c r="HS12" s="19">
        <v>2</v>
      </c>
      <c r="HT12" s="19">
        <v>3</v>
      </c>
      <c r="HU12" s="19">
        <v>1</v>
      </c>
      <c r="HV12" s="19">
        <v>2</v>
      </c>
      <c r="HW12" s="19">
        <v>4</v>
      </c>
      <c r="HX12" s="19">
        <v>5</v>
      </c>
      <c r="HY12" s="19">
        <v>3</v>
      </c>
      <c r="HZ12" s="19">
        <v>1</v>
      </c>
      <c r="IA12" s="19">
        <v>5</v>
      </c>
      <c r="IB12" s="19">
        <v>3</v>
      </c>
      <c r="IC12" s="19">
        <v>3</v>
      </c>
      <c r="ID12" s="19">
        <v>4</v>
      </c>
      <c r="IE12" s="19">
        <v>4</v>
      </c>
      <c r="IF12" s="19">
        <v>3</v>
      </c>
      <c r="IG12" s="19">
        <v>3</v>
      </c>
      <c r="IH12" s="19">
        <v>6</v>
      </c>
      <c r="II12" s="19">
        <v>5</v>
      </c>
      <c r="IJ12" s="19">
        <v>1</v>
      </c>
      <c r="IK12" s="19">
        <v>3</v>
      </c>
      <c r="IL12" s="19">
        <v>3</v>
      </c>
      <c r="IM12" s="19">
        <v>2</v>
      </c>
      <c r="IN12" s="19">
        <v>3</v>
      </c>
      <c r="IO12" s="19">
        <v>4</v>
      </c>
      <c r="IP12" s="19">
        <v>4</v>
      </c>
      <c r="IQ12" s="19">
        <v>5</v>
      </c>
      <c r="IR12" s="19">
        <v>5</v>
      </c>
      <c r="IS12" s="19">
        <v>4</v>
      </c>
      <c r="IT12" s="19">
        <v>5</v>
      </c>
      <c r="IU12" s="19">
        <v>7</v>
      </c>
      <c r="IV12" s="19">
        <v>2</v>
      </c>
      <c r="IW12" s="19">
        <v>4</v>
      </c>
      <c r="IX12" s="19">
        <v>4</v>
      </c>
      <c r="IY12" s="19">
        <v>3</v>
      </c>
      <c r="IZ12" s="19">
        <v>1</v>
      </c>
      <c r="JA12" s="19">
        <v>1</v>
      </c>
      <c r="JB12" s="19">
        <v>1</v>
      </c>
      <c r="JC12" s="19">
        <v>2</v>
      </c>
      <c r="JD12" s="19">
        <v>5</v>
      </c>
      <c r="JE12" s="19">
        <v>2</v>
      </c>
      <c r="JF12" s="19">
        <v>5</v>
      </c>
      <c r="JG12" s="19">
        <v>6</v>
      </c>
      <c r="JH12" s="19">
        <v>5</v>
      </c>
      <c r="JI12" s="19">
        <v>3</v>
      </c>
      <c r="JJ12" s="19">
        <v>6</v>
      </c>
      <c r="JK12" s="19">
        <v>1</v>
      </c>
      <c r="JL12" s="19">
        <v>3</v>
      </c>
      <c r="JM12" s="19">
        <v>2</v>
      </c>
      <c r="JN12" s="19">
        <v>2</v>
      </c>
      <c r="JO12" s="19">
        <v>2</v>
      </c>
      <c r="JP12" s="19">
        <v>4</v>
      </c>
      <c r="JQ12" s="19">
        <v>4</v>
      </c>
      <c r="JR12" s="19">
        <v>3</v>
      </c>
      <c r="JS12" s="19">
        <v>4</v>
      </c>
      <c r="JT12" s="19">
        <v>5</v>
      </c>
      <c r="JU12" s="19">
        <v>3</v>
      </c>
      <c r="JV12" s="19">
        <v>6</v>
      </c>
      <c r="JW12" s="19">
        <v>4</v>
      </c>
      <c r="JX12" s="19">
        <v>2</v>
      </c>
      <c r="JY12" s="19">
        <v>3</v>
      </c>
      <c r="JZ12" s="19">
        <v>3</v>
      </c>
      <c r="KA12" s="19">
        <v>6</v>
      </c>
      <c r="KB12" s="19">
        <v>4</v>
      </c>
      <c r="KC12" s="19">
        <v>5</v>
      </c>
      <c r="KD12" s="19">
        <v>5</v>
      </c>
      <c r="KE12" s="19">
        <v>4</v>
      </c>
      <c r="KF12" s="19">
        <v>3</v>
      </c>
      <c r="KG12" s="19">
        <v>3</v>
      </c>
      <c r="KH12" s="19">
        <v>5</v>
      </c>
      <c r="KI12" s="19">
        <v>0</v>
      </c>
      <c r="KJ12" s="19">
        <v>5</v>
      </c>
      <c r="KK12" s="19">
        <v>4</v>
      </c>
      <c r="KL12" s="19">
        <v>1</v>
      </c>
      <c r="KM12" s="19">
        <v>4</v>
      </c>
      <c r="KN12" s="19">
        <v>3</v>
      </c>
      <c r="KO12" s="19">
        <v>4</v>
      </c>
      <c r="KP12" s="19">
        <v>1</v>
      </c>
      <c r="KQ12" s="19">
        <v>5</v>
      </c>
      <c r="KR12" s="19">
        <v>6</v>
      </c>
      <c r="KS12" s="19">
        <v>4</v>
      </c>
      <c r="KT12" s="19">
        <v>2</v>
      </c>
      <c r="KU12" s="19">
        <v>3</v>
      </c>
      <c r="KV12" s="19">
        <v>6</v>
      </c>
      <c r="KW12" s="19">
        <v>3</v>
      </c>
      <c r="KX12" s="19">
        <v>5</v>
      </c>
      <c r="KY12" s="19">
        <v>2</v>
      </c>
      <c r="KZ12" s="19">
        <v>5</v>
      </c>
      <c r="LA12" s="19">
        <v>2</v>
      </c>
      <c r="LB12" s="19">
        <v>2</v>
      </c>
      <c r="LC12" s="19">
        <v>2</v>
      </c>
      <c r="LD12" s="19">
        <v>5</v>
      </c>
      <c r="LE12" s="19">
        <v>3</v>
      </c>
      <c r="LF12" s="19">
        <v>3</v>
      </c>
      <c r="LG12" s="19">
        <v>1</v>
      </c>
      <c r="LH12" s="19">
        <v>4</v>
      </c>
      <c r="LI12" s="19">
        <v>4</v>
      </c>
      <c r="LJ12" s="19">
        <v>3</v>
      </c>
      <c r="LK12" s="19">
        <v>4</v>
      </c>
      <c r="LL12" s="19">
        <v>3</v>
      </c>
      <c r="LM12" s="19">
        <v>7</v>
      </c>
      <c r="LN12" s="19">
        <v>3</v>
      </c>
      <c r="LO12" s="19">
        <v>2</v>
      </c>
      <c r="LP12" s="19">
        <v>7</v>
      </c>
      <c r="LQ12" s="19">
        <v>2</v>
      </c>
      <c r="LR12" s="19">
        <v>4</v>
      </c>
      <c r="LS12" s="19">
        <v>2</v>
      </c>
      <c r="LT12" s="19">
        <v>2</v>
      </c>
      <c r="LU12" s="19">
        <v>4</v>
      </c>
      <c r="LV12" s="19">
        <v>3</v>
      </c>
      <c r="LW12" s="19">
        <v>4</v>
      </c>
      <c r="LX12" s="19">
        <v>5</v>
      </c>
      <c r="LY12" s="19">
        <v>2</v>
      </c>
      <c r="LZ12" s="19">
        <v>4</v>
      </c>
      <c r="MA12" s="19">
        <v>5</v>
      </c>
      <c r="MB12" s="19">
        <v>2</v>
      </c>
      <c r="MC12" s="19">
        <v>5</v>
      </c>
      <c r="MD12" s="19">
        <v>4</v>
      </c>
      <c r="ME12" s="19">
        <v>2</v>
      </c>
      <c r="MF12" s="19">
        <v>3</v>
      </c>
      <c r="MG12" s="19">
        <v>6</v>
      </c>
      <c r="MH12" s="19">
        <v>3</v>
      </c>
      <c r="MI12" s="19">
        <v>4</v>
      </c>
      <c r="MJ12" s="19">
        <v>2</v>
      </c>
      <c r="MK12" s="19">
        <v>7</v>
      </c>
      <c r="ML12" s="19">
        <v>3</v>
      </c>
      <c r="MM12" s="19">
        <v>4</v>
      </c>
      <c r="MN12" s="19">
        <v>6</v>
      </c>
      <c r="MO12" s="19">
        <v>3</v>
      </c>
      <c r="MP12" s="19">
        <v>3</v>
      </c>
      <c r="MQ12" s="19">
        <v>6</v>
      </c>
      <c r="MR12" s="19">
        <v>3</v>
      </c>
      <c r="MS12" s="19">
        <v>4</v>
      </c>
      <c r="MT12" s="19">
        <v>4</v>
      </c>
      <c r="MU12" s="19">
        <v>4</v>
      </c>
      <c r="MV12" s="19">
        <v>3</v>
      </c>
      <c r="MW12" s="19">
        <v>4</v>
      </c>
      <c r="MX12" s="19">
        <v>4</v>
      </c>
      <c r="MY12" s="19">
        <v>3</v>
      </c>
      <c r="MZ12" s="19">
        <v>4</v>
      </c>
      <c r="NA12" s="19">
        <v>2</v>
      </c>
      <c r="NB12" s="19">
        <v>1</v>
      </c>
    </row>
    <row r="13" spans="1:366">
      <c r="A13" s="2" t="s">
        <v>12</v>
      </c>
      <c r="B13" s="19">
        <v>3</v>
      </c>
      <c r="C13" s="19">
        <v>5</v>
      </c>
      <c r="D13" s="19">
        <v>5</v>
      </c>
      <c r="E13" s="19">
        <v>3</v>
      </c>
      <c r="F13" s="19">
        <v>2</v>
      </c>
      <c r="G13" s="19">
        <v>3</v>
      </c>
      <c r="H13" s="19">
        <v>3</v>
      </c>
      <c r="I13" s="19">
        <v>2</v>
      </c>
      <c r="J13" s="19">
        <v>4</v>
      </c>
      <c r="K13" s="19">
        <v>2</v>
      </c>
      <c r="L13" s="19">
        <v>3</v>
      </c>
      <c r="M13" s="19">
        <v>6</v>
      </c>
      <c r="N13" s="19">
        <v>6</v>
      </c>
      <c r="O13" s="19">
        <v>2</v>
      </c>
      <c r="P13" s="19">
        <v>4</v>
      </c>
      <c r="Q13" s="19">
        <v>2</v>
      </c>
      <c r="R13" s="19">
        <v>2</v>
      </c>
      <c r="S13" s="19">
        <v>5</v>
      </c>
      <c r="T13" s="19">
        <v>2</v>
      </c>
      <c r="U13" s="19">
        <v>2</v>
      </c>
      <c r="V13" s="19">
        <v>3</v>
      </c>
      <c r="W13" s="19">
        <v>3</v>
      </c>
      <c r="X13" s="19">
        <v>4</v>
      </c>
      <c r="Y13" s="19">
        <v>4</v>
      </c>
      <c r="Z13" s="19">
        <v>6</v>
      </c>
      <c r="AA13" s="19">
        <v>3</v>
      </c>
      <c r="AB13" s="19">
        <v>3</v>
      </c>
      <c r="AC13" s="19">
        <v>3</v>
      </c>
      <c r="AD13" s="19">
        <v>3</v>
      </c>
      <c r="AE13" s="19">
        <v>4</v>
      </c>
      <c r="AF13" s="19">
        <v>3</v>
      </c>
      <c r="AG13" s="19">
        <v>3</v>
      </c>
      <c r="AH13" s="19">
        <v>2</v>
      </c>
      <c r="AI13" s="19">
        <v>3</v>
      </c>
      <c r="AJ13" s="19">
        <v>0</v>
      </c>
      <c r="AK13" s="19">
        <v>1</v>
      </c>
      <c r="AL13" s="19">
        <v>4</v>
      </c>
      <c r="AM13" s="19">
        <v>4</v>
      </c>
      <c r="AN13" s="19">
        <v>5</v>
      </c>
      <c r="AO13" s="19">
        <v>4</v>
      </c>
      <c r="AP13" s="19">
        <v>5</v>
      </c>
      <c r="AQ13" s="19">
        <v>4</v>
      </c>
      <c r="AR13" s="19">
        <v>4</v>
      </c>
      <c r="AS13" s="19">
        <v>5</v>
      </c>
      <c r="AT13" s="19">
        <v>6</v>
      </c>
      <c r="AU13" s="19">
        <v>3</v>
      </c>
      <c r="AV13" s="19">
        <v>4</v>
      </c>
      <c r="AW13" s="19">
        <v>5</v>
      </c>
      <c r="AX13" s="19">
        <v>2</v>
      </c>
      <c r="AY13" s="19">
        <v>1</v>
      </c>
      <c r="AZ13" s="19">
        <v>4</v>
      </c>
      <c r="BA13" s="19">
        <v>2</v>
      </c>
      <c r="BB13" s="19">
        <v>5</v>
      </c>
      <c r="BC13" s="19">
        <v>4</v>
      </c>
      <c r="BD13" s="19">
        <v>4</v>
      </c>
      <c r="BE13" s="19">
        <v>0</v>
      </c>
      <c r="BF13" s="19">
        <v>4</v>
      </c>
      <c r="BG13" s="19">
        <v>1</v>
      </c>
      <c r="BH13" s="19">
        <v>2</v>
      </c>
      <c r="BI13" s="19">
        <v>3</v>
      </c>
      <c r="BJ13" s="19">
        <v>3</v>
      </c>
      <c r="BK13" s="19">
        <v>3</v>
      </c>
      <c r="BL13" s="19">
        <v>5</v>
      </c>
      <c r="BM13" s="19">
        <v>4</v>
      </c>
      <c r="BN13" s="19">
        <v>1</v>
      </c>
      <c r="BO13" s="19">
        <v>5</v>
      </c>
      <c r="BP13" s="19">
        <v>3</v>
      </c>
      <c r="BQ13" s="19">
        <v>5</v>
      </c>
      <c r="BR13" s="19">
        <v>7</v>
      </c>
      <c r="BS13" s="19">
        <v>4</v>
      </c>
      <c r="BT13" s="19">
        <v>2</v>
      </c>
      <c r="BU13" s="19">
        <v>2</v>
      </c>
      <c r="BV13" s="19">
        <v>3</v>
      </c>
      <c r="BW13" s="19">
        <v>3</v>
      </c>
      <c r="BX13" s="19">
        <v>2</v>
      </c>
      <c r="BY13" s="19">
        <v>4</v>
      </c>
      <c r="BZ13" s="19">
        <v>5</v>
      </c>
      <c r="CA13" s="19">
        <v>2</v>
      </c>
      <c r="CB13" s="19">
        <v>6</v>
      </c>
      <c r="CC13" s="19">
        <v>5</v>
      </c>
      <c r="CD13" s="19">
        <v>5</v>
      </c>
      <c r="CE13" s="19">
        <v>2</v>
      </c>
      <c r="CF13" s="19">
        <v>5</v>
      </c>
      <c r="CG13" s="19">
        <v>2</v>
      </c>
      <c r="CH13" s="19">
        <v>3</v>
      </c>
      <c r="CI13" s="19">
        <v>3</v>
      </c>
      <c r="CJ13" s="19">
        <v>2</v>
      </c>
      <c r="CK13" s="19">
        <v>2</v>
      </c>
      <c r="CL13" s="19">
        <v>5</v>
      </c>
      <c r="CM13" s="19">
        <v>1</v>
      </c>
      <c r="CN13" s="19">
        <v>2</v>
      </c>
      <c r="CO13" s="19">
        <v>1</v>
      </c>
      <c r="CP13" s="19">
        <v>3</v>
      </c>
      <c r="CQ13" s="19">
        <v>4</v>
      </c>
      <c r="CR13" s="19">
        <v>2</v>
      </c>
      <c r="CS13" s="19">
        <v>2</v>
      </c>
      <c r="CT13" s="19">
        <v>2</v>
      </c>
      <c r="CU13" s="19">
        <v>3</v>
      </c>
      <c r="CV13" s="19">
        <v>4</v>
      </c>
      <c r="CW13" s="19">
        <v>4</v>
      </c>
      <c r="CX13" s="19">
        <v>4</v>
      </c>
      <c r="CY13" s="19">
        <v>3</v>
      </c>
      <c r="CZ13" s="19">
        <v>3</v>
      </c>
      <c r="DA13" s="19">
        <v>4</v>
      </c>
      <c r="DB13" s="19">
        <v>2</v>
      </c>
      <c r="DC13" s="19">
        <v>3</v>
      </c>
      <c r="DD13" s="19">
        <v>3</v>
      </c>
      <c r="DE13" s="19">
        <v>4</v>
      </c>
      <c r="DF13" s="19">
        <v>5</v>
      </c>
      <c r="DG13" s="19">
        <v>5</v>
      </c>
      <c r="DH13" s="19">
        <v>1</v>
      </c>
      <c r="DI13" s="19">
        <v>3</v>
      </c>
      <c r="DJ13" s="19">
        <v>6</v>
      </c>
      <c r="DK13" s="19">
        <v>2</v>
      </c>
      <c r="DL13" s="19">
        <v>1</v>
      </c>
      <c r="DM13" s="19">
        <v>4</v>
      </c>
      <c r="DN13" s="19">
        <v>0</v>
      </c>
      <c r="DO13" s="19">
        <v>3</v>
      </c>
      <c r="DP13" s="19">
        <v>3</v>
      </c>
      <c r="DQ13" s="19">
        <v>5</v>
      </c>
      <c r="DR13" s="19">
        <v>1</v>
      </c>
      <c r="DS13" s="19">
        <v>6</v>
      </c>
      <c r="DT13" s="19">
        <v>3</v>
      </c>
      <c r="DU13" s="19">
        <v>6</v>
      </c>
      <c r="DV13" s="19">
        <v>5</v>
      </c>
      <c r="DW13" s="19">
        <v>3</v>
      </c>
      <c r="DX13" s="19">
        <v>4</v>
      </c>
      <c r="DY13" s="19">
        <v>4</v>
      </c>
      <c r="DZ13" s="19">
        <v>4</v>
      </c>
      <c r="EA13" s="19">
        <v>0</v>
      </c>
      <c r="EB13" s="19">
        <v>1</v>
      </c>
      <c r="EC13" s="19">
        <v>1</v>
      </c>
      <c r="ED13" s="19">
        <v>6</v>
      </c>
      <c r="EE13" s="19">
        <v>6</v>
      </c>
      <c r="EF13" s="19">
        <v>3</v>
      </c>
      <c r="EG13" s="19">
        <v>4</v>
      </c>
      <c r="EH13" s="19">
        <v>3</v>
      </c>
      <c r="EI13" s="19">
        <v>2</v>
      </c>
      <c r="EJ13" s="19">
        <v>5</v>
      </c>
      <c r="EK13" s="19">
        <v>6</v>
      </c>
      <c r="EL13" s="19">
        <v>5</v>
      </c>
      <c r="EM13" s="19">
        <v>5</v>
      </c>
      <c r="EN13" s="19">
        <v>3</v>
      </c>
      <c r="EO13" s="19">
        <v>2</v>
      </c>
      <c r="EP13" s="19">
        <v>2</v>
      </c>
      <c r="EQ13" s="19">
        <v>5</v>
      </c>
      <c r="ER13" s="19">
        <v>3</v>
      </c>
      <c r="ES13" s="19">
        <v>2</v>
      </c>
      <c r="ET13" s="19">
        <v>4</v>
      </c>
      <c r="EU13" s="19">
        <v>4</v>
      </c>
      <c r="EV13" s="19">
        <v>4</v>
      </c>
      <c r="EW13" s="19">
        <v>3</v>
      </c>
      <c r="EX13" s="19">
        <v>1</v>
      </c>
      <c r="EY13" s="19">
        <v>1</v>
      </c>
      <c r="EZ13" s="19">
        <v>6</v>
      </c>
      <c r="FA13" s="19">
        <v>4</v>
      </c>
      <c r="FB13" s="19">
        <v>4</v>
      </c>
      <c r="FC13" s="19">
        <v>3</v>
      </c>
      <c r="FD13" s="19">
        <v>1</v>
      </c>
      <c r="FE13" s="19">
        <v>1</v>
      </c>
      <c r="FF13" s="19">
        <v>3</v>
      </c>
      <c r="FG13" s="19">
        <v>4</v>
      </c>
      <c r="FH13" s="19">
        <v>7</v>
      </c>
      <c r="FI13" s="19">
        <v>4</v>
      </c>
      <c r="FJ13" s="19">
        <v>3</v>
      </c>
      <c r="FK13" s="19">
        <v>7</v>
      </c>
      <c r="FL13" s="19">
        <v>4</v>
      </c>
      <c r="FM13" s="19">
        <v>2</v>
      </c>
      <c r="FN13" s="19">
        <v>4</v>
      </c>
      <c r="FO13" s="19">
        <v>5</v>
      </c>
      <c r="FP13" s="19">
        <v>5</v>
      </c>
      <c r="FQ13" s="19">
        <v>4</v>
      </c>
      <c r="FR13" s="19">
        <v>3</v>
      </c>
      <c r="FS13" s="19">
        <v>2</v>
      </c>
      <c r="FT13" s="19">
        <v>2</v>
      </c>
      <c r="FU13" s="19">
        <v>0</v>
      </c>
      <c r="FV13" s="19">
        <v>2</v>
      </c>
      <c r="FW13" s="19">
        <v>4</v>
      </c>
      <c r="FX13" s="19">
        <v>3</v>
      </c>
      <c r="FY13" s="19">
        <v>4</v>
      </c>
      <c r="FZ13" s="19">
        <v>1</v>
      </c>
      <c r="GA13" s="19">
        <v>4</v>
      </c>
      <c r="GB13" s="19">
        <v>4</v>
      </c>
      <c r="GC13" s="19">
        <v>3</v>
      </c>
      <c r="GD13" s="19">
        <v>2</v>
      </c>
      <c r="GE13" s="19">
        <v>5</v>
      </c>
      <c r="GF13" s="19">
        <v>2</v>
      </c>
      <c r="GG13" s="19">
        <v>6</v>
      </c>
      <c r="GH13" s="19">
        <v>1</v>
      </c>
      <c r="GI13" s="19">
        <v>2</v>
      </c>
      <c r="GJ13" s="19">
        <v>5</v>
      </c>
      <c r="GK13" s="19">
        <v>4</v>
      </c>
      <c r="GL13" s="19">
        <v>6</v>
      </c>
      <c r="GM13" s="19">
        <v>7</v>
      </c>
      <c r="GN13" s="19">
        <v>4</v>
      </c>
      <c r="GO13" s="19">
        <v>1</v>
      </c>
      <c r="GP13" s="19">
        <v>5</v>
      </c>
      <c r="GQ13" s="19">
        <v>3</v>
      </c>
      <c r="GR13" s="19">
        <v>3</v>
      </c>
      <c r="GS13" s="19">
        <v>4</v>
      </c>
      <c r="GT13" s="19">
        <v>2</v>
      </c>
      <c r="GU13" s="19">
        <v>1</v>
      </c>
      <c r="GV13" s="19">
        <v>4</v>
      </c>
      <c r="GW13" s="19">
        <v>4</v>
      </c>
      <c r="GX13" s="19">
        <v>2</v>
      </c>
      <c r="GY13" s="19">
        <v>2</v>
      </c>
      <c r="GZ13" s="19">
        <v>3</v>
      </c>
      <c r="HA13" s="19">
        <v>3</v>
      </c>
      <c r="HB13" s="19">
        <v>3</v>
      </c>
      <c r="HC13" s="19">
        <v>5</v>
      </c>
      <c r="HD13" s="19">
        <v>4</v>
      </c>
      <c r="HE13" s="19">
        <v>4</v>
      </c>
      <c r="HF13" s="19">
        <v>4</v>
      </c>
      <c r="HG13" s="19">
        <v>2</v>
      </c>
      <c r="HH13" s="19">
        <v>2</v>
      </c>
      <c r="HI13" s="19">
        <v>3</v>
      </c>
      <c r="HJ13" s="19">
        <v>5</v>
      </c>
      <c r="HK13" s="19">
        <v>0</v>
      </c>
      <c r="HL13" s="19">
        <v>3</v>
      </c>
      <c r="HM13" s="19">
        <v>4</v>
      </c>
      <c r="HN13" s="19">
        <v>5</v>
      </c>
      <c r="HO13" s="19">
        <v>5</v>
      </c>
      <c r="HP13" s="19">
        <v>5</v>
      </c>
      <c r="HQ13" s="19">
        <v>4</v>
      </c>
      <c r="HR13" s="19">
        <v>4</v>
      </c>
      <c r="HS13" s="19">
        <v>6</v>
      </c>
      <c r="HT13" s="19">
        <v>2</v>
      </c>
      <c r="HU13" s="19">
        <v>5</v>
      </c>
      <c r="HV13" s="19">
        <v>3</v>
      </c>
      <c r="HW13" s="19">
        <v>4</v>
      </c>
      <c r="HX13" s="19">
        <v>7</v>
      </c>
      <c r="HY13" s="19">
        <v>3</v>
      </c>
      <c r="HZ13" s="19">
        <v>6</v>
      </c>
      <c r="IA13" s="19">
        <v>3</v>
      </c>
      <c r="IB13" s="19">
        <v>1</v>
      </c>
      <c r="IC13" s="19">
        <v>5</v>
      </c>
      <c r="ID13" s="19">
        <v>4</v>
      </c>
      <c r="IE13" s="19">
        <v>4</v>
      </c>
      <c r="IF13" s="19">
        <v>2</v>
      </c>
      <c r="IG13" s="19">
        <v>3</v>
      </c>
      <c r="IH13" s="19">
        <v>3</v>
      </c>
      <c r="II13" s="19">
        <v>2</v>
      </c>
      <c r="IJ13" s="19">
        <v>4</v>
      </c>
      <c r="IK13" s="19">
        <v>4</v>
      </c>
      <c r="IL13" s="19">
        <v>3</v>
      </c>
      <c r="IM13" s="19">
        <v>3</v>
      </c>
      <c r="IN13" s="19">
        <v>2</v>
      </c>
      <c r="IO13" s="19">
        <v>5</v>
      </c>
      <c r="IP13" s="19">
        <v>2</v>
      </c>
      <c r="IQ13" s="19">
        <v>3</v>
      </c>
      <c r="IR13" s="19">
        <v>4</v>
      </c>
      <c r="IS13" s="19">
        <v>2</v>
      </c>
      <c r="IT13" s="19">
        <v>4</v>
      </c>
      <c r="IU13" s="19">
        <v>1</v>
      </c>
      <c r="IV13" s="19">
        <v>1</v>
      </c>
      <c r="IW13" s="19">
        <v>6</v>
      </c>
      <c r="IX13" s="19">
        <v>5</v>
      </c>
      <c r="IY13" s="19">
        <v>5</v>
      </c>
      <c r="IZ13" s="19">
        <v>3</v>
      </c>
      <c r="JA13" s="19">
        <v>4</v>
      </c>
      <c r="JB13" s="19">
        <v>2</v>
      </c>
      <c r="JC13" s="19">
        <v>2</v>
      </c>
      <c r="JD13" s="19">
        <v>6</v>
      </c>
      <c r="JE13" s="19">
        <v>4</v>
      </c>
      <c r="JF13" s="19">
        <v>4</v>
      </c>
      <c r="JG13" s="19">
        <v>4</v>
      </c>
      <c r="JH13" s="19">
        <v>3</v>
      </c>
      <c r="JI13" s="19">
        <v>3</v>
      </c>
      <c r="JJ13" s="19">
        <v>6</v>
      </c>
      <c r="JK13" s="19">
        <v>6</v>
      </c>
      <c r="JL13" s="19">
        <v>2</v>
      </c>
      <c r="JM13" s="19">
        <v>5</v>
      </c>
      <c r="JN13" s="19">
        <v>4</v>
      </c>
      <c r="JO13" s="19">
        <v>2</v>
      </c>
      <c r="JP13" s="19">
        <v>4</v>
      </c>
      <c r="JQ13" s="19">
        <v>5</v>
      </c>
      <c r="JR13" s="19">
        <v>4</v>
      </c>
      <c r="JS13" s="19">
        <v>3</v>
      </c>
      <c r="JT13" s="19">
        <v>3</v>
      </c>
      <c r="JU13" s="19">
        <v>1</v>
      </c>
      <c r="JV13" s="19">
        <v>2</v>
      </c>
      <c r="JW13" s="19">
        <v>5</v>
      </c>
      <c r="JX13" s="19">
        <v>5</v>
      </c>
      <c r="JY13" s="19">
        <v>5</v>
      </c>
      <c r="JZ13" s="19">
        <v>4</v>
      </c>
      <c r="KA13" s="19">
        <v>3</v>
      </c>
      <c r="KB13" s="19">
        <v>3</v>
      </c>
      <c r="KC13" s="19">
        <v>4</v>
      </c>
      <c r="KD13" s="19">
        <v>5</v>
      </c>
      <c r="KE13" s="19">
        <v>0</v>
      </c>
      <c r="KF13" s="19">
        <v>2</v>
      </c>
      <c r="KG13" s="19">
        <v>6</v>
      </c>
      <c r="KH13" s="19">
        <v>3</v>
      </c>
      <c r="KI13" s="19">
        <v>5</v>
      </c>
      <c r="KJ13" s="19">
        <v>3</v>
      </c>
      <c r="KK13" s="19">
        <v>5</v>
      </c>
      <c r="KL13" s="19">
        <v>6</v>
      </c>
      <c r="KM13" s="19">
        <v>3</v>
      </c>
      <c r="KN13" s="19">
        <v>2</v>
      </c>
      <c r="KO13" s="19">
        <v>3</v>
      </c>
      <c r="KP13" s="19">
        <v>4</v>
      </c>
      <c r="KQ13" s="19">
        <v>1</v>
      </c>
      <c r="KR13" s="19">
        <v>4</v>
      </c>
      <c r="KS13" s="19">
        <v>4</v>
      </c>
      <c r="KT13" s="19">
        <v>3</v>
      </c>
      <c r="KU13" s="19">
        <v>5</v>
      </c>
      <c r="KV13" s="19">
        <v>1</v>
      </c>
      <c r="KW13" s="19">
        <v>4</v>
      </c>
      <c r="KX13" s="19">
        <v>3</v>
      </c>
      <c r="KY13" s="19">
        <v>4</v>
      </c>
      <c r="KZ13" s="19">
        <v>4</v>
      </c>
      <c r="LA13" s="19">
        <v>1</v>
      </c>
      <c r="LB13" s="19">
        <v>2</v>
      </c>
      <c r="LC13" s="19">
        <v>4</v>
      </c>
      <c r="LD13" s="19">
        <v>1</v>
      </c>
      <c r="LE13" s="19">
        <v>4</v>
      </c>
      <c r="LF13" s="19">
        <v>3</v>
      </c>
      <c r="LG13" s="19">
        <v>5</v>
      </c>
      <c r="LH13" s="19">
        <v>5</v>
      </c>
      <c r="LI13" s="19">
        <v>4</v>
      </c>
      <c r="LJ13" s="19">
        <v>4</v>
      </c>
      <c r="LK13" s="19">
        <v>7</v>
      </c>
      <c r="LL13" s="19">
        <v>5</v>
      </c>
      <c r="LM13" s="19">
        <v>1</v>
      </c>
      <c r="LN13" s="19">
        <v>2</v>
      </c>
      <c r="LO13" s="19">
        <v>4</v>
      </c>
      <c r="LP13" s="19">
        <v>2</v>
      </c>
      <c r="LQ13" s="19">
        <v>6</v>
      </c>
      <c r="LR13" s="19">
        <v>2</v>
      </c>
      <c r="LS13" s="19">
        <v>5</v>
      </c>
      <c r="LT13" s="19">
        <v>5</v>
      </c>
      <c r="LU13" s="19">
        <v>1</v>
      </c>
      <c r="LV13" s="19">
        <v>3</v>
      </c>
      <c r="LW13" s="19">
        <v>4</v>
      </c>
      <c r="LX13" s="19">
        <v>1</v>
      </c>
      <c r="LY13" s="19">
        <v>1</v>
      </c>
      <c r="LZ13" s="19">
        <v>4</v>
      </c>
      <c r="MA13" s="19">
        <v>1</v>
      </c>
      <c r="MB13" s="19">
        <v>3</v>
      </c>
      <c r="MC13" s="19">
        <v>5</v>
      </c>
      <c r="MD13" s="19">
        <v>3</v>
      </c>
      <c r="ME13" s="19">
        <v>3</v>
      </c>
      <c r="MF13" s="19">
        <v>4</v>
      </c>
      <c r="MG13" s="19">
        <v>3</v>
      </c>
      <c r="MH13" s="19">
        <v>5</v>
      </c>
      <c r="MI13" s="19">
        <v>5</v>
      </c>
      <c r="MJ13" s="19">
        <v>5</v>
      </c>
      <c r="MK13" s="19">
        <v>5</v>
      </c>
      <c r="ML13" s="19">
        <v>5</v>
      </c>
      <c r="MM13" s="19">
        <v>3</v>
      </c>
      <c r="MN13" s="19">
        <v>6</v>
      </c>
      <c r="MO13" s="19">
        <v>4</v>
      </c>
      <c r="MP13" s="19">
        <v>4</v>
      </c>
      <c r="MQ13" s="19">
        <v>5</v>
      </c>
      <c r="MR13" s="19">
        <v>4</v>
      </c>
      <c r="MS13" s="19">
        <v>5</v>
      </c>
      <c r="MT13" s="19">
        <v>2</v>
      </c>
      <c r="MU13" s="19">
        <v>4</v>
      </c>
      <c r="MV13" s="19">
        <v>1</v>
      </c>
      <c r="MW13" s="19">
        <v>4</v>
      </c>
      <c r="MX13" s="19">
        <v>2</v>
      </c>
      <c r="MY13" s="19">
        <v>0</v>
      </c>
      <c r="MZ13" s="19">
        <v>5</v>
      </c>
      <c r="NA13" s="19">
        <v>3</v>
      </c>
      <c r="NB13" s="19">
        <v>3</v>
      </c>
    </row>
    <row r="14" spans="1:366">
      <c r="A14" s="4" t="s">
        <v>13</v>
      </c>
      <c r="B14" s="19">
        <v>4</v>
      </c>
      <c r="C14" s="19">
        <v>5</v>
      </c>
      <c r="D14" s="19">
        <v>4</v>
      </c>
      <c r="E14" s="19">
        <v>2</v>
      </c>
      <c r="F14" s="19">
        <v>5</v>
      </c>
      <c r="G14" s="19">
        <v>4</v>
      </c>
      <c r="H14" s="19">
        <v>2</v>
      </c>
      <c r="I14" s="19">
        <v>5</v>
      </c>
      <c r="J14" s="19">
        <v>3</v>
      </c>
      <c r="K14" s="19">
        <v>2</v>
      </c>
      <c r="L14" s="19">
        <v>6</v>
      </c>
      <c r="M14" s="19">
        <v>1</v>
      </c>
      <c r="N14" s="19">
        <v>4</v>
      </c>
      <c r="O14" s="19">
        <v>3</v>
      </c>
      <c r="P14" s="19">
        <v>3</v>
      </c>
      <c r="Q14" s="19">
        <v>2</v>
      </c>
      <c r="R14" s="19">
        <v>4</v>
      </c>
      <c r="S14" s="19">
        <v>6</v>
      </c>
      <c r="T14" s="19">
        <v>6</v>
      </c>
      <c r="U14" s="19">
        <v>3</v>
      </c>
      <c r="V14" s="19">
        <v>4</v>
      </c>
      <c r="W14" s="19">
        <v>4</v>
      </c>
      <c r="X14" s="19">
        <v>2</v>
      </c>
      <c r="Y14" s="19">
        <v>4</v>
      </c>
      <c r="Z14" s="19">
        <v>3</v>
      </c>
      <c r="AA14" s="19">
        <v>4</v>
      </c>
      <c r="AB14" s="19">
        <v>2</v>
      </c>
      <c r="AC14" s="19">
        <v>3</v>
      </c>
      <c r="AD14" s="19">
        <v>4</v>
      </c>
      <c r="AE14" s="19">
        <v>1</v>
      </c>
      <c r="AF14" s="19">
        <v>4</v>
      </c>
      <c r="AG14" s="19">
        <v>4</v>
      </c>
      <c r="AH14" s="19">
        <v>4</v>
      </c>
      <c r="AI14" s="19">
        <v>4</v>
      </c>
      <c r="AJ14" s="19">
        <v>4</v>
      </c>
      <c r="AK14" s="19">
        <v>1</v>
      </c>
      <c r="AL14" s="19">
        <v>4</v>
      </c>
      <c r="AM14" s="19">
        <v>5</v>
      </c>
      <c r="AN14" s="19">
        <v>3</v>
      </c>
      <c r="AO14" s="19">
        <v>4</v>
      </c>
      <c r="AP14" s="19">
        <v>6</v>
      </c>
      <c r="AQ14" s="19">
        <v>4</v>
      </c>
      <c r="AR14" s="19">
        <v>4</v>
      </c>
      <c r="AS14" s="19">
        <v>0</v>
      </c>
      <c r="AT14" s="19">
        <v>5</v>
      </c>
      <c r="AU14" s="19">
        <v>2</v>
      </c>
      <c r="AV14" s="19">
        <v>4</v>
      </c>
      <c r="AW14" s="19">
        <v>3</v>
      </c>
      <c r="AX14" s="19">
        <v>4</v>
      </c>
      <c r="AY14" s="19">
        <v>4</v>
      </c>
      <c r="AZ14" s="19">
        <v>3</v>
      </c>
      <c r="BA14" s="19">
        <v>6</v>
      </c>
      <c r="BB14" s="19">
        <v>4</v>
      </c>
      <c r="BC14" s="19">
        <v>2</v>
      </c>
      <c r="BD14" s="19">
        <v>6</v>
      </c>
      <c r="BE14" s="19">
        <v>5</v>
      </c>
      <c r="BF14" s="19">
        <v>3</v>
      </c>
      <c r="BG14" s="19">
        <v>6</v>
      </c>
      <c r="BH14" s="19">
        <v>2</v>
      </c>
      <c r="BI14" s="19">
        <v>2</v>
      </c>
      <c r="BJ14" s="19">
        <v>3</v>
      </c>
      <c r="BK14" s="19">
        <v>3</v>
      </c>
      <c r="BL14" s="19">
        <v>5</v>
      </c>
      <c r="BM14" s="19">
        <v>5</v>
      </c>
      <c r="BN14" s="19">
        <v>3</v>
      </c>
      <c r="BO14" s="19">
        <v>4</v>
      </c>
      <c r="BP14" s="19">
        <v>3</v>
      </c>
      <c r="BQ14" s="19">
        <v>3</v>
      </c>
      <c r="BR14" s="19">
        <v>3</v>
      </c>
      <c r="BS14" s="19">
        <v>4</v>
      </c>
      <c r="BT14" s="19">
        <v>3</v>
      </c>
      <c r="BU14" s="19">
        <v>2</v>
      </c>
      <c r="BV14" s="19">
        <v>1</v>
      </c>
      <c r="BW14" s="19">
        <v>3</v>
      </c>
      <c r="BX14" s="19">
        <v>4</v>
      </c>
      <c r="BY14" s="19">
        <v>1</v>
      </c>
      <c r="BZ14" s="19">
        <v>3</v>
      </c>
      <c r="CA14" s="19">
        <v>4</v>
      </c>
      <c r="CB14" s="19">
        <v>5</v>
      </c>
      <c r="CC14" s="19">
        <v>4</v>
      </c>
      <c r="CD14" s="19">
        <v>4</v>
      </c>
      <c r="CE14" s="19">
        <v>4</v>
      </c>
      <c r="CF14" s="19">
        <v>3</v>
      </c>
      <c r="CG14" s="19">
        <v>3</v>
      </c>
      <c r="CH14" s="19">
        <v>5</v>
      </c>
      <c r="CI14" s="19">
        <v>5</v>
      </c>
      <c r="CJ14" s="19">
        <v>2</v>
      </c>
      <c r="CK14" s="19">
        <v>3</v>
      </c>
      <c r="CL14" s="19">
        <v>3</v>
      </c>
      <c r="CM14" s="19">
        <v>4</v>
      </c>
      <c r="CN14" s="19">
        <v>3</v>
      </c>
      <c r="CO14" s="19">
        <v>5</v>
      </c>
      <c r="CP14" s="19">
        <v>4</v>
      </c>
      <c r="CQ14" s="19">
        <v>3</v>
      </c>
      <c r="CR14" s="19">
        <v>3</v>
      </c>
      <c r="CS14" s="19">
        <v>3</v>
      </c>
      <c r="CT14" s="19">
        <v>3</v>
      </c>
      <c r="CU14" s="19">
        <v>4</v>
      </c>
      <c r="CV14" s="19">
        <v>3</v>
      </c>
      <c r="CW14" s="19">
        <v>4</v>
      </c>
      <c r="CX14" s="19">
        <v>0</v>
      </c>
      <c r="CY14" s="19">
        <v>2</v>
      </c>
      <c r="CZ14" s="19">
        <v>5</v>
      </c>
      <c r="DA14" s="19">
        <v>3</v>
      </c>
      <c r="DB14" s="19">
        <v>5</v>
      </c>
      <c r="DC14" s="19">
        <v>3</v>
      </c>
      <c r="DD14" s="19">
        <v>2</v>
      </c>
      <c r="DE14" s="19">
        <v>4</v>
      </c>
      <c r="DF14" s="19">
        <v>2</v>
      </c>
      <c r="DG14" s="19">
        <v>3</v>
      </c>
      <c r="DH14" s="19">
        <v>3</v>
      </c>
      <c r="DI14" s="19">
        <v>1</v>
      </c>
      <c r="DJ14" s="19">
        <v>2</v>
      </c>
      <c r="DK14" s="19">
        <v>2</v>
      </c>
      <c r="DL14" s="19">
        <v>3</v>
      </c>
      <c r="DM14" s="19">
        <v>4</v>
      </c>
      <c r="DN14" s="19">
        <v>3</v>
      </c>
      <c r="DO14" s="19">
        <v>3</v>
      </c>
      <c r="DP14" s="19">
        <v>2</v>
      </c>
      <c r="DQ14" s="19">
        <v>3</v>
      </c>
      <c r="DR14" s="19">
        <v>4</v>
      </c>
      <c r="DS14" s="19">
        <v>5</v>
      </c>
      <c r="DT14" s="19">
        <v>5</v>
      </c>
      <c r="DU14" s="19">
        <v>2</v>
      </c>
      <c r="DV14" s="19">
        <v>3</v>
      </c>
      <c r="DW14" s="19">
        <v>3</v>
      </c>
      <c r="DX14" s="19">
        <v>5</v>
      </c>
      <c r="DY14" s="19">
        <v>3</v>
      </c>
      <c r="DZ14" s="19">
        <v>4</v>
      </c>
      <c r="EA14" s="19">
        <v>2</v>
      </c>
      <c r="EB14" s="19">
        <v>5</v>
      </c>
      <c r="EC14" s="19">
        <v>2</v>
      </c>
      <c r="ED14" s="19">
        <v>3</v>
      </c>
      <c r="EE14" s="19">
        <v>5</v>
      </c>
      <c r="EF14" s="19">
        <v>4</v>
      </c>
      <c r="EG14" s="19">
        <v>5</v>
      </c>
      <c r="EH14" s="19">
        <v>5</v>
      </c>
      <c r="EI14" s="19">
        <v>4</v>
      </c>
      <c r="EJ14" s="19">
        <v>4</v>
      </c>
      <c r="EK14" s="19">
        <v>4</v>
      </c>
      <c r="EL14" s="19">
        <v>3</v>
      </c>
      <c r="EM14" s="19">
        <v>6</v>
      </c>
      <c r="EN14" s="19">
        <v>5</v>
      </c>
      <c r="EO14" s="19">
        <v>5</v>
      </c>
      <c r="EP14" s="19">
        <v>5</v>
      </c>
      <c r="EQ14" s="19">
        <v>3</v>
      </c>
      <c r="ER14" s="19">
        <v>4</v>
      </c>
      <c r="ES14" s="19">
        <v>2</v>
      </c>
      <c r="ET14" s="19">
        <v>5</v>
      </c>
      <c r="EU14" s="19">
        <v>3</v>
      </c>
      <c r="EV14" s="19">
        <v>3</v>
      </c>
      <c r="EW14" s="19">
        <v>4</v>
      </c>
      <c r="EX14" s="19">
        <v>4</v>
      </c>
      <c r="EY14" s="19">
        <v>1</v>
      </c>
      <c r="EZ14" s="19">
        <v>2</v>
      </c>
      <c r="FA14" s="19">
        <v>5</v>
      </c>
      <c r="FB14" s="19">
        <v>4</v>
      </c>
      <c r="FC14" s="19">
        <v>4</v>
      </c>
      <c r="FD14" s="19">
        <v>1</v>
      </c>
      <c r="FE14" s="19">
        <v>4</v>
      </c>
      <c r="FF14" s="19">
        <v>5</v>
      </c>
      <c r="FG14" s="19">
        <v>5</v>
      </c>
      <c r="FH14" s="19">
        <v>2</v>
      </c>
      <c r="FI14" s="19">
        <v>1</v>
      </c>
      <c r="FJ14" s="19">
        <v>2</v>
      </c>
      <c r="FK14" s="19">
        <v>7</v>
      </c>
      <c r="FL14" s="19">
        <v>2</v>
      </c>
      <c r="FM14" s="19">
        <v>4</v>
      </c>
      <c r="FN14" s="19">
        <v>6</v>
      </c>
      <c r="FO14" s="19">
        <v>5</v>
      </c>
      <c r="FP14" s="19">
        <v>2</v>
      </c>
      <c r="FQ14" s="19">
        <v>2</v>
      </c>
      <c r="FR14" s="19">
        <v>3</v>
      </c>
      <c r="FS14" s="19">
        <v>2</v>
      </c>
      <c r="FT14" s="19">
        <v>5</v>
      </c>
      <c r="FU14" s="19">
        <v>1</v>
      </c>
      <c r="FV14" s="19">
        <v>5</v>
      </c>
      <c r="FW14" s="19">
        <v>4</v>
      </c>
      <c r="FX14" s="19">
        <v>4</v>
      </c>
      <c r="FY14" s="19">
        <v>6</v>
      </c>
      <c r="FZ14" s="19">
        <v>2</v>
      </c>
      <c r="GA14" s="19">
        <v>4</v>
      </c>
      <c r="GB14" s="19">
        <v>4</v>
      </c>
      <c r="GC14" s="19">
        <v>3</v>
      </c>
      <c r="GD14" s="19">
        <v>0</v>
      </c>
      <c r="GE14" s="19">
        <v>2</v>
      </c>
      <c r="GF14" s="19">
        <v>3</v>
      </c>
      <c r="GG14" s="19">
        <v>0</v>
      </c>
      <c r="GH14" s="19">
        <v>2</v>
      </c>
      <c r="GI14" s="19">
        <v>4</v>
      </c>
      <c r="GJ14" s="19">
        <v>1</v>
      </c>
      <c r="GK14" s="19">
        <v>4</v>
      </c>
      <c r="GL14" s="19">
        <v>2</v>
      </c>
      <c r="GM14" s="19">
        <v>4</v>
      </c>
      <c r="GN14" s="19">
        <v>4</v>
      </c>
      <c r="GO14" s="19">
        <v>3</v>
      </c>
      <c r="GP14" s="19">
        <v>4</v>
      </c>
      <c r="GQ14" s="19">
        <v>3</v>
      </c>
      <c r="GR14" s="19">
        <v>4</v>
      </c>
      <c r="GS14" s="19">
        <v>2</v>
      </c>
      <c r="GT14" s="19">
        <v>3</v>
      </c>
      <c r="GU14" s="19">
        <v>4</v>
      </c>
      <c r="GV14" s="19">
        <v>5</v>
      </c>
      <c r="GW14" s="19">
        <v>1</v>
      </c>
      <c r="GX14" s="19">
        <v>3</v>
      </c>
      <c r="GY14" s="19">
        <v>4</v>
      </c>
      <c r="GZ14" s="19">
        <v>4</v>
      </c>
      <c r="HA14" s="19">
        <v>4</v>
      </c>
      <c r="HB14" s="19">
        <v>6</v>
      </c>
      <c r="HC14" s="19">
        <v>5</v>
      </c>
      <c r="HD14" s="19">
        <v>7</v>
      </c>
      <c r="HE14" s="19">
        <v>3</v>
      </c>
      <c r="HF14" s="19">
        <v>5</v>
      </c>
      <c r="HG14" s="19">
        <v>5</v>
      </c>
      <c r="HH14" s="19">
        <v>3</v>
      </c>
      <c r="HI14" s="19">
        <v>2</v>
      </c>
      <c r="HJ14" s="19">
        <v>3</v>
      </c>
      <c r="HK14" s="19">
        <v>3</v>
      </c>
      <c r="HL14" s="19">
        <v>1</v>
      </c>
      <c r="HM14" s="19">
        <v>5</v>
      </c>
      <c r="HN14" s="19">
        <v>5</v>
      </c>
      <c r="HO14" s="19">
        <v>3</v>
      </c>
      <c r="HP14" s="19">
        <v>2</v>
      </c>
      <c r="HQ14" s="19">
        <v>0</v>
      </c>
      <c r="HR14" s="19">
        <v>5</v>
      </c>
      <c r="HS14" s="19">
        <v>2</v>
      </c>
      <c r="HT14" s="19">
        <v>1</v>
      </c>
      <c r="HU14" s="19">
        <v>4</v>
      </c>
      <c r="HV14" s="19">
        <v>4</v>
      </c>
      <c r="HW14" s="19">
        <v>4</v>
      </c>
      <c r="HX14" s="19">
        <v>4</v>
      </c>
      <c r="HY14" s="19">
        <v>1</v>
      </c>
      <c r="HZ14" s="19">
        <v>5</v>
      </c>
      <c r="IA14" s="19">
        <v>4</v>
      </c>
      <c r="IB14" s="19">
        <v>5</v>
      </c>
      <c r="IC14" s="19">
        <v>5</v>
      </c>
      <c r="ID14" s="19">
        <v>3</v>
      </c>
      <c r="IE14" s="19">
        <v>5</v>
      </c>
      <c r="IF14" s="19">
        <v>4</v>
      </c>
      <c r="IG14" s="19">
        <v>3</v>
      </c>
      <c r="IH14" s="19">
        <v>3</v>
      </c>
      <c r="II14" s="19">
        <v>3</v>
      </c>
      <c r="IJ14" s="19">
        <v>4</v>
      </c>
      <c r="IK14" s="19">
        <v>3</v>
      </c>
      <c r="IL14" s="19">
        <v>4</v>
      </c>
      <c r="IM14" s="19">
        <v>4</v>
      </c>
      <c r="IN14" s="19">
        <v>4</v>
      </c>
      <c r="IO14" s="19">
        <v>3</v>
      </c>
      <c r="IP14" s="19">
        <v>4</v>
      </c>
      <c r="IQ14" s="19">
        <v>5</v>
      </c>
      <c r="IR14" s="19">
        <v>3</v>
      </c>
      <c r="IS14" s="19">
        <v>5</v>
      </c>
      <c r="IT14" s="19">
        <v>2</v>
      </c>
      <c r="IU14" s="19">
        <v>5</v>
      </c>
      <c r="IV14" s="19">
        <v>1</v>
      </c>
      <c r="IW14" s="19">
        <v>1</v>
      </c>
      <c r="IX14" s="19">
        <v>3</v>
      </c>
      <c r="IY14" s="19">
        <v>5</v>
      </c>
      <c r="IZ14" s="19">
        <v>2</v>
      </c>
      <c r="JA14" s="19">
        <v>4</v>
      </c>
      <c r="JB14" s="19">
        <v>4</v>
      </c>
      <c r="JC14" s="19">
        <v>4</v>
      </c>
      <c r="JD14" s="19">
        <v>5</v>
      </c>
      <c r="JE14" s="19">
        <v>2</v>
      </c>
      <c r="JF14" s="19">
        <v>4</v>
      </c>
      <c r="JG14" s="19">
        <v>3</v>
      </c>
      <c r="JH14" s="19">
        <v>4</v>
      </c>
      <c r="JI14" s="19">
        <v>6</v>
      </c>
      <c r="JJ14" s="19">
        <v>3</v>
      </c>
      <c r="JK14" s="19">
        <v>6</v>
      </c>
      <c r="JL14" s="19">
        <v>3</v>
      </c>
      <c r="JM14" s="19">
        <v>3</v>
      </c>
      <c r="JN14" s="19">
        <v>3</v>
      </c>
      <c r="JO14" s="19">
        <v>3</v>
      </c>
      <c r="JP14" s="19">
        <v>5</v>
      </c>
      <c r="JQ14" s="19">
        <v>2</v>
      </c>
      <c r="JR14" s="19">
        <v>3</v>
      </c>
      <c r="JS14" s="19">
        <v>5</v>
      </c>
      <c r="JT14" s="19">
        <v>3</v>
      </c>
      <c r="JU14" s="19">
        <v>4</v>
      </c>
      <c r="JV14" s="19">
        <v>4</v>
      </c>
      <c r="JW14" s="19">
        <v>4</v>
      </c>
      <c r="JX14" s="19">
        <v>7</v>
      </c>
      <c r="JY14" s="19">
        <v>5</v>
      </c>
      <c r="JZ14" s="19">
        <v>6</v>
      </c>
      <c r="KA14" s="19">
        <v>4</v>
      </c>
      <c r="KB14" s="19">
        <v>6</v>
      </c>
      <c r="KC14" s="19">
        <v>3</v>
      </c>
      <c r="KD14" s="19">
        <v>1</v>
      </c>
      <c r="KE14" s="19">
        <v>4</v>
      </c>
      <c r="KF14" s="19">
        <v>6</v>
      </c>
      <c r="KG14" s="19">
        <v>2</v>
      </c>
      <c r="KH14" s="19">
        <v>2</v>
      </c>
      <c r="KI14" s="19">
        <v>6</v>
      </c>
      <c r="KJ14" s="19">
        <v>4</v>
      </c>
      <c r="KK14" s="19">
        <v>5</v>
      </c>
      <c r="KL14" s="19">
        <v>0</v>
      </c>
      <c r="KM14" s="19">
        <v>4</v>
      </c>
      <c r="KN14" s="19">
        <v>3</v>
      </c>
      <c r="KO14" s="19">
        <v>3</v>
      </c>
      <c r="KP14" s="19">
        <v>4</v>
      </c>
      <c r="KQ14" s="19">
        <v>3</v>
      </c>
      <c r="KR14" s="19">
        <v>4</v>
      </c>
      <c r="KS14" s="19">
        <v>3</v>
      </c>
      <c r="KT14" s="19">
        <v>2</v>
      </c>
      <c r="KU14" s="19">
        <v>2</v>
      </c>
      <c r="KV14" s="19">
        <v>6</v>
      </c>
      <c r="KW14" s="19">
        <v>4</v>
      </c>
      <c r="KX14" s="19">
        <v>6</v>
      </c>
      <c r="KY14" s="19">
        <v>4</v>
      </c>
      <c r="KZ14" s="19">
        <v>5</v>
      </c>
      <c r="LA14" s="19">
        <v>2</v>
      </c>
      <c r="LB14" s="19">
        <v>4</v>
      </c>
      <c r="LC14" s="19">
        <v>4</v>
      </c>
      <c r="LD14" s="19">
        <v>2</v>
      </c>
      <c r="LE14" s="19">
        <v>1</v>
      </c>
      <c r="LF14" s="19">
        <v>3</v>
      </c>
      <c r="LG14" s="19">
        <v>3</v>
      </c>
      <c r="LH14" s="19">
        <v>2</v>
      </c>
      <c r="LI14" s="19">
        <v>2</v>
      </c>
      <c r="LJ14" s="19">
        <v>3</v>
      </c>
      <c r="LK14" s="19">
        <v>5</v>
      </c>
      <c r="LL14" s="19">
        <v>2</v>
      </c>
      <c r="LM14" s="19">
        <v>3</v>
      </c>
      <c r="LN14" s="19">
        <v>6</v>
      </c>
      <c r="LO14" s="19">
        <v>3</v>
      </c>
      <c r="LP14" s="19">
        <v>4</v>
      </c>
      <c r="LQ14" s="19">
        <v>3</v>
      </c>
      <c r="LR14" s="19">
        <v>3</v>
      </c>
      <c r="LS14" s="19">
        <v>2</v>
      </c>
      <c r="LT14" s="19">
        <v>2</v>
      </c>
      <c r="LU14" s="19">
        <v>2</v>
      </c>
      <c r="LV14" s="19">
        <v>5</v>
      </c>
      <c r="LW14" s="19">
        <v>2</v>
      </c>
      <c r="LX14" s="19">
        <v>4</v>
      </c>
      <c r="LY14" s="19">
        <v>2</v>
      </c>
      <c r="LZ14" s="19">
        <v>4</v>
      </c>
      <c r="MA14" s="19">
        <v>5</v>
      </c>
      <c r="MB14" s="19">
        <v>4</v>
      </c>
      <c r="MC14" s="19">
        <v>4</v>
      </c>
      <c r="MD14" s="19">
        <v>5</v>
      </c>
      <c r="ME14" s="19">
        <v>5</v>
      </c>
      <c r="MF14" s="19">
        <v>5</v>
      </c>
      <c r="MG14" s="19">
        <v>1</v>
      </c>
      <c r="MH14" s="19">
        <v>5</v>
      </c>
      <c r="MI14" s="19">
        <v>4</v>
      </c>
      <c r="MJ14" s="19">
        <v>3</v>
      </c>
      <c r="MK14" s="19">
        <v>4</v>
      </c>
      <c r="ML14" s="19">
        <v>6</v>
      </c>
      <c r="MM14" s="19">
        <v>4</v>
      </c>
      <c r="MN14" s="19">
        <v>5</v>
      </c>
      <c r="MO14" s="19">
        <v>3</v>
      </c>
      <c r="MP14" s="19">
        <v>5</v>
      </c>
      <c r="MQ14" s="19">
        <v>2</v>
      </c>
      <c r="MR14" s="19">
        <v>1</v>
      </c>
      <c r="MS14" s="19">
        <v>2</v>
      </c>
      <c r="MT14" s="19">
        <v>4</v>
      </c>
      <c r="MU14" s="19">
        <v>2</v>
      </c>
      <c r="MV14" s="19">
        <v>1</v>
      </c>
      <c r="MW14" s="19">
        <v>1</v>
      </c>
      <c r="MX14" s="19">
        <v>4</v>
      </c>
      <c r="MY14" s="19">
        <v>3</v>
      </c>
      <c r="MZ14" s="19">
        <v>3</v>
      </c>
      <c r="NA14" s="19">
        <v>3</v>
      </c>
      <c r="NB14" s="19">
        <v>3</v>
      </c>
    </row>
    <row r="15" spans="1:366">
      <c r="A15" s="4" t="s">
        <v>14</v>
      </c>
      <c r="B15" s="19">
        <v>3</v>
      </c>
      <c r="C15" s="19">
        <v>2</v>
      </c>
      <c r="D15" s="19">
        <v>5</v>
      </c>
      <c r="E15" s="19">
        <v>5</v>
      </c>
      <c r="F15" s="19">
        <v>0</v>
      </c>
      <c r="G15" s="19">
        <v>7</v>
      </c>
      <c r="H15" s="19">
        <v>7</v>
      </c>
      <c r="I15" s="19">
        <v>2</v>
      </c>
      <c r="J15" s="19">
        <v>4</v>
      </c>
      <c r="K15" s="19">
        <v>2</v>
      </c>
      <c r="L15" s="19">
        <v>4</v>
      </c>
      <c r="M15" s="19">
        <v>4</v>
      </c>
      <c r="N15" s="19">
        <v>2</v>
      </c>
      <c r="O15" s="19">
        <v>1</v>
      </c>
      <c r="P15" s="19">
        <v>5</v>
      </c>
      <c r="Q15" s="19">
        <v>1</v>
      </c>
      <c r="R15" s="19">
        <v>2</v>
      </c>
      <c r="S15" s="19">
        <v>5</v>
      </c>
      <c r="T15" s="19">
        <v>4</v>
      </c>
      <c r="U15" s="19">
        <v>5</v>
      </c>
      <c r="V15" s="19">
        <v>2</v>
      </c>
      <c r="W15" s="19">
        <v>5</v>
      </c>
      <c r="X15" s="19">
        <v>3</v>
      </c>
      <c r="Y15" s="19">
        <v>4</v>
      </c>
      <c r="Z15" s="19">
        <v>6</v>
      </c>
      <c r="AA15" s="19">
        <v>3</v>
      </c>
      <c r="AB15" s="19">
        <v>3</v>
      </c>
      <c r="AC15" s="19">
        <v>4</v>
      </c>
      <c r="AD15" s="19">
        <v>2</v>
      </c>
      <c r="AE15" s="19">
        <v>2</v>
      </c>
      <c r="AF15" s="19">
        <v>2</v>
      </c>
      <c r="AG15" s="19">
        <v>5</v>
      </c>
      <c r="AH15" s="19">
        <v>3</v>
      </c>
      <c r="AI15" s="19">
        <v>6</v>
      </c>
      <c r="AJ15" s="19">
        <v>3</v>
      </c>
      <c r="AK15" s="19">
        <v>5</v>
      </c>
      <c r="AL15" s="19">
        <v>4</v>
      </c>
      <c r="AM15" s="19">
        <v>3</v>
      </c>
      <c r="AN15" s="19">
        <v>2</v>
      </c>
      <c r="AO15" s="19">
        <v>6</v>
      </c>
      <c r="AP15" s="19">
        <v>4</v>
      </c>
      <c r="AQ15" s="19">
        <v>4</v>
      </c>
      <c r="AR15" s="19">
        <v>3</v>
      </c>
      <c r="AS15" s="19">
        <v>2</v>
      </c>
      <c r="AT15" s="19">
        <v>3</v>
      </c>
      <c r="AU15" s="19">
        <v>1</v>
      </c>
      <c r="AV15" s="19">
        <v>4</v>
      </c>
      <c r="AW15" s="19">
        <v>2</v>
      </c>
      <c r="AX15" s="19">
        <v>3</v>
      </c>
      <c r="AY15" s="19">
        <v>3</v>
      </c>
      <c r="AZ15" s="19">
        <v>4</v>
      </c>
      <c r="BA15" s="19">
        <v>5</v>
      </c>
      <c r="BB15" s="19">
        <v>4</v>
      </c>
      <c r="BC15" s="19">
        <v>6</v>
      </c>
      <c r="BD15" s="19">
        <v>3</v>
      </c>
      <c r="BE15" s="19">
        <v>4</v>
      </c>
      <c r="BF15" s="19">
        <v>5</v>
      </c>
      <c r="BG15" s="19">
        <v>6</v>
      </c>
      <c r="BH15" s="19">
        <v>3</v>
      </c>
      <c r="BI15" s="19">
        <v>0</v>
      </c>
      <c r="BJ15" s="19">
        <v>2</v>
      </c>
      <c r="BK15" s="19">
        <v>6</v>
      </c>
      <c r="BL15" s="19">
        <v>4</v>
      </c>
      <c r="BM15" s="19">
        <v>5</v>
      </c>
      <c r="BN15" s="19">
        <v>5</v>
      </c>
      <c r="BO15" s="19">
        <v>3</v>
      </c>
      <c r="BP15" s="19">
        <v>4</v>
      </c>
      <c r="BQ15" s="19">
        <v>3</v>
      </c>
      <c r="BR15" s="19">
        <v>2</v>
      </c>
      <c r="BS15" s="19">
        <v>2</v>
      </c>
      <c r="BT15" s="19">
        <v>5</v>
      </c>
      <c r="BU15" s="19">
        <v>5</v>
      </c>
      <c r="BV15" s="19">
        <v>2</v>
      </c>
      <c r="BW15" s="19">
        <v>1</v>
      </c>
      <c r="BX15" s="19">
        <v>6</v>
      </c>
      <c r="BY15" s="19">
        <v>3</v>
      </c>
      <c r="BZ15" s="19">
        <v>6</v>
      </c>
      <c r="CA15" s="19">
        <v>5</v>
      </c>
      <c r="CB15" s="19">
        <v>3</v>
      </c>
      <c r="CC15" s="19">
        <v>3</v>
      </c>
      <c r="CD15" s="19">
        <v>4</v>
      </c>
      <c r="CE15" s="19">
        <v>3</v>
      </c>
      <c r="CF15" s="19">
        <v>4</v>
      </c>
      <c r="CG15" s="19">
        <v>1</v>
      </c>
      <c r="CH15" s="19">
        <v>5</v>
      </c>
      <c r="CI15" s="19">
        <v>3</v>
      </c>
      <c r="CJ15" s="19">
        <v>3</v>
      </c>
      <c r="CK15" s="19">
        <v>3</v>
      </c>
      <c r="CL15" s="19">
        <v>3</v>
      </c>
      <c r="CM15" s="19">
        <v>4</v>
      </c>
      <c r="CN15" s="19">
        <v>4</v>
      </c>
      <c r="CO15" s="19">
        <v>3</v>
      </c>
      <c r="CP15" s="19">
        <v>2</v>
      </c>
      <c r="CQ15" s="19">
        <v>3</v>
      </c>
      <c r="CR15" s="19">
        <v>4</v>
      </c>
      <c r="CS15" s="19">
        <v>3</v>
      </c>
      <c r="CT15" s="19">
        <v>2</v>
      </c>
      <c r="CU15" s="19">
        <v>6</v>
      </c>
      <c r="CV15" s="19">
        <v>4</v>
      </c>
      <c r="CW15" s="19">
        <v>3</v>
      </c>
      <c r="CX15" s="19">
        <v>6</v>
      </c>
      <c r="CY15" s="19">
        <v>6</v>
      </c>
      <c r="CZ15" s="19">
        <v>3</v>
      </c>
      <c r="DA15" s="19">
        <v>2</v>
      </c>
      <c r="DB15" s="19">
        <v>4</v>
      </c>
      <c r="DC15" s="19">
        <v>2</v>
      </c>
      <c r="DD15" s="19">
        <v>4</v>
      </c>
      <c r="DE15" s="19">
        <v>4</v>
      </c>
      <c r="DF15" s="19">
        <v>4</v>
      </c>
      <c r="DG15" s="19">
        <v>2</v>
      </c>
      <c r="DH15" s="19">
        <v>6</v>
      </c>
      <c r="DI15" s="19">
        <v>2</v>
      </c>
      <c r="DJ15" s="19">
        <v>2</v>
      </c>
      <c r="DK15" s="19">
        <v>6</v>
      </c>
      <c r="DL15" s="19">
        <v>1</v>
      </c>
      <c r="DM15" s="19">
        <v>3</v>
      </c>
      <c r="DN15" s="19">
        <v>4</v>
      </c>
      <c r="DO15" s="19">
        <v>5</v>
      </c>
      <c r="DP15" s="19">
        <v>4</v>
      </c>
      <c r="DQ15" s="19">
        <v>4</v>
      </c>
      <c r="DR15" s="19">
        <v>3</v>
      </c>
      <c r="DS15" s="19">
        <v>6</v>
      </c>
      <c r="DT15" s="19">
        <v>3</v>
      </c>
      <c r="DU15" s="19">
        <v>4</v>
      </c>
      <c r="DV15" s="19">
        <v>4</v>
      </c>
      <c r="DW15" s="19">
        <v>1</v>
      </c>
      <c r="DX15" s="19">
        <v>4</v>
      </c>
      <c r="DY15" s="19">
        <v>2</v>
      </c>
      <c r="DZ15" s="19">
        <v>5</v>
      </c>
      <c r="EA15" s="19">
        <v>3</v>
      </c>
      <c r="EB15" s="19">
        <v>2</v>
      </c>
      <c r="EC15" s="19">
        <v>3</v>
      </c>
      <c r="ED15" s="19">
        <v>3</v>
      </c>
      <c r="EE15" s="19">
        <v>6</v>
      </c>
      <c r="EF15" s="19">
        <v>5</v>
      </c>
      <c r="EG15" s="19">
        <v>3</v>
      </c>
      <c r="EH15" s="19">
        <v>1</v>
      </c>
      <c r="EI15" s="19">
        <v>2</v>
      </c>
      <c r="EJ15" s="19">
        <v>2</v>
      </c>
      <c r="EK15" s="19">
        <v>2</v>
      </c>
      <c r="EL15" s="19">
        <v>3</v>
      </c>
      <c r="EM15" s="19">
        <v>5</v>
      </c>
      <c r="EN15" s="19">
        <v>6</v>
      </c>
      <c r="EO15" s="19">
        <v>2</v>
      </c>
      <c r="EP15" s="19">
        <v>4</v>
      </c>
      <c r="EQ15" s="19">
        <v>4</v>
      </c>
      <c r="ER15" s="19">
        <v>4</v>
      </c>
      <c r="ES15" s="19">
        <v>5</v>
      </c>
      <c r="ET15" s="19">
        <v>3</v>
      </c>
      <c r="EU15" s="19">
        <v>6</v>
      </c>
      <c r="EV15" s="19">
        <v>5</v>
      </c>
      <c r="EW15" s="19">
        <v>3</v>
      </c>
      <c r="EX15" s="19">
        <v>6</v>
      </c>
      <c r="EY15" s="19">
        <v>6</v>
      </c>
      <c r="EZ15" s="19">
        <v>5</v>
      </c>
      <c r="FA15" s="19">
        <v>3</v>
      </c>
      <c r="FB15" s="19">
        <v>4</v>
      </c>
      <c r="FC15" s="19">
        <v>5</v>
      </c>
      <c r="FD15" s="19">
        <v>2</v>
      </c>
      <c r="FE15" s="19">
        <v>5</v>
      </c>
      <c r="FF15" s="19">
        <v>3</v>
      </c>
      <c r="FG15" s="19">
        <v>3</v>
      </c>
      <c r="FH15" s="19">
        <v>3</v>
      </c>
      <c r="FI15" s="19">
        <v>2</v>
      </c>
      <c r="FJ15" s="19">
        <v>6</v>
      </c>
      <c r="FK15" s="19">
        <v>4</v>
      </c>
      <c r="FL15" s="19">
        <v>4</v>
      </c>
      <c r="FM15" s="19">
        <v>3</v>
      </c>
      <c r="FN15" s="19">
        <v>1</v>
      </c>
      <c r="FO15" s="19">
        <v>4</v>
      </c>
      <c r="FP15" s="19">
        <v>1</v>
      </c>
      <c r="FQ15" s="19">
        <v>1</v>
      </c>
      <c r="FR15" s="19">
        <v>5</v>
      </c>
      <c r="FS15" s="19">
        <v>3</v>
      </c>
      <c r="FT15" s="19">
        <v>4</v>
      </c>
      <c r="FU15" s="19">
        <v>4</v>
      </c>
      <c r="FV15" s="19">
        <v>3</v>
      </c>
      <c r="FW15" s="19">
        <v>3</v>
      </c>
      <c r="FX15" s="19">
        <v>2</v>
      </c>
      <c r="FY15" s="19">
        <v>3</v>
      </c>
      <c r="FZ15" s="19">
        <v>5</v>
      </c>
      <c r="GA15" s="19">
        <v>3</v>
      </c>
      <c r="GB15" s="19">
        <v>1</v>
      </c>
      <c r="GC15" s="19">
        <v>5</v>
      </c>
      <c r="GD15" s="19">
        <v>3</v>
      </c>
      <c r="GE15" s="19">
        <v>5</v>
      </c>
      <c r="GF15" s="19">
        <v>3</v>
      </c>
      <c r="GG15" s="19">
        <v>4</v>
      </c>
      <c r="GH15" s="19">
        <v>6</v>
      </c>
      <c r="GI15" s="19">
        <v>3</v>
      </c>
      <c r="GJ15" s="19">
        <v>3</v>
      </c>
      <c r="GK15" s="19">
        <v>4</v>
      </c>
      <c r="GL15" s="19">
        <v>4</v>
      </c>
      <c r="GM15" s="19">
        <v>3</v>
      </c>
      <c r="GN15" s="19">
        <v>4</v>
      </c>
      <c r="GO15" s="19">
        <v>2</v>
      </c>
      <c r="GP15" s="19">
        <v>2</v>
      </c>
      <c r="GQ15" s="19">
        <v>2</v>
      </c>
      <c r="GR15" s="19">
        <v>4</v>
      </c>
      <c r="GS15" s="19">
        <v>0</v>
      </c>
      <c r="GT15" s="19">
        <v>5</v>
      </c>
      <c r="GU15" s="19">
        <v>1</v>
      </c>
      <c r="GV15" s="19">
        <v>2</v>
      </c>
      <c r="GW15" s="19">
        <v>2</v>
      </c>
      <c r="GX15" s="19">
        <v>4</v>
      </c>
      <c r="GY15" s="19">
        <v>5</v>
      </c>
      <c r="GZ15" s="19">
        <v>4</v>
      </c>
      <c r="HA15" s="19">
        <v>4</v>
      </c>
      <c r="HB15" s="19">
        <v>5</v>
      </c>
      <c r="HC15" s="19">
        <v>3</v>
      </c>
      <c r="HD15" s="19">
        <v>2</v>
      </c>
      <c r="HE15" s="19">
        <v>2</v>
      </c>
      <c r="HF15" s="19">
        <v>3</v>
      </c>
      <c r="HG15" s="19">
        <v>3</v>
      </c>
      <c r="HH15" s="19">
        <v>2</v>
      </c>
      <c r="HI15" s="19">
        <v>6</v>
      </c>
      <c r="HJ15" s="19">
        <v>2</v>
      </c>
      <c r="HK15" s="19">
        <v>3</v>
      </c>
      <c r="HL15" s="19">
        <v>5</v>
      </c>
      <c r="HM15" s="19">
        <v>2</v>
      </c>
      <c r="HN15" s="19">
        <v>6</v>
      </c>
      <c r="HO15" s="19">
        <v>3</v>
      </c>
      <c r="HP15" s="19">
        <v>5</v>
      </c>
      <c r="HQ15" s="19">
        <v>4</v>
      </c>
      <c r="HR15" s="19">
        <v>5</v>
      </c>
      <c r="HS15" s="19">
        <v>4</v>
      </c>
      <c r="HT15" s="19">
        <v>2</v>
      </c>
      <c r="HU15" s="19">
        <v>4</v>
      </c>
      <c r="HV15" s="19">
        <v>2</v>
      </c>
      <c r="HW15" s="19">
        <v>5</v>
      </c>
      <c r="HX15" s="19">
        <v>2</v>
      </c>
      <c r="HY15" s="19">
        <v>2</v>
      </c>
      <c r="HZ15" s="19">
        <v>4</v>
      </c>
      <c r="IA15" s="19">
        <v>5</v>
      </c>
      <c r="IB15" s="19">
        <v>2</v>
      </c>
      <c r="IC15" s="19">
        <v>3</v>
      </c>
      <c r="ID15" s="19">
        <v>3</v>
      </c>
      <c r="IE15" s="19">
        <v>4</v>
      </c>
      <c r="IF15" s="19">
        <v>4</v>
      </c>
      <c r="IG15" s="19">
        <v>0</v>
      </c>
      <c r="IH15" s="19">
        <v>4</v>
      </c>
      <c r="II15" s="19">
        <v>6</v>
      </c>
      <c r="IJ15" s="19">
        <v>2</v>
      </c>
      <c r="IK15" s="19">
        <v>5</v>
      </c>
      <c r="IL15" s="19">
        <v>6</v>
      </c>
      <c r="IM15" s="19">
        <v>2</v>
      </c>
      <c r="IN15" s="19">
        <v>3</v>
      </c>
      <c r="IO15" s="19">
        <v>1</v>
      </c>
      <c r="IP15" s="19">
        <v>4</v>
      </c>
      <c r="IQ15" s="19">
        <v>3</v>
      </c>
      <c r="IR15" s="19">
        <v>5</v>
      </c>
      <c r="IS15" s="19">
        <v>6</v>
      </c>
      <c r="IT15" s="19">
        <v>3</v>
      </c>
      <c r="IU15" s="19">
        <v>4</v>
      </c>
      <c r="IV15" s="19">
        <v>2</v>
      </c>
      <c r="IW15" s="19">
        <v>3</v>
      </c>
      <c r="IX15" s="19">
        <v>4</v>
      </c>
      <c r="IY15" s="19">
        <v>4</v>
      </c>
      <c r="IZ15" s="19">
        <v>5</v>
      </c>
      <c r="JA15" s="19">
        <v>3</v>
      </c>
      <c r="JB15" s="19">
        <v>6</v>
      </c>
      <c r="JC15" s="19">
        <v>5</v>
      </c>
      <c r="JD15" s="19">
        <v>3</v>
      </c>
      <c r="JE15" s="19">
        <v>2</v>
      </c>
      <c r="JF15" s="19">
        <v>3</v>
      </c>
      <c r="JG15" s="19">
        <v>4</v>
      </c>
      <c r="JH15" s="19">
        <v>4</v>
      </c>
      <c r="JI15" s="19">
        <v>5</v>
      </c>
      <c r="JJ15" s="19">
        <v>4</v>
      </c>
      <c r="JK15" s="19">
        <v>4</v>
      </c>
      <c r="JL15" s="19">
        <v>5</v>
      </c>
      <c r="JM15" s="19">
        <v>2</v>
      </c>
      <c r="JN15" s="19">
        <v>4</v>
      </c>
      <c r="JO15" s="19">
        <v>4</v>
      </c>
      <c r="JP15" s="19">
        <v>5</v>
      </c>
      <c r="JQ15" s="19">
        <v>4</v>
      </c>
      <c r="JR15" s="19">
        <v>3</v>
      </c>
      <c r="JS15" s="19">
        <v>3</v>
      </c>
      <c r="JT15" s="19">
        <v>2</v>
      </c>
      <c r="JU15" s="19">
        <v>3</v>
      </c>
      <c r="JV15" s="19">
        <v>4</v>
      </c>
      <c r="JW15" s="19">
        <v>5</v>
      </c>
      <c r="JX15" s="19">
        <v>4</v>
      </c>
      <c r="JY15" s="19">
        <v>3</v>
      </c>
      <c r="JZ15" s="19">
        <v>2</v>
      </c>
      <c r="KA15" s="19">
        <v>2</v>
      </c>
      <c r="KB15" s="19">
        <v>3</v>
      </c>
      <c r="KC15" s="19">
        <v>6</v>
      </c>
      <c r="KD15" s="19">
        <v>4</v>
      </c>
      <c r="KE15" s="19">
        <v>5</v>
      </c>
      <c r="KF15" s="19">
        <v>1</v>
      </c>
      <c r="KG15" s="19">
        <v>3</v>
      </c>
      <c r="KH15" s="19">
        <v>3</v>
      </c>
      <c r="KI15" s="19">
        <v>4</v>
      </c>
      <c r="KJ15" s="19">
        <v>4</v>
      </c>
      <c r="KK15" s="19">
        <v>5</v>
      </c>
      <c r="KL15" s="19">
        <v>5</v>
      </c>
      <c r="KM15" s="19">
        <v>1</v>
      </c>
      <c r="KN15" s="19">
        <v>5</v>
      </c>
      <c r="KO15" s="19">
        <v>3</v>
      </c>
      <c r="KP15" s="19">
        <v>1</v>
      </c>
      <c r="KQ15" s="19">
        <v>3</v>
      </c>
      <c r="KR15" s="19">
        <v>3</v>
      </c>
      <c r="KS15" s="19">
        <v>2</v>
      </c>
      <c r="KT15" s="19">
        <v>2</v>
      </c>
      <c r="KU15" s="19">
        <v>3</v>
      </c>
      <c r="KV15" s="19">
        <v>3</v>
      </c>
      <c r="KW15" s="19">
        <v>5</v>
      </c>
      <c r="KX15" s="19">
        <v>3</v>
      </c>
      <c r="KY15" s="19">
        <v>5</v>
      </c>
      <c r="KZ15" s="19">
        <v>4</v>
      </c>
      <c r="LA15" s="19">
        <v>5</v>
      </c>
      <c r="LB15" s="19">
        <v>4</v>
      </c>
      <c r="LC15" s="19">
        <v>5</v>
      </c>
      <c r="LD15" s="19">
        <v>3</v>
      </c>
      <c r="LE15" s="19">
        <v>2</v>
      </c>
      <c r="LF15" s="19">
        <v>5</v>
      </c>
      <c r="LG15" s="19">
        <v>3</v>
      </c>
      <c r="LH15" s="19">
        <v>5</v>
      </c>
      <c r="LI15" s="19">
        <v>2</v>
      </c>
      <c r="LJ15" s="19">
        <v>1</v>
      </c>
      <c r="LK15" s="19">
        <v>3</v>
      </c>
      <c r="LL15" s="19">
        <v>3</v>
      </c>
      <c r="LM15" s="19">
        <v>4</v>
      </c>
      <c r="LN15" s="19">
        <v>4</v>
      </c>
      <c r="LO15" s="19">
        <v>2</v>
      </c>
      <c r="LP15" s="19">
        <v>5</v>
      </c>
      <c r="LQ15" s="19">
        <v>5</v>
      </c>
      <c r="LR15" s="19">
        <v>6</v>
      </c>
      <c r="LS15" s="19">
        <v>6</v>
      </c>
      <c r="LT15" s="19">
        <v>2</v>
      </c>
      <c r="LU15" s="19">
        <v>1</v>
      </c>
      <c r="LV15" s="19">
        <v>3</v>
      </c>
      <c r="LW15" s="19">
        <v>1</v>
      </c>
      <c r="LX15" s="19">
        <v>1</v>
      </c>
      <c r="LY15" s="19">
        <v>4</v>
      </c>
      <c r="LZ15" s="19">
        <v>3</v>
      </c>
      <c r="MA15" s="19">
        <v>0</v>
      </c>
      <c r="MB15" s="19">
        <v>4</v>
      </c>
      <c r="MC15" s="19">
        <v>4</v>
      </c>
      <c r="MD15" s="19">
        <v>3</v>
      </c>
      <c r="ME15" s="19">
        <v>5</v>
      </c>
      <c r="MF15" s="19">
        <v>5</v>
      </c>
      <c r="MG15" s="19">
        <v>4</v>
      </c>
      <c r="MH15" s="19">
        <v>1</v>
      </c>
      <c r="MI15" s="19">
        <v>3</v>
      </c>
      <c r="MJ15" s="19">
        <v>5</v>
      </c>
      <c r="MK15" s="19">
        <v>5</v>
      </c>
      <c r="ML15" s="19">
        <v>2</v>
      </c>
      <c r="MM15" s="19">
        <v>5</v>
      </c>
      <c r="MN15" s="19">
        <v>4</v>
      </c>
      <c r="MO15" s="19">
        <v>3</v>
      </c>
      <c r="MP15" s="19">
        <v>3</v>
      </c>
      <c r="MQ15" s="19">
        <v>4</v>
      </c>
      <c r="MR15" s="19">
        <v>1</v>
      </c>
      <c r="MS15" s="19">
        <v>5</v>
      </c>
      <c r="MT15" s="19">
        <v>3</v>
      </c>
      <c r="MU15" s="19">
        <v>3</v>
      </c>
      <c r="MV15" s="19">
        <v>3</v>
      </c>
      <c r="MW15" s="19">
        <v>5</v>
      </c>
      <c r="MX15" s="19">
        <v>4</v>
      </c>
      <c r="MY15" s="19">
        <v>3</v>
      </c>
      <c r="MZ15" s="19">
        <v>5</v>
      </c>
      <c r="NA15" s="19">
        <v>6</v>
      </c>
      <c r="NB15" s="19">
        <v>2</v>
      </c>
    </row>
    <row r="16" spans="1:366">
      <c r="A16" s="4" t="s">
        <v>15</v>
      </c>
      <c r="B16" s="19">
        <v>6</v>
      </c>
      <c r="C16" s="19">
        <v>3</v>
      </c>
      <c r="D16" s="19">
        <v>3</v>
      </c>
      <c r="E16" s="19">
        <v>3</v>
      </c>
      <c r="F16" s="19">
        <v>3</v>
      </c>
      <c r="G16" s="19">
        <v>2</v>
      </c>
      <c r="H16" s="19">
        <v>3</v>
      </c>
      <c r="I16" s="19">
        <v>5</v>
      </c>
      <c r="J16" s="19">
        <v>5</v>
      </c>
      <c r="K16" s="19">
        <v>3</v>
      </c>
      <c r="L16" s="19">
        <v>4</v>
      </c>
      <c r="M16" s="19">
        <v>1</v>
      </c>
      <c r="N16" s="19">
        <v>4</v>
      </c>
      <c r="O16" s="19">
        <v>1</v>
      </c>
      <c r="P16" s="19">
        <v>7</v>
      </c>
      <c r="Q16" s="19">
        <v>3</v>
      </c>
      <c r="R16" s="19">
        <v>4</v>
      </c>
      <c r="S16" s="19">
        <v>4</v>
      </c>
      <c r="T16" s="19">
        <v>4</v>
      </c>
      <c r="U16" s="19">
        <v>4</v>
      </c>
      <c r="V16" s="19">
        <v>4</v>
      </c>
      <c r="W16" s="19">
        <v>4</v>
      </c>
      <c r="X16" s="19">
        <v>2</v>
      </c>
      <c r="Y16" s="19">
        <v>2</v>
      </c>
      <c r="Z16" s="19">
        <v>2</v>
      </c>
      <c r="AA16" s="19">
        <v>2</v>
      </c>
      <c r="AB16" s="19">
        <v>2</v>
      </c>
      <c r="AC16" s="19">
        <v>3</v>
      </c>
      <c r="AD16" s="19">
        <v>6</v>
      </c>
      <c r="AE16" s="19">
        <v>7</v>
      </c>
      <c r="AF16" s="19">
        <v>2</v>
      </c>
      <c r="AG16" s="19">
        <v>4</v>
      </c>
      <c r="AH16" s="19">
        <v>3</v>
      </c>
      <c r="AI16" s="19">
        <v>2</v>
      </c>
      <c r="AJ16" s="19">
        <v>2</v>
      </c>
      <c r="AK16" s="19">
        <v>3</v>
      </c>
      <c r="AL16" s="19">
        <v>2</v>
      </c>
      <c r="AM16" s="19">
        <v>4</v>
      </c>
      <c r="AN16" s="19">
        <v>2</v>
      </c>
      <c r="AO16" s="19">
        <v>4</v>
      </c>
      <c r="AP16" s="19">
        <v>5</v>
      </c>
      <c r="AQ16" s="19">
        <v>2</v>
      </c>
      <c r="AR16" s="19">
        <v>4</v>
      </c>
      <c r="AS16" s="19">
        <v>2</v>
      </c>
      <c r="AT16" s="19">
        <v>5</v>
      </c>
      <c r="AU16" s="19">
        <v>4</v>
      </c>
      <c r="AV16" s="19">
        <v>4</v>
      </c>
      <c r="AW16" s="19">
        <v>4</v>
      </c>
      <c r="AX16" s="19">
        <v>3</v>
      </c>
      <c r="AY16" s="19">
        <v>2</v>
      </c>
      <c r="AZ16" s="19">
        <v>4</v>
      </c>
      <c r="BA16" s="19">
        <v>4</v>
      </c>
      <c r="BB16" s="19">
        <v>3</v>
      </c>
      <c r="BC16" s="19">
        <v>4</v>
      </c>
      <c r="BD16" s="19">
        <v>1</v>
      </c>
      <c r="BE16" s="19">
        <v>3</v>
      </c>
      <c r="BF16" s="19">
        <v>2</v>
      </c>
      <c r="BG16" s="19">
        <v>1</v>
      </c>
      <c r="BH16" s="19">
        <v>4</v>
      </c>
      <c r="BI16" s="19">
        <v>5</v>
      </c>
      <c r="BJ16" s="19">
        <v>4</v>
      </c>
      <c r="BK16" s="19">
        <v>4</v>
      </c>
      <c r="BL16" s="19">
        <v>5</v>
      </c>
      <c r="BM16" s="19">
        <v>3</v>
      </c>
      <c r="BN16" s="19">
        <v>2</v>
      </c>
      <c r="BO16" s="19">
        <v>3</v>
      </c>
      <c r="BP16" s="19">
        <v>3</v>
      </c>
      <c r="BQ16" s="19">
        <v>5</v>
      </c>
      <c r="BR16" s="19">
        <v>6</v>
      </c>
      <c r="BS16" s="19">
        <v>1</v>
      </c>
      <c r="BT16" s="19">
        <v>6</v>
      </c>
      <c r="BU16" s="19">
        <v>4</v>
      </c>
      <c r="BV16" s="19">
        <v>4</v>
      </c>
      <c r="BW16" s="19">
        <v>1</v>
      </c>
      <c r="BX16" s="19">
        <v>4</v>
      </c>
      <c r="BY16" s="19">
        <v>3</v>
      </c>
      <c r="BZ16" s="19">
        <v>4</v>
      </c>
      <c r="CA16" s="19">
        <v>3</v>
      </c>
      <c r="CB16" s="19">
        <v>3</v>
      </c>
      <c r="CC16" s="19">
        <v>4</v>
      </c>
      <c r="CD16" s="19">
        <v>3</v>
      </c>
      <c r="CE16" s="19">
        <v>4</v>
      </c>
      <c r="CF16" s="19">
        <v>5</v>
      </c>
      <c r="CG16" s="19">
        <v>2</v>
      </c>
      <c r="CH16" s="19">
        <v>3</v>
      </c>
      <c r="CI16" s="19">
        <v>2</v>
      </c>
      <c r="CJ16" s="19">
        <v>6</v>
      </c>
      <c r="CK16" s="19">
        <v>4</v>
      </c>
      <c r="CL16" s="19">
        <v>4</v>
      </c>
      <c r="CM16" s="19">
        <v>1</v>
      </c>
      <c r="CN16" s="19">
        <v>3</v>
      </c>
      <c r="CO16" s="19">
        <v>4</v>
      </c>
      <c r="CP16" s="19">
        <v>4</v>
      </c>
      <c r="CQ16" s="19">
        <v>3</v>
      </c>
      <c r="CR16" s="19">
        <v>5</v>
      </c>
      <c r="CS16" s="19">
        <v>5</v>
      </c>
      <c r="CT16" s="19">
        <v>4</v>
      </c>
      <c r="CU16" s="19">
        <v>4</v>
      </c>
      <c r="CV16" s="19">
        <v>1</v>
      </c>
      <c r="CW16" s="19">
        <v>6</v>
      </c>
      <c r="CX16" s="19">
        <v>4</v>
      </c>
      <c r="CY16" s="19">
        <v>3</v>
      </c>
      <c r="CZ16" s="19">
        <v>4</v>
      </c>
      <c r="DA16" s="19">
        <v>5</v>
      </c>
      <c r="DB16" s="19">
        <v>3</v>
      </c>
      <c r="DC16" s="19">
        <v>4</v>
      </c>
      <c r="DD16" s="19">
        <v>4</v>
      </c>
      <c r="DE16" s="19">
        <v>0</v>
      </c>
      <c r="DF16" s="19">
        <v>1</v>
      </c>
      <c r="DG16" s="19">
        <v>3</v>
      </c>
      <c r="DH16" s="19">
        <v>3</v>
      </c>
      <c r="DI16" s="19">
        <v>6</v>
      </c>
      <c r="DJ16" s="19">
        <v>3</v>
      </c>
      <c r="DK16" s="19">
        <v>3</v>
      </c>
      <c r="DL16" s="19">
        <v>5</v>
      </c>
      <c r="DM16" s="19">
        <v>2</v>
      </c>
      <c r="DN16" s="19">
        <v>0</v>
      </c>
      <c r="DO16" s="19">
        <v>2</v>
      </c>
      <c r="DP16" s="19">
        <v>2</v>
      </c>
      <c r="DQ16" s="19">
        <v>4</v>
      </c>
      <c r="DR16" s="19">
        <v>7</v>
      </c>
      <c r="DS16" s="19">
        <v>2</v>
      </c>
      <c r="DT16" s="19">
        <v>2</v>
      </c>
      <c r="DU16" s="19">
        <v>4</v>
      </c>
      <c r="DV16" s="19">
        <v>3</v>
      </c>
      <c r="DW16" s="19">
        <v>5</v>
      </c>
      <c r="DX16" s="19">
        <v>1</v>
      </c>
      <c r="DY16" s="19">
        <v>2</v>
      </c>
      <c r="DZ16" s="19">
        <v>3</v>
      </c>
      <c r="EA16" s="19">
        <v>4</v>
      </c>
      <c r="EB16" s="19">
        <v>2</v>
      </c>
      <c r="EC16" s="19">
        <v>5</v>
      </c>
      <c r="ED16" s="19">
        <v>2</v>
      </c>
      <c r="EE16" s="19">
        <v>4</v>
      </c>
      <c r="EF16" s="19">
        <v>1</v>
      </c>
      <c r="EG16" s="19">
        <v>7</v>
      </c>
      <c r="EH16" s="19">
        <v>2</v>
      </c>
      <c r="EI16" s="19">
        <v>1</v>
      </c>
      <c r="EJ16" s="19">
        <v>3</v>
      </c>
      <c r="EK16" s="19">
        <v>0</v>
      </c>
      <c r="EL16" s="19">
        <v>5</v>
      </c>
      <c r="EM16" s="19">
        <v>4</v>
      </c>
      <c r="EN16" s="19">
        <v>5</v>
      </c>
      <c r="EO16" s="19">
        <v>1</v>
      </c>
      <c r="EP16" s="19">
        <v>4</v>
      </c>
      <c r="EQ16" s="19">
        <v>3</v>
      </c>
      <c r="ER16" s="19">
        <v>3</v>
      </c>
      <c r="ES16" s="19">
        <v>4</v>
      </c>
      <c r="ET16" s="19">
        <v>1</v>
      </c>
      <c r="EU16" s="19">
        <v>3</v>
      </c>
      <c r="EV16" s="19">
        <v>4</v>
      </c>
      <c r="EW16" s="19">
        <v>5</v>
      </c>
      <c r="EX16" s="19">
        <v>5</v>
      </c>
      <c r="EY16" s="19">
        <v>3</v>
      </c>
      <c r="EZ16" s="19">
        <v>2</v>
      </c>
      <c r="FA16" s="19">
        <v>3</v>
      </c>
      <c r="FB16" s="19">
        <v>4</v>
      </c>
      <c r="FC16" s="19">
        <v>2</v>
      </c>
      <c r="FD16" s="19">
        <v>1</v>
      </c>
      <c r="FE16" s="19">
        <v>5</v>
      </c>
      <c r="FF16" s="19">
        <v>3</v>
      </c>
      <c r="FG16" s="19">
        <v>1</v>
      </c>
      <c r="FH16" s="19">
        <v>5</v>
      </c>
      <c r="FI16" s="19">
        <v>3</v>
      </c>
      <c r="FJ16" s="19">
        <v>2</v>
      </c>
      <c r="FK16" s="19">
        <v>2</v>
      </c>
      <c r="FL16" s="19">
        <v>1</v>
      </c>
      <c r="FM16" s="19">
        <v>6</v>
      </c>
      <c r="FN16" s="19">
        <v>3</v>
      </c>
      <c r="FO16" s="19">
        <v>4</v>
      </c>
      <c r="FP16" s="19">
        <v>3</v>
      </c>
      <c r="FQ16" s="19">
        <v>2</v>
      </c>
      <c r="FR16" s="19">
        <v>5</v>
      </c>
      <c r="FS16" s="19">
        <v>5</v>
      </c>
      <c r="FT16" s="19">
        <v>2</v>
      </c>
      <c r="FU16" s="19">
        <v>3</v>
      </c>
      <c r="FV16" s="19">
        <v>2</v>
      </c>
      <c r="FW16" s="19">
        <v>5</v>
      </c>
      <c r="FX16" s="19">
        <v>5</v>
      </c>
      <c r="FY16" s="19">
        <v>3</v>
      </c>
      <c r="FZ16" s="19">
        <v>1</v>
      </c>
      <c r="GA16" s="19">
        <v>5</v>
      </c>
      <c r="GB16" s="19">
        <v>2</v>
      </c>
      <c r="GC16" s="19">
        <v>5</v>
      </c>
      <c r="GD16" s="19">
        <v>4</v>
      </c>
      <c r="GE16" s="19">
        <v>7</v>
      </c>
      <c r="GF16" s="19">
        <v>6</v>
      </c>
      <c r="GG16" s="19">
        <v>3</v>
      </c>
      <c r="GH16" s="19">
        <v>4</v>
      </c>
      <c r="GI16" s="19">
        <v>1</v>
      </c>
      <c r="GJ16" s="19">
        <v>5</v>
      </c>
      <c r="GK16" s="19">
        <v>2</v>
      </c>
      <c r="GL16" s="19">
        <v>2</v>
      </c>
      <c r="GM16" s="19">
        <v>2</v>
      </c>
      <c r="GN16" s="19">
        <v>6</v>
      </c>
      <c r="GO16" s="19">
        <v>5</v>
      </c>
      <c r="GP16" s="19">
        <v>5</v>
      </c>
      <c r="GQ16" s="19">
        <v>3</v>
      </c>
      <c r="GR16" s="19">
        <v>5</v>
      </c>
      <c r="GS16" s="19">
        <v>5</v>
      </c>
      <c r="GT16" s="19">
        <v>4</v>
      </c>
      <c r="GU16" s="19">
        <v>2</v>
      </c>
      <c r="GV16" s="19">
        <v>2</v>
      </c>
      <c r="GW16" s="19">
        <v>4</v>
      </c>
      <c r="GX16" s="19">
        <v>4</v>
      </c>
      <c r="GY16" s="19">
        <v>5</v>
      </c>
      <c r="GZ16" s="19">
        <v>5</v>
      </c>
      <c r="HA16" s="19">
        <v>4</v>
      </c>
      <c r="HB16" s="19">
        <v>5</v>
      </c>
      <c r="HC16" s="19">
        <v>5</v>
      </c>
      <c r="HD16" s="19">
        <v>4</v>
      </c>
      <c r="HE16" s="19">
        <v>2</v>
      </c>
      <c r="HF16" s="19">
        <v>5</v>
      </c>
      <c r="HG16" s="19">
        <v>5</v>
      </c>
      <c r="HH16" s="19">
        <v>6</v>
      </c>
      <c r="HI16" s="19">
        <v>5</v>
      </c>
      <c r="HJ16" s="19">
        <v>3</v>
      </c>
      <c r="HK16" s="19">
        <v>4</v>
      </c>
      <c r="HL16" s="19">
        <v>5</v>
      </c>
      <c r="HM16" s="19">
        <v>6</v>
      </c>
      <c r="HN16" s="19">
        <v>3</v>
      </c>
      <c r="HO16" s="19">
        <v>4</v>
      </c>
      <c r="HP16" s="19">
        <v>1</v>
      </c>
      <c r="HQ16" s="19">
        <v>3</v>
      </c>
      <c r="HR16" s="19">
        <v>2</v>
      </c>
      <c r="HS16" s="19">
        <v>3</v>
      </c>
      <c r="HT16" s="19">
        <v>4</v>
      </c>
      <c r="HU16" s="19">
        <v>7</v>
      </c>
      <c r="HV16" s="19">
        <v>3</v>
      </c>
      <c r="HW16" s="19">
        <v>4</v>
      </c>
      <c r="HX16" s="19">
        <v>3</v>
      </c>
      <c r="HY16" s="19">
        <v>3</v>
      </c>
      <c r="HZ16" s="19">
        <v>0</v>
      </c>
      <c r="IA16" s="19">
        <v>5</v>
      </c>
      <c r="IB16" s="19">
        <v>4</v>
      </c>
      <c r="IC16" s="19">
        <v>4</v>
      </c>
      <c r="ID16" s="19">
        <v>2</v>
      </c>
      <c r="IE16" s="19">
        <v>6</v>
      </c>
      <c r="IF16" s="19">
        <v>5</v>
      </c>
      <c r="IG16" s="19">
        <v>3</v>
      </c>
      <c r="IH16" s="19">
        <v>6</v>
      </c>
      <c r="II16" s="19">
        <v>4</v>
      </c>
      <c r="IJ16" s="19">
        <v>4</v>
      </c>
      <c r="IK16" s="19">
        <v>4</v>
      </c>
      <c r="IL16" s="19">
        <v>5</v>
      </c>
      <c r="IM16" s="19">
        <v>3</v>
      </c>
      <c r="IN16" s="19">
        <v>5</v>
      </c>
      <c r="IO16" s="19">
        <v>4</v>
      </c>
      <c r="IP16" s="19">
        <v>2</v>
      </c>
      <c r="IQ16" s="19">
        <v>1</v>
      </c>
      <c r="IR16" s="19">
        <v>3</v>
      </c>
      <c r="IS16" s="19">
        <v>1</v>
      </c>
      <c r="IT16" s="19">
        <v>2</v>
      </c>
      <c r="IU16" s="19">
        <v>3</v>
      </c>
      <c r="IV16" s="19">
        <v>2</v>
      </c>
      <c r="IW16" s="19">
        <v>5</v>
      </c>
      <c r="IX16" s="19">
        <v>4</v>
      </c>
      <c r="IY16" s="19">
        <v>4</v>
      </c>
      <c r="IZ16" s="19">
        <v>5</v>
      </c>
      <c r="JA16" s="19">
        <v>5</v>
      </c>
      <c r="JB16" s="19">
        <v>6</v>
      </c>
      <c r="JC16" s="19">
        <v>6</v>
      </c>
      <c r="JD16" s="19">
        <v>4</v>
      </c>
      <c r="JE16" s="19">
        <v>4</v>
      </c>
      <c r="JF16" s="19">
        <v>6</v>
      </c>
      <c r="JG16" s="19">
        <v>4</v>
      </c>
      <c r="JH16" s="19">
        <v>2</v>
      </c>
      <c r="JI16" s="19">
        <v>4</v>
      </c>
      <c r="JJ16" s="19">
        <v>2</v>
      </c>
      <c r="JK16" s="19">
        <v>4</v>
      </c>
      <c r="JL16" s="19">
        <v>1</v>
      </c>
      <c r="JM16" s="19">
        <v>2</v>
      </c>
      <c r="JN16" s="19">
        <v>1</v>
      </c>
      <c r="JO16" s="19">
        <v>5</v>
      </c>
      <c r="JP16" s="19">
        <v>6</v>
      </c>
      <c r="JQ16" s="19">
        <v>5</v>
      </c>
      <c r="JR16" s="19">
        <v>4</v>
      </c>
      <c r="JS16" s="19">
        <v>6</v>
      </c>
      <c r="JT16" s="19">
        <v>4</v>
      </c>
      <c r="JU16" s="19">
        <v>2</v>
      </c>
      <c r="JV16" s="19">
        <v>3</v>
      </c>
      <c r="JW16" s="19">
        <v>4</v>
      </c>
      <c r="JX16" s="19">
        <v>3</v>
      </c>
      <c r="JY16" s="19">
        <v>3</v>
      </c>
      <c r="JZ16" s="19">
        <v>2</v>
      </c>
      <c r="KA16" s="19">
        <v>3</v>
      </c>
      <c r="KB16" s="19">
        <v>1</v>
      </c>
      <c r="KC16" s="19">
        <v>5</v>
      </c>
      <c r="KD16" s="19">
        <v>2</v>
      </c>
      <c r="KE16" s="19">
        <v>3</v>
      </c>
      <c r="KF16" s="19">
        <v>2</v>
      </c>
      <c r="KG16" s="19">
        <v>3</v>
      </c>
      <c r="KH16" s="19">
        <v>3</v>
      </c>
      <c r="KI16" s="19">
        <v>4</v>
      </c>
      <c r="KJ16" s="19">
        <v>4</v>
      </c>
      <c r="KK16" s="19">
        <v>4</v>
      </c>
      <c r="KL16" s="19">
        <v>2</v>
      </c>
      <c r="KM16" s="19">
        <v>5</v>
      </c>
      <c r="KN16" s="19">
        <v>1</v>
      </c>
      <c r="KO16" s="19">
        <v>1</v>
      </c>
      <c r="KP16" s="19">
        <v>4</v>
      </c>
      <c r="KQ16" s="19">
        <v>4</v>
      </c>
      <c r="KR16" s="19">
        <v>0</v>
      </c>
      <c r="KS16" s="19">
        <v>2</v>
      </c>
      <c r="KT16" s="19">
        <v>7</v>
      </c>
      <c r="KU16" s="19">
        <v>6</v>
      </c>
      <c r="KV16" s="19">
        <v>2</v>
      </c>
      <c r="KW16" s="19">
        <v>4</v>
      </c>
      <c r="KX16" s="19">
        <v>1</v>
      </c>
      <c r="KY16" s="19">
        <v>4</v>
      </c>
      <c r="KZ16" s="19">
        <v>6</v>
      </c>
      <c r="LA16" s="19">
        <v>4</v>
      </c>
      <c r="LB16" s="19">
        <v>6</v>
      </c>
      <c r="LC16" s="19">
        <v>3</v>
      </c>
      <c r="LD16" s="19">
        <v>2</v>
      </c>
      <c r="LE16" s="19">
        <v>4</v>
      </c>
      <c r="LF16" s="19">
        <v>4</v>
      </c>
      <c r="LG16" s="19">
        <v>4</v>
      </c>
      <c r="LH16" s="19">
        <v>3</v>
      </c>
      <c r="LI16" s="19">
        <v>2</v>
      </c>
      <c r="LJ16" s="19">
        <v>5</v>
      </c>
      <c r="LK16" s="19">
        <v>4</v>
      </c>
      <c r="LL16" s="19">
        <v>3</v>
      </c>
      <c r="LM16" s="19">
        <v>3</v>
      </c>
      <c r="LN16" s="19">
        <v>2</v>
      </c>
      <c r="LO16" s="19">
        <v>2</v>
      </c>
      <c r="LP16" s="19">
        <v>3</v>
      </c>
      <c r="LQ16" s="19">
        <v>5</v>
      </c>
      <c r="LR16" s="19">
        <v>2</v>
      </c>
      <c r="LS16" s="19">
        <v>4</v>
      </c>
      <c r="LT16" s="19">
        <v>4</v>
      </c>
      <c r="LU16" s="19">
        <v>6</v>
      </c>
      <c r="LV16" s="19">
        <v>1</v>
      </c>
      <c r="LW16" s="19">
        <v>3</v>
      </c>
      <c r="LX16" s="19">
        <v>3</v>
      </c>
      <c r="LY16" s="19">
        <v>5</v>
      </c>
      <c r="LZ16" s="19">
        <v>6</v>
      </c>
      <c r="MA16" s="19">
        <v>2</v>
      </c>
      <c r="MB16" s="19">
        <v>2</v>
      </c>
      <c r="MC16" s="19">
        <v>6</v>
      </c>
      <c r="MD16" s="19">
        <v>5</v>
      </c>
      <c r="ME16" s="19">
        <v>5</v>
      </c>
      <c r="MF16" s="19">
        <v>2</v>
      </c>
      <c r="MG16" s="19">
        <v>3</v>
      </c>
      <c r="MH16" s="19">
        <v>3</v>
      </c>
      <c r="MI16" s="19">
        <v>2</v>
      </c>
      <c r="MJ16" s="19">
        <v>3</v>
      </c>
      <c r="MK16" s="19">
        <v>5</v>
      </c>
      <c r="ML16" s="19">
        <v>2</v>
      </c>
      <c r="MM16" s="19">
        <v>5</v>
      </c>
      <c r="MN16" s="19">
        <v>3</v>
      </c>
      <c r="MO16" s="19">
        <v>0</v>
      </c>
      <c r="MP16" s="19">
        <v>6</v>
      </c>
      <c r="MQ16" s="19">
        <v>4</v>
      </c>
      <c r="MR16" s="19">
        <v>1</v>
      </c>
      <c r="MS16" s="19">
        <v>1</v>
      </c>
      <c r="MT16" s="19">
        <v>2</v>
      </c>
      <c r="MU16" s="19">
        <v>3</v>
      </c>
      <c r="MV16" s="19">
        <v>1</v>
      </c>
      <c r="MW16" s="19">
        <v>4</v>
      </c>
      <c r="MX16" s="19">
        <v>2</v>
      </c>
      <c r="MY16" s="19">
        <v>3</v>
      </c>
      <c r="MZ16" s="19">
        <v>2</v>
      </c>
      <c r="NA16" s="19">
        <v>2</v>
      </c>
      <c r="NB16" s="19">
        <v>4</v>
      </c>
    </row>
    <row r="17" spans="1:366">
      <c r="A17" s="2" t="s">
        <v>7</v>
      </c>
      <c r="B17" s="19">
        <v>0</v>
      </c>
      <c r="C17" s="19">
        <v>4</v>
      </c>
      <c r="D17" s="19">
        <v>4</v>
      </c>
      <c r="E17" s="19">
        <v>4</v>
      </c>
      <c r="F17" s="19">
        <v>6</v>
      </c>
      <c r="G17" s="19">
        <v>5</v>
      </c>
      <c r="H17" s="19">
        <v>2</v>
      </c>
      <c r="I17" s="19">
        <v>5</v>
      </c>
      <c r="J17" s="19">
        <v>2</v>
      </c>
      <c r="K17" s="19">
        <v>5</v>
      </c>
      <c r="L17" s="19">
        <v>2</v>
      </c>
      <c r="M17" s="19">
        <v>5</v>
      </c>
      <c r="N17" s="19">
        <v>4</v>
      </c>
      <c r="O17" s="19">
        <v>6</v>
      </c>
      <c r="P17" s="19">
        <v>3</v>
      </c>
      <c r="Q17" s="19">
        <v>3</v>
      </c>
      <c r="R17" s="19">
        <v>2</v>
      </c>
      <c r="S17" s="19">
        <v>1</v>
      </c>
      <c r="T17" s="19">
        <v>4</v>
      </c>
      <c r="U17" s="19">
        <v>3</v>
      </c>
      <c r="V17" s="19">
        <v>4</v>
      </c>
      <c r="W17" s="19">
        <v>2</v>
      </c>
      <c r="X17" s="19">
        <v>1</v>
      </c>
      <c r="Y17" s="19">
        <v>4</v>
      </c>
      <c r="Z17" s="19">
        <v>4</v>
      </c>
      <c r="AA17" s="19">
        <v>3</v>
      </c>
      <c r="AB17" s="19">
        <v>5</v>
      </c>
      <c r="AC17" s="19">
        <v>1</v>
      </c>
      <c r="AD17" s="19">
        <v>4</v>
      </c>
      <c r="AE17" s="19">
        <v>2</v>
      </c>
      <c r="AF17" s="19">
        <v>5</v>
      </c>
      <c r="AG17" s="19">
        <v>3</v>
      </c>
      <c r="AH17" s="19">
        <v>3</v>
      </c>
      <c r="AI17" s="19">
        <v>3</v>
      </c>
      <c r="AJ17" s="19">
        <v>3</v>
      </c>
      <c r="AK17" s="19">
        <v>2</v>
      </c>
      <c r="AL17" s="19">
        <v>5</v>
      </c>
      <c r="AM17" s="19">
        <v>0</v>
      </c>
      <c r="AN17" s="19">
        <v>5</v>
      </c>
      <c r="AO17" s="19">
        <v>4</v>
      </c>
      <c r="AP17" s="19">
        <v>2</v>
      </c>
      <c r="AQ17" s="19">
        <v>5</v>
      </c>
      <c r="AR17" s="19">
        <v>6</v>
      </c>
      <c r="AS17" s="19">
        <v>1</v>
      </c>
      <c r="AT17" s="19">
        <v>2</v>
      </c>
      <c r="AU17" s="19">
        <v>5</v>
      </c>
      <c r="AV17" s="19">
        <v>4</v>
      </c>
      <c r="AW17" s="19">
        <v>4</v>
      </c>
      <c r="AX17" s="19">
        <v>4</v>
      </c>
      <c r="AY17" s="19">
        <v>5</v>
      </c>
      <c r="AZ17" s="19">
        <v>0</v>
      </c>
      <c r="BA17" s="19">
        <v>6</v>
      </c>
      <c r="BB17" s="19">
        <v>6</v>
      </c>
      <c r="BC17" s="19">
        <v>4</v>
      </c>
      <c r="BD17" s="19">
        <v>3</v>
      </c>
      <c r="BE17" s="19">
        <v>2</v>
      </c>
      <c r="BF17" s="19">
        <v>3</v>
      </c>
      <c r="BG17" s="19">
        <v>1</v>
      </c>
      <c r="BH17" s="19">
        <v>5</v>
      </c>
      <c r="BI17" s="19">
        <v>4</v>
      </c>
      <c r="BJ17" s="19">
        <v>4</v>
      </c>
      <c r="BK17" s="19">
        <v>5</v>
      </c>
      <c r="BL17" s="19">
        <v>4</v>
      </c>
      <c r="BM17" s="19">
        <v>4</v>
      </c>
      <c r="BN17" s="19">
        <v>5</v>
      </c>
      <c r="BO17" s="19">
        <v>3</v>
      </c>
      <c r="BP17" s="19">
        <v>5</v>
      </c>
      <c r="BQ17" s="19">
        <v>3</v>
      </c>
      <c r="BR17" s="19">
        <v>5</v>
      </c>
      <c r="BS17" s="19">
        <v>2</v>
      </c>
      <c r="BT17" s="19">
        <v>6</v>
      </c>
      <c r="BU17" s="19">
        <v>4</v>
      </c>
      <c r="BV17" s="19">
        <v>2</v>
      </c>
      <c r="BW17" s="19">
        <v>3</v>
      </c>
      <c r="BX17" s="19">
        <v>3</v>
      </c>
      <c r="BY17" s="19">
        <v>4</v>
      </c>
      <c r="BZ17" s="19">
        <v>3</v>
      </c>
      <c r="CA17" s="19">
        <v>5</v>
      </c>
      <c r="CB17" s="19">
        <v>2</v>
      </c>
      <c r="CC17" s="19">
        <v>3</v>
      </c>
      <c r="CD17" s="19">
        <v>3</v>
      </c>
      <c r="CE17" s="19">
        <v>3</v>
      </c>
      <c r="CF17" s="19">
        <v>1</v>
      </c>
      <c r="CG17" s="19">
        <v>5</v>
      </c>
      <c r="CH17" s="19">
        <v>4</v>
      </c>
      <c r="CI17" s="19">
        <v>1</v>
      </c>
      <c r="CJ17" s="19">
        <v>3</v>
      </c>
      <c r="CK17" s="19">
        <v>2</v>
      </c>
      <c r="CL17" s="19">
        <v>3</v>
      </c>
      <c r="CM17" s="19">
        <v>4</v>
      </c>
      <c r="CN17" s="19">
        <v>0</v>
      </c>
      <c r="CO17" s="19">
        <v>5</v>
      </c>
      <c r="CP17" s="19">
        <v>2</v>
      </c>
      <c r="CQ17" s="19">
        <v>4</v>
      </c>
      <c r="CR17" s="19">
        <v>5</v>
      </c>
      <c r="CS17" s="19">
        <v>6</v>
      </c>
      <c r="CT17" s="19">
        <v>3</v>
      </c>
      <c r="CU17" s="19">
        <v>2</v>
      </c>
      <c r="CV17" s="19">
        <v>6</v>
      </c>
      <c r="CW17" s="19">
        <v>3</v>
      </c>
      <c r="CX17" s="19">
        <v>3</v>
      </c>
      <c r="CY17" s="19">
        <v>3</v>
      </c>
      <c r="CZ17" s="19">
        <v>4</v>
      </c>
      <c r="DA17" s="19">
        <v>5</v>
      </c>
      <c r="DB17" s="19">
        <v>5</v>
      </c>
      <c r="DC17" s="19">
        <v>4</v>
      </c>
      <c r="DD17" s="19">
        <v>3</v>
      </c>
      <c r="DE17" s="19">
        <v>2</v>
      </c>
      <c r="DF17" s="19">
        <v>4</v>
      </c>
      <c r="DG17" s="19">
        <v>6</v>
      </c>
      <c r="DH17" s="19">
        <v>5</v>
      </c>
      <c r="DI17" s="19">
        <v>3</v>
      </c>
      <c r="DJ17" s="19">
        <v>1</v>
      </c>
      <c r="DK17" s="19">
        <v>3</v>
      </c>
      <c r="DL17" s="19">
        <v>5</v>
      </c>
      <c r="DM17" s="19">
        <v>2</v>
      </c>
      <c r="DN17" s="19">
        <v>2</v>
      </c>
      <c r="DO17" s="19">
        <v>3</v>
      </c>
      <c r="DP17" s="19">
        <v>2</v>
      </c>
      <c r="DQ17" s="19">
        <v>2</v>
      </c>
      <c r="DR17" s="19">
        <v>3</v>
      </c>
      <c r="DS17" s="19">
        <v>3</v>
      </c>
      <c r="DT17" s="19">
        <v>1</v>
      </c>
      <c r="DU17" s="19">
        <v>2</v>
      </c>
      <c r="DV17" s="19">
        <v>4</v>
      </c>
      <c r="DW17" s="19">
        <v>5</v>
      </c>
      <c r="DX17" s="19">
        <v>5</v>
      </c>
      <c r="DY17" s="19">
        <v>2</v>
      </c>
      <c r="DZ17" s="19">
        <v>6</v>
      </c>
      <c r="EA17" s="19">
        <v>3</v>
      </c>
      <c r="EB17" s="19">
        <v>5</v>
      </c>
      <c r="EC17" s="19">
        <v>4</v>
      </c>
      <c r="ED17" s="19">
        <v>3</v>
      </c>
      <c r="EE17" s="19">
        <v>2</v>
      </c>
      <c r="EF17" s="19">
        <v>1</v>
      </c>
      <c r="EG17" s="19">
        <v>2</v>
      </c>
      <c r="EH17" s="19">
        <v>4</v>
      </c>
      <c r="EI17" s="19">
        <v>6</v>
      </c>
      <c r="EJ17" s="19">
        <v>3</v>
      </c>
      <c r="EK17" s="19">
        <v>2</v>
      </c>
      <c r="EL17" s="19">
        <v>3</v>
      </c>
      <c r="EM17" s="19">
        <v>2</v>
      </c>
      <c r="EN17" s="19">
        <v>2</v>
      </c>
      <c r="EO17" s="19">
        <v>5</v>
      </c>
      <c r="EP17" s="19">
        <v>4</v>
      </c>
      <c r="EQ17" s="19">
        <v>2</v>
      </c>
      <c r="ER17" s="19">
        <v>4</v>
      </c>
      <c r="ES17" s="19">
        <v>5</v>
      </c>
      <c r="ET17" s="19">
        <v>3</v>
      </c>
      <c r="EU17" s="19">
        <v>4</v>
      </c>
      <c r="EV17" s="19">
        <v>2</v>
      </c>
      <c r="EW17" s="19">
        <v>3</v>
      </c>
      <c r="EX17" s="19">
        <v>2</v>
      </c>
      <c r="EY17" s="19">
        <v>5</v>
      </c>
      <c r="EZ17" s="19">
        <v>2</v>
      </c>
      <c r="FA17" s="19">
        <v>1</v>
      </c>
      <c r="FB17" s="19">
        <v>3</v>
      </c>
      <c r="FC17" s="19">
        <v>5</v>
      </c>
      <c r="FD17" s="19">
        <v>4</v>
      </c>
      <c r="FE17" s="19">
        <v>4</v>
      </c>
      <c r="FF17" s="19">
        <v>6</v>
      </c>
      <c r="FG17" s="19">
        <v>5</v>
      </c>
      <c r="FH17" s="19">
        <v>1</v>
      </c>
      <c r="FI17" s="19">
        <v>7</v>
      </c>
      <c r="FJ17" s="19">
        <v>1</v>
      </c>
      <c r="FK17" s="19">
        <v>5</v>
      </c>
      <c r="FL17" s="19">
        <v>3</v>
      </c>
      <c r="FM17" s="19">
        <v>4</v>
      </c>
      <c r="FN17" s="19">
        <v>6</v>
      </c>
      <c r="FO17" s="19">
        <v>5</v>
      </c>
      <c r="FP17" s="19">
        <v>0</v>
      </c>
      <c r="FQ17" s="19">
        <v>4</v>
      </c>
      <c r="FR17" s="19">
        <v>7</v>
      </c>
      <c r="FS17" s="19">
        <v>6</v>
      </c>
      <c r="FT17" s="19">
        <v>3</v>
      </c>
      <c r="FU17" s="19">
        <v>6</v>
      </c>
      <c r="FV17" s="19">
        <v>3</v>
      </c>
      <c r="FW17" s="19">
        <v>2</v>
      </c>
      <c r="FX17" s="19">
        <v>2</v>
      </c>
      <c r="FY17" s="19">
        <v>3</v>
      </c>
      <c r="FZ17" s="19">
        <v>5</v>
      </c>
      <c r="GA17" s="19">
        <v>3</v>
      </c>
      <c r="GB17" s="19">
        <v>3</v>
      </c>
      <c r="GC17" s="19">
        <v>4</v>
      </c>
      <c r="GD17" s="19">
        <v>4</v>
      </c>
      <c r="GE17" s="19">
        <v>2</v>
      </c>
      <c r="GF17" s="19">
        <v>2</v>
      </c>
      <c r="GG17" s="19">
        <v>3</v>
      </c>
      <c r="GH17" s="19">
        <v>4</v>
      </c>
      <c r="GI17" s="19">
        <v>4</v>
      </c>
      <c r="GJ17" s="19">
        <v>5</v>
      </c>
      <c r="GK17" s="19">
        <v>3</v>
      </c>
      <c r="GL17" s="19">
        <v>3</v>
      </c>
      <c r="GM17" s="19">
        <v>2</v>
      </c>
      <c r="GN17" s="19">
        <v>1</v>
      </c>
      <c r="GO17" s="19">
        <v>1</v>
      </c>
      <c r="GP17" s="19">
        <v>4</v>
      </c>
      <c r="GQ17" s="19">
        <v>2</v>
      </c>
      <c r="GR17" s="19">
        <v>2</v>
      </c>
      <c r="GS17" s="19">
        <v>3</v>
      </c>
      <c r="GT17" s="19">
        <v>2</v>
      </c>
      <c r="GU17" s="19">
        <v>1</v>
      </c>
      <c r="GV17" s="19">
        <v>5</v>
      </c>
      <c r="GW17" s="19">
        <v>4</v>
      </c>
      <c r="GX17" s="19">
        <v>2</v>
      </c>
      <c r="GY17" s="19">
        <v>4</v>
      </c>
      <c r="GZ17" s="19">
        <v>5</v>
      </c>
      <c r="HA17" s="19">
        <v>4</v>
      </c>
      <c r="HB17" s="19">
        <v>4</v>
      </c>
      <c r="HC17" s="19">
        <v>3</v>
      </c>
      <c r="HD17" s="19">
        <v>5</v>
      </c>
      <c r="HE17" s="19">
        <v>1</v>
      </c>
      <c r="HF17" s="19">
        <v>6</v>
      </c>
      <c r="HG17" s="19">
        <v>0</v>
      </c>
      <c r="HH17" s="19">
        <v>2</v>
      </c>
      <c r="HI17" s="19">
        <v>3</v>
      </c>
      <c r="HJ17" s="19">
        <v>3</v>
      </c>
      <c r="HK17" s="19">
        <v>6</v>
      </c>
      <c r="HL17" s="19">
        <v>2</v>
      </c>
      <c r="HM17" s="19">
        <v>4</v>
      </c>
      <c r="HN17" s="19">
        <v>5</v>
      </c>
      <c r="HO17" s="19">
        <v>5</v>
      </c>
      <c r="HP17" s="19">
        <v>4</v>
      </c>
      <c r="HQ17" s="19">
        <v>2</v>
      </c>
      <c r="HR17" s="19">
        <v>3</v>
      </c>
      <c r="HS17" s="19">
        <v>2</v>
      </c>
      <c r="HT17" s="19">
        <v>6</v>
      </c>
      <c r="HU17" s="19">
        <v>2</v>
      </c>
      <c r="HV17" s="19">
        <v>2</v>
      </c>
      <c r="HW17" s="19">
        <v>3</v>
      </c>
      <c r="HX17" s="19">
        <v>5</v>
      </c>
      <c r="HY17" s="19">
        <v>5</v>
      </c>
      <c r="HZ17" s="19">
        <v>4</v>
      </c>
      <c r="IA17" s="19">
        <v>3</v>
      </c>
      <c r="IB17" s="19">
        <v>4</v>
      </c>
      <c r="IC17" s="19">
        <v>1</v>
      </c>
      <c r="ID17" s="19">
        <v>5</v>
      </c>
      <c r="IE17" s="19">
        <v>3</v>
      </c>
      <c r="IF17" s="19">
        <v>4</v>
      </c>
      <c r="IG17" s="19">
        <v>4</v>
      </c>
      <c r="IH17" s="19">
        <v>5</v>
      </c>
      <c r="II17" s="19">
        <v>0</v>
      </c>
      <c r="IJ17" s="19">
        <v>1</v>
      </c>
      <c r="IK17" s="19">
        <v>4</v>
      </c>
      <c r="IL17" s="19">
        <v>1</v>
      </c>
      <c r="IM17" s="19">
        <v>3</v>
      </c>
      <c r="IN17" s="19">
        <v>5</v>
      </c>
      <c r="IO17" s="19">
        <v>3</v>
      </c>
      <c r="IP17" s="19">
        <v>3</v>
      </c>
      <c r="IQ17" s="19">
        <v>4</v>
      </c>
      <c r="IR17" s="19">
        <v>3</v>
      </c>
      <c r="IS17" s="19">
        <v>4</v>
      </c>
      <c r="IT17" s="19">
        <v>3</v>
      </c>
      <c r="IU17" s="19">
        <v>3</v>
      </c>
      <c r="IV17" s="19">
        <v>4</v>
      </c>
      <c r="IW17" s="19">
        <v>1</v>
      </c>
      <c r="IX17" s="19">
        <v>4</v>
      </c>
      <c r="IY17" s="19">
        <v>5</v>
      </c>
      <c r="IZ17" s="19">
        <v>1</v>
      </c>
      <c r="JA17" s="19">
        <v>5</v>
      </c>
      <c r="JB17" s="19">
        <v>7</v>
      </c>
      <c r="JC17" s="19">
        <v>2</v>
      </c>
      <c r="JD17" s="19">
        <v>4</v>
      </c>
      <c r="JE17" s="19">
        <v>3</v>
      </c>
      <c r="JF17" s="19">
        <v>3</v>
      </c>
      <c r="JG17" s="19">
        <v>4</v>
      </c>
      <c r="JH17" s="19">
        <v>4</v>
      </c>
      <c r="JI17" s="19">
        <v>3</v>
      </c>
      <c r="JJ17" s="19">
        <v>5</v>
      </c>
      <c r="JK17" s="19">
        <v>7</v>
      </c>
      <c r="JL17" s="19">
        <v>5</v>
      </c>
      <c r="JM17" s="19">
        <v>7</v>
      </c>
      <c r="JN17" s="19">
        <v>4</v>
      </c>
      <c r="JO17" s="19">
        <v>6</v>
      </c>
      <c r="JP17" s="19">
        <v>4</v>
      </c>
      <c r="JQ17" s="19">
        <v>5</v>
      </c>
      <c r="JR17" s="19">
        <v>4</v>
      </c>
      <c r="JS17" s="19">
        <v>2</v>
      </c>
      <c r="JT17" s="19">
        <v>2</v>
      </c>
      <c r="JU17" s="19">
        <v>4</v>
      </c>
      <c r="JV17" s="19">
        <v>4</v>
      </c>
      <c r="JW17" s="19">
        <v>3</v>
      </c>
      <c r="JX17" s="19">
        <v>4</v>
      </c>
      <c r="JY17" s="19">
        <v>3</v>
      </c>
      <c r="JZ17" s="19">
        <v>2</v>
      </c>
      <c r="KA17" s="19">
        <v>5</v>
      </c>
      <c r="KB17" s="19">
        <v>2</v>
      </c>
      <c r="KC17" s="19">
        <v>3</v>
      </c>
      <c r="KD17" s="19">
        <v>3</v>
      </c>
      <c r="KE17" s="19">
        <v>5</v>
      </c>
      <c r="KF17" s="19">
        <v>4</v>
      </c>
      <c r="KG17" s="19">
        <v>5</v>
      </c>
      <c r="KH17" s="19">
        <v>4</v>
      </c>
      <c r="KI17" s="19">
        <v>7</v>
      </c>
      <c r="KJ17" s="19">
        <v>5</v>
      </c>
      <c r="KK17" s="19">
        <v>3</v>
      </c>
      <c r="KL17" s="19">
        <v>4</v>
      </c>
      <c r="KM17" s="19">
        <v>4</v>
      </c>
      <c r="KN17" s="19">
        <v>4</v>
      </c>
      <c r="KO17" s="19">
        <v>4</v>
      </c>
      <c r="KP17" s="19">
        <v>3</v>
      </c>
      <c r="KQ17" s="19">
        <v>4</v>
      </c>
      <c r="KR17" s="19">
        <v>3</v>
      </c>
      <c r="KS17" s="19">
        <v>5</v>
      </c>
      <c r="KT17" s="19">
        <v>7</v>
      </c>
      <c r="KU17" s="19">
        <v>4</v>
      </c>
      <c r="KV17" s="19">
        <v>5</v>
      </c>
      <c r="KW17" s="19">
        <v>1</v>
      </c>
      <c r="KX17" s="19">
        <v>5</v>
      </c>
      <c r="KY17" s="19">
        <v>4</v>
      </c>
      <c r="KZ17" s="19">
        <v>4</v>
      </c>
      <c r="LA17" s="19">
        <v>6</v>
      </c>
      <c r="LB17" s="19">
        <v>5</v>
      </c>
      <c r="LC17" s="19">
        <v>3</v>
      </c>
      <c r="LD17" s="19">
        <v>6</v>
      </c>
      <c r="LE17" s="19">
        <v>3</v>
      </c>
      <c r="LF17" s="19">
        <v>2</v>
      </c>
      <c r="LG17" s="19">
        <v>5</v>
      </c>
      <c r="LH17" s="19">
        <v>4</v>
      </c>
      <c r="LI17" s="19">
        <v>3</v>
      </c>
      <c r="LJ17" s="19">
        <v>2</v>
      </c>
      <c r="LK17" s="19">
        <v>6</v>
      </c>
      <c r="LL17" s="19">
        <v>3</v>
      </c>
      <c r="LM17" s="19">
        <v>2</v>
      </c>
      <c r="LN17" s="19">
        <v>3</v>
      </c>
      <c r="LO17" s="19">
        <v>4</v>
      </c>
      <c r="LP17" s="19">
        <v>3</v>
      </c>
      <c r="LQ17" s="19">
        <v>2</v>
      </c>
      <c r="LR17" s="19">
        <v>3</v>
      </c>
      <c r="LS17" s="19">
        <v>3</v>
      </c>
      <c r="LT17" s="19">
        <v>4</v>
      </c>
      <c r="LU17" s="19">
        <v>5</v>
      </c>
      <c r="LV17" s="19">
        <v>5</v>
      </c>
      <c r="LW17" s="19">
        <v>3</v>
      </c>
      <c r="LX17" s="19">
        <v>5</v>
      </c>
      <c r="LY17" s="19">
        <v>4</v>
      </c>
      <c r="LZ17" s="19">
        <v>3</v>
      </c>
      <c r="MA17" s="19">
        <v>4</v>
      </c>
      <c r="MB17" s="19">
        <v>3</v>
      </c>
      <c r="MC17" s="19">
        <v>5</v>
      </c>
      <c r="MD17" s="19">
        <v>2</v>
      </c>
      <c r="ME17" s="19">
        <v>3</v>
      </c>
      <c r="MF17" s="19">
        <v>5</v>
      </c>
      <c r="MG17" s="19">
        <v>4</v>
      </c>
      <c r="MH17" s="19">
        <v>4</v>
      </c>
      <c r="MI17" s="19">
        <v>4</v>
      </c>
      <c r="MJ17" s="19">
        <v>5</v>
      </c>
      <c r="MK17" s="19">
        <v>3</v>
      </c>
      <c r="ML17" s="19">
        <v>1</v>
      </c>
      <c r="MM17" s="19">
        <v>2</v>
      </c>
      <c r="MN17" s="19">
        <v>5</v>
      </c>
      <c r="MO17" s="19">
        <v>3</v>
      </c>
      <c r="MP17" s="19">
        <v>2</v>
      </c>
      <c r="MQ17" s="19">
        <v>1</v>
      </c>
      <c r="MR17" s="19">
        <v>3</v>
      </c>
      <c r="MS17" s="19">
        <v>3</v>
      </c>
      <c r="MT17" s="19">
        <v>5</v>
      </c>
      <c r="MU17" s="19">
        <v>2</v>
      </c>
      <c r="MV17" s="19">
        <v>5</v>
      </c>
      <c r="MW17" s="19">
        <v>4</v>
      </c>
      <c r="MX17" s="19">
        <v>3</v>
      </c>
      <c r="MY17" s="19">
        <v>2</v>
      </c>
      <c r="MZ17" s="19">
        <v>1</v>
      </c>
      <c r="NA17" s="19">
        <v>3</v>
      </c>
      <c r="NB17" s="19">
        <v>3</v>
      </c>
    </row>
    <row r="18" spans="1:366" s="22" customFormat="1">
      <c r="A18" s="23" t="s">
        <v>16</v>
      </c>
      <c r="B18" s="24">
        <v>11</v>
      </c>
      <c r="C18" s="24">
        <v>11</v>
      </c>
      <c r="D18" s="24">
        <v>21</v>
      </c>
      <c r="E18" s="24">
        <v>20</v>
      </c>
      <c r="F18" s="24">
        <v>18</v>
      </c>
      <c r="G18" s="24">
        <v>12</v>
      </c>
      <c r="H18" s="24">
        <v>12</v>
      </c>
      <c r="I18" s="24">
        <v>10</v>
      </c>
      <c r="J18" s="24">
        <v>10</v>
      </c>
      <c r="K18" s="24">
        <v>14</v>
      </c>
      <c r="L18" s="24">
        <v>13</v>
      </c>
      <c r="M18" s="24">
        <v>13</v>
      </c>
      <c r="N18" s="24">
        <v>13</v>
      </c>
      <c r="O18" s="24">
        <v>17</v>
      </c>
      <c r="P18" s="24">
        <v>20</v>
      </c>
      <c r="Q18" s="24">
        <v>16</v>
      </c>
      <c r="R18" s="24">
        <v>12</v>
      </c>
      <c r="S18" s="24">
        <v>13</v>
      </c>
      <c r="T18" s="24">
        <v>21</v>
      </c>
      <c r="U18" s="24">
        <v>19</v>
      </c>
      <c r="V18" s="24">
        <v>16</v>
      </c>
      <c r="W18" s="24">
        <v>12</v>
      </c>
      <c r="X18" s="24">
        <v>8</v>
      </c>
      <c r="Y18" s="24">
        <v>16</v>
      </c>
      <c r="Z18" s="24">
        <v>22</v>
      </c>
      <c r="AA18" s="24">
        <v>14</v>
      </c>
      <c r="AB18" s="24">
        <v>10</v>
      </c>
      <c r="AC18" s="24">
        <v>21</v>
      </c>
      <c r="AD18" s="24">
        <v>15</v>
      </c>
      <c r="AE18" s="24">
        <v>15</v>
      </c>
      <c r="AF18" s="24">
        <v>21</v>
      </c>
      <c r="AG18" s="24">
        <v>14</v>
      </c>
      <c r="AH18" s="24">
        <v>17</v>
      </c>
      <c r="AI18" s="24">
        <v>14</v>
      </c>
      <c r="AJ18" s="24">
        <v>14</v>
      </c>
      <c r="AK18" s="24">
        <v>14</v>
      </c>
      <c r="AL18" s="24">
        <v>18</v>
      </c>
      <c r="AM18" s="24">
        <v>16</v>
      </c>
      <c r="AN18" s="24">
        <v>14</v>
      </c>
      <c r="AO18" s="24">
        <v>14</v>
      </c>
      <c r="AP18" s="24">
        <v>17</v>
      </c>
      <c r="AQ18" s="24">
        <v>15</v>
      </c>
      <c r="AR18" s="24">
        <v>18</v>
      </c>
      <c r="AS18" s="24">
        <v>9</v>
      </c>
      <c r="AT18" s="24">
        <v>11</v>
      </c>
      <c r="AU18" s="24">
        <v>17</v>
      </c>
      <c r="AV18" s="24">
        <v>16</v>
      </c>
      <c r="AW18" s="24">
        <v>14</v>
      </c>
      <c r="AX18" s="24">
        <v>18</v>
      </c>
      <c r="AY18" s="24">
        <v>13</v>
      </c>
      <c r="AZ18" s="24">
        <v>17</v>
      </c>
      <c r="BA18" s="24">
        <v>14</v>
      </c>
      <c r="BB18" s="24">
        <v>18</v>
      </c>
      <c r="BC18" s="24">
        <v>16</v>
      </c>
      <c r="BD18" s="24">
        <v>18</v>
      </c>
      <c r="BE18" s="24">
        <v>17</v>
      </c>
      <c r="BF18" s="24">
        <v>12</v>
      </c>
      <c r="BG18" s="24">
        <v>13</v>
      </c>
      <c r="BH18" s="24">
        <v>15</v>
      </c>
      <c r="BI18" s="24">
        <v>18</v>
      </c>
      <c r="BJ18" s="24">
        <v>12</v>
      </c>
      <c r="BK18" s="24">
        <v>9</v>
      </c>
      <c r="BL18" s="24">
        <v>16</v>
      </c>
      <c r="BM18" s="24">
        <v>9</v>
      </c>
      <c r="BN18" s="24">
        <v>16</v>
      </c>
      <c r="BO18" s="24">
        <v>20</v>
      </c>
      <c r="BP18" s="24">
        <v>18</v>
      </c>
      <c r="BQ18" s="24">
        <v>11</v>
      </c>
      <c r="BR18" s="24">
        <v>12</v>
      </c>
      <c r="BS18" s="24">
        <v>12</v>
      </c>
      <c r="BT18" s="24">
        <v>15</v>
      </c>
      <c r="BU18" s="24">
        <v>16</v>
      </c>
      <c r="BV18" s="24">
        <v>16</v>
      </c>
      <c r="BW18" s="24">
        <v>14</v>
      </c>
      <c r="BX18" s="24">
        <v>15</v>
      </c>
      <c r="BY18" s="24">
        <v>19</v>
      </c>
      <c r="BZ18" s="24">
        <v>22</v>
      </c>
      <c r="CA18" s="24">
        <v>10</v>
      </c>
      <c r="CB18" s="24">
        <v>15</v>
      </c>
      <c r="CC18" s="24">
        <v>20</v>
      </c>
      <c r="CD18" s="24">
        <v>14</v>
      </c>
      <c r="CE18" s="24">
        <v>12</v>
      </c>
      <c r="CF18" s="24">
        <v>9</v>
      </c>
      <c r="CG18" s="24">
        <v>14</v>
      </c>
      <c r="CH18" s="24">
        <v>15</v>
      </c>
      <c r="CI18" s="24">
        <v>18</v>
      </c>
      <c r="CJ18" s="24">
        <v>13</v>
      </c>
      <c r="CK18" s="24">
        <v>15</v>
      </c>
      <c r="CL18" s="24">
        <v>17</v>
      </c>
      <c r="CM18" s="24">
        <v>13</v>
      </c>
      <c r="CN18" s="24">
        <v>18</v>
      </c>
      <c r="CO18" s="24">
        <v>18</v>
      </c>
      <c r="CP18" s="24">
        <v>17</v>
      </c>
      <c r="CQ18" s="24">
        <v>19</v>
      </c>
      <c r="CR18" s="24">
        <v>18</v>
      </c>
      <c r="CS18" s="24">
        <v>15</v>
      </c>
      <c r="CT18" s="24">
        <v>15</v>
      </c>
      <c r="CU18" s="24">
        <v>16</v>
      </c>
      <c r="CV18" s="24">
        <v>18</v>
      </c>
      <c r="CW18" s="24">
        <v>17</v>
      </c>
      <c r="CX18" s="24">
        <v>14</v>
      </c>
      <c r="CY18" s="24">
        <v>19</v>
      </c>
      <c r="CZ18" s="24">
        <v>19</v>
      </c>
      <c r="DA18" s="24">
        <v>13</v>
      </c>
      <c r="DB18" s="24">
        <v>15</v>
      </c>
      <c r="DC18" s="24">
        <v>17</v>
      </c>
      <c r="DD18" s="24">
        <v>13</v>
      </c>
      <c r="DE18" s="24">
        <v>12</v>
      </c>
      <c r="DF18" s="24">
        <v>17</v>
      </c>
      <c r="DG18" s="24">
        <v>20</v>
      </c>
      <c r="DH18" s="24">
        <v>12</v>
      </c>
      <c r="DI18" s="24">
        <v>16</v>
      </c>
      <c r="DJ18" s="24">
        <v>7</v>
      </c>
      <c r="DK18" s="24">
        <v>16</v>
      </c>
      <c r="DL18" s="24">
        <v>20</v>
      </c>
      <c r="DM18" s="24">
        <v>17</v>
      </c>
      <c r="DN18" s="24">
        <v>15</v>
      </c>
      <c r="DO18" s="24">
        <v>11</v>
      </c>
      <c r="DP18" s="24">
        <v>13</v>
      </c>
      <c r="DQ18" s="24">
        <v>9</v>
      </c>
      <c r="DR18" s="24">
        <v>9</v>
      </c>
      <c r="DS18" s="24">
        <v>14</v>
      </c>
      <c r="DT18" s="24">
        <v>11</v>
      </c>
      <c r="DU18" s="24">
        <v>18</v>
      </c>
      <c r="DV18" s="24">
        <v>17</v>
      </c>
      <c r="DW18" s="24">
        <v>19</v>
      </c>
      <c r="DX18" s="24">
        <v>21</v>
      </c>
      <c r="DY18" s="24">
        <v>18</v>
      </c>
      <c r="DZ18" s="24">
        <v>21</v>
      </c>
      <c r="EA18" s="24">
        <v>16</v>
      </c>
      <c r="EB18" s="24">
        <v>17</v>
      </c>
      <c r="EC18" s="24">
        <v>15</v>
      </c>
      <c r="ED18" s="24">
        <v>18</v>
      </c>
      <c r="EE18" s="24">
        <v>16</v>
      </c>
      <c r="EF18" s="24">
        <v>14</v>
      </c>
      <c r="EG18" s="24">
        <v>11</v>
      </c>
      <c r="EH18" s="24">
        <v>12</v>
      </c>
      <c r="EI18" s="24">
        <v>16</v>
      </c>
      <c r="EJ18" s="24">
        <v>16</v>
      </c>
      <c r="EK18" s="24">
        <v>20</v>
      </c>
      <c r="EL18" s="24">
        <v>17</v>
      </c>
      <c r="EM18" s="24">
        <v>14</v>
      </c>
      <c r="EN18" s="24">
        <v>9</v>
      </c>
      <c r="EO18" s="24">
        <v>16</v>
      </c>
      <c r="EP18" s="24">
        <v>11</v>
      </c>
      <c r="EQ18" s="24">
        <v>8</v>
      </c>
      <c r="ER18" s="24">
        <v>21</v>
      </c>
      <c r="ES18" s="24">
        <v>9</v>
      </c>
      <c r="ET18" s="24">
        <v>22</v>
      </c>
      <c r="EU18" s="24">
        <v>14</v>
      </c>
      <c r="EV18" s="24">
        <v>10</v>
      </c>
      <c r="EW18" s="24">
        <v>18</v>
      </c>
      <c r="EX18" s="24">
        <v>8</v>
      </c>
      <c r="EY18" s="24">
        <v>15</v>
      </c>
      <c r="EZ18" s="24">
        <v>20</v>
      </c>
      <c r="FA18" s="24">
        <v>10</v>
      </c>
      <c r="FB18" s="24">
        <v>14</v>
      </c>
      <c r="FC18" s="24">
        <v>11</v>
      </c>
      <c r="FD18" s="24">
        <v>23</v>
      </c>
      <c r="FE18" s="24">
        <v>10</v>
      </c>
      <c r="FF18" s="24">
        <v>13</v>
      </c>
      <c r="FG18" s="24">
        <v>13</v>
      </c>
      <c r="FH18" s="24">
        <v>14</v>
      </c>
      <c r="FI18" s="24">
        <v>10</v>
      </c>
      <c r="FJ18" s="24">
        <v>21</v>
      </c>
      <c r="FK18" s="24">
        <v>12</v>
      </c>
      <c r="FL18" s="24">
        <v>16</v>
      </c>
      <c r="FM18" s="24">
        <v>15</v>
      </c>
      <c r="FN18" s="24">
        <v>21</v>
      </c>
      <c r="FO18" s="24">
        <v>16</v>
      </c>
      <c r="FP18" s="24">
        <v>15</v>
      </c>
      <c r="FQ18" s="24">
        <v>15</v>
      </c>
      <c r="FR18" s="24">
        <v>15</v>
      </c>
      <c r="FS18" s="24">
        <v>17</v>
      </c>
      <c r="FT18" s="24">
        <v>15</v>
      </c>
      <c r="FU18" s="24">
        <v>21</v>
      </c>
      <c r="FV18" s="24">
        <v>20</v>
      </c>
      <c r="FW18" s="24">
        <v>14</v>
      </c>
      <c r="FX18" s="24">
        <v>12</v>
      </c>
      <c r="FY18" s="24">
        <v>7</v>
      </c>
      <c r="FZ18" s="24">
        <v>19</v>
      </c>
      <c r="GA18" s="24">
        <v>12</v>
      </c>
      <c r="GB18" s="24">
        <v>16</v>
      </c>
      <c r="GC18" s="24">
        <v>15</v>
      </c>
      <c r="GD18" s="24">
        <v>21</v>
      </c>
      <c r="GE18" s="24">
        <v>12</v>
      </c>
      <c r="GF18" s="24">
        <v>15</v>
      </c>
      <c r="GG18" s="24">
        <v>14</v>
      </c>
      <c r="GH18" s="24">
        <v>10</v>
      </c>
      <c r="GI18" s="24">
        <v>20</v>
      </c>
      <c r="GJ18" s="24">
        <v>12</v>
      </c>
      <c r="GK18" s="24">
        <v>19</v>
      </c>
      <c r="GL18" s="24">
        <v>13</v>
      </c>
      <c r="GM18" s="24">
        <v>19</v>
      </c>
      <c r="GN18" s="24">
        <v>13</v>
      </c>
      <c r="GO18" s="24">
        <v>19</v>
      </c>
      <c r="GP18" s="24">
        <v>12</v>
      </c>
      <c r="GQ18" s="24">
        <v>22</v>
      </c>
      <c r="GR18" s="24">
        <v>16</v>
      </c>
      <c r="GS18" s="24">
        <v>17</v>
      </c>
      <c r="GT18" s="24">
        <v>17</v>
      </c>
      <c r="GU18" s="24">
        <v>20</v>
      </c>
      <c r="GV18" s="24">
        <v>19</v>
      </c>
      <c r="GW18" s="24">
        <v>9</v>
      </c>
      <c r="GX18" s="24">
        <v>16</v>
      </c>
      <c r="GY18" s="24">
        <v>17</v>
      </c>
      <c r="GZ18" s="24">
        <v>13</v>
      </c>
      <c r="HA18" s="24">
        <v>10</v>
      </c>
      <c r="HB18" s="24">
        <v>19</v>
      </c>
      <c r="HC18" s="24">
        <v>14</v>
      </c>
      <c r="HD18" s="24">
        <v>15</v>
      </c>
      <c r="HE18" s="24">
        <v>18</v>
      </c>
      <c r="HF18" s="24">
        <v>12</v>
      </c>
      <c r="HG18" s="24">
        <v>18</v>
      </c>
      <c r="HH18" s="24">
        <v>13</v>
      </c>
      <c r="HI18" s="24">
        <v>11</v>
      </c>
      <c r="HJ18" s="24">
        <v>13</v>
      </c>
      <c r="HK18" s="24">
        <v>12</v>
      </c>
      <c r="HL18" s="24">
        <v>14</v>
      </c>
      <c r="HM18" s="24">
        <v>23</v>
      </c>
      <c r="HN18" s="24">
        <v>20</v>
      </c>
      <c r="HO18" s="24">
        <v>18</v>
      </c>
      <c r="HP18" s="24">
        <v>18</v>
      </c>
      <c r="HQ18" s="24">
        <v>11</v>
      </c>
      <c r="HR18" s="24">
        <v>15</v>
      </c>
      <c r="HS18" s="24">
        <v>10</v>
      </c>
      <c r="HT18" s="24">
        <v>8</v>
      </c>
      <c r="HU18" s="24">
        <v>13</v>
      </c>
      <c r="HV18" s="24">
        <v>17</v>
      </c>
      <c r="HW18" s="24">
        <v>16</v>
      </c>
      <c r="HX18" s="24">
        <v>16</v>
      </c>
      <c r="HY18" s="24">
        <v>15</v>
      </c>
      <c r="HZ18" s="24">
        <v>19</v>
      </c>
      <c r="IA18" s="24">
        <v>17</v>
      </c>
      <c r="IB18" s="24">
        <v>11</v>
      </c>
      <c r="IC18" s="24">
        <v>12</v>
      </c>
      <c r="ID18" s="24">
        <v>19</v>
      </c>
      <c r="IE18" s="24">
        <v>7</v>
      </c>
      <c r="IF18" s="24">
        <v>17</v>
      </c>
      <c r="IG18" s="24">
        <v>22</v>
      </c>
      <c r="IH18" s="24">
        <v>12</v>
      </c>
      <c r="II18" s="24">
        <v>14</v>
      </c>
      <c r="IJ18" s="24">
        <v>8</v>
      </c>
      <c r="IK18" s="24">
        <v>11</v>
      </c>
      <c r="IL18" s="24">
        <v>17</v>
      </c>
      <c r="IM18" s="24">
        <v>13</v>
      </c>
      <c r="IN18" s="24">
        <v>11</v>
      </c>
      <c r="IO18" s="24">
        <v>12</v>
      </c>
      <c r="IP18" s="24">
        <v>9</v>
      </c>
      <c r="IQ18" s="24">
        <v>17</v>
      </c>
      <c r="IR18" s="24">
        <v>17</v>
      </c>
      <c r="IS18" s="24">
        <v>15</v>
      </c>
      <c r="IT18" s="24">
        <v>18</v>
      </c>
      <c r="IU18" s="24">
        <v>8</v>
      </c>
      <c r="IV18" s="24">
        <v>19</v>
      </c>
      <c r="IW18" s="24">
        <v>22</v>
      </c>
      <c r="IX18" s="24">
        <v>13</v>
      </c>
      <c r="IY18" s="24">
        <v>12</v>
      </c>
      <c r="IZ18" s="24">
        <v>17</v>
      </c>
      <c r="JA18" s="24">
        <v>17</v>
      </c>
      <c r="JB18" s="24">
        <v>14</v>
      </c>
      <c r="JC18" s="24">
        <v>13</v>
      </c>
      <c r="JD18" s="24">
        <v>11</v>
      </c>
      <c r="JE18" s="24">
        <v>14</v>
      </c>
      <c r="JF18" s="24">
        <v>18</v>
      </c>
      <c r="JG18" s="24">
        <v>17</v>
      </c>
      <c r="JH18" s="24">
        <v>11</v>
      </c>
      <c r="JI18" s="24">
        <v>23</v>
      </c>
      <c r="JJ18" s="24">
        <v>17</v>
      </c>
      <c r="JK18" s="24">
        <v>12</v>
      </c>
      <c r="JL18" s="24">
        <v>13</v>
      </c>
      <c r="JM18" s="24">
        <v>22</v>
      </c>
      <c r="JN18" s="24">
        <v>18</v>
      </c>
      <c r="JO18" s="24">
        <v>12</v>
      </c>
      <c r="JP18" s="24">
        <v>10</v>
      </c>
      <c r="JQ18" s="24">
        <v>13</v>
      </c>
      <c r="JR18" s="24">
        <v>12</v>
      </c>
      <c r="JS18" s="24">
        <v>18</v>
      </c>
      <c r="JT18" s="24">
        <v>13</v>
      </c>
      <c r="JU18" s="24">
        <v>18</v>
      </c>
      <c r="JV18" s="24">
        <v>10</v>
      </c>
      <c r="JW18" s="24">
        <v>19</v>
      </c>
      <c r="JX18" s="24">
        <v>22</v>
      </c>
      <c r="JY18" s="24">
        <v>13</v>
      </c>
      <c r="JZ18" s="24">
        <v>13</v>
      </c>
      <c r="KA18" s="24">
        <v>13</v>
      </c>
      <c r="KB18" s="24">
        <v>17</v>
      </c>
      <c r="KC18" s="24">
        <v>16</v>
      </c>
      <c r="KD18" s="24">
        <v>18</v>
      </c>
      <c r="KE18" s="24">
        <v>22</v>
      </c>
      <c r="KF18" s="24">
        <v>16</v>
      </c>
      <c r="KG18" s="24">
        <v>16</v>
      </c>
      <c r="KH18" s="24">
        <v>19</v>
      </c>
      <c r="KI18" s="24">
        <v>11</v>
      </c>
      <c r="KJ18" s="24">
        <v>25</v>
      </c>
      <c r="KK18" s="24">
        <v>18</v>
      </c>
      <c r="KL18" s="24">
        <v>17</v>
      </c>
      <c r="KM18" s="24">
        <v>13</v>
      </c>
      <c r="KN18" s="24">
        <v>18</v>
      </c>
      <c r="KO18" s="24">
        <v>17</v>
      </c>
      <c r="KP18" s="24">
        <v>19</v>
      </c>
      <c r="KQ18" s="24">
        <v>13</v>
      </c>
      <c r="KR18" s="24">
        <v>14</v>
      </c>
      <c r="KS18" s="24">
        <v>14</v>
      </c>
      <c r="KT18" s="24">
        <v>16</v>
      </c>
      <c r="KU18" s="24">
        <v>16</v>
      </c>
      <c r="KV18" s="24">
        <v>10</v>
      </c>
      <c r="KW18" s="24">
        <v>17</v>
      </c>
      <c r="KX18" s="24">
        <v>16</v>
      </c>
      <c r="KY18" s="24">
        <v>23</v>
      </c>
      <c r="KZ18" s="24">
        <v>21</v>
      </c>
      <c r="LA18" s="24">
        <v>17</v>
      </c>
      <c r="LB18" s="24">
        <v>15</v>
      </c>
      <c r="LC18" s="24">
        <v>15</v>
      </c>
      <c r="LD18" s="24">
        <v>8</v>
      </c>
      <c r="LE18" s="24">
        <v>17</v>
      </c>
      <c r="LF18" s="24">
        <v>15</v>
      </c>
      <c r="LG18" s="24">
        <v>6</v>
      </c>
      <c r="LH18" s="24">
        <v>20</v>
      </c>
      <c r="LI18" s="24">
        <v>12</v>
      </c>
      <c r="LJ18" s="24">
        <v>17</v>
      </c>
      <c r="LK18" s="24">
        <v>16</v>
      </c>
      <c r="LL18" s="24">
        <v>11</v>
      </c>
      <c r="LM18" s="24">
        <v>21</v>
      </c>
      <c r="LN18" s="24">
        <v>15</v>
      </c>
      <c r="LO18" s="24">
        <v>9</v>
      </c>
      <c r="LP18" s="24">
        <v>19</v>
      </c>
      <c r="LQ18" s="24">
        <v>8</v>
      </c>
      <c r="LR18" s="24">
        <v>21</v>
      </c>
      <c r="LS18" s="24">
        <v>15</v>
      </c>
      <c r="LT18" s="24">
        <v>17</v>
      </c>
      <c r="LU18" s="24">
        <v>17</v>
      </c>
      <c r="LV18" s="24">
        <v>18</v>
      </c>
      <c r="LW18" s="24">
        <v>10</v>
      </c>
      <c r="LX18" s="24">
        <v>16</v>
      </c>
      <c r="LY18" s="24">
        <v>20</v>
      </c>
      <c r="LZ18" s="24">
        <v>15</v>
      </c>
      <c r="MA18" s="24">
        <v>11</v>
      </c>
      <c r="MB18" s="24">
        <v>22</v>
      </c>
      <c r="MC18" s="24">
        <v>17</v>
      </c>
      <c r="MD18" s="24">
        <v>14</v>
      </c>
      <c r="ME18" s="24">
        <v>18</v>
      </c>
      <c r="MF18" s="24">
        <v>19</v>
      </c>
      <c r="MG18" s="24">
        <v>19</v>
      </c>
      <c r="MH18" s="24">
        <v>14</v>
      </c>
      <c r="MI18" s="24">
        <v>13</v>
      </c>
      <c r="MJ18" s="24">
        <v>14</v>
      </c>
      <c r="MK18" s="24">
        <v>10</v>
      </c>
      <c r="ML18" s="24">
        <v>19</v>
      </c>
      <c r="MM18" s="24">
        <v>14</v>
      </c>
      <c r="MN18" s="24">
        <v>20</v>
      </c>
      <c r="MO18" s="24">
        <v>10</v>
      </c>
      <c r="MP18" s="24">
        <v>14</v>
      </c>
      <c r="MQ18" s="24">
        <v>24</v>
      </c>
      <c r="MR18" s="24">
        <v>11</v>
      </c>
      <c r="MS18" s="24">
        <v>20</v>
      </c>
      <c r="MT18" s="24">
        <v>14</v>
      </c>
      <c r="MU18" s="24">
        <v>17</v>
      </c>
      <c r="MV18" s="24">
        <v>5</v>
      </c>
      <c r="MW18" s="24">
        <v>19</v>
      </c>
      <c r="MX18" s="24">
        <v>11</v>
      </c>
      <c r="MY18" s="24">
        <v>14</v>
      </c>
      <c r="MZ18" s="24">
        <v>21</v>
      </c>
      <c r="NA18" s="24">
        <v>17</v>
      </c>
      <c r="NB18" s="24">
        <v>12</v>
      </c>
    </row>
    <row r="19" spans="1:366">
      <c r="A19" s="2" t="s">
        <v>17</v>
      </c>
      <c r="B19" s="19">
        <v>2</v>
      </c>
      <c r="C19" s="19">
        <v>2</v>
      </c>
      <c r="D19" s="19">
        <v>4</v>
      </c>
      <c r="E19" s="19">
        <v>3</v>
      </c>
      <c r="F19" s="19">
        <v>2</v>
      </c>
      <c r="G19" s="19">
        <v>2</v>
      </c>
      <c r="H19" s="19">
        <v>2</v>
      </c>
      <c r="I19" s="19">
        <v>1</v>
      </c>
      <c r="J19" s="19">
        <v>4</v>
      </c>
      <c r="K19" s="19">
        <v>2</v>
      </c>
      <c r="L19" s="19">
        <v>3</v>
      </c>
      <c r="M19" s="19">
        <v>2</v>
      </c>
      <c r="N19" s="19">
        <v>1</v>
      </c>
      <c r="O19" s="19">
        <v>5</v>
      </c>
      <c r="P19" s="19">
        <v>5</v>
      </c>
      <c r="Q19" s="19">
        <v>1</v>
      </c>
      <c r="R19" s="19">
        <v>3</v>
      </c>
      <c r="S19" s="19">
        <v>3</v>
      </c>
      <c r="T19" s="19">
        <v>4</v>
      </c>
      <c r="U19" s="19">
        <v>5</v>
      </c>
      <c r="V19" s="19">
        <v>4</v>
      </c>
      <c r="W19" s="19">
        <v>2</v>
      </c>
      <c r="X19" s="19">
        <v>0</v>
      </c>
      <c r="Y19" s="19">
        <v>1</v>
      </c>
      <c r="Z19" s="19">
        <v>0</v>
      </c>
      <c r="AA19" s="19">
        <v>0</v>
      </c>
      <c r="AB19" s="19">
        <v>2</v>
      </c>
      <c r="AC19" s="19">
        <v>4</v>
      </c>
      <c r="AD19" s="19">
        <v>5</v>
      </c>
      <c r="AE19" s="19">
        <v>4</v>
      </c>
      <c r="AF19" s="19">
        <v>5</v>
      </c>
      <c r="AG19" s="19">
        <v>0</v>
      </c>
      <c r="AH19" s="19">
        <v>2</v>
      </c>
      <c r="AI19" s="19">
        <v>2</v>
      </c>
      <c r="AJ19" s="19">
        <v>3</v>
      </c>
      <c r="AK19" s="19">
        <v>2</v>
      </c>
      <c r="AL19" s="19">
        <v>5</v>
      </c>
      <c r="AM19" s="19">
        <v>1</v>
      </c>
      <c r="AN19" s="19">
        <v>4</v>
      </c>
      <c r="AO19" s="19">
        <v>3</v>
      </c>
      <c r="AP19" s="19">
        <v>0</v>
      </c>
      <c r="AQ19" s="19">
        <v>3</v>
      </c>
      <c r="AR19" s="19">
        <v>2</v>
      </c>
      <c r="AS19" s="19">
        <v>1</v>
      </c>
      <c r="AT19" s="19">
        <v>0</v>
      </c>
      <c r="AU19" s="19">
        <v>3</v>
      </c>
      <c r="AV19" s="19">
        <v>1</v>
      </c>
      <c r="AW19" s="19">
        <v>1</v>
      </c>
      <c r="AX19" s="19">
        <v>3</v>
      </c>
      <c r="AY19" s="19">
        <v>0</v>
      </c>
      <c r="AZ19" s="19">
        <v>3</v>
      </c>
      <c r="BA19" s="19">
        <v>0</v>
      </c>
      <c r="BB19" s="19">
        <v>4</v>
      </c>
      <c r="BC19" s="19">
        <v>2</v>
      </c>
      <c r="BD19" s="19">
        <v>3</v>
      </c>
      <c r="BE19" s="19">
        <v>4</v>
      </c>
      <c r="BF19" s="19">
        <v>4</v>
      </c>
      <c r="BG19" s="19">
        <v>2</v>
      </c>
      <c r="BH19" s="19">
        <v>2</v>
      </c>
      <c r="BI19" s="19">
        <v>4</v>
      </c>
      <c r="BJ19" s="19">
        <v>4</v>
      </c>
      <c r="BK19" s="19">
        <v>2</v>
      </c>
      <c r="BL19" s="19">
        <v>4</v>
      </c>
      <c r="BM19" s="19">
        <v>1</v>
      </c>
      <c r="BN19" s="19">
        <v>2</v>
      </c>
      <c r="BO19" s="19">
        <v>4</v>
      </c>
      <c r="BP19" s="19">
        <v>3</v>
      </c>
      <c r="BQ19" s="19">
        <v>1</v>
      </c>
      <c r="BR19" s="19">
        <v>1</v>
      </c>
      <c r="BS19" s="19">
        <v>3</v>
      </c>
      <c r="BT19" s="19">
        <v>3</v>
      </c>
      <c r="BU19" s="19">
        <v>0</v>
      </c>
      <c r="BV19" s="19">
        <v>5</v>
      </c>
      <c r="BW19" s="19">
        <v>5</v>
      </c>
      <c r="BX19" s="19">
        <v>3</v>
      </c>
      <c r="BY19" s="19">
        <v>3</v>
      </c>
      <c r="BZ19" s="19">
        <v>4</v>
      </c>
      <c r="CA19" s="19">
        <v>1</v>
      </c>
      <c r="CB19" s="19">
        <v>3</v>
      </c>
      <c r="CC19" s="19">
        <v>4</v>
      </c>
      <c r="CD19" s="19">
        <v>1</v>
      </c>
      <c r="CE19" s="19">
        <v>2</v>
      </c>
      <c r="CF19" s="19">
        <v>2</v>
      </c>
      <c r="CG19" s="19">
        <v>2</v>
      </c>
      <c r="CH19" s="19">
        <v>5</v>
      </c>
      <c r="CI19" s="19">
        <v>4</v>
      </c>
      <c r="CJ19" s="19">
        <v>4</v>
      </c>
      <c r="CK19" s="19">
        <v>3</v>
      </c>
      <c r="CL19" s="19">
        <v>2</v>
      </c>
      <c r="CM19" s="19">
        <v>4</v>
      </c>
      <c r="CN19" s="19">
        <v>1</v>
      </c>
      <c r="CO19" s="19">
        <v>3</v>
      </c>
      <c r="CP19" s="19">
        <v>4</v>
      </c>
      <c r="CQ19" s="19">
        <v>1</v>
      </c>
      <c r="CR19" s="19">
        <v>4</v>
      </c>
      <c r="CS19" s="19">
        <v>4</v>
      </c>
      <c r="CT19" s="19">
        <v>4</v>
      </c>
      <c r="CU19" s="19">
        <v>0</v>
      </c>
      <c r="CV19" s="19">
        <v>3</v>
      </c>
      <c r="CW19" s="19">
        <v>4</v>
      </c>
      <c r="CX19" s="19">
        <v>4</v>
      </c>
      <c r="CY19" s="19">
        <v>4</v>
      </c>
      <c r="CZ19" s="19">
        <v>1</v>
      </c>
      <c r="DA19" s="19">
        <v>4</v>
      </c>
      <c r="DB19" s="19">
        <v>1</v>
      </c>
      <c r="DC19" s="19">
        <v>2</v>
      </c>
      <c r="DD19" s="19">
        <v>2</v>
      </c>
      <c r="DE19" s="19">
        <v>4</v>
      </c>
      <c r="DF19" s="19">
        <v>2</v>
      </c>
      <c r="DG19" s="19">
        <v>4</v>
      </c>
      <c r="DH19" s="19">
        <v>3</v>
      </c>
      <c r="DI19" s="19">
        <v>3</v>
      </c>
      <c r="DJ19" s="19">
        <v>0</v>
      </c>
      <c r="DK19" s="19">
        <v>4</v>
      </c>
      <c r="DL19" s="19">
        <v>4</v>
      </c>
      <c r="DM19" s="19">
        <v>0</v>
      </c>
      <c r="DN19" s="19">
        <v>3</v>
      </c>
      <c r="DO19" s="19">
        <v>2</v>
      </c>
      <c r="DP19" s="19">
        <v>2</v>
      </c>
      <c r="DQ19" s="19">
        <v>3</v>
      </c>
      <c r="DR19" s="19">
        <v>3</v>
      </c>
      <c r="DS19" s="19">
        <v>0</v>
      </c>
      <c r="DT19" s="19">
        <v>1</v>
      </c>
      <c r="DU19" s="19">
        <v>4</v>
      </c>
      <c r="DV19" s="19">
        <v>2</v>
      </c>
      <c r="DW19" s="19">
        <v>3</v>
      </c>
      <c r="DX19" s="19">
        <v>4</v>
      </c>
      <c r="DY19" s="19">
        <v>0</v>
      </c>
      <c r="DZ19" s="19">
        <v>4</v>
      </c>
      <c r="EA19" s="19">
        <v>3</v>
      </c>
      <c r="EB19" s="19">
        <v>2</v>
      </c>
      <c r="EC19" s="19">
        <v>3</v>
      </c>
      <c r="ED19" s="19">
        <v>5</v>
      </c>
      <c r="EE19" s="19">
        <v>2</v>
      </c>
      <c r="EF19" s="19">
        <v>3</v>
      </c>
      <c r="EG19" s="19">
        <v>3</v>
      </c>
      <c r="EH19" s="19">
        <v>2</v>
      </c>
      <c r="EI19" s="19">
        <v>4</v>
      </c>
      <c r="EJ19" s="19">
        <v>4</v>
      </c>
      <c r="EK19" s="19">
        <v>3</v>
      </c>
      <c r="EL19" s="19">
        <v>3</v>
      </c>
      <c r="EM19" s="19">
        <v>2</v>
      </c>
      <c r="EN19" s="19">
        <v>3</v>
      </c>
      <c r="EO19" s="19">
        <v>3</v>
      </c>
      <c r="EP19" s="19">
        <v>2</v>
      </c>
      <c r="EQ19" s="19">
        <v>1</v>
      </c>
      <c r="ER19" s="19">
        <v>2</v>
      </c>
      <c r="ES19" s="19">
        <v>3</v>
      </c>
      <c r="ET19" s="19">
        <v>5</v>
      </c>
      <c r="EU19" s="19">
        <v>3</v>
      </c>
      <c r="EV19" s="19">
        <v>1</v>
      </c>
      <c r="EW19" s="19">
        <v>5</v>
      </c>
      <c r="EX19" s="19">
        <v>0</v>
      </c>
      <c r="EY19" s="19">
        <v>2</v>
      </c>
      <c r="EZ19" s="19">
        <v>4</v>
      </c>
      <c r="FA19" s="19">
        <v>1</v>
      </c>
      <c r="FB19" s="19">
        <v>1</v>
      </c>
      <c r="FC19" s="19">
        <v>0</v>
      </c>
      <c r="FD19" s="19">
        <v>4</v>
      </c>
      <c r="FE19" s="19">
        <v>3</v>
      </c>
      <c r="FF19" s="19">
        <v>2</v>
      </c>
      <c r="FG19" s="19">
        <v>3</v>
      </c>
      <c r="FH19" s="19">
        <v>1</v>
      </c>
      <c r="FI19" s="19">
        <v>4</v>
      </c>
      <c r="FJ19" s="19">
        <v>3</v>
      </c>
      <c r="FK19" s="19">
        <v>2</v>
      </c>
      <c r="FL19" s="19">
        <v>2</v>
      </c>
      <c r="FM19" s="19">
        <v>1</v>
      </c>
      <c r="FN19" s="19">
        <v>2</v>
      </c>
      <c r="FO19" s="19">
        <v>2</v>
      </c>
      <c r="FP19" s="19">
        <v>3</v>
      </c>
      <c r="FQ19" s="19">
        <v>2</v>
      </c>
      <c r="FR19" s="19">
        <v>4</v>
      </c>
      <c r="FS19" s="19">
        <v>2</v>
      </c>
      <c r="FT19" s="19">
        <v>5</v>
      </c>
      <c r="FU19" s="19">
        <v>3</v>
      </c>
      <c r="FV19" s="19">
        <v>4</v>
      </c>
      <c r="FW19" s="19">
        <v>2</v>
      </c>
      <c r="FX19" s="19">
        <v>1</v>
      </c>
      <c r="FY19" s="19">
        <v>0</v>
      </c>
      <c r="FZ19" s="19">
        <v>5</v>
      </c>
      <c r="GA19" s="19">
        <v>2</v>
      </c>
      <c r="GB19" s="19">
        <v>3</v>
      </c>
      <c r="GC19" s="19">
        <v>5</v>
      </c>
      <c r="GD19" s="19">
        <v>2</v>
      </c>
      <c r="GE19" s="19">
        <v>1</v>
      </c>
      <c r="GF19" s="19">
        <v>0</v>
      </c>
      <c r="GG19" s="19">
        <v>0</v>
      </c>
      <c r="GH19" s="19">
        <v>5</v>
      </c>
      <c r="GI19" s="19">
        <v>4</v>
      </c>
      <c r="GJ19" s="19">
        <v>1</v>
      </c>
      <c r="GK19" s="19">
        <v>5</v>
      </c>
      <c r="GL19" s="19">
        <v>4</v>
      </c>
      <c r="GM19" s="19">
        <v>3</v>
      </c>
      <c r="GN19" s="19">
        <v>1</v>
      </c>
      <c r="GO19" s="19">
        <v>3</v>
      </c>
      <c r="GP19" s="19">
        <v>4</v>
      </c>
      <c r="GQ19" s="19">
        <v>4</v>
      </c>
      <c r="GR19" s="19">
        <v>5</v>
      </c>
      <c r="GS19" s="19">
        <v>3</v>
      </c>
      <c r="GT19" s="19">
        <v>5</v>
      </c>
      <c r="GU19" s="19">
        <v>1</v>
      </c>
      <c r="GV19" s="19">
        <v>4</v>
      </c>
      <c r="GW19" s="19">
        <v>5</v>
      </c>
      <c r="GX19" s="19">
        <v>3</v>
      </c>
      <c r="GY19" s="19">
        <v>2</v>
      </c>
      <c r="GZ19" s="19">
        <v>2</v>
      </c>
      <c r="HA19" s="19">
        <v>2</v>
      </c>
      <c r="HB19" s="19">
        <v>2</v>
      </c>
      <c r="HC19" s="19">
        <v>4</v>
      </c>
      <c r="HD19" s="19">
        <v>1</v>
      </c>
      <c r="HE19" s="19">
        <v>1</v>
      </c>
      <c r="HF19" s="19">
        <v>3</v>
      </c>
      <c r="HG19" s="19">
        <v>2</v>
      </c>
      <c r="HH19" s="19">
        <v>2</v>
      </c>
      <c r="HI19" s="19">
        <v>4</v>
      </c>
      <c r="HJ19" s="19">
        <v>1</v>
      </c>
      <c r="HK19" s="19">
        <v>1</v>
      </c>
      <c r="HL19" s="19">
        <v>3</v>
      </c>
      <c r="HM19" s="19">
        <v>3</v>
      </c>
      <c r="HN19" s="19">
        <v>4</v>
      </c>
      <c r="HO19" s="19">
        <v>1</v>
      </c>
      <c r="HP19" s="19">
        <v>5</v>
      </c>
      <c r="HQ19" s="19">
        <v>1</v>
      </c>
      <c r="HR19" s="19">
        <v>0</v>
      </c>
      <c r="HS19" s="19">
        <v>1</v>
      </c>
      <c r="HT19" s="19">
        <v>4</v>
      </c>
      <c r="HU19" s="19">
        <v>2</v>
      </c>
      <c r="HV19" s="19">
        <v>1</v>
      </c>
      <c r="HW19" s="19">
        <v>3</v>
      </c>
      <c r="HX19" s="19">
        <v>4</v>
      </c>
      <c r="HY19" s="19">
        <v>2</v>
      </c>
      <c r="HZ19" s="19">
        <v>3</v>
      </c>
      <c r="IA19" s="19">
        <v>4</v>
      </c>
      <c r="IB19" s="19">
        <v>0</v>
      </c>
      <c r="IC19" s="19">
        <v>3</v>
      </c>
      <c r="ID19" s="19">
        <v>4</v>
      </c>
      <c r="IE19" s="19">
        <v>0</v>
      </c>
      <c r="IF19" s="19">
        <v>0</v>
      </c>
      <c r="IG19" s="19">
        <v>2</v>
      </c>
      <c r="IH19" s="19">
        <v>1</v>
      </c>
      <c r="II19" s="19">
        <v>2</v>
      </c>
      <c r="IJ19" s="19">
        <v>2</v>
      </c>
      <c r="IK19" s="19">
        <v>4</v>
      </c>
      <c r="IL19" s="19">
        <v>1</v>
      </c>
      <c r="IM19" s="19">
        <v>1</v>
      </c>
      <c r="IN19" s="19">
        <v>1</v>
      </c>
      <c r="IO19" s="19">
        <v>0</v>
      </c>
      <c r="IP19" s="19">
        <v>0</v>
      </c>
      <c r="IQ19" s="19">
        <v>4</v>
      </c>
      <c r="IR19" s="19">
        <v>4</v>
      </c>
      <c r="IS19" s="19">
        <v>4</v>
      </c>
      <c r="IT19" s="19">
        <v>4</v>
      </c>
      <c r="IU19" s="19">
        <v>1</v>
      </c>
      <c r="IV19" s="19">
        <v>4</v>
      </c>
      <c r="IW19" s="19">
        <v>2</v>
      </c>
      <c r="IX19" s="19">
        <v>1</v>
      </c>
      <c r="IY19" s="19">
        <v>4</v>
      </c>
      <c r="IZ19" s="19">
        <v>3</v>
      </c>
      <c r="JA19" s="19">
        <v>2</v>
      </c>
      <c r="JB19" s="19">
        <v>2</v>
      </c>
      <c r="JC19" s="19">
        <v>5</v>
      </c>
      <c r="JD19" s="19">
        <v>0</v>
      </c>
      <c r="JE19" s="19">
        <v>0</v>
      </c>
      <c r="JF19" s="19">
        <v>5</v>
      </c>
      <c r="JG19" s="19">
        <v>3</v>
      </c>
      <c r="JH19" s="19">
        <v>1</v>
      </c>
      <c r="JI19" s="19">
        <v>4</v>
      </c>
      <c r="JJ19" s="19">
        <v>3</v>
      </c>
      <c r="JK19" s="19">
        <v>4</v>
      </c>
      <c r="JL19" s="19">
        <v>1</v>
      </c>
      <c r="JM19" s="19">
        <v>5</v>
      </c>
      <c r="JN19" s="19">
        <v>1</v>
      </c>
      <c r="JO19" s="19">
        <v>2</v>
      </c>
      <c r="JP19" s="19">
        <v>1</v>
      </c>
      <c r="JQ19" s="19">
        <v>4</v>
      </c>
      <c r="JR19" s="19">
        <v>1</v>
      </c>
      <c r="JS19" s="19">
        <v>2</v>
      </c>
      <c r="JT19" s="19">
        <v>2</v>
      </c>
      <c r="JU19" s="19">
        <v>3</v>
      </c>
      <c r="JV19" s="19">
        <v>1</v>
      </c>
      <c r="JW19" s="19">
        <v>4</v>
      </c>
      <c r="JX19" s="19">
        <v>3</v>
      </c>
      <c r="JY19" s="19">
        <v>1</v>
      </c>
      <c r="JZ19" s="19">
        <v>1</v>
      </c>
      <c r="KA19" s="19">
        <v>3</v>
      </c>
      <c r="KB19" s="19">
        <v>1</v>
      </c>
      <c r="KC19" s="19">
        <v>3</v>
      </c>
      <c r="KD19" s="19">
        <v>2</v>
      </c>
      <c r="KE19" s="19">
        <v>4</v>
      </c>
      <c r="KF19" s="19">
        <v>3</v>
      </c>
      <c r="KG19" s="19">
        <v>3</v>
      </c>
      <c r="KH19" s="19">
        <v>4</v>
      </c>
      <c r="KI19" s="19">
        <v>2</v>
      </c>
      <c r="KJ19" s="19">
        <v>5</v>
      </c>
      <c r="KK19" s="19">
        <v>4</v>
      </c>
      <c r="KL19" s="19">
        <v>4</v>
      </c>
      <c r="KM19" s="19">
        <v>0</v>
      </c>
      <c r="KN19" s="19">
        <v>5</v>
      </c>
      <c r="KO19" s="19">
        <v>4</v>
      </c>
      <c r="KP19" s="19">
        <v>1</v>
      </c>
      <c r="KQ19" s="19">
        <v>3</v>
      </c>
      <c r="KR19" s="19">
        <v>0</v>
      </c>
      <c r="KS19" s="19">
        <v>4</v>
      </c>
      <c r="KT19" s="19">
        <v>4</v>
      </c>
      <c r="KU19" s="19">
        <v>5</v>
      </c>
      <c r="KV19" s="19">
        <v>1</v>
      </c>
      <c r="KW19" s="19">
        <v>3</v>
      </c>
      <c r="KX19" s="19">
        <v>4</v>
      </c>
      <c r="KY19" s="19">
        <v>5</v>
      </c>
      <c r="KZ19" s="19">
        <v>4</v>
      </c>
      <c r="LA19" s="19">
        <v>0</v>
      </c>
      <c r="LB19" s="19">
        <v>4</v>
      </c>
      <c r="LC19" s="19">
        <v>3</v>
      </c>
      <c r="LD19" s="19">
        <v>2</v>
      </c>
      <c r="LE19" s="19">
        <v>1</v>
      </c>
      <c r="LF19" s="19">
        <v>2</v>
      </c>
      <c r="LG19" s="19">
        <v>0</v>
      </c>
      <c r="LH19" s="19">
        <v>3</v>
      </c>
      <c r="LI19" s="19">
        <v>1</v>
      </c>
      <c r="LJ19" s="19">
        <v>2</v>
      </c>
      <c r="LK19" s="19">
        <v>5</v>
      </c>
      <c r="LL19" s="19">
        <v>4</v>
      </c>
      <c r="LM19" s="19">
        <v>2</v>
      </c>
      <c r="LN19" s="19">
        <v>4</v>
      </c>
      <c r="LO19" s="19">
        <v>1</v>
      </c>
      <c r="LP19" s="19">
        <v>4</v>
      </c>
      <c r="LQ19" s="19">
        <v>2</v>
      </c>
      <c r="LR19" s="19">
        <v>5</v>
      </c>
      <c r="LS19" s="19">
        <v>4</v>
      </c>
      <c r="LT19" s="19">
        <v>5</v>
      </c>
      <c r="LU19" s="19">
        <v>4</v>
      </c>
      <c r="LV19" s="19">
        <v>5</v>
      </c>
      <c r="LW19" s="19">
        <v>1</v>
      </c>
      <c r="LX19" s="19">
        <v>1</v>
      </c>
      <c r="LY19" s="19">
        <v>2</v>
      </c>
      <c r="LZ19" s="19">
        <v>0</v>
      </c>
      <c r="MA19" s="19">
        <v>3</v>
      </c>
      <c r="MB19" s="19">
        <v>4</v>
      </c>
      <c r="MC19" s="19">
        <v>4</v>
      </c>
      <c r="MD19" s="19">
        <v>1</v>
      </c>
      <c r="ME19" s="19">
        <v>3</v>
      </c>
      <c r="MF19" s="19">
        <v>2</v>
      </c>
      <c r="MG19" s="19">
        <v>3</v>
      </c>
      <c r="MH19" s="19">
        <v>3</v>
      </c>
      <c r="MI19" s="19">
        <v>2</v>
      </c>
      <c r="MJ19" s="19">
        <v>3</v>
      </c>
      <c r="MK19" s="19">
        <v>0</v>
      </c>
      <c r="ML19" s="19">
        <v>4</v>
      </c>
      <c r="MM19" s="19">
        <v>2</v>
      </c>
      <c r="MN19" s="19">
        <v>5</v>
      </c>
      <c r="MO19" s="19">
        <v>0</v>
      </c>
      <c r="MP19" s="19">
        <v>2</v>
      </c>
      <c r="MQ19" s="19">
        <v>4</v>
      </c>
      <c r="MR19" s="19">
        <v>4</v>
      </c>
      <c r="MS19" s="19">
        <v>5</v>
      </c>
      <c r="MT19" s="19">
        <v>1</v>
      </c>
      <c r="MU19" s="19">
        <v>1</v>
      </c>
      <c r="MV19" s="19">
        <v>0</v>
      </c>
      <c r="MW19" s="19">
        <v>2</v>
      </c>
      <c r="MX19" s="19">
        <v>1</v>
      </c>
      <c r="MY19" s="19">
        <v>4</v>
      </c>
      <c r="MZ19" s="19">
        <v>5</v>
      </c>
      <c r="NA19" s="19">
        <v>1</v>
      </c>
      <c r="NB19" s="19">
        <v>1</v>
      </c>
    </row>
    <row r="20" spans="1:366">
      <c r="A20" s="2" t="s">
        <v>18</v>
      </c>
      <c r="B20" s="19">
        <v>1</v>
      </c>
      <c r="C20" s="19">
        <v>1</v>
      </c>
      <c r="D20" s="19">
        <v>3</v>
      </c>
      <c r="E20" s="19">
        <v>4</v>
      </c>
      <c r="F20" s="19">
        <v>2</v>
      </c>
      <c r="G20" s="19">
        <v>1</v>
      </c>
      <c r="H20" s="19">
        <v>1</v>
      </c>
      <c r="I20" s="19">
        <v>0</v>
      </c>
      <c r="J20" s="19">
        <v>1</v>
      </c>
      <c r="K20" s="19">
        <v>3</v>
      </c>
      <c r="L20" s="19">
        <v>1</v>
      </c>
      <c r="M20" s="19">
        <v>2</v>
      </c>
      <c r="N20" s="19">
        <v>0</v>
      </c>
      <c r="O20" s="19">
        <v>4</v>
      </c>
      <c r="P20" s="19">
        <v>0</v>
      </c>
      <c r="Q20" s="19">
        <v>3</v>
      </c>
      <c r="R20" s="19">
        <v>0</v>
      </c>
      <c r="S20" s="19">
        <v>2</v>
      </c>
      <c r="T20" s="19">
        <v>3</v>
      </c>
      <c r="U20" s="19">
        <v>5</v>
      </c>
      <c r="V20" s="19">
        <v>4</v>
      </c>
      <c r="W20" s="19">
        <v>3</v>
      </c>
      <c r="X20" s="19">
        <v>0</v>
      </c>
      <c r="Y20" s="19">
        <v>2</v>
      </c>
      <c r="Z20" s="19">
        <v>3</v>
      </c>
      <c r="AA20" s="19">
        <v>4</v>
      </c>
      <c r="AB20" s="19">
        <v>2</v>
      </c>
      <c r="AC20" s="19">
        <v>0</v>
      </c>
      <c r="AD20" s="19">
        <v>0</v>
      </c>
      <c r="AE20" s="19">
        <v>3</v>
      </c>
      <c r="AF20" s="19">
        <v>5</v>
      </c>
      <c r="AG20" s="19">
        <v>1</v>
      </c>
      <c r="AH20" s="19">
        <v>1</v>
      </c>
      <c r="AI20" s="19">
        <v>2</v>
      </c>
      <c r="AJ20" s="19">
        <v>0</v>
      </c>
      <c r="AK20" s="19">
        <v>0</v>
      </c>
      <c r="AL20" s="19">
        <v>4</v>
      </c>
      <c r="AM20" s="19">
        <v>1</v>
      </c>
      <c r="AN20" s="19">
        <v>0</v>
      </c>
      <c r="AO20" s="19">
        <v>2</v>
      </c>
      <c r="AP20" s="19">
        <v>5</v>
      </c>
      <c r="AQ20" s="19">
        <v>1</v>
      </c>
      <c r="AR20" s="19">
        <v>3</v>
      </c>
      <c r="AS20" s="19">
        <v>2</v>
      </c>
      <c r="AT20" s="19">
        <v>4</v>
      </c>
      <c r="AU20" s="19">
        <v>1</v>
      </c>
      <c r="AV20" s="19">
        <v>1</v>
      </c>
      <c r="AW20" s="19">
        <v>4</v>
      </c>
      <c r="AX20" s="19">
        <v>5</v>
      </c>
      <c r="AY20" s="19">
        <v>3</v>
      </c>
      <c r="AZ20" s="19">
        <v>4</v>
      </c>
      <c r="BA20" s="19">
        <v>4</v>
      </c>
      <c r="BB20" s="19">
        <v>5</v>
      </c>
      <c r="BC20" s="19">
        <v>4</v>
      </c>
      <c r="BD20" s="19">
        <v>5</v>
      </c>
      <c r="BE20" s="19">
        <v>4</v>
      </c>
      <c r="BF20" s="19">
        <v>1</v>
      </c>
      <c r="BG20" s="19">
        <v>0</v>
      </c>
      <c r="BH20" s="19">
        <v>4</v>
      </c>
      <c r="BI20" s="19">
        <v>3</v>
      </c>
      <c r="BJ20" s="19">
        <v>0</v>
      </c>
      <c r="BK20" s="19">
        <v>0</v>
      </c>
      <c r="BL20" s="19">
        <v>3</v>
      </c>
      <c r="BM20" s="19">
        <v>4</v>
      </c>
      <c r="BN20" s="19">
        <v>3</v>
      </c>
      <c r="BO20" s="19">
        <v>3</v>
      </c>
      <c r="BP20" s="19">
        <v>2</v>
      </c>
      <c r="BQ20" s="19">
        <v>2</v>
      </c>
      <c r="BR20" s="19">
        <v>1</v>
      </c>
      <c r="BS20" s="19">
        <v>1</v>
      </c>
      <c r="BT20" s="19">
        <v>2</v>
      </c>
      <c r="BU20" s="19">
        <v>3</v>
      </c>
      <c r="BV20" s="19">
        <v>5</v>
      </c>
      <c r="BW20" s="19">
        <v>3</v>
      </c>
      <c r="BX20" s="19">
        <v>1</v>
      </c>
      <c r="BY20" s="19">
        <v>5</v>
      </c>
      <c r="BZ20" s="19">
        <v>4</v>
      </c>
      <c r="CA20" s="19">
        <v>1</v>
      </c>
      <c r="CB20" s="19">
        <v>3</v>
      </c>
      <c r="CC20" s="19">
        <v>4</v>
      </c>
      <c r="CD20" s="19">
        <v>2</v>
      </c>
      <c r="CE20" s="19">
        <v>0</v>
      </c>
      <c r="CF20" s="19">
        <v>3</v>
      </c>
      <c r="CG20" s="19">
        <v>4</v>
      </c>
      <c r="CH20" s="19">
        <v>4</v>
      </c>
      <c r="CI20" s="19">
        <v>5</v>
      </c>
      <c r="CJ20" s="19">
        <v>0</v>
      </c>
      <c r="CK20" s="19">
        <v>2</v>
      </c>
      <c r="CL20" s="19">
        <v>4</v>
      </c>
      <c r="CM20" s="19">
        <v>0</v>
      </c>
      <c r="CN20" s="19">
        <v>3</v>
      </c>
      <c r="CO20" s="19">
        <v>3</v>
      </c>
      <c r="CP20" s="19">
        <v>4</v>
      </c>
      <c r="CQ20" s="19">
        <v>1</v>
      </c>
      <c r="CR20" s="19">
        <v>2</v>
      </c>
      <c r="CS20" s="19">
        <v>1</v>
      </c>
      <c r="CT20" s="19">
        <v>2</v>
      </c>
      <c r="CU20" s="19">
        <v>5</v>
      </c>
      <c r="CV20" s="19">
        <v>2</v>
      </c>
      <c r="CW20" s="19">
        <v>4</v>
      </c>
      <c r="CX20" s="19">
        <v>3</v>
      </c>
      <c r="CY20" s="19">
        <v>1</v>
      </c>
      <c r="CZ20" s="19">
        <v>3</v>
      </c>
      <c r="DA20" s="19">
        <v>0</v>
      </c>
      <c r="DB20" s="19">
        <v>0</v>
      </c>
      <c r="DC20" s="19">
        <v>4</v>
      </c>
      <c r="DD20" s="19">
        <v>2</v>
      </c>
      <c r="DE20" s="19">
        <v>4</v>
      </c>
      <c r="DF20" s="19">
        <v>2</v>
      </c>
      <c r="DG20" s="19">
        <v>2</v>
      </c>
      <c r="DH20" s="19">
        <v>0</v>
      </c>
      <c r="DI20" s="19">
        <v>5</v>
      </c>
      <c r="DJ20" s="19">
        <v>2</v>
      </c>
      <c r="DK20" s="19">
        <v>0</v>
      </c>
      <c r="DL20" s="19">
        <v>4</v>
      </c>
      <c r="DM20" s="19">
        <v>1</v>
      </c>
      <c r="DN20" s="19">
        <v>2</v>
      </c>
      <c r="DO20" s="19">
        <v>1</v>
      </c>
      <c r="DP20" s="19">
        <v>3</v>
      </c>
      <c r="DQ20" s="19">
        <v>0</v>
      </c>
      <c r="DR20" s="19">
        <v>0</v>
      </c>
      <c r="DS20" s="19">
        <v>4</v>
      </c>
      <c r="DT20" s="19">
        <v>3</v>
      </c>
      <c r="DU20" s="19">
        <v>5</v>
      </c>
      <c r="DV20" s="19">
        <v>1</v>
      </c>
      <c r="DW20" s="19">
        <v>1</v>
      </c>
      <c r="DX20" s="19">
        <v>5</v>
      </c>
      <c r="DY20" s="19">
        <v>2</v>
      </c>
      <c r="DZ20" s="19">
        <v>1</v>
      </c>
      <c r="EA20" s="19">
        <v>4</v>
      </c>
      <c r="EB20" s="19">
        <v>4</v>
      </c>
      <c r="EC20" s="19">
        <v>4</v>
      </c>
      <c r="ED20" s="19">
        <v>0</v>
      </c>
      <c r="EE20" s="19">
        <v>4</v>
      </c>
      <c r="EF20" s="19">
        <v>3</v>
      </c>
      <c r="EG20" s="19">
        <v>2</v>
      </c>
      <c r="EH20" s="19">
        <v>1</v>
      </c>
      <c r="EI20" s="19">
        <v>1</v>
      </c>
      <c r="EJ20" s="19">
        <v>3</v>
      </c>
      <c r="EK20" s="19">
        <v>3</v>
      </c>
      <c r="EL20" s="19">
        <v>3</v>
      </c>
      <c r="EM20" s="19">
        <v>4</v>
      </c>
      <c r="EN20" s="19">
        <v>1</v>
      </c>
      <c r="EO20" s="19">
        <v>2</v>
      </c>
      <c r="EP20" s="19">
        <v>3</v>
      </c>
      <c r="EQ20" s="19">
        <v>4</v>
      </c>
      <c r="ER20" s="19">
        <v>5</v>
      </c>
      <c r="ES20" s="19">
        <v>0</v>
      </c>
      <c r="ET20" s="19">
        <v>4</v>
      </c>
      <c r="EU20" s="19">
        <v>5</v>
      </c>
      <c r="EV20" s="19">
        <v>1</v>
      </c>
      <c r="EW20" s="19">
        <v>1</v>
      </c>
      <c r="EX20" s="19">
        <v>1</v>
      </c>
      <c r="EY20" s="19">
        <v>4</v>
      </c>
      <c r="EZ20" s="19">
        <v>5</v>
      </c>
      <c r="FA20" s="19">
        <v>2</v>
      </c>
      <c r="FB20" s="19">
        <v>1</v>
      </c>
      <c r="FC20" s="19">
        <v>3</v>
      </c>
      <c r="FD20" s="19">
        <v>3</v>
      </c>
      <c r="FE20" s="19">
        <v>1</v>
      </c>
      <c r="FF20" s="19">
        <v>2</v>
      </c>
      <c r="FG20" s="19">
        <v>1</v>
      </c>
      <c r="FH20" s="19">
        <v>4</v>
      </c>
      <c r="FI20" s="19">
        <v>3</v>
      </c>
      <c r="FJ20" s="19">
        <v>5</v>
      </c>
      <c r="FK20" s="19">
        <v>1</v>
      </c>
      <c r="FL20" s="19">
        <v>2</v>
      </c>
      <c r="FM20" s="19">
        <v>3</v>
      </c>
      <c r="FN20" s="19">
        <v>5</v>
      </c>
      <c r="FO20" s="19">
        <v>4</v>
      </c>
      <c r="FP20" s="19">
        <v>0</v>
      </c>
      <c r="FQ20" s="19">
        <v>3</v>
      </c>
      <c r="FR20" s="19">
        <v>3</v>
      </c>
      <c r="FS20" s="19">
        <v>3</v>
      </c>
      <c r="FT20" s="19">
        <v>2</v>
      </c>
      <c r="FU20" s="19">
        <v>2</v>
      </c>
      <c r="FV20" s="19">
        <v>2</v>
      </c>
      <c r="FW20" s="19">
        <v>1</v>
      </c>
      <c r="FX20" s="19">
        <v>4</v>
      </c>
      <c r="FY20" s="19">
        <v>3</v>
      </c>
      <c r="FZ20" s="19">
        <v>0</v>
      </c>
      <c r="GA20" s="19">
        <v>2</v>
      </c>
      <c r="GB20" s="19">
        <v>4</v>
      </c>
      <c r="GC20" s="19">
        <v>1</v>
      </c>
      <c r="GD20" s="19">
        <v>4</v>
      </c>
      <c r="GE20" s="19">
        <v>1</v>
      </c>
      <c r="GF20" s="19">
        <v>2</v>
      </c>
      <c r="GG20" s="19">
        <v>0</v>
      </c>
      <c r="GH20" s="19">
        <v>1</v>
      </c>
      <c r="GI20" s="19">
        <v>3</v>
      </c>
      <c r="GJ20" s="19">
        <v>2</v>
      </c>
      <c r="GK20" s="19">
        <v>3</v>
      </c>
      <c r="GL20" s="19">
        <v>2</v>
      </c>
      <c r="GM20" s="19">
        <v>4</v>
      </c>
      <c r="GN20" s="19">
        <v>4</v>
      </c>
      <c r="GO20" s="19">
        <v>1</v>
      </c>
      <c r="GP20" s="19">
        <v>2</v>
      </c>
      <c r="GQ20" s="19">
        <v>2</v>
      </c>
      <c r="GR20" s="19">
        <v>2</v>
      </c>
      <c r="GS20" s="19">
        <v>1</v>
      </c>
      <c r="GT20" s="19">
        <v>1</v>
      </c>
      <c r="GU20" s="19">
        <v>2</v>
      </c>
      <c r="GV20" s="19">
        <v>1</v>
      </c>
      <c r="GW20" s="19">
        <v>1</v>
      </c>
      <c r="GX20" s="19">
        <v>3</v>
      </c>
      <c r="GY20" s="19">
        <v>3</v>
      </c>
      <c r="GZ20" s="19">
        <v>2</v>
      </c>
      <c r="HA20" s="19">
        <v>2</v>
      </c>
      <c r="HB20" s="19">
        <v>4</v>
      </c>
      <c r="HC20" s="19">
        <v>4</v>
      </c>
      <c r="HD20" s="19">
        <v>4</v>
      </c>
      <c r="HE20" s="19">
        <v>5</v>
      </c>
      <c r="HF20" s="19">
        <v>1</v>
      </c>
      <c r="HG20" s="19">
        <v>0</v>
      </c>
      <c r="HH20" s="19">
        <v>1</v>
      </c>
      <c r="HI20" s="19">
        <v>4</v>
      </c>
      <c r="HJ20" s="19">
        <v>4</v>
      </c>
      <c r="HK20" s="19">
        <v>1</v>
      </c>
      <c r="HL20" s="19">
        <v>3</v>
      </c>
      <c r="HM20" s="19">
        <v>5</v>
      </c>
      <c r="HN20" s="19">
        <v>4</v>
      </c>
      <c r="HO20" s="19">
        <v>2</v>
      </c>
      <c r="HP20" s="19">
        <v>2</v>
      </c>
      <c r="HQ20" s="19">
        <v>4</v>
      </c>
      <c r="HR20" s="19">
        <v>2</v>
      </c>
      <c r="HS20" s="19">
        <v>2</v>
      </c>
      <c r="HT20" s="19">
        <v>1</v>
      </c>
      <c r="HU20" s="19">
        <v>4</v>
      </c>
      <c r="HV20" s="19">
        <v>4</v>
      </c>
      <c r="HW20" s="19">
        <v>4</v>
      </c>
      <c r="HX20" s="19">
        <v>2</v>
      </c>
      <c r="HY20" s="19">
        <v>1</v>
      </c>
      <c r="HZ20" s="19">
        <v>2</v>
      </c>
      <c r="IA20" s="19">
        <v>1</v>
      </c>
      <c r="IB20" s="19">
        <v>2</v>
      </c>
      <c r="IC20" s="19">
        <v>4</v>
      </c>
      <c r="ID20" s="19">
        <v>2</v>
      </c>
      <c r="IE20" s="19">
        <v>3</v>
      </c>
      <c r="IF20" s="19">
        <v>3</v>
      </c>
      <c r="IG20" s="19">
        <v>3</v>
      </c>
      <c r="IH20" s="19">
        <v>5</v>
      </c>
      <c r="II20" s="19">
        <v>3</v>
      </c>
      <c r="IJ20" s="19">
        <v>1</v>
      </c>
      <c r="IK20" s="19">
        <v>3</v>
      </c>
      <c r="IL20" s="19">
        <v>3</v>
      </c>
      <c r="IM20" s="19">
        <v>1</v>
      </c>
      <c r="IN20" s="19">
        <v>1</v>
      </c>
      <c r="IO20" s="19">
        <v>3</v>
      </c>
      <c r="IP20" s="19">
        <v>2</v>
      </c>
      <c r="IQ20" s="19">
        <v>5</v>
      </c>
      <c r="IR20" s="19">
        <v>0</v>
      </c>
      <c r="IS20" s="19">
        <v>5</v>
      </c>
      <c r="IT20" s="19">
        <v>2</v>
      </c>
      <c r="IU20" s="19">
        <v>0</v>
      </c>
      <c r="IV20" s="19">
        <v>1</v>
      </c>
      <c r="IW20" s="19">
        <v>4</v>
      </c>
      <c r="IX20" s="19">
        <v>2</v>
      </c>
      <c r="IY20" s="19">
        <v>1</v>
      </c>
      <c r="IZ20" s="19">
        <v>0</v>
      </c>
      <c r="JA20" s="19">
        <v>4</v>
      </c>
      <c r="JB20" s="19">
        <v>3</v>
      </c>
      <c r="JC20" s="19">
        <v>1</v>
      </c>
      <c r="JD20" s="19">
        <v>4</v>
      </c>
      <c r="JE20" s="19">
        <v>5</v>
      </c>
      <c r="JF20" s="19">
        <v>1</v>
      </c>
      <c r="JG20" s="19">
        <v>4</v>
      </c>
      <c r="JH20" s="19">
        <v>1</v>
      </c>
      <c r="JI20" s="19">
        <v>4</v>
      </c>
      <c r="JJ20" s="19">
        <v>1</v>
      </c>
      <c r="JK20" s="19">
        <v>0</v>
      </c>
      <c r="JL20" s="19">
        <v>1</v>
      </c>
      <c r="JM20" s="19">
        <v>4</v>
      </c>
      <c r="JN20" s="19">
        <v>1</v>
      </c>
      <c r="JO20" s="19">
        <v>3</v>
      </c>
      <c r="JP20" s="19">
        <v>3</v>
      </c>
      <c r="JQ20" s="19">
        <v>0</v>
      </c>
      <c r="JR20" s="19">
        <v>1</v>
      </c>
      <c r="JS20" s="19">
        <v>2</v>
      </c>
      <c r="JT20" s="19">
        <v>1</v>
      </c>
      <c r="JU20" s="19">
        <v>3</v>
      </c>
      <c r="JV20" s="19">
        <v>3</v>
      </c>
      <c r="JW20" s="19">
        <v>4</v>
      </c>
      <c r="JX20" s="19">
        <v>5</v>
      </c>
      <c r="JY20" s="19">
        <v>4</v>
      </c>
      <c r="JZ20" s="19">
        <v>3</v>
      </c>
      <c r="KA20" s="19">
        <v>0</v>
      </c>
      <c r="KB20" s="19">
        <v>4</v>
      </c>
      <c r="KC20" s="19">
        <v>3</v>
      </c>
      <c r="KD20" s="19">
        <v>4</v>
      </c>
      <c r="KE20" s="19">
        <v>5</v>
      </c>
      <c r="KF20" s="19">
        <v>4</v>
      </c>
      <c r="KG20" s="19">
        <v>5</v>
      </c>
      <c r="KH20" s="19">
        <v>4</v>
      </c>
      <c r="KI20" s="19">
        <v>3</v>
      </c>
      <c r="KJ20" s="19">
        <v>4</v>
      </c>
      <c r="KK20" s="19">
        <v>1</v>
      </c>
      <c r="KL20" s="19">
        <v>3</v>
      </c>
      <c r="KM20" s="19">
        <v>3</v>
      </c>
      <c r="KN20" s="19">
        <v>4</v>
      </c>
      <c r="KO20" s="19">
        <v>1</v>
      </c>
      <c r="KP20" s="19">
        <v>3</v>
      </c>
      <c r="KQ20" s="19">
        <v>2</v>
      </c>
      <c r="KR20" s="19">
        <v>4</v>
      </c>
      <c r="KS20" s="19">
        <v>2</v>
      </c>
      <c r="KT20" s="19">
        <v>2</v>
      </c>
      <c r="KU20" s="19">
        <v>4</v>
      </c>
      <c r="KV20" s="19">
        <v>2</v>
      </c>
      <c r="KW20" s="19">
        <v>3</v>
      </c>
      <c r="KX20" s="19">
        <v>2</v>
      </c>
      <c r="KY20" s="19">
        <v>4</v>
      </c>
      <c r="KZ20" s="19">
        <v>4</v>
      </c>
      <c r="LA20" s="19">
        <v>4</v>
      </c>
      <c r="LB20" s="19">
        <v>1</v>
      </c>
      <c r="LC20" s="19">
        <v>3</v>
      </c>
      <c r="LD20" s="19">
        <v>1</v>
      </c>
      <c r="LE20" s="19">
        <v>4</v>
      </c>
      <c r="LF20" s="19">
        <v>1</v>
      </c>
      <c r="LG20" s="19">
        <v>1</v>
      </c>
      <c r="LH20" s="19">
        <v>3</v>
      </c>
      <c r="LI20" s="19">
        <v>2</v>
      </c>
      <c r="LJ20" s="19">
        <v>3</v>
      </c>
      <c r="LK20" s="19">
        <v>1</v>
      </c>
      <c r="LL20" s="19">
        <v>1</v>
      </c>
      <c r="LM20" s="19">
        <v>4</v>
      </c>
      <c r="LN20" s="19">
        <v>3</v>
      </c>
      <c r="LO20" s="19">
        <v>2</v>
      </c>
      <c r="LP20" s="19">
        <v>2</v>
      </c>
      <c r="LQ20" s="19">
        <v>1</v>
      </c>
      <c r="LR20" s="19">
        <v>4</v>
      </c>
      <c r="LS20" s="19">
        <v>3</v>
      </c>
      <c r="LT20" s="19">
        <v>2</v>
      </c>
      <c r="LU20" s="19">
        <v>4</v>
      </c>
      <c r="LV20" s="19">
        <v>2</v>
      </c>
      <c r="LW20" s="19">
        <v>0</v>
      </c>
      <c r="LX20" s="19">
        <v>5</v>
      </c>
      <c r="LY20" s="19">
        <v>3</v>
      </c>
      <c r="LZ20" s="19">
        <v>3</v>
      </c>
      <c r="MA20" s="19">
        <v>0</v>
      </c>
      <c r="MB20" s="19">
        <v>3</v>
      </c>
      <c r="MC20" s="19">
        <v>2</v>
      </c>
      <c r="MD20" s="19">
        <v>3</v>
      </c>
      <c r="ME20" s="19">
        <v>2</v>
      </c>
      <c r="MF20" s="19">
        <v>5</v>
      </c>
      <c r="MG20" s="19">
        <v>3</v>
      </c>
      <c r="MH20" s="19">
        <v>1</v>
      </c>
      <c r="MI20" s="19">
        <v>1</v>
      </c>
      <c r="MJ20" s="19">
        <v>3</v>
      </c>
      <c r="MK20" s="19">
        <v>3</v>
      </c>
      <c r="ML20" s="19">
        <v>2</v>
      </c>
      <c r="MM20" s="19">
        <v>2</v>
      </c>
      <c r="MN20" s="19">
        <v>5</v>
      </c>
      <c r="MO20" s="19">
        <v>2</v>
      </c>
      <c r="MP20" s="19">
        <v>0</v>
      </c>
      <c r="MQ20" s="19">
        <v>5</v>
      </c>
      <c r="MR20" s="19">
        <v>3</v>
      </c>
      <c r="MS20" s="19">
        <v>4</v>
      </c>
      <c r="MT20" s="19">
        <v>1</v>
      </c>
      <c r="MU20" s="19">
        <v>3</v>
      </c>
      <c r="MV20" s="19">
        <v>1</v>
      </c>
      <c r="MW20" s="19">
        <v>4</v>
      </c>
      <c r="MX20" s="19">
        <v>4</v>
      </c>
      <c r="MY20" s="19">
        <v>2</v>
      </c>
      <c r="MZ20" s="19">
        <v>2</v>
      </c>
      <c r="NA20" s="19">
        <v>4</v>
      </c>
      <c r="NB20" s="19">
        <v>5</v>
      </c>
    </row>
    <row r="21" spans="1:366">
      <c r="A21" s="2" t="s">
        <v>19</v>
      </c>
      <c r="B21" s="19">
        <v>2</v>
      </c>
      <c r="C21" s="19">
        <v>3</v>
      </c>
      <c r="D21" s="19">
        <v>5</v>
      </c>
      <c r="E21" s="19">
        <v>1</v>
      </c>
      <c r="F21" s="19">
        <v>4</v>
      </c>
      <c r="G21" s="19">
        <v>2</v>
      </c>
      <c r="H21" s="19">
        <v>1</v>
      </c>
      <c r="I21" s="19">
        <v>2</v>
      </c>
      <c r="J21" s="19">
        <v>2</v>
      </c>
      <c r="K21" s="19">
        <v>1</v>
      </c>
      <c r="L21" s="19">
        <v>1</v>
      </c>
      <c r="M21" s="19">
        <v>5</v>
      </c>
      <c r="N21" s="19">
        <v>4</v>
      </c>
      <c r="O21" s="19">
        <v>3</v>
      </c>
      <c r="P21" s="19">
        <v>3</v>
      </c>
      <c r="Q21" s="19">
        <v>5</v>
      </c>
      <c r="R21" s="19">
        <v>4</v>
      </c>
      <c r="S21" s="19">
        <v>4</v>
      </c>
      <c r="T21" s="19">
        <v>4</v>
      </c>
      <c r="U21" s="19">
        <v>4</v>
      </c>
      <c r="V21" s="19">
        <v>1</v>
      </c>
      <c r="W21" s="19">
        <v>1</v>
      </c>
      <c r="X21" s="19">
        <v>2</v>
      </c>
      <c r="Y21" s="19">
        <v>4</v>
      </c>
      <c r="Z21" s="19">
        <v>5</v>
      </c>
      <c r="AA21" s="19">
        <v>4</v>
      </c>
      <c r="AB21" s="19">
        <v>3</v>
      </c>
      <c r="AC21" s="19">
        <v>3</v>
      </c>
      <c r="AD21" s="19">
        <v>4</v>
      </c>
      <c r="AE21" s="19">
        <v>1</v>
      </c>
      <c r="AF21" s="19">
        <v>4</v>
      </c>
      <c r="AG21" s="19">
        <v>4</v>
      </c>
      <c r="AH21" s="19">
        <v>4</v>
      </c>
      <c r="AI21" s="19">
        <v>4</v>
      </c>
      <c r="AJ21" s="19">
        <v>3</v>
      </c>
      <c r="AK21" s="19">
        <v>1</v>
      </c>
      <c r="AL21" s="19">
        <v>2</v>
      </c>
      <c r="AM21" s="19">
        <v>3</v>
      </c>
      <c r="AN21" s="19">
        <v>0</v>
      </c>
      <c r="AO21" s="19">
        <v>4</v>
      </c>
      <c r="AP21" s="19">
        <v>1</v>
      </c>
      <c r="AQ21" s="19">
        <v>5</v>
      </c>
      <c r="AR21" s="19">
        <v>4</v>
      </c>
      <c r="AS21" s="19">
        <v>2</v>
      </c>
      <c r="AT21" s="19">
        <v>1</v>
      </c>
      <c r="AU21" s="19">
        <v>3</v>
      </c>
      <c r="AV21" s="19">
        <v>3</v>
      </c>
      <c r="AW21" s="19">
        <v>1</v>
      </c>
      <c r="AX21" s="19">
        <v>1</v>
      </c>
      <c r="AY21" s="19">
        <v>2</v>
      </c>
      <c r="AZ21" s="19">
        <v>5</v>
      </c>
      <c r="BA21" s="19">
        <v>5</v>
      </c>
      <c r="BB21" s="19">
        <v>0</v>
      </c>
      <c r="BC21" s="19">
        <v>2</v>
      </c>
      <c r="BD21" s="19">
        <v>2</v>
      </c>
      <c r="BE21" s="19">
        <v>3</v>
      </c>
      <c r="BF21" s="19">
        <v>4</v>
      </c>
      <c r="BG21" s="19">
        <v>2</v>
      </c>
      <c r="BH21" s="19">
        <v>1</v>
      </c>
      <c r="BI21" s="19">
        <v>1</v>
      </c>
      <c r="BJ21" s="19">
        <v>3</v>
      </c>
      <c r="BK21" s="19">
        <v>2</v>
      </c>
      <c r="BL21" s="19">
        <v>0</v>
      </c>
      <c r="BM21" s="19">
        <v>2</v>
      </c>
      <c r="BN21" s="19">
        <v>2</v>
      </c>
      <c r="BO21" s="19">
        <v>3</v>
      </c>
      <c r="BP21" s="19">
        <v>2</v>
      </c>
      <c r="BQ21" s="19">
        <v>0</v>
      </c>
      <c r="BR21" s="19">
        <v>1</v>
      </c>
      <c r="BS21" s="19">
        <v>3</v>
      </c>
      <c r="BT21" s="19">
        <v>3</v>
      </c>
      <c r="BU21" s="19">
        <v>5</v>
      </c>
      <c r="BV21" s="19">
        <v>0</v>
      </c>
      <c r="BW21" s="19">
        <v>1</v>
      </c>
      <c r="BX21" s="19">
        <v>2</v>
      </c>
      <c r="BY21" s="19">
        <v>0</v>
      </c>
      <c r="BZ21" s="19">
        <v>5</v>
      </c>
      <c r="CA21" s="19">
        <v>1</v>
      </c>
      <c r="CB21" s="19">
        <v>1</v>
      </c>
      <c r="CC21" s="19">
        <v>3</v>
      </c>
      <c r="CD21" s="19">
        <v>1</v>
      </c>
      <c r="CE21" s="19">
        <v>2</v>
      </c>
      <c r="CF21" s="19">
        <v>3</v>
      </c>
      <c r="CG21" s="19">
        <v>1</v>
      </c>
      <c r="CH21" s="19">
        <v>3</v>
      </c>
      <c r="CI21" s="19">
        <v>4</v>
      </c>
      <c r="CJ21" s="19">
        <v>2</v>
      </c>
      <c r="CK21" s="19">
        <v>4</v>
      </c>
      <c r="CL21" s="19">
        <v>3</v>
      </c>
      <c r="CM21" s="19">
        <v>2</v>
      </c>
      <c r="CN21" s="19">
        <v>2</v>
      </c>
      <c r="CO21" s="19">
        <v>4</v>
      </c>
      <c r="CP21" s="19">
        <v>4</v>
      </c>
      <c r="CQ21" s="19">
        <v>4</v>
      </c>
      <c r="CR21" s="19">
        <v>1</v>
      </c>
      <c r="CS21" s="19">
        <v>3</v>
      </c>
      <c r="CT21" s="19">
        <v>5</v>
      </c>
      <c r="CU21" s="19">
        <v>4</v>
      </c>
      <c r="CV21" s="19">
        <v>3</v>
      </c>
      <c r="CW21" s="19">
        <v>0</v>
      </c>
      <c r="CX21" s="19">
        <v>1</v>
      </c>
      <c r="CY21" s="19">
        <v>3</v>
      </c>
      <c r="CZ21" s="19">
        <v>3</v>
      </c>
      <c r="DA21" s="19">
        <v>2</v>
      </c>
      <c r="DB21" s="19">
        <v>2</v>
      </c>
      <c r="DC21" s="19">
        <v>4</v>
      </c>
      <c r="DD21" s="19">
        <v>4</v>
      </c>
      <c r="DE21" s="19">
        <v>2</v>
      </c>
      <c r="DF21" s="19">
        <v>2</v>
      </c>
      <c r="DG21" s="19">
        <v>4</v>
      </c>
      <c r="DH21" s="19">
        <v>5</v>
      </c>
      <c r="DI21" s="19">
        <v>1</v>
      </c>
      <c r="DJ21" s="19">
        <v>0</v>
      </c>
      <c r="DK21" s="19">
        <v>1</v>
      </c>
      <c r="DL21" s="19">
        <v>4</v>
      </c>
      <c r="DM21" s="19">
        <v>5</v>
      </c>
      <c r="DN21" s="19">
        <v>2</v>
      </c>
      <c r="DO21" s="19">
        <v>3</v>
      </c>
      <c r="DP21" s="19">
        <v>1</v>
      </c>
      <c r="DQ21" s="19">
        <v>2</v>
      </c>
      <c r="DR21" s="19">
        <v>2</v>
      </c>
      <c r="DS21" s="19">
        <v>3</v>
      </c>
      <c r="DT21" s="19">
        <v>2</v>
      </c>
      <c r="DU21" s="19">
        <v>2</v>
      </c>
      <c r="DV21" s="19">
        <v>4</v>
      </c>
      <c r="DW21" s="19">
        <v>5</v>
      </c>
      <c r="DX21" s="19">
        <v>2</v>
      </c>
      <c r="DY21" s="19">
        <v>4</v>
      </c>
      <c r="DZ21" s="19">
        <v>5</v>
      </c>
      <c r="EA21" s="19">
        <v>4</v>
      </c>
      <c r="EB21" s="19">
        <v>2</v>
      </c>
      <c r="EC21" s="19">
        <v>0</v>
      </c>
      <c r="ED21" s="19">
        <v>4</v>
      </c>
      <c r="EE21" s="19">
        <v>2</v>
      </c>
      <c r="EF21" s="19">
        <v>1</v>
      </c>
      <c r="EG21" s="19">
        <v>2</v>
      </c>
      <c r="EH21" s="19">
        <v>0</v>
      </c>
      <c r="EI21" s="19">
        <v>3</v>
      </c>
      <c r="EJ21" s="19">
        <v>0</v>
      </c>
      <c r="EK21" s="19">
        <v>3</v>
      </c>
      <c r="EL21" s="19">
        <v>0</v>
      </c>
      <c r="EM21" s="19">
        <v>1</v>
      </c>
      <c r="EN21" s="19">
        <v>1</v>
      </c>
      <c r="EO21" s="19">
        <v>4</v>
      </c>
      <c r="EP21" s="19">
        <v>4</v>
      </c>
      <c r="EQ21" s="19">
        <v>1</v>
      </c>
      <c r="ER21" s="19">
        <v>4</v>
      </c>
      <c r="ES21" s="19">
        <v>1</v>
      </c>
      <c r="ET21" s="19">
        <v>4</v>
      </c>
      <c r="EU21" s="19">
        <v>1</v>
      </c>
      <c r="EV21" s="19">
        <v>1</v>
      </c>
      <c r="EW21" s="19">
        <v>1</v>
      </c>
      <c r="EX21" s="19">
        <v>2</v>
      </c>
      <c r="EY21" s="19">
        <v>5</v>
      </c>
      <c r="EZ21" s="19">
        <v>3</v>
      </c>
      <c r="FA21" s="19">
        <v>1</v>
      </c>
      <c r="FB21" s="19">
        <v>4</v>
      </c>
      <c r="FC21" s="19">
        <v>3</v>
      </c>
      <c r="FD21" s="19">
        <v>4</v>
      </c>
      <c r="FE21" s="19">
        <v>3</v>
      </c>
      <c r="FF21" s="19">
        <v>1</v>
      </c>
      <c r="FG21" s="19">
        <v>1</v>
      </c>
      <c r="FH21" s="19">
        <v>0</v>
      </c>
      <c r="FI21" s="19">
        <v>0</v>
      </c>
      <c r="FJ21" s="19">
        <v>4</v>
      </c>
      <c r="FK21" s="19">
        <v>3</v>
      </c>
      <c r="FL21" s="19">
        <v>4</v>
      </c>
      <c r="FM21" s="19">
        <v>1</v>
      </c>
      <c r="FN21" s="19">
        <v>4</v>
      </c>
      <c r="FO21" s="19">
        <v>2</v>
      </c>
      <c r="FP21" s="19">
        <v>2</v>
      </c>
      <c r="FQ21" s="19">
        <v>3</v>
      </c>
      <c r="FR21" s="19">
        <v>3</v>
      </c>
      <c r="FS21" s="19">
        <v>4</v>
      </c>
      <c r="FT21" s="19">
        <v>1</v>
      </c>
      <c r="FU21" s="19">
        <v>5</v>
      </c>
      <c r="FV21" s="19">
        <v>4</v>
      </c>
      <c r="FW21" s="19">
        <v>4</v>
      </c>
      <c r="FX21" s="19">
        <v>1</v>
      </c>
      <c r="FY21" s="19">
        <v>1</v>
      </c>
      <c r="FZ21" s="19">
        <v>5</v>
      </c>
      <c r="GA21" s="19">
        <v>3</v>
      </c>
      <c r="GB21" s="19">
        <v>0</v>
      </c>
      <c r="GC21" s="19">
        <v>2</v>
      </c>
      <c r="GD21" s="19">
        <v>4</v>
      </c>
      <c r="GE21" s="19">
        <v>5</v>
      </c>
      <c r="GF21" s="19">
        <v>5</v>
      </c>
      <c r="GG21" s="19">
        <v>5</v>
      </c>
      <c r="GH21" s="19">
        <v>0</v>
      </c>
      <c r="GI21" s="19">
        <v>4</v>
      </c>
      <c r="GJ21" s="19">
        <v>2</v>
      </c>
      <c r="GK21" s="19">
        <v>0</v>
      </c>
      <c r="GL21" s="19">
        <v>2</v>
      </c>
      <c r="GM21" s="19">
        <v>4</v>
      </c>
      <c r="GN21" s="19">
        <v>3</v>
      </c>
      <c r="GO21" s="19">
        <v>2</v>
      </c>
      <c r="GP21" s="19">
        <v>3</v>
      </c>
      <c r="GQ21" s="19">
        <v>5</v>
      </c>
      <c r="GR21" s="19">
        <v>1</v>
      </c>
      <c r="GS21" s="19">
        <v>3</v>
      </c>
      <c r="GT21" s="19">
        <v>1</v>
      </c>
      <c r="GU21" s="19">
        <v>5</v>
      </c>
      <c r="GV21" s="19">
        <v>3</v>
      </c>
      <c r="GW21" s="19">
        <v>1</v>
      </c>
      <c r="GX21" s="19">
        <v>2</v>
      </c>
      <c r="GY21" s="19">
        <v>2</v>
      </c>
      <c r="GZ21" s="19">
        <v>2</v>
      </c>
      <c r="HA21" s="19">
        <v>0</v>
      </c>
      <c r="HB21" s="19">
        <v>3</v>
      </c>
      <c r="HC21" s="19">
        <v>1</v>
      </c>
      <c r="HD21" s="19">
        <v>1</v>
      </c>
      <c r="HE21" s="19">
        <v>4</v>
      </c>
      <c r="HF21" s="19">
        <v>0</v>
      </c>
      <c r="HG21" s="19">
        <v>5</v>
      </c>
      <c r="HH21" s="19">
        <v>3</v>
      </c>
      <c r="HI21" s="19">
        <v>1</v>
      </c>
      <c r="HJ21" s="19">
        <v>1</v>
      </c>
      <c r="HK21" s="19">
        <v>3</v>
      </c>
      <c r="HL21" s="19">
        <v>5</v>
      </c>
      <c r="HM21" s="19">
        <v>3</v>
      </c>
      <c r="HN21" s="19">
        <v>5</v>
      </c>
      <c r="HO21" s="19">
        <v>5</v>
      </c>
      <c r="HP21" s="19">
        <v>2</v>
      </c>
      <c r="HQ21" s="19">
        <v>0</v>
      </c>
      <c r="HR21" s="19">
        <v>4</v>
      </c>
      <c r="HS21" s="19">
        <v>0</v>
      </c>
      <c r="HT21" s="19">
        <v>0</v>
      </c>
      <c r="HU21" s="19">
        <v>0</v>
      </c>
      <c r="HV21" s="19">
        <v>4</v>
      </c>
      <c r="HW21" s="19">
        <v>1</v>
      </c>
      <c r="HX21" s="19">
        <v>2</v>
      </c>
      <c r="HY21" s="19">
        <v>4</v>
      </c>
      <c r="HZ21" s="19">
        <v>1</v>
      </c>
      <c r="IA21" s="19">
        <v>3</v>
      </c>
      <c r="IB21" s="19">
        <v>4</v>
      </c>
      <c r="IC21" s="19">
        <v>1</v>
      </c>
      <c r="ID21" s="19">
        <v>2</v>
      </c>
      <c r="IE21" s="19">
        <v>0</v>
      </c>
      <c r="IF21" s="19">
        <v>2</v>
      </c>
      <c r="IG21" s="19">
        <v>4</v>
      </c>
      <c r="IH21" s="19">
        <v>2</v>
      </c>
      <c r="II21" s="19">
        <v>2</v>
      </c>
      <c r="IJ21" s="19">
        <v>2</v>
      </c>
      <c r="IK21" s="19">
        <v>2</v>
      </c>
      <c r="IL21" s="19">
        <v>4</v>
      </c>
      <c r="IM21" s="19">
        <v>1</v>
      </c>
      <c r="IN21" s="19">
        <v>2</v>
      </c>
      <c r="IO21" s="19">
        <v>1</v>
      </c>
      <c r="IP21" s="19">
        <v>1</v>
      </c>
      <c r="IQ21" s="19">
        <v>5</v>
      </c>
      <c r="IR21" s="19">
        <v>2</v>
      </c>
      <c r="IS21" s="19">
        <v>1</v>
      </c>
      <c r="IT21" s="19">
        <v>4</v>
      </c>
      <c r="IU21" s="19">
        <v>1</v>
      </c>
      <c r="IV21" s="19">
        <v>5</v>
      </c>
      <c r="IW21" s="19">
        <v>3</v>
      </c>
      <c r="IX21" s="19">
        <v>3</v>
      </c>
      <c r="IY21" s="19">
        <v>4</v>
      </c>
      <c r="IZ21" s="19">
        <v>2</v>
      </c>
      <c r="JA21" s="19">
        <v>4</v>
      </c>
      <c r="JB21" s="19">
        <v>3</v>
      </c>
      <c r="JC21" s="19">
        <v>4</v>
      </c>
      <c r="JD21" s="19">
        <v>3</v>
      </c>
      <c r="JE21" s="19">
        <v>2</v>
      </c>
      <c r="JF21" s="19">
        <v>1</v>
      </c>
      <c r="JG21" s="19">
        <v>4</v>
      </c>
      <c r="JH21" s="19">
        <v>3</v>
      </c>
      <c r="JI21" s="19">
        <v>4</v>
      </c>
      <c r="JJ21" s="19">
        <v>4</v>
      </c>
      <c r="JK21" s="19">
        <v>4</v>
      </c>
      <c r="JL21" s="19">
        <v>4</v>
      </c>
      <c r="JM21" s="19">
        <v>4</v>
      </c>
      <c r="JN21" s="19">
        <v>4</v>
      </c>
      <c r="JO21" s="19">
        <v>1</v>
      </c>
      <c r="JP21" s="19">
        <v>1</v>
      </c>
      <c r="JQ21" s="19">
        <v>0</v>
      </c>
      <c r="JR21" s="19">
        <v>5</v>
      </c>
      <c r="JS21" s="19">
        <v>4</v>
      </c>
      <c r="JT21" s="19">
        <v>5</v>
      </c>
      <c r="JU21" s="19">
        <v>1</v>
      </c>
      <c r="JV21" s="19">
        <v>0</v>
      </c>
      <c r="JW21" s="19">
        <v>5</v>
      </c>
      <c r="JX21" s="19">
        <v>4</v>
      </c>
      <c r="JY21" s="19">
        <v>1</v>
      </c>
      <c r="JZ21" s="19">
        <v>5</v>
      </c>
      <c r="KA21" s="19">
        <v>4</v>
      </c>
      <c r="KB21" s="19">
        <v>1</v>
      </c>
      <c r="KC21" s="19">
        <v>9</v>
      </c>
      <c r="KD21" s="19">
        <v>4</v>
      </c>
      <c r="KE21" s="19">
        <v>3</v>
      </c>
      <c r="KF21" s="19">
        <v>0</v>
      </c>
      <c r="KG21" s="19">
        <v>1</v>
      </c>
      <c r="KH21" s="19">
        <v>4</v>
      </c>
      <c r="KI21" s="19">
        <v>1</v>
      </c>
      <c r="KJ21" s="19">
        <v>5</v>
      </c>
      <c r="KK21" s="19">
        <v>1</v>
      </c>
      <c r="KL21" s="19">
        <v>4</v>
      </c>
      <c r="KM21" s="19">
        <v>1</v>
      </c>
      <c r="KN21" s="19">
        <v>2</v>
      </c>
      <c r="KO21" s="19">
        <v>5</v>
      </c>
      <c r="KP21" s="19">
        <v>4</v>
      </c>
      <c r="KQ21" s="19">
        <v>3</v>
      </c>
      <c r="KR21" s="19">
        <v>4</v>
      </c>
      <c r="KS21" s="19">
        <v>1</v>
      </c>
      <c r="KT21" s="19">
        <v>0</v>
      </c>
      <c r="KU21" s="19">
        <v>4</v>
      </c>
      <c r="KV21" s="19">
        <v>3</v>
      </c>
      <c r="KW21" s="19">
        <v>2</v>
      </c>
      <c r="KX21" s="19">
        <v>5</v>
      </c>
      <c r="KY21" s="19">
        <v>3</v>
      </c>
      <c r="KZ21" s="19">
        <v>4</v>
      </c>
      <c r="LA21" s="19">
        <v>2</v>
      </c>
      <c r="LB21" s="19">
        <v>0</v>
      </c>
      <c r="LC21" s="19">
        <v>4</v>
      </c>
      <c r="LD21" s="19">
        <v>0</v>
      </c>
      <c r="LE21" s="19">
        <v>4</v>
      </c>
      <c r="LF21" s="19">
        <v>1</v>
      </c>
      <c r="LG21" s="19">
        <v>0</v>
      </c>
      <c r="LH21" s="19">
        <v>3</v>
      </c>
      <c r="LI21" s="19">
        <v>0</v>
      </c>
      <c r="LJ21" s="19">
        <v>4</v>
      </c>
      <c r="LK21" s="19">
        <v>2</v>
      </c>
      <c r="LL21" s="19">
        <v>1</v>
      </c>
      <c r="LM21" s="19">
        <v>4</v>
      </c>
      <c r="LN21" s="19">
        <v>3</v>
      </c>
      <c r="LO21" s="19">
        <v>3</v>
      </c>
      <c r="LP21" s="19">
        <v>3</v>
      </c>
      <c r="LQ21" s="19">
        <v>0</v>
      </c>
      <c r="LR21" s="19">
        <v>2</v>
      </c>
      <c r="LS21" s="19">
        <v>2</v>
      </c>
      <c r="LT21" s="19">
        <v>1</v>
      </c>
      <c r="LU21" s="19">
        <v>1</v>
      </c>
      <c r="LV21" s="19">
        <v>5</v>
      </c>
      <c r="LW21" s="19">
        <v>5</v>
      </c>
      <c r="LX21" s="19">
        <v>1</v>
      </c>
      <c r="LY21" s="19">
        <v>5</v>
      </c>
      <c r="LZ21" s="19">
        <v>3</v>
      </c>
      <c r="MA21" s="19">
        <v>1</v>
      </c>
      <c r="MB21" s="19">
        <v>5</v>
      </c>
      <c r="MC21" s="19">
        <v>4</v>
      </c>
      <c r="MD21" s="19">
        <v>3</v>
      </c>
      <c r="ME21" s="19">
        <v>3</v>
      </c>
      <c r="MF21" s="19">
        <v>3</v>
      </c>
      <c r="MG21" s="19">
        <v>3</v>
      </c>
      <c r="MH21" s="19">
        <v>5</v>
      </c>
      <c r="MI21" s="19">
        <v>1</v>
      </c>
      <c r="MJ21" s="19">
        <v>2</v>
      </c>
      <c r="MK21" s="19">
        <v>2</v>
      </c>
      <c r="ML21" s="19">
        <v>4</v>
      </c>
      <c r="MM21" s="19">
        <v>3</v>
      </c>
      <c r="MN21" s="19">
        <v>2</v>
      </c>
      <c r="MO21" s="19">
        <v>1</v>
      </c>
      <c r="MP21" s="19">
        <v>2</v>
      </c>
      <c r="MQ21" s="19">
        <v>4</v>
      </c>
      <c r="MR21" s="19">
        <v>0</v>
      </c>
      <c r="MS21" s="19">
        <v>3</v>
      </c>
      <c r="MT21" s="19">
        <v>1</v>
      </c>
      <c r="MU21" s="19">
        <v>3</v>
      </c>
      <c r="MV21" s="19">
        <v>1</v>
      </c>
      <c r="MW21" s="19">
        <v>3</v>
      </c>
      <c r="MX21" s="19">
        <v>1</v>
      </c>
      <c r="MY21" s="19">
        <v>2</v>
      </c>
      <c r="MZ21" s="19">
        <v>3</v>
      </c>
      <c r="NA21" s="19">
        <v>3</v>
      </c>
      <c r="NB21" s="19">
        <v>1</v>
      </c>
    </row>
    <row r="22" spans="1:366">
      <c r="A22" s="2" t="s">
        <v>20</v>
      </c>
      <c r="B22" s="19">
        <v>3</v>
      </c>
      <c r="C22" s="19">
        <v>0</v>
      </c>
      <c r="D22" s="19">
        <v>2</v>
      </c>
      <c r="E22" s="19">
        <v>5</v>
      </c>
      <c r="F22" s="19">
        <v>5</v>
      </c>
      <c r="G22" s="19">
        <v>4</v>
      </c>
      <c r="H22" s="19">
        <v>3</v>
      </c>
      <c r="I22" s="19">
        <v>3</v>
      </c>
      <c r="J22" s="19">
        <v>0</v>
      </c>
      <c r="K22" s="19">
        <v>3</v>
      </c>
      <c r="L22" s="19">
        <v>5</v>
      </c>
      <c r="M22" s="19">
        <v>3</v>
      </c>
      <c r="N22" s="19">
        <v>3</v>
      </c>
      <c r="O22" s="19">
        <v>4</v>
      </c>
      <c r="P22" s="19">
        <v>3</v>
      </c>
      <c r="Q22" s="19">
        <v>2</v>
      </c>
      <c r="R22" s="19">
        <v>2</v>
      </c>
      <c r="S22" s="19">
        <v>2</v>
      </c>
      <c r="T22" s="19">
        <v>3</v>
      </c>
      <c r="U22" s="19">
        <v>2</v>
      </c>
      <c r="V22" s="19">
        <v>1</v>
      </c>
      <c r="W22" s="19">
        <v>1</v>
      </c>
      <c r="X22" s="19">
        <v>1</v>
      </c>
      <c r="Y22" s="19">
        <v>5</v>
      </c>
      <c r="Z22" s="19">
        <v>4</v>
      </c>
      <c r="AA22" s="19">
        <v>3</v>
      </c>
      <c r="AB22" s="19">
        <v>0</v>
      </c>
      <c r="AC22" s="19">
        <v>4</v>
      </c>
      <c r="AD22" s="19">
        <v>1</v>
      </c>
      <c r="AE22" s="19">
        <v>3</v>
      </c>
      <c r="AF22" s="19">
        <v>2</v>
      </c>
      <c r="AG22" s="19">
        <v>1</v>
      </c>
      <c r="AH22" s="19">
        <v>4</v>
      </c>
      <c r="AI22" s="19">
        <v>1</v>
      </c>
      <c r="AJ22" s="19">
        <v>0</v>
      </c>
      <c r="AK22" s="19">
        <v>3</v>
      </c>
      <c r="AL22" s="19">
        <v>4</v>
      </c>
      <c r="AM22" s="19">
        <v>3</v>
      </c>
      <c r="AN22" s="19">
        <v>2</v>
      </c>
      <c r="AO22" s="19">
        <v>4</v>
      </c>
      <c r="AP22" s="19">
        <v>2</v>
      </c>
      <c r="AQ22" s="19">
        <v>1</v>
      </c>
      <c r="AR22" s="19">
        <v>3</v>
      </c>
      <c r="AS22" s="19">
        <v>1</v>
      </c>
      <c r="AT22" s="19">
        <v>2</v>
      </c>
      <c r="AU22" s="19">
        <v>5</v>
      </c>
      <c r="AV22" s="19">
        <v>4</v>
      </c>
      <c r="AW22" s="19">
        <v>2</v>
      </c>
      <c r="AX22" s="19">
        <v>3</v>
      </c>
      <c r="AY22" s="19">
        <v>1</v>
      </c>
      <c r="AZ22" s="19">
        <v>0</v>
      </c>
      <c r="BA22" s="19">
        <v>1</v>
      </c>
      <c r="BB22" s="19">
        <v>4</v>
      </c>
      <c r="BC22" s="19">
        <v>4</v>
      </c>
      <c r="BD22" s="19">
        <v>3</v>
      </c>
      <c r="BE22" s="19">
        <v>2</v>
      </c>
      <c r="BF22" s="19">
        <v>2</v>
      </c>
      <c r="BG22" s="19">
        <v>5</v>
      </c>
      <c r="BH22" s="19">
        <v>3</v>
      </c>
      <c r="BI22" s="19">
        <v>1</v>
      </c>
      <c r="BJ22" s="19">
        <v>1</v>
      </c>
      <c r="BK22" s="19">
        <v>2</v>
      </c>
      <c r="BL22" s="19">
        <v>3</v>
      </c>
      <c r="BM22" s="19">
        <v>1</v>
      </c>
      <c r="BN22" s="19">
        <v>5</v>
      </c>
      <c r="BO22" s="19">
        <v>5</v>
      </c>
      <c r="BP22" s="19">
        <v>1</v>
      </c>
      <c r="BQ22" s="19">
        <v>3</v>
      </c>
      <c r="BR22" s="19">
        <v>4</v>
      </c>
      <c r="BS22" s="19">
        <v>2</v>
      </c>
      <c r="BT22" s="19">
        <v>1</v>
      </c>
      <c r="BU22" s="19">
        <v>2</v>
      </c>
      <c r="BV22" s="19">
        <v>2</v>
      </c>
      <c r="BW22" s="19">
        <v>1</v>
      </c>
      <c r="BX22" s="19">
        <v>4</v>
      </c>
      <c r="BY22" s="19">
        <v>4</v>
      </c>
      <c r="BZ22" s="19">
        <v>2</v>
      </c>
      <c r="CA22" s="19">
        <v>4</v>
      </c>
      <c r="CB22" s="19">
        <v>3</v>
      </c>
      <c r="CC22" s="19">
        <v>4</v>
      </c>
      <c r="CD22" s="19">
        <v>4</v>
      </c>
      <c r="CE22" s="19">
        <v>2</v>
      </c>
      <c r="CF22" s="19">
        <v>0</v>
      </c>
      <c r="CG22" s="19">
        <v>2</v>
      </c>
      <c r="CH22" s="19">
        <v>1</v>
      </c>
      <c r="CI22" s="19">
        <v>0</v>
      </c>
      <c r="CJ22" s="19">
        <v>2</v>
      </c>
      <c r="CK22" s="19">
        <v>4</v>
      </c>
      <c r="CL22" s="19">
        <v>2</v>
      </c>
      <c r="CM22" s="19">
        <v>4</v>
      </c>
      <c r="CN22" s="19">
        <v>5</v>
      </c>
      <c r="CO22" s="19">
        <v>2</v>
      </c>
      <c r="CP22" s="19">
        <v>1</v>
      </c>
      <c r="CQ22" s="19">
        <v>5</v>
      </c>
      <c r="CR22" s="19">
        <v>4</v>
      </c>
      <c r="CS22" s="19">
        <v>3</v>
      </c>
      <c r="CT22" s="19">
        <v>3</v>
      </c>
      <c r="CU22" s="19">
        <v>5</v>
      </c>
      <c r="CV22" s="19">
        <v>4</v>
      </c>
      <c r="CW22" s="19">
        <v>3</v>
      </c>
      <c r="CX22" s="19">
        <v>5</v>
      </c>
      <c r="CY22" s="19">
        <v>4</v>
      </c>
      <c r="CZ22" s="19">
        <v>4</v>
      </c>
      <c r="DA22" s="19">
        <v>0</v>
      </c>
      <c r="DB22" s="19">
        <v>4</v>
      </c>
      <c r="DC22" s="19">
        <v>3</v>
      </c>
      <c r="DD22" s="19">
        <v>3</v>
      </c>
      <c r="DE22" s="19">
        <v>1</v>
      </c>
      <c r="DF22" s="19">
        <v>4</v>
      </c>
      <c r="DG22" s="19">
        <v>2</v>
      </c>
      <c r="DH22" s="19">
        <v>0</v>
      </c>
      <c r="DI22" s="19">
        <v>3</v>
      </c>
      <c r="DJ22" s="19">
        <v>0</v>
      </c>
      <c r="DK22" s="19">
        <v>3</v>
      </c>
      <c r="DL22" s="19">
        <v>2</v>
      </c>
      <c r="DM22" s="19">
        <v>4</v>
      </c>
      <c r="DN22" s="19">
        <v>3</v>
      </c>
      <c r="DO22" s="19">
        <v>1</v>
      </c>
      <c r="DP22" s="19">
        <v>2</v>
      </c>
      <c r="DQ22" s="19">
        <v>1</v>
      </c>
      <c r="DR22" s="19">
        <v>0</v>
      </c>
      <c r="DS22" s="19">
        <v>4</v>
      </c>
      <c r="DT22" s="19">
        <v>3</v>
      </c>
      <c r="DU22" s="19">
        <v>1</v>
      </c>
      <c r="DV22" s="19">
        <v>1</v>
      </c>
      <c r="DW22" s="19">
        <v>4</v>
      </c>
      <c r="DX22" s="19">
        <v>3</v>
      </c>
      <c r="DY22" s="19">
        <v>5</v>
      </c>
      <c r="DZ22" s="19">
        <v>4</v>
      </c>
      <c r="EA22" s="19">
        <v>0</v>
      </c>
      <c r="EB22" s="19">
        <v>5</v>
      </c>
      <c r="EC22" s="19">
        <v>1</v>
      </c>
      <c r="ED22" s="19">
        <v>3</v>
      </c>
      <c r="EE22" s="19">
        <v>4</v>
      </c>
      <c r="EF22" s="19">
        <v>3</v>
      </c>
      <c r="EG22" s="19">
        <v>3</v>
      </c>
      <c r="EH22" s="19">
        <v>4</v>
      </c>
      <c r="EI22" s="19">
        <v>3</v>
      </c>
      <c r="EJ22" s="19">
        <v>4</v>
      </c>
      <c r="EK22" s="19">
        <v>5</v>
      </c>
      <c r="EL22" s="19">
        <v>5</v>
      </c>
      <c r="EM22" s="19">
        <v>3</v>
      </c>
      <c r="EN22" s="19">
        <v>4</v>
      </c>
      <c r="EO22" s="19">
        <v>1</v>
      </c>
      <c r="EP22" s="19">
        <v>1</v>
      </c>
      <c r="EQ22" s="19">
        <v>1</v>
      </c>
      <c r="ER22" s="19">
        <v>2</v>
      </c>
      <c r="ES22" s="19">
        <v>2</v>
      </c>
      <c r="ET22" s="19">
        <v>3</v>
      </c>
      <c r="EU22" s="19">
        <v>1</v>
      </c>
      <c r="EV22" s="19">
        <v>2</v>
      </c>
      <c r="EW22" s="19">
        <v>4</v>
      </c>
      <c r="EX22" s="19">
        <v>1</v>
      </c>
      <c r="EY22" s="19">
        <v>3</v>
      </c>
      <c r="EZ22" s="19">
        <v>1</v>
      </c>
      <c r="FA22" s="19">
        <v>2</v>
      </c>
      <c r="FB22" s="19">
        <v>2</v>
      </c>
      <c r="FC22" s="19">
        <v>3</v>
      </c>
      <c r="FD22" s="19">
        <v>5</v>
      </c>
      <c r="FE22" s="19">
        <v>0</v>
      </c>
      <c r="FF22" s="19">
        <v>4</v>
      </c>
      <c r="FG22" s="19">
        <v>0</v>
      </c>
      <c r="FH22" s="19">
        <v>2</v>
      </c>
      <c r="FI22" s="19">
        <v>3</v>
      </c>
      <c r="FJ22" s="19">
        <v>0</v>
      </c>
      <c r="FK22" s="19">
        <v>4</v>
      </c>
      <c r="FL22" s="19">
        <v>1</v>
      </c>
      <c r="FM22" s="19">
        <v>2</v>
      </c>
      <c r="FN22" s="19">
        <v>5</v>
      </c>
      <c r="FO22" s="19">
        <v>2</v>
      </c>
      <c r="FP22" s="19">
        <v>2</v>
      </c>
      <c r="FQ22" s="19">
        <v>1</v>
      </c>
      <c r="FR22" s="19">
        <v>0</v>
      </c>
      <c r="FS22" s="19">
        <v>2</v>
      </c>
      <c r="FT22" s="19">
        <v>3</v>
      </c>
      <c r="FU22" s="19">
        <v>3</v>
      </c>
      <c r="FV22" s="19">
        <v>1</v>
      </c>
      <c r="FW22" s="19">
        <v>2</v>
      </c>
      <c r="FX22" s="19">
        <v>0</v>
      </c>
      <c r="FY22" s="19">
        <v>1</v>
      </c>
      <c r="FZ22" s="19">
        <v>2</v>
      </c>
      <c r="GA22" s="19">
        <v>1</v>
      </c>
      <c r="GB22" s="19">
        <v>3</v>
      </c>
      <c r="GC22" s="19">
        <v>3</v>
      </c>
      <c r="GD22" s="19">
        <v>5</v>
      </c>
      <c r="GE22" s="19">
        <v>4</v>
      </c>
      <c r="GF22" s="19">
        <v>2</v>
      </c>
      <c r="GG22" s="19">
        <v>5</v>
      </c>
      <c r="GH22" s="19">
        <v>3</v>
      </c>
      <c r="GI22" s="19">
        <v>1</v>
      </c>
      <c r="GJ22" s="19">
        <v>1</v>
      </c>
      <c r="GK22" s="19">
        <v>4</v>
      </c>
      <c r="GL22" s="19">
        <v>1</v>
      </c>
      <c r="GM22" s="19">
        <v>3</v>
      </c>
      <c r="GN22" s="19">
        <v>3</v>
      </c>
      <c r="GO22" s="19">
        <v>4</v>
      </c>
      <c r="GP22" s="19">
        <v>2</v>
      </c>
      <c r="GQ22" s="19">
        <v>3</v>
      </c>
      <c r="GR22" s="19">
        <v>3</v>
      </c>
      <c r="GS22" s="19">
        <v>3</v>
      </c>
      <c r="GT22" s="19">
        <v>4</v>
      </c>
      <c r="GU22" s="19">
        <v>5</v>
      </c>
      <c r="GV22" s="19">
        <v>3</v>
      </c>
      <c r="GW22" s="19">
        <v>0</v>
      </c>
      <c r="GX22" s="19">
        <v>3</v>
      </c>
      <c r="GY22" s="19">
        <v>3</v>
      </c>
      <c r="GZ22" s="19">
        <v>2</v>
      </c>
      <c r="HA22" s="19">
        <v>1</v>
      </c>
      <c r="HB22" s="19">
        <v>3</v>
      </c>
      <c r="HC22" s="19">
        <v>2</v>
      </c>
      <c r="HD22" s="19">
        <v>4</v>
      </c>
      <c r="HE22" s="19">
        <v>1</v>
      </c>
      <c r="HF22" s="19">
        <v>0</v>
      </c>
      <c r="HG22" s="19">
        <v>4</v>
      </c>
      <c r="HH22" s="19">
        <v>1</v>
      </c>
      <c r="HI22" s="19">
        <v>1</v>
      </c>
      <c r="HJ22" s="19">
        <v>3</v>
      </c>
      <c r="HK22" s="19">
        <v>4</v>
      </c>
      <c r="HL22" s="19">
        <v>0</v>
      </c>
      <c r="HM22" s="19">
        <v>3</v>
      </c>
      <c r="HN22" s="19">
        <v>2</v>
      </c>
      <c r="HO22" s="19">
        <v>2</v>
      </c>
      <c r="HP22" s="19">
        <v>4</v>
      </c>
      <c r="HQ22" s="19">
        <v>4</v>
      </c>
      <c r="HR22" s="19">
        <v>2</v>
      </c>
      <c r="HS22" s="19">
        <v>1</v>
      </c>
      <c r="HT22" s="19">
        <v>1</v>
      </c>
      <c r="HU22" s="19">
        <v>3</v>
      </c>
      <c r="HV22" s="19">
        <v>3</v>
      </c>
      <c r="HW22" s="19">
        <v>3</v>
      </c>
      <c r="HX22" s="19">
        <v>4</v>
      </c>
      <c r="HY22" s="19">
        <v>1</v>
      </c>
      <c r="HZ22" s="19">
        <v>4</v>
      </c>
      <c r="IA22" s="19">
        <v>4</v>
      </c>
      <c r="IB22" s="19">
        <v>2</v>
      </c>
      <c r="IC22" s="19">
        <v>2</v>
      </c>
      <c r="ID22" s="19">
        <v>5</v>
      </c>
      <c r="IE22" s="19">
        <v>2</v>
      </c>
      <c r="IF22" s="19">
        <v>2</v>
      </c>
      <c r="IG22" s="19">
        <v>3</v>
      </c>
      <c r="IH22" s="19">
        <v>1</v>
      </c>
      <c r="II22" s="19">
        <v>5</v>
      </c>
      <c r="IJ22" s="19">
        <v>1</v>
      </c>
      <c r="IK22" s="19">
        <v>1</v>
      </c>
      <c r="IL22" s="19">
        <v>2</v>
      </c>
      <c r="IM22" s="19">
        <v>2</v>
      </c>
      <c r="IN22" s="19">
        <v>3</v>
      </c>
      <c r="IO22" s="19">
        <v>4</v>
      </c>
      <c r="IP22" s="19">
        <v>1</v>
      </c>
      <c r="IQ22" s="19">
        <v>0</v>
      </c>
      <c r="IR22" s="19">
        <v>4</v>
      </c>
      <c r="IS22" s="19">
        <v>1</v>
      </c>
      <c r="IT22" s="19">
        <v>1</v>
      </c>
      <c r="IU22" s="19">
        <v>0</v>
      </c>
      <c r="IV22" s="19">
        <v>0</v>
      </c>
      <c r="IW22" s="19">
        <v>5</v>
      </c>
      <c r="IX22" s="19">
        <v>2</v>
      </c>
      <c r="IY22" s="19">
        <v>1</v>
      </c>
      <c r="IZ22" s="19">
        <v>3</v>
      </c>
      <c r="JA22" s="19">
        <v>1</v>
      </c>
      <c r="JB22" s="19">
        <v>2</v>
      </c>
      <c r="JC22" s="19">
        <v>0</v>
      </c>
      <c r="JD22" s="19">
        <v>1</v>
      </c>
      <c r="JE22" s="19">
        <v>1</v>
      </c>
      <c r="JF22" s="19">
        <v>3</v>
      </c>
      <c r="JG22" s="19">
        <v>1</v>
      </c>
      <c r="JH22" s="19">
        <v>3</v>
      </c>
      <c r="JI22" s="19">
        <v>4</v>
      </c>
      <c r="JJ22" s="19">
        <v>3</v>
      </c>
      <c r="JK22" s="19">
        <v>1</v>
      </c>
      <c r="JL22" s="19">
        <v>1</v>
      </c>
      <c r="JM22" s="19">
        <v>2</v>
      </c>
      <c r="JN22" s="19">
        <v>5</v>
      </c>
      <c r="JO22" s="19">
        <v>3</v>
      </c>
      <c r="JP22" s="19">
        <v>1</v>
      </c>
      <c r="JQ22" s="19">
        <v>3</v>
      </c>
      <c r="JR22" s="19">
        <v>2</v>
      </c>
      <c r="JS22" s="19">
        <v>4</v>
      </c>
      <c r="JT22" s="19">
        <v>0</v>
      </c>
      <c r="JU22" s="19">
        <v>5</v>
      </c>
      <c r="JV22" s="19">
        <v>3</v>
      </c>
      <c r="JW22" s="19">
        <v>2</v>
      </c>
      <c r="JX22" s="19">
        <v>4</v>
      </c>
      <c r="JY22" s="19">
        <v>4</v>
      </c>
      <c r="JZ22" s="19">
        <v>1</v>
      </c>
      <c r="KA22" s="19">
        <v>2</v>
      </c>
      <c r="KB22" s="19">
        <v>2</v>
      </c>
      <c r="KC22" s="19">
        <v>1</v>
      </c>
      <c r="KD22" s="19">
        <v>4</v>
      </c>
      <c r="KE22" s="19">
        <v>2</v>
      </c>
      <c r="KF22" s="19">
        <v>3</v>
      </c>
      <c r="KG22" s="19">
        <v>2</v>
      </c>
      <c r="KH22" s="19">
        <v>2</v>
      </c>
      <c r="KI22" s="19">
        <v>2</v>
      </c>
      <c r="KJ22" s="19">
        <v>4</v>
      </c>
      <c r="KK22" s="19">
        <v>5</v>
      </c>
      <c r="KL22" s="19">
        <v>2</v>
      </c>
      <c r="KM22" s="19">
        <v>4</v>
      </c>
      <c r="KN22" s="19">
        <v>1</v>
      </c>
      <c r="KO22" s="19">
        <v>1</v>
      </c>
      <c r="KP22" s="19">
        <v>3</v>
      </c>
      <c r="KQ22" s="19">
        <v>0</v>
      </c>
      <c r="KR22" s="19">
        <v>4</v>
      </c>
      <c r="KS22" s="19">
        <v>3</v>
      </c>
      <c r="KT22" s="19">
        <v>4</v>
      </c>
      <c r="KU22" s="19">
        <v>0</v>
      </c>
      <c r="KV22" s="19">
        <v>2</v>
      </c>
      <c r="KW22" s="19">
        <v>1</v>
      </c>
      <c r="KX22" s="19">
        <v>1</v>
      </c>
      <c r="KY22" s="19">
        <v>4</v>
      </c>
      <c r="KZ22" s="19">
        <v>3</v>
      </c>
      <c r="LA22" s="19">
        <v>4</v>
      </c>
      <c r="LB22" s="19">
        <v>2</v>
      </c>
      <c r="LC22" s="19">
        <v>1</v>
      </c>
      <c r="LD22" s="19">
        <v>3</v>
      </c>
      <c r="LE22" s="19">
        <v>2</v>
      </c>
      <c r="LF22" s="19">
        <v>4</v>
      </c>
      <c r="LG22" s="19">
        <v>0</v>
      </c>
      <c r="LH22" s="19">
        <v>5</v>
      </c>
      <c r="LI22" s="19">
        <v>3</v>
      </c>
      <c r="LJ22" s="19">
        <v>1</v>
      </c>
      <c r="LK22" s="19">
        <v>3</v>
      </c>
      <c r="LL22" s="19">
        <v>2</v>
      </c>
      <c r="LM22" s="19">
        <v>4</v>
      </c>
      <c r="LN22" s="19">
        <v>3</v>
      </c>
      <c r="LO22" s="19">
        <v>2</v>
      </c>
      <c r="LP22" s="19">
        <v>4</v>
      </c>
      <c r="LQ22" s="19">
        <v>1</v>
      </c>
      <c r="LR22" s="19">
        <v>5</v>
      </c>
      <c r="LS22" s="19">
        <v>3</v>
      </c>
      <c r="LT22" s="19">
        <v>4</v>
      </c>
      <c r="LU22" s="19">
        <v>1</v>
      </c>
      <c r="LV22" s="19">
        <v>1</v>
      </c>
      <c r="LW22" s="19">
        <v>1</v>
      </c>
      <c r="LX22" s="19">
        <v>4</v>
      </c>
      <c r="LY22" s="19">
        <v>4</v>
      </c>
      <c r="LZ22" s="19">
        <v>5</v>
      </c>
      <c r="MA22" s="19">
        <v>1</v>
      </c>
      <c r="MB22" s="19">
        <v>4</v>
      </c>
      <c r="MC22" s="19">
        <v>4</v>
      </c>
      <c r="MD22" s="19">
        <v>2</v>
      </c>
      <c r="ME22" s="19">
        <v>3</v>
      </c>
      <c r="MF22" s="19">
        <v>5</v>
      </c>
      <c r="MG22" s="19">
        <v>5</v>
      </c>
      <c r="MH22" s="19">
        <v>2</v>
      </c>
      <c r="MI22" s="19">
        <v>5</v>
      </c>
      <c r="MJ22" s="19">
        <v>1</v>
      </c>
      <c r="MK22" s="19">
        <v>2</v>
      </c>
      <c r="ML22" s="19">
        <v>3</v>
      </c>
      <c r="MM22" s="19">
        <v>1</v>
      </c>
      <c r="MN22" s="19">
        <v>4</v>
      </c>
      <c r="MO22" s="19">
        <v>3</v>
      </c>
      <c r="MP22" s="19">
        <v>5</v>
      </c>
      <c r="MQ22" s="19">
        <v>3</v>
      </c>
      <c r="MR22" s="19">
        <v>3</v>
      </c>
      <c r="MS22" s="19">
        <v>1</v>
      </c>
      <c r="MT22" s="19">
        <v>1</v>
      </c>
      <c r="MU22" s="19">
        <v>4</v>
      </c>
      <c r="MV22" s="19">
        <v>2</v>
      </c>
      <c r="MW22" s="19">
        <v>3</v>
      </c>
      <c r="MX22" s="19">
        <v>1</v>
      </c>
      <c r="MY22" s="19">
        <v>4</v>
      </c>
      <c r="MZ22" s="19">
        <v>4</v>
      </c>
      <c r="NA22" s="19">
        <v>3</v>
      </c>
      <c r="NB22" s="19">
        <v>0</v>
      </c>
    </row>
    <row r="23" spans="1:366">
      <c r="A23" s="2" t="s">
        <v>21</v>
      </c>
      <c r="B23" s="19">
        <v>2</v>
      </c>
      <c r="C23" s="19">
        <v>2</v>
      </c>
      <c r="D23" s="19">
        <v>3</v>
      </c>
      <c r="E23" s="19">
        <v>4</v>
      </c>
      <c r="F23" s="19">
        <v>3</v>
      </c>
      <c r="G23" s="19">
        <v>1</v>
      </c>
      <c r="H23" s="19">
        <v>2</v>
      </c>
      <c r="I23" s="19">
        <v>1</v>
      </c>
      <c r="J23" s="19">
        <v>2</v>
      </c>
      <c r="K23" s="19">
        <v>4</v>
      </c>
      <c r="L23" s="19">
        <v>2</v>
      </c>
      <c r="M23" s="19">
        <v>0</v>
      </c>
      <c r="N23" s="19">
        <v>4</v>
      </c>
      <c r="O23" s="19">
        <v>0</v>
      </c>
      <c r="P23" s="19">
        <v>4</v>
      </c>
      <c r="Q23" s="19">
        <v>4</v>
      </c>
      <c r="R23" s="19">
        <v>1</v>
      </c>
      <c r="S23" s="19">
        <v>0</v>
      </c>
      <c r="T23" s="19">
        <v>3</v>
      </c>
      <c r="U23" s="19">
        <v>1</v>
      </c>
      <c r="V23" s="19">
        <v>4</v>
      </c>
      <c r="W23" s="19">
        <v>1</v>
      </c>
      <c r="X23" s="19">
        <v>2</v>
      </c>
      <c r="Y23" s="19">
        <v>0</v>
      </c>
      <c r="Z23" s="19">
        <v>5</v>
      </c>
      <c r="AA23" s="19">
        <v>0</v>
      </c>
      <c r="AB23" s="19">
        <v>3</v>
      </c>
      <c r="AC23" s="19">
        <v>5</v>
      </c>
      <c r="AD23" s="19">
        <v>5</v>
      </c>
      <c r="AE23" s="19">
        <v>1</v>
      </c>
      <c r="AF23" s="19">
        <v>3</v>
      </c>
      <c r="AG23" s="19">
        <v>3</v>
      </c>
      <c r="AH23" s="19">
        <v>4</v>
      </c>
      <c r="AI23" s="19">
        <v>2</v>
      </c>
      <c r="AJ23" s="19">
        <v>5</v>
      </c>
      <c r="AK23" s="19">
        <v>4</v>
      </c>
      <c r="AL23" s="19">
        <v>1</v>
      </c>
      <c r="AM23" s="19">
        <v>5</v>
      </c>
      <c r="AN23" s="19">
        <v>4</v>
      </c>
      <c r="AO23" s="19">
        <v>0</v>
      </c>
      <c r="AP23" s="19">
        <v>4</v>
      </c>
      <c r="AQ23" s="19">
        <v>1</v>
      </c>
      <c r="AR23" s="19">
        <v>1</v>
      </c>
      <c r="AS23" s="19">
        <v>1</v>
      </c>
      <c r="AT23" s="19">
        <v>2</v>
      </c>
      <c r="AU23" s="19">
        <v>0</v>
      </c>
      <c r="AV23" s="19">
        <v>2</v>
      </c>
      <c r="AW23" s="19">
        <v>4</v>
      </c>
      <c r="AX23" s="19">
        <v>2</v>
      </c>
      <c r="AY23" s="19">
        <v>3</v>
      </c>
      <c r="AZ23" s="19">
        <v>3</v>
      </c>
      <c r="BA23" s="19">
        <v>2</v>
      </c>
      <c r="BB23" s="19">
        <v>1</v>
      </c>
      <c r="BC23" s="19">
        <v>1</v>
      </c>
      <c r="BD23" s="19">
        <v>4</v>
      </c>
      <c r="BE23" s="19">
        <v>3</v>
      </c>
      <c r="BF23" s="19">
        <v>0</v>
      </c>
      <c r="BG23" s="19">
        <v>4</v>
      </c>
      <c r="BH23" s="19">
        <v>2</v>
      </c>
      <c r="BI23" s="19">
        <v>5</v>
      </c>
      <c r="BJ23" s="19">
        <v>4</v>
      </c>
      <c r="BK23" s="19">
        <v>1</v>
      </c>
      <c r="BL23" s="19">
        <v>1</v>
      </c>
      <c r="BM23" s="19">
        <v>1</v>
      </c>
      <c r="BN23" s="19">
        <v>3</v>
      </c>
      <c r="BO23" s="19">
        <v>3</v>
      </c>
      <c r="BP23" s="19">
        <v>5</v>
      </c>
      <c r="BQ23" s="19">
        <v>3</v>
      </c>
      <c r="BR23" s="19">
        <v>1</v>
      </c>
      <c r="BS23" s="19">
        <v>3</v>
      </c>
      <c r="BT23" s="19">
        <v>2</v>
      </c>
      <c r="BU23" s="19">
        <v>4</v>
      </c>
      <c r="BV23" s="19">
        <v>2</v>
      </c>
      <c r="BW23" s="19">
        <v>2</v>
      </c>
      <c r="BX23" s="19">
        <v>1</v>
      </c>
      <c r="BY23" s="19">
        <v>4</v>
      </c>
      <c r="BZ23" s="19">
        <v>2</v>
      </c>
      <c r="CA23" s="19">
        <v>2</v>
      </c>
      <c r="CB23" s="19">
        <v>4</v>
      </c>
      <c r="CC23" s="19">
        <v>4</v>
      </c>
      <c r="CD23" s="19">
        <v>3</v>
      </c>
      <c r="CE23" s="19">
        <v>2</v>
      </c>
      <c r="CF23" s="19">
        <v>1</v>
      </c>
      <c r="CG23" s="19">
        <v>0</v>
      </c>
      <c r="CH23" s="19">
        <v>0</v>
      </c>
      <c r="CI23" s="19">
        <v>3</v>
      </c>
      <c r="CJ23" s="19">
        <v>2</v>
      </c>
      <c r="CK23" s="19">
        <v>2</v>
      </c>
      <c r="CL23" s="19">
        <v>5</v>
      </c>
      <c r="CM23" s="19">
        <v>0</v>
      </c>
      <c r="CN23" s="19">
        <v>5</v>
      </c>
      <c r="CO23" s="19">
        <v>3</v>
      </c>
      <c r="CP23" s="19">
        <v>0</v>
      </c>
      <c r="CQ23" s="19">
        <v>4</v>
      </c>
      <c r="CR23" s="19">
        <v>3</v>
      </c>
      <c r="CS23" s="19">
        <v>1</v>
      </c>
      <c r="CT23" s="19">
        <v>0</v>
      </c>
      <c r="CU23" s="19">
        <v>1</v>
      </c>
      <c r="CV23" s="19">
        <v>2</v>
      </c>
      <c r="CW23" s="19">
        <v>2</v>
      </c>
      <c r="CX23" s="19">
        <v>0</v>
      </c>
      <c r="CY23" s="19">
        <v>2</v>
      </c>
      <c r="CZ23" s="19">
        <v>4</v>
      </c>
      <c r="DA23" s="19">
        <v>3</v>
      </c>
      <c r="DB23" s="19">
        <v>5</v>
      </c>
      <c r="DC23" s="19">
        <v>2</v>
      </c>
      <c r="DD23" s="19">
        <v>1</v>
      </c>
      <c r="DE23" s="19">
        <v>1</v>
      </c>
      <c r="DF23" s="19">
        <v>4</v>
      </c>
      <c r="DG23" s="19">
        <v>3</v>
      </c>
      <c r="DH23" s="19">
        <v>1</v>
      </c>
      <c r="DI23" s="19">
        <v>2</v>
      </c>
      <c r="DJ23" s="19">
        <v>2</v>
      </c>
      <c r="DK23" s="19">
        <v>4</v>
      </c>
      <c r="DL23" s="19">
        <v>1</v>
      </c>
      <c r="DM23" s="19">
        <v>5</v>
      </c>
      <c r="DN23" s="19">
        <v>5</v>
      </c>
      <c r="DO23" s="19">
        <v>1</v>
      </c>
      <c r="DP23" s="19">
        <v>4</v>
      </c>
      <c r="DQ23" s="19">
        <v>1</v>
      </c>
      <c r="DR23" s="19">
        <v>2</v>
      </c>
      <c r="DS23" s="19">
        <v>2</v>
      </c>
      <c r="DT23" s="19">
        <v>1</v>
      </c>
      <c r="DU23" s="19">
        <v>4</v>
      </c>
      <c r="DV23" s="19">
        <v>4</v>
      </c>
      <c r="DW23" s="19">
        <v>5</v>
      </c>
      <c r="DX23" s="19">
        <v>3</v>
      </c>
      <c r="DY23" s="19">
        <v>4</v>
      </c>
      <c r="DZ23" s="19">
        <v>5</v>
      </c>
      <c r="EA23" s="19">
        <v>1</v>
      </c>
      <c r="EB23" s="19">
        <v>2</v>
      </c>
      <c r="EC23" s="19">
        <v>2</v>
      </c>
      <c r="ED23" s="19">
        <v>4</v>
      </c>
      <c r="EE23" s="19">
        <v>3</v>
      </c>
      <c r="EF23" s="19">
        <v>3</v>
      </c>
      <c r="EG23" s="19">
        <v>0</v>
      </c>
      <c r="EH23" s="19">
        <v>4</v>
      </c>
      <c r="EI23" s="19">
        <v>2</v>
      </c>
      <c r="EJ23" s="19">
        <v>3</v>
      </c>
      <c r="EK23" s="19">
        <v>5</v>
      </c>
      <c r="EL23" s="19">
        <v>1</v>
      </c>
      <c r="EM23" s="19">
        <v>1</v>
      </c>
      <c r="EN23" s="19">
        <v>0</v>
      </c>
      <c r="EO23" s="19">
        <v>3</v>
      </c>
      <c r="EP23" s="19">
        <v>1</v>
      </c>
      <c r="EQ23" s="19">
        <v>0</v>
      </c>
      <c r="ER23" s="19">
        <v>4</v>
      </c>
      <c r="ES23" s="19">
        <v>0</v>
      </c>
      <c r="ET23" s="19">
        <v>2</v>
      </c>
      <c r="EU23" s="19">
        <v>0</v>
      </c>
      <c r="EV23" s="19">
        <v>2</v>
      </c>
      <c r="EW23" s="19">
        <v>5</v>
      </c>
      <c r="EX23" s="19">
        <v>3</v>
      </c>
      <c r="EY23" s="19">
        <v>0</v>
      </c>
      <c r="EZ23" s="19">
        <v>4</v>
      </c>
      <c r="FA23" s="19">
        <v>2</v>
      </c>
      <c r="FB23" s="19">
        <v>5</v>
      </c>
      <c r="FC23" s="19">
        <v>1</v>
      </c>
      <c r="FD23" s="19">
        <v>2</v>
      </c>
      <c r="FE23" s="19">
        <v>0</v>
      </c>
      <c r="FF23" s="19">
        <v>0</v>
      </c>
      <c r="FG23" s="19">
        <v>4</v>
      </c>
      <c r="FH23" s="19">
        <v>3</v>
      </c>
      <c r="FI23" s="19">
        <v>0</v>
      </c>
      <c r="FJ23" s="19">
        <v>4</v>
      </c>
      <c r="FK23" s="19">
        <v>1</v>
      </c>
      <c r="FL23" s="19">
        <v>3</v>
      </c>
      <c r="FM23" s="19">
        <v>3</v>
      </c>
      <c r="FN23" s="19">
        <v>4</v>
      </c>
      <c r="FO23" s="19">
        <v>4</v>
      </c>
      <c r="FP23" s="19">
        <v>4</v>
      </c>
      <c r="FQ23" s="19">
        <v>3</v>
      </c>
      <c r="FR23" s="19">
        <v>1</v>
      </c>
      <c r="FS23" s="19">
        <v>5</v>
      </c>
      <c r="FT23" s="19">
        <v>2</v>
      </c>
      <c r="FU23" s="19">
        <v>4</v>
      </c>
      <c r="FV23" s="19">
        <v>4</v>
      </c>
      <c r="FW23" s="19">
        <v>4</v>
      </c>
      <c r="FX23" s="19">
        <v>2</v>
      </c>
      <c r="FY23" s="19">
        <v>2</v>
      </c>
      <c r="FZ23" s="19">
        <v>3</v>
      </c>
      <c r="GA23" s="19">
        <v>3</v>
      </c>
      <c r="GB23" s="19">
        <v>4</v>
      </c>
      <c r="GC23" s="19">
        <v>3</v>
      </c>
      <c r="GD23" s="19">
        <v>2</v>
      </c>
      <c r="GE23" s="19">
        <v>1</v>
      </c>
      <c r="GF23" s="19">
        <v>2</v>
      </c>
      <c r="GG23" s="19">
        <v>2</v>
      </c>
      <c r="GH23" s="19">
        <v>1</v>
      </c>
      <c r="GI23" s="19">
        <v>3</v>
      </c>
      <c r="GJ23" s="19">
        <v>5</v>
      </c>
      <c r="GK23" s="19">
        <v>5</v>
      </c>
      <c r="GL23" s="19">
        <v>3</v>
      </c>
      <c r="GM23" s="19">
        <v>5</v>
      </c>
      <c r="GN23" s="19">
        <v>0</v>
      </c>
      <c r="GO23" s="19">
        <v>4</v>
      </c>
      <c r="GP23" s="19">
        <v>1</v>
      </c>
      <c r="GQ23" s="19">
        <v>4</v>
      </c>
      <c r="GR23" s="19">
        <v>1</v>
      </c>
      <c r="GS23" s="19">
        <v>3</v>
      </c>
      <c r="GT23" s="19">
        <v>4</v>
      </c>
      <c r="GU23" s="19">
        <v>3</v>
      </c>
      <c r="GV23" s="19">
        <v>3</v>
      </c>
      <c r="GW23" s="19">
        <v>2</v>
      </c>
      <c r="GX23" s="19">
        <v>3</v>
      </c>
      <c r="GY23" s="19">
        <v>4</v>
      </c>
      <c r="GZ23" s="19">
        <v>2</v>
      </c>
      <c r="HA23" s="19">
        <v>4</v>
      </c>
      <c r="HB23" s="19">
        <v>3</v>
      </c>
      <c r="HC23" s="19">
        <v>1</v>
      </c>
      <c r="HD23" s="19">
        <v>2</v>
      </c>
      <c r="HE23" s="19">
        <v>4</v>
      </c>
      <c r="HF23" s="19">
        <v>4</v>
      </c>
      <c r="HG23" s="19">
        <v>4</v>
      </c>
      <c r="HH23" s="19">
        <v>4</v>
      </c>
      <c r="HI23" s="19">
        <v>0</v>
      </c>
      <c r="HJ23" s="19">
        <v>4</v>
      </c>
      <c r="HK23" s="19">
        <v>1</v>
      </c>
      <c r="HL23" s="19">
        <v>2</v>
      </c>
      <c r="HM23" s="19">
        <v>4</v>
      </c>
      <c r="HN23" s="19">
        <v>1</v>
      </c>
      <c r="HO23" s="19">
        <v>5</v>
      </c>
      <c r="HP23" s="19">
        <v>2</v>
      </c>
      <c r="HQ23" s="19">
        <v>0</v>
      </c>
      <c r="HR23" s="19">
        <v>2</v>
      </c>
      <c r="HS23" s="19">
        <v>2</v>
      </c>
      <c r="HT23" s="19">
        <v>2</v>
      </c>
      <c r="HU23" s="19">
        <v>1</v>
      </c>
      <c r="HV23" s="19">
        <v>1</v>
      </c>
      <c r="HW23" s="19">
        <v>4</v>
      </c>
      <c r="HX23" s="19">
        <v>3</v>
      </c>
      <c r="HY23" s="19">
        <v>4</v>
      </c>
      <c r="HZ23" s="19">
        <v>4</v>
      </c>
      <c r="IA23" s="19">
        <v>4</v>
      </c>
      <c r="IB23" s="19">
        <v>0</v>
      </c>
      <c r="IC23" s="19">
        <v>1</v>
      </c>
      <c r="ID23" s="19">
        <v>3</v>
      </c>
      <c r="IE23" s="19">
        <v>0</v>
      </c>
      <c r="IF23" s="19">
        <v>5</v>
      </c>
      <c r="IG23" s="19">
        <v>5</v>
      </c>
      <c r="IH23" s="19">
        <v>0</v>
      </c>
      <c r="II23" s="19">
        <v>1</v>
      </c>
      <c r="IJ23" s="19">
        <v>2</v>
      </c>
      <c r="IK23" s="19">
        <v>0</v>
      </c>
      <c r="IL23" s="19">
        <v>3</v>
      </c>
      <c r="IM23" s="19">
        <v>5</v>
      </c>
      <c r="IN23" s="19">
        <v>1</v>
      </c>
      <c r="IO23" s="19">
        <v>3</v>
      </c>
      <c r="IP23" s="19">
        <v>4</v>
      </c>
      <c r="IQ23" s="19">
        <v>1</v>
      </c>
      <c r="IR23" s="19">
        <v>2</v>
      </c>
      <c r="IS23" s="19">
        <v>2</v>
      </c>
      <c r="IT23" s="19">
        <v>4</v>
      </c>
      <c r="IU23" s="19">
        <v>3</v>
      </c>
      <c r="IV23" s="19">
        <v>4</v>
      </c>
      <c r="IW23" s="19">
        <v>4</v>
      </c>
      <c r="IX23" s="19">
        <v>4</v>
      </c>
      <c r="IY23" s="19">
        <v>0</v>
      </c>
      <c r="IZ23" s="19">
        <v>4</v>
      </c>
      <c r="JA23" s="19">
        <v>1</v>
      </c>
      <c r="JB23" s="19">
        <v>0</v>
      </c>
      <c r="JC23" s="19">
        <v>1</v>
      </c>
      <c r="JD23" s="19">
        <v>3</v>
      </c>
      <c r="JE23" s="19">
        <v>2</v>
      </c>
      <c r="JF23" s="19">
        <v>4</v>
      </c>
      <c r="JG23" s="19">
        <v>3</v>
      </c>
      <c r="JH23" s="19">
        <v>0</v>
      </c>
      <c r="JI23" s="19">
        <v>2</v>
      </c>
      <c r="JJ23" s="19">
        <v>1</v>
      </c>
      <c r="JK23" s="19">
        <v>3</v>
      </c>
      <c r="JL23" s="19">
        <v>3</v>
      </c>
      <c r="JM23" s="19">
        <v>4</v>
      </c>
      <c r="JN23" s="19">
        <v>3</v>
      </c>
      <c r="JO23" s="19">
        <v>2</v>
      </c>
      <c r="JP23" s="19">
        <v>3</v>
      </c>
      <c r="JQ23" s="19">
        <v>3</v>
      </c>
      <c r="JR23" s="19">
        <v>2</v>
      </c>
      <c r="JS23" s="19">
        <v>2</v>
      </c>
      <c r="JT23" s="19">
        <v>3</v>
      </c>
      <c r="JU23" s="19">
        <v>3</v>
      </c>
      <c r="JV23" s="19">
        <v>1</v>
      </c>
      <c r="JW23" s="19">
        <v>0</v>
      </c>
      <c r="JX23" s="19">
        <v>3</v>
      </c>
      <c r="JY23" s="19">
        <v>1</v>
      </c>
      <c r="JZ23" s="19">
        <v>1</v>
      </c>
      <c r="KA23" s="19">
        <v>3</v>
      </c>
      <c r="KB23" s="19">
        <v>4</v>
      </c>
      <c r="KC23" s="19">
        <v>4</v>
      </c>
      <c r="KD23" s="19">
        <v>2</v>
      </c>
      <c r="KE23" s="19">
        <v>4</v>
      </c>
      <c r="KF23" s="19">
        <v>2</v>
      </c>
      <c r="KG23" s="19">
        <v>1</v>
      </c>
      <c r="KH23" s="19">
        <v>3</v>
      </c>
      <c r="KI23" s="19">
        <v>0</v>
      </c>
      <c r="KJ23" s="19">
        <v>4</v>
      </c>
      <c r="KK23" s="19">
        <v>4</v>
      </c>
      <c r="KL23" s="19">
        <v>2</v>
      </c>
      <c r="KM23" s="19">
        <v>4</v>
      </c>
      <c r="KN23" s="19">
        <v>2</v>
      </c>
      <c r="KO23" s="19">
        <v>2</v>
      </c>
      <c r="KP23" s="19">
        <v>3</v>
      </c>
      <c r="KQ23" s="19">
        <v>3</v>
      </c>
      <c r="KR23" s="19">
        <v>0</v>
      </c>
      <c r="KS23" s="19">
        <v>2</v>
      </c>
      <c r="KT23" s="19">
        <v>3</v>
      </c>
      <c r="KU23" s="19">
        <v>0</v>
      </c>
      <c r="KV23" s="19">
        <v>0</v>
      </c>
      <c r="KW23" s="19">
        <v>5</v>
      </c>
      <c r="KX23" s="19">
        <v>1</v>
      </c>
      <c r="KY23" s="19">
        <v>2</v>
      </c>
      <c r="KZ23" s="19">
        <v>5</v>
      </c>
      <c r="LA23" s="19">
        <v>4</v>
      </c>
      <c r="LB23" s="19">
        <v>3</v>
      </c>
      <c r="LC23" s="19">
        <v>1</v>
      </c>
      <c r="LD23" s="19">
        <v>0</v>
      </c>
      <c r="LE23" s="19">
        <v>2</v>
      </c>
      <c r="LF23" s="19">
        <v>3</v>
      </c>
      <c r="LG23" s="19">
        <v>2</v>
      </c>
      <c r="LH23" s="19">
        <v>4</v>
      </c>
      <c r="LI23" s="19">
        <v>3</v>
      </c>
      <c r="LJ23" s="19">
        <v>3</v>
      </c>
      <c r="LK23" s="19">
        <v>0</v>
      </c>
      <c r="LL23" s="19">
        <v>3</v>
      </c>
      <c r="LM23" s="19">
        <v>3</v>
      </c>
      <c r="LN23" s="19">
        <v>1</v>
      </c>
      <c r="LO23" s="19">
        <v>0</v>
      </c>
      <c r="LP23" s="19">
        <v>2</v>
      </c>
      <c r="LQ23" s="19">
        <v>3</v>
      </c>
      <c r="LR23" s="19">
        <v>4</v>
      </c>
      <c r="LS23" s="19">
        <v>2</v>
      </c>
      <c r="LT23" s="19">
        <v>2</v>
      </c>
      <c r="LU23" s="19">
        <v>4</v>
      </c>
      <c r="LV23" s="19">
        <v>3</v>
      </c>
      <c r="LW23" s="19">
        <v>2</v>
      </c>
      <c r="LX23" s="19">
        <v>1</v>
      </c>
      <c r="LY23" s="19">
        <v>3</v>
      </c>
      <c r="LZ23" s="19">
        <v>0</v>
      </c>
      <c r="MA23" s="19">
        <v>1</v>
      </c>
      <c r="MB23" s="19">
        <v>3</v>
      </c>
      <c r="MC23" s="19">
        <v>0</v>
      </c>
      <c r="MD23" s="19">
        <v>3</v>
      </c>
      <c r="ME23" s="19">
        <v>2</v>
      </c>
      <c r="MF23" s="19">
        <v>1</v>
      </c>
      <c r="MG23" s="19">
        <v>4</v>
      </c>
      <c r="MH23" s="19">
        <v>1</v>
      </c>
      <c r="MI23" s="19">
        <v>3</v>
      </c>
      <c r="MJ23" s="19">
        <v>1</v>
      </c>
      <c r="MK23" s="19">
        <v>1</v>
      </c>
      <c r="ML23" s="19">
        <v>3</v>
      </c>
      <c r="MM23" s="19">
        <v>5</v>
      </c>
      <c r="MN23" s="19">
        <v>4</v>
      </c>
      <c r="MO23" s="19">
        <v>3</v>
      </c>
      <c r="MP23" s="19">
        <v>1</v>
      </c>
      <c r="MQ23" s="19">
        <v>4</v>
      </c>
      <c r="MR23" s="19">
        <v>0</v>
      </c>
      <c r="MS23" s="19">
        <v>5</v>
      </c>
      <c r="MT23" s="19">
        <v>5</v>
      </c>
      <c r="MU23" s="19">
        <v>1</v>
      </c>
      <c r="MV23" s="19">
        <v>1</v>
      </c>
      <c r="MW23" s="19">
        <v>2</v>
      </c>
      <c r="MX23" s="19">
        <v>2</v>
      </c>
      <c r="MY23" s="19">
        <v>1</v>
      </c>
      <c r="MZ23" s="19">
        <v>4</v>
      </c>
      <c r="NA23" s="19">
        <v>3</v>
      </c>
      <c r="NB23" s="19">
        <v>3</v>
      </c>
    </row>
    <row r="24" spans="1:366">
      <c r="A24" s="2" t="s">
        <v>7</v>
      </c>
      <c r="B24" s="19">
        <v>1</v>
      </c>
      <c r="C24" s="19">
        <v>3</v>
      </c>
      <c r="D24" s="19">
        <v>4</v>
      </c>
      <c r="E24" s="19">
        <v>3</v>
      </c>
      <c r="F24" s="19">
        <v>2</v>
      </c>
      <c r="G24" s="19">
        <v>2</v>
      </c>
      <c r="H24" s="19">
        <v>3</v>
      </c>
      <c r="I24" s="19">
        <v>3</v>
      </c>
      <c r="J24" s="19">
        <v>1</v>
      </c>
      <c r="K24" s="19">
        <v>1</v>
      </c>
      <c r="L24" s="19">
        <v>1</v>
      </c>
      <c r="M24" s="19">
        <v>1</v>
      </c>
      <c r="N24" s="19">
        <v>1</v>
      </c>
      <c r="O24" s="19">
        <v>1</v>
      </c>
      <c r="P24" s="19">
        <v>5</v>
      </c>
      <c r="Q24" s="19">
        <v>1</v>
      </c>
      <c r="R24" s="19">
        <v>2</v>
      </c>
      <c r="S24" s="19">
        <v>2</v>
      </c>
      <c r="T24" s="19">
        <v>4</v>
      </c>
      <c r="U24" s="19">
        <v>2</v>
      </c>
      <c r="V24" s="19">
        <v>2</v>
      </c>
      <c r="W24" s="19">
        <v>4</v>
      </c>
      <c r="X24" s="19">
        <v>3</v>
      </c>
      <c r="Y24" s="19">
        <v>4</v>
      </c>
      <c r="Z24" s="19">
        <v>5</v>
      </c>
      <c r="AA24" s="19">
        <v>3</v>
      </c>
      <c r="AB24" s="19">
        <v>0</v>
      </c>
      <c r="AC24" s="19">
        <v>5</v>
      </c>
      <c r="AD24" s="19">
        <v>0</v>
      </c>
      <c r="AE24" s="19">
        <v>3</v>
      </c>
      <c r="AF24" s="19">
        <v>2</v>
      </c>
      <c r="AG24" s="19">
        <v>5</v>
      </c>
      <c r="AH24" s="19">
        <v>2</v>
      </c>
      <c r="AI24" s="19">
        <v>3</v>
      </c>
      <c r="AJ24" s="19">
        <v>3</v>
      </c>
      <c r="AK24" s="19">
        <v>4</v>
      </c>
      <c r="AL24" s="19">
        <v>2</v>
      </c>
      <c r="AM24" s="19">
        <v>3</v>
      </c>
      <c r="AN24" s="19">
        <v>4</v>
      </c>
      <c r="AO24" s="19">
        <v>1</v>
      </c>
      <c r="AP24" s="19">
        <v>5</v>
      </c>
      <c r="AQ24" s="19">
        <v>4</v>
      </c>
      <c r="AR24" s="19">
        <v>5</v>
      </c>
      <c r="AS24" s="19">
        <v>2</v>
      </c>
      <c r="AT24" s="19">
        <v>2</v>
      </c>
      <c r="AU24" s="19">
        <v>5</v>
      </c>
      <c r="AV24" s="19">
        <v>5</v>
      </c>
      <c r="AW24" s="19">
        <v>2</v>
      </c>
      <c r="AX24" s="19">
        <v>4</v>
      </c>
      <c r="AY24" s="19">
        <v>4</v>
      </c>
      <c r="AZ24" s="19">
        <v>2</v>
      </c>
      <c r="BA24" s="19">
        <v>2</v>
      </c>
      <c r="BB24" s="19">
        <v>4</v>
      </c>
      <c r="BC24" s="19">
        <v>3</v>
      </c>
      <c r="BD24" s="19">
        <v>1</v>
      </c>
      <c r="BE24" s="19">
        <v>1</v>
      </c>
      <c r="BF24" s="19">
        <v>1</v>
      </c>
      <c r="BG24" s="19">
        <v>0</v>
      </c>
      <c r="BH24" s="19">
        <v>3</v>
      </c>
      <c r="BI24" s="19">
        <v>4</v>
      </c>
      <c r="BJ24" s="19">
        <v>0</v>
      </c>
      <c r="BK24" s="19">
        <v>2</v>
      </c>
      <c r="BL24" s="19">
        <v>5</v>
      </c>
      <c r="BM24" s="19">
        <v>0</v>
      </c>
      <c r="BN24" s="19">
        <v>1</v>
      </c>
      <c r="BO24" s="19">
        <v>2</v>
      </c>
      <c r="BP24" s="19">
        <v>5</v>
      </c>
      <c r="BQ24" s="19">
        <v>2</v>
      </c>
      <c r="BR24" s="19">
        <v>4</v>
      </c>
      <c r="BS24" s="19">
        <v>0</v>
      </c>
      <c r="BT24" s="19">
        <v>4</v>
      </c>
      <c r="BU24" s="19">
        <v>2</v>
      </c>
      <c r="BV24" s="19">
        <v>2</v>
      </c>
      <c r="BW24" s="19">
        <v>2</v>
      </c>
      <c r="BX24" s="19">
        <v>4</v>
      </c>
      <c r="BY24" s="19">
        <v>3</v>
      </c>
      <c r="BZ24" s="19">
        <v>5</v>
      </c>
      <c r="CA24" s="19">
        <v>1</v>
      </c>
      <c r="CB24" s="19">
        <v>1</v>
      </c>
      <c r="CC24" s="19">
        <v>1</v>
      </c>
      <c r="CD24" s="19">
        <v>3</v>
      </c>
      <c r="CE24" s="19">
        <v>4</v>
      </c>
      <c r="CF24" s="19">
        <v>0</v>
      </c>
      <c r="CG24" s="19">
        <v>5</v>
      </c>
      <c r="CH24" s="19">
        <v>2</v>
      </c>
      <c r="CI24" s="19">
        <v>2</v>
      </c>
      <c r="CJ24" s="19">
        <v>3</v>
      </c>
      <c r="CK24" s="19">
        <v>0</v>
      </c>
      <c r="CL24" s="19">
        <v>1</v>
      </c>
      <c r="CM24" s="19">
        <v>3</v>
      </c>
      <c r="CN24" s="19">
        <v>2</v>
      </c>
      <c r="CO24" s="19">
        <v>3</v>
      </c>
      <c r="CP24" s="19">
        <v>4</v>
      </c>
      <c r="CQ24" s="19">
        <v>4</v>
      </c>
      <c r="CR24" s="19">
        <v>4</v>
      </c>
      <c r="CS24" s="19">
        <v>3</v>
      </c>
      <c r="CT24" s="19">
        <v>1</v>
      </c>
      <c r="CU24" s="19">
        <v>1</v>
      </c>
      <c r="CV24" s="19">
        <v>4</v>
      </c>
      <c r="CW24" s="19">
        <v>4</v>
      </c>
      <c r="CX24" s="19">
        <v>1</v>
      </c>
      <c r="CY24" s="19">
        <v>5</v>
      </c>
      <c r="CZ24" s="19">
        <v>4</v>
      </c>
      <c r="DA24" s="19">
        <v>4</v>
      </c>
      <c r="DB24" s="19">
        <v>3</v>
      </c>
      <c r="DC24" s="19">
        <v>2</v>
      </c>
      <c r="DD24" s="19">
        <v>1</v>
      </c>
      <c r="DE24" s="19">
        <v>0</v>
      </c>
      <c r="DF24" s="19">
        <v>3</v>
      </c>
      <c r="DG24" s="19">
        <v>5</v>
      </c>
      <c r="DH24" s="19">
        <v>3</v>
      </c>
      <c r="DI24" s="19">
        <v>2</v>
      </c>
      <c r="DJ24" s="19">
        <v>3</v>
      </c>
      <c r="DK24" s="19">
        <v>4</v>
      </c>
      <c r="DL24" s="19">
        <v>5</v>
      </c>
      <c r="DM24" s="19">
        <v>2</v>
      </c>
      <c r="DN24" s="19">
        <v>0</v>
      </c>
      <c r="DO24" s="19">
        <v>3</v>
      </c>
      <c r="DP24" s="19">
        <v>1</v>
      </c>
      <c r="DQ24" s="19">
        <v>2</v>
      </c>
      <c r="DR24" s="19">
        <v>2</v>
      </c>
      <c r="DS24" s="19">
        <v>1</v>
      </c>
      <c r="DT24" s="19">
        <v>1</v>
      </c>
      <c r="DU24" s="19">
        <v>2</v>
      </c>
      <c r="DV24" s="19">
        <v>5</v>
      </c>
      <c r="DW24" s="19">
        <v>1</v>
      </c>
      <c r="DX24" s="19">
        <v>4</v>
      </c>
      <c r="DY24" s="19">
        <v>3</v>
      </c>
      <c r="DZ24" s="19">
        <v>2</v>
      </c>
      <c r="EA24" s="19">
        <v>4</v>
      </c>
      <c r="EB24" s="19">
        <v>2</v>
      </c>
      <c r="EC24" s="19">
        <v>5</v>
      </c>
      <c r="ED24" s="19">
        <v>2</v>
      </c>
      <c r="EE24" s="19">
        <v>1</v>
      </c>
      <c r="EF24" s="19">
        <v>1</v>
      </c>
      <c r="EG24" s="19">
        <v>1</v>
      </c>
      <c r="EH24" s="19">
        <v>1</v>
      </c>
      <c r="EI24" s="19">
        <v>3</v>
      </c>
      <c r="EJ24" s="19">
        <v>2</v>
      </c>
      <c r="EK24" s="19">
        <v>1</v>
      </c>
      <c r="EL24" s="19">
        <v>5</v>
      </c>
      <c r="EM24" s="19">
        <v>3</v>
      </c>
      <c r="EN24" s="19">
        <v>0</v>
      </c>
      <c r="EO24" s="19">
        <v>3</v>
      </c>
      <c r="EP24" s="19">
        <v>0</v>
      </c>
      <c r="EQ24" s="19">
        <v>1</v>
      </c>
      <c r="ER24" s="19">
        <v>4</v>
      </c>
      <c r="ES24" s="19">
        <v>3</v>
      </c>
      <c r="ET24" s="19">
        <v>4</v>
      </c>
      <c r="EU24" s="19">
        <v>4</v>
      </c>
      <c r="EV24" s="19">
        <v>3</v>
      </c>
      <c r="EW24" s="19">
        <v>2</v>
      </c>
      <c r="EX24" s="19">
        <v>1</v>
      </c>
      <c r="EY24" s="19">
        <v>1</v>
      </c>
      <c r="EZ24" s="19">
        <v>3</v>
      </c>
      <c r="FA24" s="19">
        <v>2</v>
      </c>
      <c r="FB24" s="19">
        <v>1</v>
      </c>
      <c r="FC24" s="19">
        <v>1</v>
      </c>
      <c r="FD24" s="19">
        <v>5</v>
      </c>
      <c r="FE24" s="19">
        <v>3</v>
      </c>
      <c r="FF24" s="19">
        <v>4</v>
      </c>
      <c r="FG24" s="19">
        <v>4</v>
      </c>
      <c r="FH24" s="19">
        <v>4</v>
      </c>
      <c r="FI24" s="19">
        <v>0</v>
      </c>
      <c r="FJ24" s="19">
        <v>5</v>
      </c>
      <c r="FK24" s="19">
        <v>1</v>
      </c>
      <c r="FL24" s="19">
        <v>4</v>
      </c>
      <c r="FM24" s="19">
        <v>5</v>
      </c>
      <c r="FN24" s="19">
        <v>1</v>
      </c>
      <c r="FO24" s="19">
        <v>2</v>
      </c>
      <c r="FP24" s="19">
        <v>4</v>
      </c>
      <c r="FQ24" s="19">
        <v>3</v>
      </c>
      <c r="FR24" s="19">
        <v>4</v>
      </c>
      <c r="FS24" s="19">
        <v>1</v>
      </c>
      <c r="FT24" s="19">
        <v>2</v>
      </c>
      <c r="FU24" s="19">
        <v>4</v>
      </c>
      <c r="FV24" s="19">
        <v>5</v>
      </c>
      <c r="FW24" s="19">
        <v>1</v>
      </c>
      <c r="FX24" s="19">
        <v>4</v>
      </c>
      <c r="FY24" s="19">
        <v>0</v>
      </c>
      <c r="FZ24" s="19">
        <v>4</v>
      </c>
      <c r="GA24" s="19">
        <v>1</v>
      </c>
      <c r="GB24" s="19">
        <v>2</v>
      </c>
      <c r="GC24" s="19">
        <v>1</v>
      </c>
      <c r="GD24" s="19">
        <v>4</v>
      </c>
      <c r="GE24" s="19">
        <v>0</v>
      </c>
      <c r="GF24" s="19">
        <v>4</v>
      </c>
      <c r="GG24" s="19">
        <v>2</v>
      </c>
      <c r="GH24" s="19">
        <v>0</v>
      </c>
      <c r="GI24" s="19">
        <v>5</v>
      </c>
      <c r="GJ24" s="19">
        <v>1</v>
      </c>
      <c r="GK24" s="19">
        <v>2</v>
      </c>
      <c r="GL24" s="19">
        <v>1</v>
      </c>
      <c r="GM24" s="19">
        <v>0</v>
      </c>
      <c r="GN24" s="19">
        <v>2</v>
      </c>
      <c r="GO24" s="19">
        <v>5</v>
      </c>
      <c r="GP24" s="19">
        <v>0</v>
      </c>
      <c r="GQ24" s="19">
        <v>4</v>
      </c>
      <c r="GR24" s="19">
        <v>4</v>
      </c>
      <c r="GS24" s="19">
        <v>4</v>
      </c>
      <c r="GT24" s="19">
        <v>2</v>
      </c>
      <c r="GU24" s="19">
        <v>4</v>
      </c>
      <c r="GV24" s="19">
        <v>5</v>
      </c>
      <c r="GW24" s="19">
        <v>0</v>
      </c>
      <c r="GX24" s="19">
        <v>2</v>
      </c>
      <c r="GY24" s="19">
        <v>3</v>
      </c>
      <c r="GZ24" s="19">
        <v>3</v>
      </c>
      <c r="HA24" s="19">
        <v>1</v>
      </c>
      <c r="HB24" s="19">
        <v>4</v>
      </c>
      <c r="HC24" s="19">
        <v>2</v>
      </c>
      <c r="HD24" s="19">
        <v>3</v>
      </c>
      <c r="HE24" s="19">
        <v>3</v>
      </c>
      <c r="HF24" s="19">
        <v>4</v>
      </c>
      <c r="HG24" s="19">
        <v>3</v>
      </c>
      <c r="HH24" s="19">
        <v>2</v>
      </c>
      <c r="HI24" s="19">
        <v>1</v>
      </c>
      <c r="HJ24" s="19">
        <v>0</v>
      </c>
      <c r="HK24" s="19">
        <v>2</v>
      </c>
      <c r="HL24" s="19">
        <v>1</v>
      </c>
      <c r="HM24" s="19">
        <v>5</v>
      </c>
      <c r="HN24" s="19">
        <v>4</v>
      </c>
      <c r="HO24" s="19">
        <v>3</v>
      </c>
      <c r="HP24" s="19">
        <v>3</v>
      </c>
      <c r="HQ24" s="19">
        <v>2</v>
      </c>
      <c r="HR24" s="19">
        <v>5</v>
      </c>
      <c r="HS24" s="19">
        <v>4</v>
      </c>
      <c r="HT24" s="19">
        <v>0</v>
      </c>
      <c r="HU24" s="19">
        <v>3</v>
      </c>
      <c r="HV24" s="19">
        <v>4</v>
      </c>
      <c r="HW24" s="19">
        <v>1</v>
      </c>
      <c r="HX24" s="19">
        <v>1</v>
      </c>
      <c r="HY24" s="19">
        <v>3</v>
      </c>
      <c r="HZ24" s="19">
        <v>5</v>
      </c>
      <c r="IA24" s="19">
        <v>1</v>
      </c>
      <c r="IB24" s="19">
        <v>3</v>
      </c>
      <c r="IC24" s="19">
        <v>1</v>
      </c>
      <c r="ID24" s="19">
        <v>3</v>
      </c>
      <c r="IE24" s="19">
        <v>2</v>
      </c>
      <c r="IF24" s="19">
        <v>5</v>
      </c>
      <c r="IG24" s="19">
        <v>5</v>
      </c>
      <c r="IH24" s="19">
        <v>3</v>
      </c>
      <c r="II24" s="19">
        <v>1</v>
      </c>
      <c r="IJ24" s="19">
        <v>0</v>
      </c>
      <c r="IK24" s="19">
        <v>1</v>
      </c>
      <c r="IL24" s="19">
        <v>4</v>
      </c>
      <c r="IM24" s="19">
        <v>3</v>
      </c>
      <c r="IN24" s="19">
        <v>3</v>
      </c>
      <c r="IO24" s="19">
        <v>1</v>
      </c>
      <c r="IP24" s="19">
        <v>1</v>
      </c>
      <c r="IQ24" s="19">
        <v>2</v>
      </c>
      <c r="IR24" s="19">
        <v>5</v>
      </c>
      <c r="IS24" s="19">
        <v>2</v>
      </c>
      <c r="IT24" s="19">
        <v>3</v>
      </c>
      <c r="IU24" s="19">
        <v>3</v>
      </c>
      <c r="IV24" s="19">
        <v>5</v>
      </c>
      <c r="IW24" s="19">
        <v>4</v>
      </c>
      <c r="IX24" s="19">
        <v>1</v>
      </c>
      <c r="IY24" s="19">
        <v>2</v>
      </c>
      <c r="IZ24" s="19">
        <v>5</v>
      </c>
      <c r="JA24" s="19">
        <v>5</v>
      </c>
      <c r="JB24" s="19">
        <v>4</v>
      </c>
      <c r="JC24" s="19">
        <v>2</v>
      </c>
      <c r="JD24" s="19">
        <v>0</v>
      </c>
      <c r="JE24" s="19">
        <v>4</v>
      </c>
      <c r="JF24" s="19">
        <v>4</v>
      </c>
      <c r="JG24" s="19">
        <v>2</v>
      </c>
      <c r="JH24" s="19">
        <v>3</v>
      </c>
      <c r="JI24" s="19">
        <v>5</v>
      </c>
      <c r="JJ24" s="19">
        <v>5</v>
      </c>
      <c r="JK24" s="19">
        <v>0</v>
      </c>
      <c r="JL24" s="19">
        <v>3</v>
      </c>
      <c r="JM24" s="19">
        <v>3</v>
      </c>
      <c r="JN24" s="19">
        <v>4</v>
      </c>
      <c r="JO24" s="19">
        <v>1</v>
      </c>
      <c r="JP24" s="19">
        <v>1</v>
      </c>
      <c r="JQ24" s="19">
        <v>3</v>
      </c>
      <c r="JR24" s="19">
        <v>1</v>
      </c>
      <c r="JS24" s="19">
        <v>4</v>
      </c>
      <c r="JT24" s="19">
        <v>2</v>
      </c>
      <c r="JU24" s="19">
        <v>3</v>
      </c>
      <c r="JV24" s="19">
        <v>2</v>
      </c>
      <c r="JW24" s="19">
        <v>4</v>
      </c>
      <c r="JX24" s="19">
        <v>3</v>
      </c>
      <c r="JY24" s="19">
        <v>2</v>
      </c>
      <c r="JZ24" s="19">
        <v>2</v>
      </c>
      <c r="KA24" s="19">
        <v>1</v>
      </c>
      <c r="KB24" s="19">
        <v>5</v>
      </c>
      <c r="KC24" s="19">
        <v>3</v>
      </c>
      <c r="KD24" s="19">
        <v>2</v>
      </c>
      <c r="KE24" s="19">
        <v>4</v>
      </c>
      <c r="KF24" s="19">
        <v>4</v>
      </c>
      <c r="KG24" s="19">
        <v>4</v>
      </c>
      <c r="KH24" s="19">
        <v>2</v>
      </c>
      <c r="KI24" s="19">
        <v>3</v>
      </c>
      <c r="KJ24" s="19">
        <v>3</v>
      </c>
      <c r="KK24" s="19">
        <v>3</v>
      </c>
      <c r="KL24" s="19">
        <v>2</v>
      </c>
      <c r="KM24" s="19">
        <v>1</v>
      </c>
      <c r="KN24" s="19">
        <v>4</v>
      </c>
      <c r="KO24" s="19">
        <v>4</v>
      </c>
      <c r="KP24" s="19">
        <v>5</v>
      </c>
      <c r="KQ24" s="19">
        <v>2</v>
      </c>
      <c r="KR24" s="19">
        <v>2</v>
      </c>
      <c r="KS24" s="19">
        <v>2</v>
      </c>
      <c r="KT24" s="19">
        <v>3</v>
      </c>
      <c r="KU24" s="19">
        <v>3</v>
      </c>
      <c r="KV24" s="19">
        <v>2</v>
      </c>
      <c r="KW24" s="19">
        <v>3</v>
      </c>
      <c r="KX24" s="19">
        <v>3</v>
      </c>
      <c r="KY24" s="19">
        <v>5</v>
      </c>
      <c r="KZ24" s="19">
        <v>1</v>
      </c>
      <c r="LA24" s="19">
        <v>3</v>
      </c>
      <c r="LB24" s="19">
        <v>5</v>
      </c>
      <c r="LC24" s="19">
        <v>3</v>
      </c>
      <c r="LD24" s="19">
        <v>2</v>
      </c>
      <c r="LE24" s="19">
        <v>4</v>
      </c>
      <c r="LF24" s="19">
        <v>4</v>
      </c>
      <c r="LG24" s="19">
        <v>3</v>
      </c>
      <c r="LH24" s="19">
        <v>2</v>
      </c>
      <c r="LI24" s="19">
        <v>3</v>
      </c>
      <c r="LJ24" s="19">
        <v>4</v>
      </c>
      <c r="LK24" s="19">
        <v>5</v>
      </c>
      <c r="LL24" s="19">
        <v>0</v>
      </c>
      <c r="LM24" s="19">
        <v>4</v>
      </c>
      <c r="LN24" s="19">
        <v>1</v>
      </c>
      <c r="LO24" s="19">
        <v>1</v>
      </c>
      <c r="LP24" s="19">
        <v>4</v>
      </c>
      <c r="LQ24" s="19">
        <v>1</v>
      </c>
      <c r="LR24" s="19">
        <v>1</v>
      </c>
      <c r="LS24" s="19">
        <v>1</v>
      </c>
      <c r="LT24" s="19">
        <v>3</v>
      </c>
      <c r="LU24" s="19">
        <v>3</v>
      </c>
      <c r="LV24" s="19">
        <v>2</v>
      </c>
      <c r="LW24" s="19">
        <v>1</v>
      </c>
      <c r="LX24" s="19">
        <v>4</v>
      </c>
      <c r="LY24" s="19">
        <v>3</v>
      </c>
      <c r="LZ24" s="19">
        <v>4</v>
      </c>
      <c r="MA24" s="19">
        <v>5</v>
      </c>
      <c r="MB24" s="19">
        <v>3</v>
      </c>
      <c r="MC24" s="19">
        <v>3</v>
      </c>
      <c r="MD24" s="19">
        <v>2</v>
      </c>
      <c r="ME24" s="19">
        <v>5</v>
      </c>
      <c r="MF24" s="19">
        <v>3</v>
      </c>
      <c r="MG24" s="19">
        <v>1</v>
      </c>
      <c r="MH24" s="19">
        <v>2</v>
      </c>
      <c r="MI24" s="19">
        <v>1</v>
      </c>
      <c r="MJ24" s="19">
        <v>4</v>
      </c>
      <c r="MK24" s="19">
        <v>2</v>
      </c>
      <c r="ML24" s="19">
        <v>3</v>
      </c>
      <c r="MM24" s="19">
        <v>1</v>
      </c>
      <c r="MN24" s="19">
        <v>0</v>
      </c>
      <c r="MO24" s="19">
        <v>1</v>
      </c>
      <c r="MP24" s="19">
        <v>4</v>
      </c>
      <c r="MQ24" s="19">
        <v>4</v>
      </c>
      <c r="MR24" s="19">
        <v>1</v>
      </c>
      <c r="MS24" s="19">
        <v>2</v>
      </c>
      <c r="MT24" s="19">
        <v>5</v>
      </c>
      <c r="MU24" s="19">
        <v>5</v>
      </c>
      <c r="MV24" s="19">
        <v>0</v>
      </c>
      <c r="MW24" s="19">
        <v>5</v>
      </c>
      <c r="MX24" s="19">
        <v>2</v>
      </c>
      <c r="MY24" s="19">
        <v>1</v>
      </c>
      <c r="MZ24" s="19">
        <v>3</v>
      </c>
      <c r="NA24" s="19">
        <v>3</v>
      </c>
      <c r="NB24" s="19">
        <v>2</v>
      </c>
    </row>
    <row r="25" spans="1:366" s="22" customFormat="1">
      <c r="A25" s="23" t="s">
        <v>22</v>
      </c>
      <c r="B25" s="24">
        <v>8</v>
      </c>
      <c r="C25" s="24">
        <v>4</v>
      </c>
      <c r="D25" s="24">
        <v>7</v>
      </c>
      <c r="E25" s="24">
        <v>10</v>
      </c>
      <c r="F25" s="24">
        <v>5</v>
      </c>
      <c r="G25" s="24">
        <v>4</v>
      </c>
      <c r="H25" s="24">
        <v>4</v>
      </c>
      <c r="I25" s="24">
        <v>7</v>
      </c>
      <c r="J25" s="24">
        <v>5</v>
      </c>
      <c r="K25" s="24">
        <v>8</v>
      </c>
      <c r="L25" s="24">
        <v>8</v>
      </c>
      <c r="M25" s="24">
        <v>7</v>
      </c>
      <c r="N25" s="24">
        <v>4</v>
      </c>
      <c r="O25" s="24">
        <v>9</v>
      </c>
      <c r="P25" s="24">
        <v>8</v>
      </c>
      <c r="Q25" s="24">
        <v>11</v>
      </c>
      <c r="R25" s="24">
        <v>9</v>
      </c>
      <c r="S25" s="24">
        <v>7</v>
      </c>
      <c r="T25" s="24">
        <v>4</v>
      </c>
      <c r="U25" s="24">
        <v>8</v>
      </c>
      <c r="V25" s="24">
        <v>5</v>
      </c>
      <c r="W25" s="24">
        <v>14</v>
      </c>
      <c r="X25" s="24">
        <v>10</v>
      </c>
      <c r="Y25" s="24">
        <v>8</v>
      </c>
      <c r="Z25" s="24">
        <v>6</v>
      </c>
      <c r="AA25" s="24">
        <v>9</v>
      </c>
      <c r="AB25" s="24">
        <v>9</v>
      </c>
      <c r="AC25" s="24">
        <v>5</v>
      </c>
      <c r="AD25" s="24">
        <v>6</v>
      </c>
      <c r="AE25" s="24">
        <v>3</v>
      </c>
      <c r="AF25" s="24">
        <v>7</v>
      </c>
      <c r="AG25" s="24">
        <v>9</v>
      </c>
      <c r="AH25" s="24">
        <v>10</v>
      </c>
      <c r="AI25" s="24">
        <v>8</v>
      </c>
      <c r="AJ25" s="24">
        <v>6</v>
      </c>
      <c r="AK25" s="24">
        <v>8</v>
      </c>
      <c r="AL25" s="24">
        <v>9</v>
      </c>
      <c r="AM25" s="24">
        <v>5</v>
      </c>
      <c r="AN25" s="24">
        <v>7</v>
      </c>
      <c r="AO25" s="24">
        <v>10</v>
      </c>
      <c r="AP25" s="24">
        <v>7</v>
      </c>
      <c r="AQ25" s="24">
        <v>4</v>
      </c>
      <c r="AR25" s="24">
        <v>5</v>
      </c>
      <c r="AS25" s="24">
        <v>5</v>
      </c>
      <c r="AT25" s="24">
        <v>7</v>
      </c>
      <c r="AU25" s="24">
        <v>7</v>
      </c>
      <c r="AV25" s="24">
        <v>6</v>
      </c>
      <c r="AW25" s="24">
        <v>9</v>
      </c>
      <c r="AX25" s="24">
        <v>8</v>
      </c>
      <c r="AY25" s="24">
        <v>8</v>
      </c>
      <c r="AZ25" s="24">
        <v>7</v>
      </c>
      <c r="BA25" s="24">
        <v>7</v>
      </c>
      <c r="BB25" s="24">
        <v>7</v>
      </c>
      <c r="BC25" s="24">
        <v>6</v>
      </c>
      <c r="BD25" s="24">
        <v>5</v>
      </c>
      <c r="BE25" s="24">
        <v>8</v>
      </c>
      <c r="BF25" s="24">
        <v>4</v>
      </c>
      <c r="BG25" s="24">
        <v>6</v>
      </c>
      <c r="BH25" s="24">
        <v>6</v>
      </c>
      <c r="BI25" s="24">
        <v>5</v>
      </c>
      <c r="BJ25" s="24">
        <v>7</v>
      </c>
      <c r="BK25" s="24">
        <v>3</v>
      </c>
      <c r="BL25" s="24">
        <v>5</v>
      </c>
      <c r="BM25" s="24">
        <v>4</v>
      </c>
      <c r="BN25" s="24">
        <v>9</v>
      </c>
      <c r="BO25" s="24">
        <v>7</v>
      </c>
      <c r="BP25" s="24">
        <v>11</v>
      </c>
      <c r="BQ25" s="24">
        <v>10</v>
      </c>
      <c r="BR25" s="24">
        <v>9</v>
      </c>
      <c r="BS25" s="24">
        <v>7</v>
      </c>
      <c r="BT25" s="24">
        <v>10</v>
      </c>
      <c r="BU25" s="24">
        <v>7</v>
      </c>
      <c r="BV25" s="24">
        <v>11</v>
      </c>
      <c r="BW25" s="24">
        <v>4</v>
      </c>
      <c r="BX25" s="24">
        <v>9</v>
      </c>
      <c r="BY25" s="24">
        <v>7</v>
      </c>
      <c r="BZ25" s="24">
        <v>5</v>
      </c>
      <c r="CA25" s="24">
        <v>7</v>
      </c>
      <c r="CB25" s="24">
        <v>7</v>
      </c>
      <c r="CC25" s="24">
        <v>6</v>
      </c>
      <c r="CD25" s="24">
        <v>9</v>
      </c>
      <c r="CE25" s="24">
        <v>6</v>
      </c>
      <c r="CF25" s="24">
        <v>6</v>
      </c>
      <c r="CG25" s="24">
        <v>6</v>
      </c>
      <c r="CH25" s="24">
        <v>5</v>
      </c>
      <c r="CI25" s="24">
        <v>4</v>
      </c>
      <c r="CJ25" s="24">
        <v>8</v>
      </c>
      <c r="CK25" s="24">
        <v>7</v>
      </c>
      <c r="CL25" s="24">
        <v>9</v>
      </c>
      <c r="CM25" s="24">
        <v>6</v>
      </c>
      <c r="CN25" s="24">
        <v>5</v>
      </c>
      <c r="CO25" s="24">
        <v>3</v>
      </c>
      <c r="CP25" s="24">
        <v>9</v>
      </c>
      <c r="CQ25" s="24">
        <v>9</v>
      </c>
      <c r="CR25" s="24">
        <v>9</v>
      </c>
      <c r="CS25" s="24">
        <v>12</v>
      </c>
      <c r="CT25" s="24">
        <v>10</v>
      </c>
      <c r="CU25" s="24">
        <v>2</v>
      </c>
      <c r="CV25" s="24">
        <v>9</v>
      </c>
      <c r="CW25" s="24">
        <v>9</v>
      </c>
      <c r="CX25" s="24">
        <v>5</v>
      </c>
      <c r="CY25" s="24">
        <v>10</v>
      </c>
      <c r="CZ25" s="24">
        <v>8</v>
      </c>
      <c r="DA25" s="24">
        <v>5</v>
      </c>
      <c r="DB25" s="24">
        <v>6</v>
      </c>
      <c r="DC25" s="24">
        <v>5</v>
      </c>
      <c r="DD25" s="24">
        <v>9</v>
      </c>
      <c r="DE25" s="24">
        <v>8</v>
      </c>
      <c r="DF25" s="24">
        <v>10</v>
      </c>
      <c r="DG25" s="24">
        <v>6</v>
      </c>
      <c r="DH25" s="24">
        <v>7</v>
      </c>
      <c r="DI25" s="24">
        <v>4</v>
      </c>
      <c r="DJ25" s="24">
        <v>6</v>
      </c>
      <c r="DK25" s="24">
        <v>6</v>
      </c>
      <c r="DL25" s="24">
        <v>8</v>
      </c>
      <c r="DM25" s="24">
        <v>7</v>
      </c>
      <c r="DN25" s="24">
        <v>7</v>
      </c>
      <c r="DO25" s="24">
        <v>7</v>
      </c>
      <c r="DP25" s="24">
        <v>10</v>
      </c>
      <c r="DQ25" s="24">
        <v>9</v>
      </c>
      <c r="DR25" s="24">
        <v>9</v>
      </c>
      <c r="DS25" s="24">
        <v>5</v>
      </c>
      <c r="DT25" s="24">
        <v>5</v>
      </c>
      <c r="DU25" s="24">
        <v>8</v>
      </c>
      <c r="DV25" s="24">
        <v>5</v>
      </c>
      <c r="DW25" s="24">
        <v>6</v>
      </c>
      <c r="DX25" s="24">
        <v>10</v>
      </c>
      <c r="DY25" s="24">
        <v>9</v>
      </c>
      <c r="DZ25" s="24">
        <v>7</v>
      </c>
      <c r="EA25" s="24">
        <v>4</v>
      </c>
      <c r="EB25" s="24">
        <v>10</v>
      </c>
      <c r="EC25" s="24">
        <v>9</v>
      </c>
      <c r="ED25" s="24">
        <v>4</v>
      </c>
      <c r="EE25" s="24">
        <v>9</v>
      </c>
      <c r="EF25" s="24">
        <v>9</v>
      </c>
      <c r="EG25" s="24">
        <v>7</v>
      </c>
      <c r="EH25" s="24">
        <v>5</v>
      </c>
      <c r="EI25" s="24">
        <v>8</v>
      </c>
      <c r="EJ25" s="24">
        <v>10</v>
      </c>
      <c r="EK25" s="24">
        <v>8</v>
      </c>
      <c r="EL25" s="24">
        <v>5</v>
      </c>
      <c r="EM25" s="24">
        <v>8</v>
      </c>
      <c r="EN25" s="24">
        <v>6</v>
      </c>
      <c r="EO25" s="24">
        <v>5</v>
      </c>
      <c r="EP25" s="24">
        <v>6</v>
      </c>
      <c r="EQ25" s="24">
        <v>4</v>
      </c>
      <c r="ER25" s="24">
        <v>7</v>
      </c>
      <c r="ES25" s="24">
        <v>6</v>
      </c>
      <c r="ET25" s="24">
        <v>8</v>
      </c>
      <c r="EU25" s="24">
        <v>6</v>
      </c>
      <c r="EV25" s="24">
        <v>8</v>
      </c>
      <c r="EW25" s="24">
        <v>8</v>
      </c>
      <c r="EX25" s="24">
        <v>10</v>
      </c>
      <c r="EY25" s="24">
        <v>8</v>
      </c>
      <c r="EZ25" s="24">
        <v>8</v>
      </c>
      <c r="FA25" s="24">
        <v>5</v>
      </c>
      <c r="FB25" s="24">
        <v>7</v>
      </c>
      <c r="FC25" s="24">
        <v>4</v>
      </c>
      <c r="FD25" s="24">
        <v>5</v>
      </c>
      <c r="FE25" s="24">
        <v>7</v>
      </c>
      <c r="FF25" s="24">
        <v>9</v>
      </c>
      <c r="FG25" s="24">
        <v>5</v>
      </c>
      <c r="FH25" s="24">
        <v>10</v>
      </c>
      <c r="FI25" s="24">
        <v>7</v>
      </c>
      <c r="FJ25" s="24">
        <v>6</v>
      </c>
      <c r="FK25" s="24">
        <v>5</v>
      </c>
      <c r="FL25" s="24">
        <v>6</v>
      </c>
      <c r="FM25" s="24">
        <v>5</v>
      </c>
      <c r="FN25" s="24">
        <v>7</v>
      </c>
      <c r="FO25" s="24">
        <v>7</v>
      </c>
      <c r="FP25" s="24">
        <v>5</v>
      </c>
      <c r="FQ25" s="24">
        <v>9</v>
      </c>
      <c r="FR25" s="24">
        <v>8</v>
      </c>
      <c r="FS25" s="24">
        <v>4</v>
      </c>
      <c r="FT25" s="24">
        <v>8</v>
      </c>
      <c r="FU25" s="24">
        <v>5</v>
      </c>
      <c r="FV25" s="24">
        <v>7</v>
      </c>
      <c r="FW25" s="24">
        <v>7</v>
      </c>
      <c r="FX25" s="24">
        <v>8</v>
      </c>
      <c r="FY25" s="24">
        <v>7</v>
      </c>
      <c r="FZ25" s="24">
        <v>8</v>
      </c>
      <c r="GA25" s="24">
        <v>9</v>
      </c>
      <c r="GB25" s="24">
        <v>9</v>
      </c>
      <c r="GC25" s="24">
        <v>6</v>
      </c>
      <c r="GD25" s="24">
        <v>12</v>
      </c>
      <c r="GE25" s="24">
        <v>6</v>
      </c>
      <c r="GF25" s="24">
        <v>8</v>
      </c>
      <c r="GG25" s="24">
        <v>5</v>
      </c>
      <c r="GH25" s="24">
        <v>4</v>
      </c>
      <c r="GI25" s="24">
        <v>8</v>
      </c>
      <c r="GJ25" s="24">
        <v>10</v>
      </c>
      <c r="GK25" s="24">
        <v>7</v>
      </c>
      <c r="GL25" s="24">
        <v>9</v>
      </c>
      <c r="GM25" s="24">
        <v>7</v>
      </c>
      <c r="GN25" s="24">
        <v>6</v>
      </c>
      <c r="GO25" s="24">
        <v>7</v>
      </c>
      <c r="GP25" s="24">
        <v>8</v>
      </c>
      <c r="GQ25" s="24">
        <v>10</v>
      </c>
      <c r="GR25" s="24">
        <v>7</v>
      </c>
      <c r="GS25" s="24">
        <v>10</v>
      </c>
      <c r="GT25" s="24">
        <v>6</v>
      </c>
      <c r="GU25" s="24">
        <v>6</v>
      </c>
      <c r="GV25" s="24">
        <v>9</v>
      </c>
      <c r="GW25" s="24">
        <v>8</v>
      </c>
      <c r="GX25" s="24">
        <v>8</v>
      </c>
      <c r="GY25" s="24">
        <v>4</v>
      </c>
      <c r="GZ25" s="24">
        <v>3</v>
      </c>
      <c r="HA25" s="24">
        <v>8</v>
      </c>
      <c r="HB25" s="24">
        <v>5</v>
      </c>
      <c r="HC25" s="24">
        <v>10</v>
      </c>
      <c r="HD25" s="24">
        <v>8</v>
      </c>
      <c r="HE25" s="24">
        <v>8</v>
      </c>
      <c r="HF25" s="24">
        <v>6</v>
      </c>
      <c r="HG25" s="24">
        <v>7</v>
      </c>
      <c r="HH25" s="24">
        <v>5</v>
      </c>
      <c r="HI25" s="24">
        <v>7</v>
      </c>
      <c r="HJ25" s="24">
        <v>8</v>
      </c>
      <c r="HK25" s="24">
        <v>4</v>
      </c>
      <c r="HL25" s="24">
        <v>7</v>
      </c>
      <c r="HM25" s="24">
        <v>7</v>
      </c>
      <c r="HN25" s="24">
        <v>4</v>
      </c>
      <c r="HO25" s="24">
        <v>5</v>
      </c>
      <c r="HP25" s="24">
        <v>9</v>
      </c>
      <c r="HQ25" s="24">
        <v>9</v>
      </c>
      <c r="HR25" s="24">
        <v>9</v>
      </c>
      <c r="HS25" s="24">
        <v>4</v>
      </c>
      <c r="HT25" s="24">
        <v>5</v>
      </c>
      <c r="HU25" s="24">
        <v>7</v>
      </c>
      <c r="HV25" s="24">
        <v>9</v>
      </c>
      <c r="HW25" s="24">
        <v>5</v>
      </c>
      <c r="HX25" s="24">
        <v>8</v>
      </c>
      <c r="HY25" s="24">
        <v>8</v>
      </c>
      <c r="HZ25" s="24">
        <v>3</v>
      </c>
      <c r="IA25" s="24">
        <v>10</v>
      </c>
      <c r="IB25" s="24">
        <v>9</v>
      </c>
      <c r="IC25" s="24">
        <v>8</v>
      </c>
      <c r="ID25" s="24">
        <v>9</v>
      </c>
      <c r="IE25" s="24">
        <v>10</v>
      </c>
      <c r="IF25" s="24">
        <v>6</v>
      </c>
      <c r="IG25" s="24">
        <v>4</v>
      </c>
      <c r="IH25" s="24">
        <v>10</v>
      </c>
      <c r="II25" s="24">
        <v>7</v>
      </c>
      <c r="IJ25" s="24">
        <v>8</v>
      </c>
      <c r="IK25" s="24">
        <v>4</v>
      </c>
      <c r="IL25" s="24">
        <v>4</v>
      </c>
      <c r="IM25" s="24">
        <v>8</v>
      </c>
      <c r="IN25" s="24">
        <v>5</v>
      </c>
      <c r="IO25" s="24">
        <v>8</v>
      </c>
      <c r="IP25" s="24">
        <v>9</v>
      </c>
      <c r="IQ25" s="24">
        <v>10</v>
      </c>
      <c r="IR25" s="24">
        <v>3</v>
      </c>
      <c r="IS25" s="24">
        <v>6</v>
      </c>
      <c r="IT25" s="24">
        <v>10</v>
      </c>
      <c r="IU25" s="24">
        <v>1</v>
      </c>
      <c r="IV25" s="24">
        <v>9</v>
      </c>
      <c r="IW25" s="24">
        <v>5</v>
      </c>
      <c r="IX25" s="24">
        <v>6</v>
      </c>
      <c r="IY25" s="24">
        <v>5</v>
      </c>
      <c r="IZ25" s="24">
        <v>6</v>
      </c>
      <c r="JA25" s="24">
        <v>2</v>
      </c>
      <c r="JB25" s="24">
        <v>9</v>
      </c>
      <c r="JC25" s="24">
        <v>4</v>
      </c>
      <c r="JD25" s="24">
        <v>8</v>
      </c>
      <c r="JE25" s="24">
        <v>10</v>
      </c>
      <c r="JF25" s="24">
        <v>8</v>
      </c>
      <c r="JG25" s="24">
        <v>7</v>
      </c>
      <c r="JH25" s="24">
        <v>7</v>
      </c>
      <c r="JI25" s="24">
        <v>9</v>
      </c>
      <c r="JJ25" s="24">
        <v>9</v>
      </c>
      <c r="JK25" s="24">
        <v>7</v>
      </c>
      <c r="JL25" s="24">
        <v>7</v>
      </c>
      <c r="JM25" s="24">
        <v>7</v>
      </c>
      <c r="JN25" s="24">
        <v>11</v>
      </c>
      <c r="JO25" s="24">
        <v>7</v>
      </c>
      <c r="JP25" s="24">
        <v>4</v>
      </c>
      <c r="JQ25" s="24">
        <v>5</v>
      </c>
      <c r="JR25" s="24">
        <v>6</v>
      </c>
      <c r="JS25" s="24">
        <v>7</v>
      </c>
      <c r="JT25" s="24">
        <v>8</v>
      </c>
      <c r="JU25" s="24">
        <v>8</v>
      </c>
      <c r="JV25" s="24">
        <v>7</v>
      </c>
      <c r="JW25" s="24">
        <v>4</v>
      </c>
      <c r="JX25" s="24">
        <v>10</v>
      </c>
      <c r="JY25" s="24">
        <v>4</v>
      </c>
      <c r="JZ25" s="24">
        <v>8</v>
      </c>
      <c r="KA25" s="24">
        <v>8</v>
      </c>
      <c r="KB25" s="24">
        <v>5</v>
      </c>
      <c r="KC25" s="24">
        <v>8</v>
      </c>
      <c r="KD25" s="24">
        <v>7</v>
      </c>
      <c r="KE25" s="24">
        <v>6</v>
      </c>
      <c r="KF25" s="24">
        <v>5</v>
      </c>
      <c r="KG25" s="24">
        <v>9</v>
      </c>
      <c r="KH25" s="24">
        <v>5</v>
      </c>
      <c r="KI25" s="24">
        <v>8</v>
      </c>
      <c r="KJ25" s="24">
        <v>5</v>
      </c>
      <c r="KK25" s="24">
        <v>5</v>
      </c>
      <c r="KL25" s="24">
        <v>6</v>
      </c>
      <c r="KM25" s="24">
        <v>6</v>
      </c>
      <c r="KN25" s="24">
        <v>5</v>
      </c>
      <c r="KO25" s="24">
        <v>11</v>
      </c>
      <c r="KP25" s="24">
        <v>6</v>
      </c>
      <c r="KQ25" s="24">
        <v>6</v>
      </c>
      <c r="KR25" s="24">
        <v>6</v>
      </c>
      <c r="KS25" s="24">
        <v>8</v>
      </c>
      <c r="KT25" s="24">
        <v>7</v>
      </c>
      <c r="KU25" s="24">
        <v>3</v>
      </c>
      <c r="KV25" s="24">
        <v>7</v>
      </c>
      <c r="KW25" s="24">
        <v>6</v>
      </c>
      <c r="KX25" s="24">
        <v>12</v>
      </c>
      <c r="KY25" s="24">
        <v>4</v>
      </c>
      <c r="KZ25" s="24">
        <v>3</v>
      </c>
      <c r="LA25" s="24">
        <v>9</v>
      </c>
      <c r="LB25" s="24">
        <v>8</v>
      </c>
      <c r="LC25" s="24">
        <v>9</v>
      </c>
      <c r="LD25" s="24">
        <v>7</v>
      </c>
      <c r="LE25" s="24">
        <v>10</v>
      </c>
      <c r="LF25" s="24">
        <v>8</v>
      </c>
      <c r="LG25" s="24">
        <v>6</v>
      </c>
      <c r="LH25" s="24">
        <v>4</v>
      </c>
      <c r="LI25" s="24">
        <v>4</v>
      </c>
      <c r="LJ25" s="24">
        <v>8</v>
      </c>
      <c r="LK25" s="24">
        <v>9</v>
      </c>
      <c r="LL25" s="24">
        <v>6</v>
      </c>
      <c r="LM25" s="24">
        <v>8</v>
      </c>
      <c r="LN25" s="24">
        <v>5</v>
      </c>
      <c r="LO25" s="24">
        <v>7</v>
      </c>
      <c r="LP25" s="24">
        <v>5</v>
      </c>
      <c r="LQ25" s="24">
        <v>5</v>
      </c>
      <c r="LR25" s="24">
        <v>7</v>
      </c>
      <c r="LS25" s="24">
        <v>9</v>
      </c>
      <c r="LT25" s="24">
        <v>6</v>
      </c>
      <c r="LU25" s="24">
        <v>10</v>
      </c>
      <c r="LV25" s="24">
        <v>4</v>
      </c>
      <c r="LW25" s="24">
        <v>6</v>
      </c>
      <c r="LX25" s="24">
        <v>8</v>
      </c>
      <c r="LY25" s="24">
        <v>9</v>
      </c>
      <c r="LZ25" s="24">
        <v>11</v>
      </c>
      <c r="MA25" s="24">
        <v>6</v>
      </c>
      <c r="MB25" s="24">
        <v>7</v>
      </c>
      <c r="MC25" s="24">
        <v>7</v>
      </c>
      <c r="MD25" s="24">
        <v>8</v>
      </c>
      <c r="ME25" s="24">
        <v>5</v>
      </c>
      <c r="MF25" s="24">
        <v>7</v>
      </c>
      <c r="MG25" s="24">
        <v>4</v>
      </c>
      <c r="MH25" s="24">
        <v>6</v>
      </c>
      <c r="MI25" s="24">
        <v>8</v>
      </c>
      <c r="MJ25" s="24">
        <v>10</v>
      </c>
      <c r="MK25" s="24">
        <v>7</v>
      </c>
      <c r="ML25" s="24">
        <v>8</v>
      </c>
      <c r="MM25" s="24">
        <v>7</v>
      </c>
      <c r="MN25" s="24">
        <v>6</v>
      </c>
      <c r="MO25" s="24">
        <v>6</v>
      </c>
      <c r="MP25" s="24">
        <v>6</v>
      </c>
      <c r="MQ25" s="24">
        <v>4</v>
      </c>
      <c r="MR25" s="24">
        <v>11</v>
      </c>
      <c r="MS25" s="24">
        <v>5</v>
      </c>
      <c r="MT25" s="24">
        <v>11</v>
      </c>
      <c r="MU25" s="24">
        <v>6</v>
      </c>
      <c r="MV25" s="24">
        <v>9</v>
      </c>
      <c r="MW25" s="24">
        <v>11</v>
      </c>
      <c r="MX25" s="24">
        <v>9</v>
      </c>
      <c r="MY25" s="24">
        <v>7</v>
      </c>
      <c r="MZ25" s="24">
        <v>10</v>
      </c>
      <c r="NA25" s="24">
        <v>4</v>
      </c>
      <c r="NB25" s="24">
        <v>6</v>
      </c>
    </row>
    <row r="26" spans="1:366">
      <c r="A26" s="2" t="s">
        <v>23</v>
      </c>
      <c r="B26" s="19">
        <v>3</v>
      </c>
      <c r="C26" s="19">
        <v>3</v>
      </c>
      <c r="D26" s="19">
        <v>4</v>
      </c>
      <c r="E26" s="19">
        <v>5</v>
      </c>
      <c r="F26" s="19">
        <v>1</v>
      </c>
      <c r="G26" s="19">
        <v>3</v>
      </c>
      <c r="H26" s="19">
        <v>1</v>
      </c>
      <c r="I26" s="19">
        <v>3</v>
      </c>
      <c r="J26" s="19">
        <v>5</v>
      </c>
      <c r="K26" s="19">
        <v>5</v>
      </c>
      <c r="L26" s="19">
        <v>5</v>
      </c>
      <c r="M26" s="19">
        <v>4</v>
      </c>
      <c r="N26" s="19">
        <v>2</v>
      </c>
      <c r="O26" s="19">
        <v>5</v>
      </c>
      <c r="P26" s="19">
        <v>4</v>
      </c>
      <c r="Q26" s="19">
        <v>5</v>
      </c>
      <c r="R26" s="19">
        <v>3</v>
      </c>
      <c r="S26" s="19">
        <v>2</v>
      </c>
      <c r="T26" s="19">
        <v>2</v>
      </c>
      <c r="U26" s="19">
        <v>5</v>
      </c>
      <c r="V26" s="19">
        <v>3</v>
      </c>
      <c r="W26" s="19">
        <v>7</v>
      </c>
      <c r="X26" s="19">
        <v>5</v>
      </c>
      <c r="Y26" s="19">
        <v>5</v>
      </c>
      <c r="Z26" s="19">
        <v>2</v>
      </c>
      <c r="AA26" s="19">
        <v>2</v>
      </c>
      <c r="AB26" s="19">
        <v>5</v>
      </c>
      <c r="AC26" s="19">
        <v>2</v>
      </c>
      <c r="AD26" s="19">
        <v>3</v>
      </c>
      <c r="AE26" s="19">
        <v>2</v>
      </c>
      <c r="AF26" s="19">
        <v>4</v>
      </c>
      <c r="AG26" s="19">
        <v>3</v>
      </c>
      <c r="AH26" s="19">
        <v>6</v>
      </c>
      <c r="AI26" s="19">
        <v>3</v>
      </c>
      <c r="AJ26" s="19">
        <v>3</v>
      </c>
      <c r="AK26" s="19">
        <v>4</v>
      </c>
      <c r="AL26" s="19">
        <v>5</v>
      </c>
      <c r="AM26" s="19">
        <v>1</v>
      </c>
      <c r="AN26" s="19">
        <v>2</v>
      </c>
      <c r="AO26" s="19">
        <v>6</v>
      </c>
      <c r="AP26" s="19">
        <v>3</v>
      </c>
      <c r="AQ26" s="19">
        <v>2</v>
      </c>
      <c r="AR26" s="19">
        <v>2</v>
      </c>
      <c r="AS26" s="19">
        <v>4</v>
      </c>
      <c r="AT26" s="19">
        <v>5</v>
      </c>
      <c r="AU26" s="19">
        <v>3</v>
      </c>
      <c r="AV26" s="19">
        <v>2</v>
      </c>
      <c r="AW26" s="19">
        <v>4</v>
      </c>
      <c r="AX26" s="19">
        <v>2</v>
      </c>
      <c r="AY26" s="19">
        <v>4</v>
      </c>
      <c r="AZ26" s="19">
        <v>3</v>
      </c>
      <c r="BA26" s="19">
        <v>4</v>
      </c>
      <c r="BB26" s="19">
        <v>4</v>
      </c>
      <c r="BC26" s="19">
        <v>3</v>
      </c>
      <c r="BD26" s="19">
        <v>4</v>
      </c>
      <c r="BE26" s="19">
        <v>6</v>
      </c>
      <c r="BF26" s="19">
        <v>2</v>
      </c>
      <c r="BG26" s="19">
        <v>3</v>
      </c>
      <c r="BH26" s="19">
        <v>3</v>
      </c>
      <c r="BI26" s="19">
        <v>2</v>
      </c>
      <c r="BJ26" s="19">
        <v>5</v>
      </c>
      <c r="BK26" s="19">
        <v>0</v>
      </c>
      <c r="BL26" s="19">
        <v>4</v>
      </c>
      <c r="BM26" s="19">
        <v>3</v>
      </c>
      <c r="BN26" s="19">
        <v>5</v>
      </c>
      <c r="BO26" s="19">
        <v>5</v>
      </c>
      <c r="BP26" s="19">
        <v>5</v>
      </c>
      <c r="BQ26" s="19">
        <v>5</v>
      </c>
      <c r="BR26" s="19">
        <v>5</v>
      </c>
      <c r="BS26" s="19">
        <v>4</v>
      </c>
      <c r="BT26" s="19">
        <v>5</v>
      </c>
      <c r="BU26" s="19">
        <v>4</v>
      </c>
      <c r="BV26" s="19">
        <v>6</v>
      </c>
      <c r="BW26" s="19">
        <v>2</v>
      </c>
      <c r="BX26" s="19">
        <v>6</v>
      </c>
      <c r="BY26" s="19">
        <v>4</v>
      </c>
      <c r="BZ26" s="19">
        <v>3</v>
      </c>
      <c r="CA26" s="19">
        <v>2</v>
      </c>
      <c r="CB26" s="19">
        <v>4</v>
      </c>
      <c r="CC26" s="19">
        <v>3</v>
      </c>
      <c r="CD26" s="19">
        <v>5</v>
      </c>
      <c r="CE26" s="19">
        <v>4</v>
      </c>
      <c r="CF26" s="19">
        <v>3</v>
      </c>
      <c r="CG26" s="19">
        <v>3</v>
      </c>
      <c r="CH26" s="19">
        <v>3</v>
      </c>
      <c r="CI26" s="19">
        <v>2</v>
      </c>
      <c r="CJ26" s="19">
        <v>5</v>
      </c>
      <c r="CK26" s="19">
        <v>1</v>
      </c>
      <c r="CL26" s="19">
        <v>5</v>
      </c>
      <c r="CM26" s="19">
        <v>3</v>
      </c>
      <c r="CN26" s="19">
        <v>3</v>
      </c>
      <c r="CO26" s="19">
        <v>1</v>
      </c>
      <c r="CP26" s="19">
        <v>5</v>
      </c>
      <c r="CQ26" s="19">
        <v>6</v>
      </c>
      <c r="CR26" s="19">
        <v>4</v>
      </c>
      <c r="CS26" s="19">
        <v>7</v>
      </c>
      <c r="CT26" s="19">
        <v>5</v>
      </c>
      <c r="CU26" s="19">
        <v>1</v>
      </c>
      <c r="CV26" s="19">
        <v>4</v>
      </c>
      <c r="CW26" s="19">
        <v>6</v>
      </c>
      <c r="CX26" s="19">
        <v>1</v>
      </c>
      <c r="CY26" s="19">
        <v>4</v>
      </c>
      <c r="CZ26" s="19">
        <v>5</v>
      </c>
      <c r="DA26" s="19">
        <v>3</v>
      </c>
      <c r="DB26" s="19">
        <v>5</v>
      </c>
      <c r="DC26" s="19">
        <v>2</v>
      </c>
      <c r="DD26" s="19">
        <v>3</v>
      </c>
      <c r="DE26" s="19">
        <v>4</v>
      </c>
      <c r="DF26" s="19">
        <v>5</v>
      </c>
      <c r="DG26" s="19">
        <v>3</v>
      </c>
      <c r="DH26" s="19">
        <v>3</v>
      </c>
      <c r="DI26" s="19">
        <v>2</v>
      </c>
      <c r="DJ26" s="19">
        <v>2</v>
      </c>
      <c r="DK26" s="19">
        <v>1</v>
      </c>
      <c r="DL26" s="19">
        <v>4</v>
      </c>
      <c r="DM26" s="19">
        <v>6</v>
      </c>
      <c r="DN26" s="19">
        <v>3</v>
      </c>
      <c r="DO26" s="19">
        <v>2</v>
      </c>
      <c r="DP26" s="19">
        <v>5</v>
      </c>
      <c r="DQ26" s="19">
        <v>5</v>
      </c>
      <c r="DR26" s="19">
        <v>3</v>
      </c>
      <c r="DS26" s="19">
        <v>1</v>
      </c>
      <c r="DT26" s="19">
        <v>3</v>
      </c>
      <c r="DU26" s="19">
        <v>4</v>
      </c>
      <c r="DV26" s="19">
        <v>4</v>
      </c>
      <c r="DW26" s="19">
        <v>3</v>
      </c>
      <c r="DX26" s="19">
        <v>5</v>
      </c>
      <c r="DY26" s="19">
        <v>5</v>
      </c>
      <c r="DZ26" s="19">
        <v>4</v>
      </c>
      <c r="EA26" s="19">
        <v>2</v>
      </c>
      <c r="EB26" s="19">
        <v>6</v>
      </c>
      <c r="EC26" s="19">
        <v>5</v>
      </c>
      <c r="ED26" s="19">
        <v>1</v>
      </c>
      <c r="EE26" s="19">
        <v>5</v>
      </c>
      <c r="EF26" s="19">
        <v>5</v>
      </c>
      <c r="EG26" s="19">
        <v>3</v>
      </c>
      <c r="EH26" s="19">
        <v>1</v>
      </c>
      <c r="EI26" s="19">
        <v>2</v>
      </c>
      <c r="EJ26" s="19">
        <v>6</v>
      </c>
      <c r="EK26" s="19">
        <v>4</v>
      </c>
      <c r="EL26" s="19">
        <v>0</v>
      </c>
      <c r="EM26" s="19">
        <v>3</v>
      </c>
      <c r="EN26" s="19">
        <v>3</v>
      </c>
      <c r="EO26" s="19">
        <v>1</v>
      </c>
      <c r="EP26" s="19">
        <v>4</v>
      </c>
      <c r="EQ26" s="19">
        <v>1</v>
      </c>
      <c r="ER26" s="19">
        <v>2</v>
      </c>
      <c r="ES26" s="19">
        <v>1</v>
      </c>
      <c r="ET26" s="19">
        <v>3</v>
      </c>
      <c r="EU26" s="19">
        <v>2</v>
      </c>
      <c r="EV26" s="19">
        <v>5</v>
      </c>
      <c r="EW26" s="19">
        <v>2</v>
      </c>
      <c r="EX26" s="19">
        <v>4</v>
      </c>
      <c r="EY26" s="19">
        <v>4</v>
      </c>
      <c r="EZ26" s="19">
        <v>5</v>
      </c>
      <c r="FA26" s="19">
        <v>3</v>
      </c>
      <c r="FB26" s="19">
        <v>5</v>
      </c>
      <c r="FC26" s="19">
        <v>2</v>
      </c>
      <c r="FD26" s="19">
        <v>1</v>
      </c>
      <c r="FE26" s="19">
        <v>4</v>
      </c>
      <c r="FF26" s="19">
        <v>3</v>
      </c>
      <c r="FG26" s="19">
        <v>1</v>
      </c>
      <c r="FH26" s="19">
        <v>6</v>
      </c>
      <c r="FI26" s="19">
        <v>4</v>
      </c>
      <c r="FJ26" s="19">
        <v>4</v>
      </c>
      <c r="FK26" s="19">
        <v>2</v>
      </c>
      <c r="FL26" s="19">
        <v>3</v>
      </c>
      <c r="FM26" s="19">
        <v>1</v>
      </c>
      <c r="FN26" s="19">
        <v>4</v>
      </c>
      <c r="FO26" s="19">
        <v>6</v>
      </c>
      <c r="FP26" s="19">
        <v>1</v>
      </c>
      <c r="FQ26" s="19">
        <v>5</v>
      </c>
      <c r="FR26" s="19">
        <v>2</v>
      </c>
      <c r="FS26" s="19">
        <v>3</v>
      </c>
      <c r="FT26" s="19">
        <v>4</v>
      </c>
      <c r="FU26" s="19">
        <v>3</v>
      </c>
      <c r="FV26" s="19">
        <v>2</v>
      </c>
      <c r="FW26" s="19">
        <v>2</v>
      </c>
      <c r="FX26" s="19">
        <v>2</v>
      </c>
      <c r="FY26" s="19">
        <v>3</v>
      </c>
      <c r="FZ26" s="19">
        <v>5</v>
      </c>
      <c r="GA26" s="19">
        <v>4</v>
      </c>
      <c r="GB26" s="19">
        <v>4</v>
      </c>
      <c r="GC26" s="19">
        <v>2</v>
      </c>
      <c r="GD26" s="19">
        <v>6</v>
      </c>
      <c r="GE26" s="19">
        <v>3</v>
      </c>
      <c r="GF26" s="19">
        <v>5</v>
      </c>
      <c r="GG26" s="19">
        <v>3</v>
      </c>
      <c r="GH26" s="19">
        <v>2</v>
      </c>
      <c r="GI26" s="19">
        <v>3</v>
      </c>
      <c r="GJ26" s="19">
        <v>5</v>
      </c>
      <c r="GK26" s="19">
        <v>3</v>
      </c>
      <c r="GL26" s="19">
        <v>3</v>
      </c>
      <c r="GM26" s="19">
        <v>4</v>
      </c>
      <c r="GN26" s="19">
        <v>2</v>
      </c>
      <c r="GO26" s="19">
        <v>4</v>
      </c>
      <c r="GP26" s="19">
        <v>6</v>
      </c>
      <c r="GQ26" s="19">
        <v>5</v>
      </c>
      <c r="GR26" s="19">
        <v>3</v>
      </c>
      <c r="GS26" s="19">
        <v>5</v>
      </c>
      <c r="GT26" s="19">
        <v>4</v>
      </c>
      <c r="GU26" s="19">
        <v>4</v>
      </c>
      <c r="GV26" s="19">
        <v>3</v>
      </c>
      <c r="GW26" s="19">
        <v>5</v>
      </c>
      <c r="GX26" s="19">
        <v>4</v>
      </c>
      <c r="GY26" s="19">
        <v>1</v>
      </c>
      <c r="GZ26" s="19">
        <v>1</v>
      </c>
      <c r="HA26" s="19">
        <v>4</v>
      </c>
      <c r="HB26" s="19">
        <v>1</v>
      </c>
      <c r="HC26" s="19">
        <v>4</v>
      </c>
      <c r="HD26" s="19">
        <v>5</v>
      </c>
      <c r="HE26" s="19">
        <v>3</v>
      </c>
      <c r="HF26" s="19">
        <v>3</v>
      </c>
      <c r="HG26" s="19">
        <v>5</v>
      </c>
      <c r="HH26" s="19">
        <v>2</v>
      </c>
      <c r="HI26" s="19">
        <v>2</v>
      </c>
      <c r="HJ26" s="19">
        <v>4</v>
      </c>
      <c r="HK26" s="19">
        <v>2</v>
      </c>
      <c r="HL26" s="19">
        <v>2</v>
      </c>
      <c r="HM26" s="19">
        <v>4</v>
      </c>
      <c r="HN26" s="19">
        <v>1</v>
      </c>
      <c r="HO26" s="19">
        <v>2</v>
      </c>
      <c r="HP26" s="19">
        <v>4</v>
      </c>
      <c r="HQ26" s="19">
        <v>4</v>
      </c>
      <c r="HR26" s="19">
        <v>6</v>
      </c>
      <c r="HS26" s="19">
        <v>3</v>
      </c>
      <c r="HT26" s="19">
        <v>5</v>
      </c>
      <c r="HU26" s="19">
        <v>4</v>
      </c>
      <c r="HV26" s="19">
        <v>6</v>
      </c>
      <c r="HW26" s="19">
        <v>1</v>
      </c>
      <c r="HX26" s="19">
        <v>4</v>
      </c>
      <c r="HY26" s="19">
        <v>6</v>
      </c>
      <c r="HZ26" s="19">
        <v>2</v>
      </c>
      <c r="IA26" s="19">
        <v>5</v>
      </c>
      <c r="IB26" s="19">
        <v>6</v>
      </c>
      <c r="IC26" s="19">
        <v>6</v>
      </c>
      <c r="ID26" s="19">
        <v>4</v>
      </c>
      <c r="IE26" s="19">
        <v>4</v>
      </c>
      <c r="IF26" s="19">
        <v>3</v>
      </c>
      <c r="IG26" s="19">
        <v>3</v>
      </c>
      <c r="IH26" s="19">
        <v>5</v>
      </c>
      <c r="II26" s="19">
        <v>3</v>
      </c>
      <c r="IJ26" s="19">
        <v>4</v>
      </c>
      <c r="IK26" s="19">
        <v>0</v>
      </c>
      <c r="IL26" s="19">
        <v>2</v>
      </c>
      <c r="IM26" s="19">
        <v>3</v>
      </c>
      <c r="IN26" s="19">
        <v>2</v>
      </c>
      <c r="IO26" s="19">
        <v>3</v>
      </c>
      <c r="IP26" s="19">
        <v>5</v>
      </c>
      <c r="IQ26" s="19">
        <v>7</v>
      </c>
      <c r="IR26" s="19">
        <v>1</v>
      </c>
      <c r="IS26" s="19">
        <v>3</v>
      </c>
      <c r="IT26" s="19">
        <v>6</v>
      </c>
      <c r="IU26" s="19">
        <v>1</v>
      </c>
      <c r="IV26" s="19">
        <v>3</v>
      </c>
      <c r="IW26" s="19">
        <v>3</v>
      </c>
      <c r="IX26" s="19">
        <v>2</v>
      </c>
      <c r="IY26" s="19">
        <v>1</v>
      </c>
      <c r="IZ26" s="19">
        <v>4</v>
      </c>
      <c r="JA26" s="19">
        <v>1</v>
      </c>
      <c r="JB26" s="19">
        <v>5</v>
      </c>
      <c r="JC26" s="19">
        <v>2</v>
      </c>
      <c r="JD26" s="19">
        <v>4</v>
      </c>
      <c r="JE26" s="19">
        <v>4</v>
      </c>
      <c r="JF26" s="19">
        <v>4</v>
      </c>
      <c r="JG26" s="19">
        <v>2</v>
      </c>
      <c r="JH26" s="19">
        <v>4</v>
      </c>
      <c r="JI26" s="19">
        <v>2</v>
      </c>
      <c r="JJ26" s="19">
        <v>5</v>
      </c>
      <c r="JK26" s="19">
        <v>6</v>
      </c>
      <c r="JL26" s="19">
        <v>2</v>
      </c>
      <c r="JM26" s="19">
        <v>3</v>
      </c>
      <c r="JN26" s="19">
        <v>5</v>
      </c>
      <c r="JO26" s="19">
        <v>3</v>
      </c>
      <c r="JP26" s="19">
        <v>2</v>
      </c>
      <c r="JQ26" s="19">
        <v>1</v>
      </c>
      <c r="JR26" s="19">
        <v>4</v>
      </c>
      <c r="JS26" s="19">
        <v>3</v>
      </c>
      <c r="JT26" s="19">
        <v>3</v>
      </c>
      <c r="JU26" s="19">
        <v>5</v>
      </c>
      <c r="JV26" s="19">
        <v>2</v>
      </c>
      <c r="JW26" s="19">
        <v>1</v>
      </c>
      <c r="JX26" s="19">
        <v>6</v>
      </c>
      <c r="JY26" s="19">
        <v>2</v>
      </c>
      <c r="JZ26" s="19">
        <v>4</v>
      </c>
      <c r="KA26" s="19">
        <v>6</v>
      </c>
      <c r="KB26" s="19">
        <v>2</v>
      </c>
      <c r="KC26" s="19">
        <v>2</v>
      </c>
      <c r="KD26" s="19">
        <v>5</v>
      </c>
      <c r="KE26" s="19">
        <v>2</v>
      </c>
      <c r="KF26" s="19">
        <v>4</v>
      </c>
      <c r="KG26" s="19">
        <v>5</v>
      </c>
      <c r="KH26" s="19">
        <v>3</v>
      </c>
      <c r="KI26" s="19">
        <v>4</v>
      </c>
      <c r="KJ26" s="19">
        <v>3</v>
      </c>
      <c r="KK26" s="19">
        <v>3</v>
      </c>
      <c r="KL26" s="19">
        <v>3</v>
      </c>
      <c r="KM26" s="19">
        <v>4</v>
      </c>
      <c r="KN26" s="19">
        <v>5</v>
      </c>
      <c r="KO26" s="19">
        <v>6</v>
      </c>
      <c r="KP26" s="19">
        <v>1</v>
      </c>
      <c r="KQ26" s="19">
        <v>5</v>
      </c>
      <c r="KR26" s="19">
        <v>5</v>
      </c>
      <c r="KS26" s="19">
        <v>4</v>
      </c>
      <c r="KT26" s="19">
        <v>4</v>
      </c>
      <c r="KU26" s="19">
        <v>2</v>
      </c>
      <c r="KV26" s="19">
        <v>3</v>
      </c>
      <c r="KW26" s="19">
        <v>4</v>
      </c>
      <c r="KX26" s="19">
        <v>6</v>
      </c>
      <c r="KY26" s="19">
        <v>1</v>
      </c>
      <c r="KZ26" s="19">
        <v>1</v>
      </c>
      <c r="LA26" s="19">
        <v>4</v>
      </c>
      <c r="LB26" s="19">
        <v>5</v>
      </c>
      <c r="LC26" s="19">
        <v>4</v>
      </c>
      <c r="LD26" s="19">
        <v>1</v>
      </c>
      <c r="LE26" s="19">
        <v>3</v>
      </c>
      <c r="LF26" s="19">
        <v>3</v>
      </c>
      <c r="LG26" s="19">
        <v>5</v>
      </c>
      <c r="LH26" s="19">
        <v>1</v>
      </c>
      <c r="LI26" s="19">
        <v>2</v>
      </c>
      <c r="LJ26" s="19">
        <v>4</v>
      </c>
      <c r="LK26" s="19">
        <v>4</v>
      </c>
      <c r="LL26" s="19">
        <v>4</v>
      </c>
      <c r="LM26" s="19">
        <v>4</v>
      </c>
      <c r="LN26" s="19">
        <v>1</v>
      </c>
      <c r="LO26" s="19">
        <v>2</v>
      </c>
      <c r="LP26" s="19">
        <v>2</v>
      </c>
      <c r="LQ26" s="19">
        <v>3</v>
      </c>
      <c r="LR26" s="19">
        <v>7</v>
      </c>
      <c r="LS26" s="19">
        <v>6</v>
      </c>
      <c r="LT26" s="19">
        <v>3</v>
      </c>
      <c r="LU26" s="19">
        <v>5</v>
      </c>
      <c r="LV26" s="19">
        <v>0</v>
      </c>
      <c r="LW26" s="19">
        <v>3</v>
      </c>
      <c r="LX26" s="19">
        <v>4</v>
      </c>
      <c r="LY26" s="19">
        <v>3</v>
      </c>
      <c r="LZ26" s="19">
        <v>6</v>
      </c>
      <c r="MA26" s="19">
        <v>3</v>
      </c>
      <c r="MB26" s="19">
        <v>2</v>
      </c>
      <c r="MC26" s="19">
        <v>3</v>
      </c>
      <c r="MD26" s="19">
        <v>6</v>
      </c>
      <c r="ME26" s="19">
        <v>3</v>
      </c>
      <c r="MF26" s="19">
        <v>5</v>
      </c>
      <c r="MG26" s="19">
        <v>2</v>
      </c>
      <c r="MH26" s="19">
        <v>2</v>
      </c>
      <c r="MI26" s="19">
        <v>3</v>
      </c>
      <c r="MJ26" s="19">
        <v>7</v>
      </c>
      <c r="MK26" s="19">
        <v>5</v>
      </c>
      <c r="ML26" s="19">
        <v>4</v>
      </c>
      <c r="MM26" s="19">
        <v>3</v>
      </c>
      <c r="MN26" s="19">
        <v>3</v>
      </c>
      <c r="MO26" s="19">
        <v>2</v>
      </c>
      <c r="MP26" s="19">
        <v>3</v>
      </c>
      <c r="MQ26" s="19">
        <v>3</v>
      </c>
      <c r="MR26" s="19">
        <v>7</v>
      </c>
      <c r="MS26" s="19">
        <v>3</v>
      </c>
      <c r="MT26" s="19">
        <v>6</v>
      </c>
      <c r="MU26" s="19">
        <v>4</v>
      </c>
      <c r="MV26" s="19">
        <v>3</v>
      </c>
      <c r="MW26" s="19">
        <v>5</v>
      </c>
      <c r="MX26" s="19">
        <v>4</v>
      </c>
      <c r="MY26" s="19">
        <v>3</v>
      </c>
      <c r="MZ26" s="19">
        <v>4</v>
      </c>
      <c r="NA26" s="19">
        <v>2</v>
      </c>
      <c r="NB26" s="19">
        <v>5</v>
      </c>
    </row>
    <row r="27" spans="1:366">
      <c r="A27" s="2" t="s">
        <v>24</v>
      </c>
      <c r="B27" s="19">
        <v>5</v>
      </c>
      <c r="C27" s="19">
        <v>1</v>
      </c>
      <c r="D27" s="19">
        <v>3</v>
      </c>
      <c r="E27" s="19">
        <v>5</v>
      </c>
      <c r="F27" s="19">
        <v>4</v>
      </c>
      <c r="G27" s="19">
        <v>1</v>
      </c>
      <c r="H27" s="19">
        <v>3</v>
      </c>
      <c r="I27" s="19">
        <v>4</v>
      </c>
      <c r="J27" s="19">
        <v>0</v>
      </c>
      <c r="K27" s="19">
        <v>3</v>
      </c>
      <c r="L27" s="19">
        <v>3</v>
      </c>
      <c r="M27" s="19">
        <v>3</v>
      </c>
      <c r="N27" s="19">
        <v>2</v>
      </c>
      <c r="O27" s="19">
        <v>4</v>
      </c>
      <c r="P27" s="19">
        <v>4</v>
      </c>
      <c r="Q27" s="19">
        <v>6</v>
      </c>
      <c r="R27" s="19">
        <v>6</v>
      </c>
      <c r="S27" s="19">
        <v>5</v>
      </c>
      <c r="T27" s="19">
        <v>2</v>
      </c>
      <c r="U27" s="19">
        <v>3</v>
      </c>
      <c r="V27" s="19">
        <v>2</v>
      </c>
      <c r="W27" s="19">
        <v>7</v>
      </c>
      <c r="X27" s="19">
        <v>5</v>
      </c>
      <c r="Y27" s="19">
        <v>3</v>
      </c>
      <c r="Z27" s="19">
        <v>4</v>
      </c>
      <c r="AA27" s="19">
        <v>7</v>
      </c>
      <c r="AB27" s="19">
        <v>4</v>
      </c>
      <c r="AC27" s="19">
        <v>3</v>
      </c>
      <c r="AD27" s="19">
        <v>3</v>
      </c>
      <c r="AE27" s="19">
        <v>1</v>
      </c>
      <c r="AF27" s="19">
        <v>3</v>
      </c>
      <c r="AG27" s="19">
        <v>6</v>
      </c>
      <c r="AH27" s="19">
        <v>4</v>
      </c>
      <c r="AI27" s="19">
        <v>5</v>
      </c>
      <c r="AJ27" s="19">
        <v>3</v>
      </c>
      <c r="AK27" s="19">
        <v>4</v>
      </c>
      <c r="AL27" s="19">
        <v>4</v>
      </c>
      <c r="AM27" s="19">
        <v>4</v>
      </c>
      <c r="AN27" s="19">
        <v>5</v>
      </c>
      <c r="AO27" s="19">
        <v>4</v>
      </c>
      <c r="AP27" s="19">
        <v>4</v>
      </c>
      <c r="AQ27" s="19">
        <v>2</v>
      </c>
      <c r="AR27" s="19">
        <v>3</v>
      </c>
      <c r="AS27" s="19">
        <v>1</v>
      </c>
      <c r="AT27" s="19">
        <v>2</v>
      </c>
      <c r="AU27" s="19">
        <v>4</v>
      </c>
      <c r="AV27" s="19">
        <v>4</v>
      </c>
      <c r="AW27" s="19">
        <v>5</v>
      </c>
      <c r="AX27" s="19">
        <v>6</v>
      </c>
      <c r="AY27" s="19">
        <v>4</v>
      </c>
      <c r="AZ27" s="19">
        <v>4</v>
      </c>
      <c r="BA27" s="19">
        <v>3</v>
      </c>
      <c r="BB27" s="19">
        <v>3</v>
      </c>
      <c r="BC27" s="19">
        <v>3</v>
      </c>
      <c r="BD27" s="19">
        <v>1</v>
      </c>
      <c r="BE27" s="19">
        <v>2</v>
      </c>
      <c r="BF27" s="19">
        <v>2</v>
      </c>
      <c r="BG27" s="19">
        <v>3</v>
      </c>
      <c r="BH27" s="19">
        <v>3</v>
      </c>
      <c r="BI27" s="19">
        <v>3</v>
      </c>
      <c r="BJ27" s="19">
        <v>2</v>
      </c>
      <c r="BK27" s="19">
        <v>3</v>
      </c>
      <c r="BL27" s="19">
        <v>1</v>
      </c>
      <c r="BM27" s="19">
        <v>1</v>
      </c>
      <c r="BN27" s="19">
        <v>4</v>
      </c>
      <c r="BO27" s="19">
        <v>2</v>
      </c>
      <c r="BP27" s="19">
        <v>6</v>
      </c>
      <c r="BQ27" s="19">
        <v>5</v>
      </c>
      <c r="BR27" s="19">
        <v>4</v>
      </c>
      <c r="BS27" s="19">
        <v>3</v>
      </c>
      <c r="BT27" s="19">
        <v>5</v>
      </c>
      <c r="BU27" s="19">
        <v>3</v>
      </c>
      <c r="BV27" s="19">
        <v>5</v>
      </c>
      <c r="BW27" s="19">
        <v>2</v>
      </c>
      <c r="BX27" s="19">
        <v>3</v>
      </c>
      <c r="BY27" s="19">
        <v>3</v>
      </c>
      <c r="BZ27" s="19">
        <v>2</v>
      </c>
      <c r="CA27" s="19">
        <v>5</v>
      </c>
      <c r="CB27" s="19">
        <v>3</v>
      </c>
      <c r="CC27" s="19">
        <v>3</v>
      </c>
      <c r="CD27" s="19">
        <v>4</v>
      </c>
      <c r="CE27" s="19">
        <v>2</v>
      </c>
      <c r="CF27" s="19">
        <v>3</v>
      </c>
      <c r="CG27" s="19">
        <v>3</v>
      </c>
      <c r="CH27" s="19">
        <v>2</v>
      </c>
      <c r="CI27" s="19">
        <v>2</v>
      </c>
      <c r="CJ27" s="19">
        <v>3</v>
      </c>
      <c r="CK27" s="19">
        <v>6</v>
      </c>
      <c r="CL27" s="19">
        <v>4</v>
      </c>
      <c r="CM27" s="19">
        <v>3</v>
      </c>
      <c r="CN27" s="19">
        <v>2</v>
      </c>
      <c r="CO27" s="19">
        <v>2</v>
      </c>
      <c r="CP27" s="19">
        <v>4</v>
      </c>
      <c r="CQ27" s="19">
        <v>3</v>
      </c>
      <c r="CR27" s="19">
        <v>5</v>
      </c>
      <c r="CS27" s="19">
        <v>5</v>
      </c>
      <c r="CT27" s="19">
        <v>5</v>
      </c>
      <c r="CU27" s="19">
        <v>1</v>
      </c>
      <c r="CV27" s="19">
        <v>5</v>
      </c>
      <c r="CW27" s="19">
        <v>3</v>
      </c>
      <c r="CX27" s="19">
        <v>4</v>
      </c>
      <c r="CY27" s="19">
        <v>6</v>
      </c>
      <c r="CZ27" s="19">
        <v>3</v>
      </c>
      <c r="DA27" s="19">
        <v>2</v>
      </c>
      <c r="DB27" s="19">
        <v>1</v>
      </c>
      <c r="DC27" s="19">
        <v>3</v>
      </c>
      <c r="DD27" s="19">
        <v>6</v>
      </c>
      <c r="DE27" s="19">
        <v>4</v>
      </c>
      <c r="DF27" s="19">
        <v>5</v>
      </c>
      <c r="DG27" s="19">
        <v>3</v>
      </c>
      <c r="DH27" s="19">
        <v>4</v>
      </c>
      <c r="DI27" s="19">
        <v>2</v>
      </c>
      <c r="DJ27" s="19">
        <v>4</v>
      </c>
      <c r="DK27" s="19">
        <v>5</v>
      </c>
      <c r="DL27" s="19">
        <v>4</v>
      </c>
      <c r="DM27" s="19">
        <v>1</v>
      </c>
      <c r="DN27" s="19">
        <v>4</v>
      </c>
      <c r="DO27" s="19">
        <v>5</v>
      </c>
      <c r="DP27" s="19">
        <v>5</v>
      </c>
      <c r="DQ27" s="19">
        <v>4</v>
      </c>
      <c r="DR27" s="19">
        <v>6</v>
      </c>
      <c r="DS27" s="19">
        <v>4</v>
      </c>
      <c r="DT27" s="19">
        <v>2</v>
      </c>
      <c r="DU27" s="19">
        <v>4</v>
      </c>
      <c r="DV27" s="19">
        <v>1</v>
      </c>
      <c r="DW27" s="19">
        <v>3</v>
      </c>
      <c r="DX27" s="19">
        <v>5</v>
      </c>
      <c r="DY27" s="19">
        <v>4</v>
      </c>
      <c r="DZ27" s="19">
        <v>3</v>
      </c>
      <c r="EA27" s="19">
        <v>2</v>
      </c>
      <c r="EB27" s="19">
        <v>4</v>
      </c>
      <c r="EC27" s="19">
        <v>4</v>
      </c>
      <c r="ED27" s="19">
        <v>3</v>
      </c>
      <c r="EE27" s="19">
        <v>4</v>
      </c>
      <c r="EF27" s="19">
        <v>4</v>
      </c>
      <c r="EG27" s="19">
        <v>4</v>
      </c>
      <c r="EH27" s="19">
        <v>4</v>
      </c>
      <c r="EI27" s="19">
        <v>6</v>
      </c>
      <c r="EJ27" s="19">
        <v>4</v>
      </c>
      <c r="EK27" s="19">
        <v>4</v>
      </c>
      <c r="EL27" s="19">
        <v>5</v>
      </c>
      <c r="EM27" s="19">
        <v>5</v>
      </c>
      <c r="EN27" s="19">
        <v>3</v>
      </c>
      <c r="EO27" s="19">
        <v>4</v>
      </c>
      <c r="EP27" s="19">
        <v>2</v>
      </c>
      <c r="EQ27" s="19">
        <v>3</v>
      </c>
      <c r="ER27" s="19">
        <v>5</v>
      </c>
      <c r="ES27" s="19">
        <v>5</v>
      </c>
      <c r="ET27" s="19">
        <v>5</v>
      </c>
      <c r="EU27" s="19">
        <v>4</v>
      </c>
      <c r="EV27" s="19">
        <v>3</v>
      </c>
      <c r="EW27" s="19">
        <v>6</v>
      </c>
      <c r="EX27" s="19">
        <v>6</v>
      </c>
      <c r="EY27" s="19">
        <v>4</v>
      </c>
      <c r="EZ27" s="19">
        <v>3</v>
      </c>
      <c r="FA27" s="19">
        <v>2</v>
      </c>
      <c r="FB27" s="19">
        <v>2</v>
      </c>
      <c r="FC27" s="19">
        <v>2</v>
      </c>
      <c r="FD27" s="19">
        <v>4</v>
      </c>
      <c r="FE27" s="19">
        <v>3</v>
      </c>
      <c r="FF27" s="19">
        <v>6</v>
      </c>
      <c r="FG27" s="19">
        <v>4</v>
      </c>
      <c r="FH27" s="19">
        <v>4</v>
      </c>
      <c r="FI27" s="19">
        <v>3</v>
      </c>
      <c r="FJ27" s="19">
        <v>2</v>
      </c>
      <c r="FK27" s="19">
        <v>3</v>
      </c>
      <c r="FL27" s="19">
        <v>3</v>
      </c>
      <c r="FM27" s="19">
        <v>4</v>
      </c>
      <c r="FN27" s="19">
        <v>3</v>
      </c>
      <c r="FO27" s="19">
        <v>1</v>
      </c>
      <c r="FP27" s="19">
        <v>4</v>
      </c>
      <c r="FQ27" s="19">
        <v>4</v>
      </c>
      <c r="FR27" s="19">
        <v>6</v>
      </c>
      <c r="FS27" s="19">
        <v>1</v>
      </c>
      <c r="FT27" s="19">
        <v>4</v>
      </c>
      <c r="FU27" s="19">
        <v>2</v>
      </c>
      <c r="FV27" s="19">
        <v>5</v>
      </c>
      <c r="FW27" s="19">
        <v>5</v>
      </c>
      <c r="FX27" s="19">
        <v>6</v>
      </c>
      <c r="FY27" s="19">
        <v>4</v>
      </c>
      <c r="FZ27" s="19">
        <v>3</v>
      </c>
      <c r="GA27" s="19">
        <v>5</v>
      </c>
      <c r="GB27" s="19">
        <v>5</v>
      </c>
      <c r="GC27" s="19">
        <v>4</v>
      </c>
      <c r="GD27" s="19">
        <v>6</v>
      </c>
      <c r="GE27" s="19">
        <v>3</v>
      </c>
      <c r="GF27" s="19">
        <v>3</v>
      </c>
      <c r="GG27" s="19">
        <v>2</v>
      </c>
      <c r="GH27" s="19">
        <v>2</v>
      </c>
      <c r="GI27" s="19">
        <v>5</v>
      </c>
      <c r="GJ27" s="19">
        <v>5</v>
      </c>
      <c r="GK27" s="19">
        <v>4</v>
      </c>
      <c r="GL27" s="19">
        <v>6</v>
      </c>
      <c r="GM27" s="19">
        <v>3</v>
      </c>
      <c r="GN27" s="19">
        <v>4</v>
      </c>
      <c r="GO27" s="19">
        <v>3</v>
      </c>
      <c r="GP27" s="19">
        <v>2</v>
      </c>
      <c r="GQ27" s="19">
        <v>5</v>
      </c>
      <c r="GR27" s="19">
        <v>4</v>
      </c>
      <c r="GS27" s="19">
        <v>5</v>
      </c>
      <c r="GT27" s="19">
        <v>2</v>
      </c>
      <c r="GU27" s="19">
        <v>2</v>
      </c>
      <c r="GV27" s="19">
        <v>6</v>
      </c>
      <c r="GW27" s="19">
        <v>3</v>
      </c>
      <c r="GX27" s="19">
        <v>4</v>
      </c>
      <c r="GY27" s="19">
        <v>3</v>
      </c>
      <c r="GZ27" s="19">
        <v>2</v>
      </c>
      <c r="HA27" s="19">
        <v>4</v>
      </c>
      <c r="HB27" s="19">
        <v>4</v>
      </c>
      <c r="HC27" s="19">
        <v>6</v>
      </c>
      <c r="HD27" s="19">
        <v>3</v>
      </c>
      <c r="HE27" s="19">
        <v>5</v>
      </c>
      <c r="HF27" s="19">
        <v>3</v>
      </c>
      <c r="HG27" s="19">
        <v>2</v>
      </c>
      <c r="HH27" s="19">
        <v>3</v>
      </c>
      <c r="HI27" s="19">
        <v>5</v>
      </c>
      <c r="HJ27" s="19">
        <v>4</v>
      </c>
      <c r="HK27" s="19">
        <v>2</v>
      </c>
      <c r="HL27" s="19">
        <v>5</v>
      </c>
      <c r="HM27" s="19">
        <v>3</v>
      </c>
      <c r="HN27" s="19">
        <v>3</v>
      </c>
      <c r="HO27" s="19">
        <v>3</v>
      </c>
      <c r="HP27" s="19">
        <v>5</v>
      </c>
      <c r="HQ27" s="19">
        <v>5</v>
      </c>
      <c r="HR27" s="19">
        <v>3</v>
      </c>
      <c r="HS27" s="19">
        <v>1</v>
      </c>
      <c r="HT27" s="19">
        <v>0</v>
      </c>
      <c r="HU27" s="19">
        <v>3</v>
      </c>
      <c r="HV27" s="19">
        <v>3</v>
      </c>
      <c r="HW27" s="19">
        <v>4</v>
      </c>
      <c r="HX27" s="19">
        <v>4</v>
      </c>
      <c r="HY27" s="19">
        <v>2</v>
      </c>
      <c r="HZ27" s="19">
        <v>1</v>
      </c>
      <c r="IA27" s="19">
        <v>5</v>
      </c>
      <c r="IB27" s="19">
        <v>3</v>
      </c>
      <c r="IC27" s="19">
        <v>2</v>
      </c>
      <c r="ID27" s="19">
        <v>5</v>
      </c>
      <c r="IE27" s="19">
        <v>6</v>
      </c>
      <c r="IF27" s="19">
        <v>3</v>
      </c>
      <c r="IG27" s="19">
        <v>1</v>
      </c>
      <c r="IH27" s="19">
        <v>5</v>
      </c>
      <c r="II27" s="19">
        <v>4</v>
      </c>
      <c r="IJ27" s="19">
        <v>4</v>
      </c>
      <c r="IK27" s="19">
        <v>4</v>
      </c>
      <c r="IL27" s="19">
        <v>2</v>
      </c>
      <c r="IM27" s="19">
        <v>5</v>
      </c>
      <c r="IN27" s="19">
        <v>3</v>
      </c>
      <c r="IO27" s="19">
        <v>5</v>
      </c>
      <c r="IP27" s="19">
        <v>4</v>
      </c>
      <c r="IQ27" s="19">
        <v>3</v>
      </c>
      <c r="IR27" s="19">
        <v>2</v>
      </c>
      <c r="IS27" s="19">
        <v>3</v>
      </c>
      <c r="IT27" s="19">
        <v>4</v>
      </c>
      <c r="IU27" s="19">
        <v>0</v>
      </c>
      <c r="IV27" s="19">
        <v>6</v>
      </c>
      <c r="IW27" s="19">
        <v>2</v>
      </c>
      <c r="IX27" s="19">
        <v>4</v>
      </c>
      <c r="IY27" s="19">
        <v>4</v>
      </c>
      <c r="IZ27" s="19">
        <v>2</v>
      </c>
      <c r="JA27" s="19">
        <v>1</v>
      </c>
      <c r="JB27" s="19">
        <v>4</v>
      </c>
      <c r="JC27" s="19">
        <v>2</v>
      </c>
      <c r="JD27" s="19">
        <v>4</v>
      </c>
      <c r="JE27" s="19">
        <v>6</v>
      </c>
      <c r="JF27" s="19">
        <v>4</v>
      </c>
      <c r="JG27" s="19">
        <v>5</v>
      </c>
      <c r="JH27" s="19">
        <v>3</v>
      </c>
      <c r="JI27" s="19">
        <v>7</v>
      </c>
      <c r="JJ27" s="19">
        <v>4</v>
      </c>
      <c r="JK27" s="19">
        <v>1</v>
      </c>
      <c r="JL27" s="19">
        <v>5</v>
      </c>
      <c r="JM27" s="19">
        <v>4</v>
      </c>
      <c r="JN27" s="19">
        <v>6</v>
      </c>
      <c r="JO27" s="19">
        <v>4</v>
      </c>
      <c r="JP27" s="19">
        <v>2</v>
      </c>
      <c r="JQ27" s="19">
        <v>4</v>
      </c>
      <c r="JR27" s="19">
        <v>2</v>
      </c>
      <c r="JS27" s="19">
        <v>4</v>
      </c>
      <c r="JT27" s="19">
        <v>5</v>
      </c>
      <c r="JU27" s="19">
        <v>3</v>
      </c>
      <c r="JV27" s="19">
        <v>5</v>
      </c>
      <c r="JW27" s="19">
        <v>3</v>
      </c>
      <c r="JX27" s="19">
        <v>4</v>
      </c>
      <c r="JY27" s="19">
        <v>2</v>
      </c>
      <c r="JZ27" s="19">
        <v>4</v>
      </c>
      <c r="KA27" s="19">
        <v>2</v>
      </c>
      <c r="KB27" s="19">
        <v>3</v>
      </c>
      <c r="KC27" s="19">
        <v>6</v>
      </c>
      <c r="KD27" s="19">
        <v>2</v>
      </c>
      <c r="KE27" s="19">
        <v>4</v>
      </c>
      <c r="KF27" s="19">
        <v>1</v>
      </c>
      <c r="KG27" s="19">
        <v>4</v>
      </c>
      <c r="KH27" s="19">
        <v>2</v>
      </c>
      <c r="KI27" s="19">
        <v>4</v>
      </c>
      <c r="KJ27" s="19">
        <v>2</v>
      </c>
      <c r="KK27" s="19">
        <v>2</v>
      </c>
      <c r="KL27" s="19">
        <v>3</v>
      </c>
      <c r="KM27" s="19">
        <v>2</v>
      </c>
      <c r="KN27" s="19">
        <v>0</v>
      </c>
      <c r="KO27" s="19">
        <v>5</v>
      </c>
      <c r="KP27" s="19">
        <v>5</v>
      </c>
      <c r="KQ27" s="19">
        <v>1</v>
      </c>
      <c r="KR27" s="19">
        <v>1</v>
      </c>
      <c r="KS27" s="19">
        <v>4</v>
      </c>
      <c r="KT27" s="19">
        <v>3</v>
      </c>
      <c r="KU27" s="19">
        <v>1</v>
      </c>
      <c r="KV27" s="19">
        <v>4</v>
      </c>
      <c r="KW27" s="19">
        <v>2</v>
      </c>
      <c r="KX27" s="19">
        <v>6</v>
      </c>
      <c r="KY27" s="19">
        <v>3</v>
      </c>
      <c r="KZ27" s="19">
        <v>2</v>
      </c>
      <c r="LA27" s="19">
        <v>5</v>
      </c>
      <c r="LB27" s="19">
        <v>3</v>
      </c>
      <c r="LC27" s="19">
        <v>5</v>
      </c>
      <c r="LD27" s="19">
        <v>6</v>
      </c>
      <c r="LE27" s="19">
        <v>7</v>
      </c>
      <c r="LF27" s="19">
        <v>5</v>
      </c>
      <c r="LG27" s="19">
        <v>1</v>
      </c>
      <c r="LH27" s="19">
        <v>3</v>
      </c>
      <c r="LI27" s="19">
        <v>2</v>
      </c>
      <c r="LJ27" s="19">
        <v>4</v>
      </c>
      <c r="LK27" s="19">
        <v>5</v>
      </c>
      <c r="LL27" s="19">
        <v>2</v>
      </c>
      <c r="LM27" s="19">
        <v>4</v>
      </c>
      <c r="LN27" s="19">
        <v>4</v>
      </c>
      <c r="LO27" s="19">
        <v>5</v>
      </c>
      <c r="LP27" s="19">
        <v>3</v>
      </c>
      <c r="LQ27" s="19">
        <v>2</v>
      </c>
      <c r="LR27" s="19">
        <v>0</v>
      </c>
      <c r="LS27" s="19">
        <v>3</v>
      </c>
      <c r="LT27" s="19">
        <v>3</v>
      </c>
      <c r="LU27" s="19">
        <v>5</v>
      </c>
      <c r="LV27" s="19">
        <v>4</v>
      </c>
      <c r="LW27" s="19">
        <v>3</v>
      </c>
      <c r="LX27" s="19">
        <v>4</v>
      </c>
      <c r="LY27" s="19">
        <v>6</v>
      </c>
      <c r="LZ27" s="19">
        <v>5</v>
      </c>
      <c r="MA27" s="19">
        <v>3</v>
      </c>
      <c r="MB27" s="19">
        <v>5</v>
      </c>
      <c r="MC27" s="19">
        <v>4</v>
      </c>
      <c r="MD27" s="19">
        <v>2</v>
      </c>
      <c r="ME27" s="19">
        <v>2</v>
      </c>
      <c r="MF27" s="19">
        <v>2</v>
      </c>
      <c r="MG27" s="19">
        <v>2</v>
      </c>
      <c r="MH27" s="19">
        <v>4</v>
      </c>
      <c r="MI27" s="19">
        <v>5</v>
      </c>
      <c r="MJ27" s="19">
        <v>3</v>
      </c>
      <c r="MK27" s="19">
        <v>2</v>
      </c>
      <c r="ML27" s="19">
        <v>4</v>
      </c>
      <c r="MM27" s="19">
        <v>4</v>
      </c>
      <c r="MN27" s="19">
        <v>3</v>
      </c>
      <c r="MO27" s="19">
        <v>4</v>
      </c>
      <c r="MP27" s="19">
        <v>3</v>
      </c>
      <c r="MQ27" s="19">
        <v>1</v>
      </c>
      <c r="MR27" s="19">
        <v>4</v>
      </c>
      <c r="MS27" s="19">
        <v>2</v>
      </c>
      <c r="MT27" s="19">
        <v>5</v>
      </c>
      <c r="MU27" s="19">
        <v>2</v>
      </c>
      <c r="MV27" s="19">
        <v>6</v>
      </c>
      <c r="MW27" s="19">
        <v>6</v>
      </c>
      <c r="MX27" s="19">
        <v>5</v>
      </c>
      <c r="MY27" s="19">
        <v>4</v>
      </c>
      <c r="MZ27" s="19">
        <v>6</v>
      </c>
      <c r="NA27" s="19">
        <v>2</v>
      </c>
      <c r="NB27" s="19">
        <v>1</v>
      </c>
    </row>
    <row r="28" spans="1:366" s="22" customFormat="1">
      <c r="A28" s="23" t="s">
        <v>25</v>
      </c>
      <c r="B28" s="24">
        <v>80</v>
      </c>
      <c r="C28" s="24">
        <v>75</v>
      </c>
      <c r="D28" s="24">
        <v>67</v>
      </c>
      <c r="E28" s="24">
        <v>94</v>
      </c>
      <c r="F28" s="24">
        <v>83</v>
      </c>
      <c r="G28" s="24">
        <v>60</v>
      </c>
      <c r="H28" s="24">
        <v>70</v>
      </c>
      <c r="I28" s="24">
        <v>77</v>
      </c>
      <c r="J28" s="24">
        <v>79</v>
      </c>
      <c r="K28" s="24">
        <v>61</v>
      </c>
      <c r="L28" s="24">
        <v>67</v>
      </c>
      <c r="M28" s="24">
        <v>92</v>
      </c>
      <c r="N28" s="24">
        <v>80</v>
      </c>
      <c r="O28" s="24">
        <v>67</v>
      </c>
      <c r="P28" s="24">
        <v>73</v>
      </c>
      <c r="Q28" s="24">
        <v>71</v>
      </c>
      <c r="R28" s="24">
        <v>85</v>
      </c>
      <c r="S28" s="24">
        <v>81</v>
      </c>
      <c r="T28" s="24">
        <v>78</v>
      </c>
      <c r="U28" s="24">
        <v>56</v>
      </c>
      <c r="V28" s="24">
        <v>74</v>
      </c>
      <c r="W28" s="24">
        <v>62</v>
      </c>
      <c r="X28" s="24">
        <v>75</v>
      </c>
      <c r="Y28" s="24">
        <v>70</v>
      </c>
      <c r="Z28" s="24">
        <v>58</v>
      </c>
      <c r="AA28" s="24">
        <v>99</v>
      </c>
      <c r="AB28" s="24">
        <v>59</v>
      </c>
      <c r="AC28" s="24">
        <v>94</v>
      </c>
      <c r="AD28" s="24">
        <v>81</v>
      </c>
      <c r="AE28" s="24">
        <v>74</v>
      </c>
      <c r="AF28" s="24">
        <v>69</v>
      </c>
      <c r="AG28" s="24">
        <v>77</v>
      </c>
      <c r="AH28" s="24">
        <v>81</v>
      </c>
      <c r="AI28" s="24">
        <v>79</v>
      </c>
      <c r="AJ28" s="24">
        <v>66</v>
      </c>
      <c r="AK28" s="24">
        <v>94</v>
      </c>
      <c r="AL28" s="24">
        <v>68</v>
      </c>
      <c r="AM28" s="24">
        <v>98</v>
      </c>
      <c r="AN28" s="24">
        <v>70</v>
      </c>
      <c r="AO28" s="24">
        <v>67</v>
      </c>
      <c r="AP28" s="24">
        <v>74</v>
      </c>
      <c r="AQ28" s="24">
        <v>98</v>
      </c>
      <c r="AR28" s="24">
        <v>72</v>
      </c>
      <c r="AS28" s="24">
        <v>58</v>
      </c>
      <c r="AT28" s="24">
        <v>77</v>
      </c>
      <c r="AU28" s="24">
        <v>80</v>
      </c>
      <c r="AV28" s="24">
        <v>80</v>
      </c>
      <c r="AW28" s="24">
        <v>81</v>
      </c>
      <c r="AX28" s="24">
        <v>75</v>
      </c>
      <c r="AY28" s="24">
        <v>71</v>
      </c>
      <c r="AZ28" s="24">
        <v>80</v>
      </c>
      <c r="BA28" s="24">
        <v>73</v>
      </c>
      <c r="BB28" s="24">
        <v>87</v>
      </c>
      <c r="BC28" s="24">
        <v>53</v>
      </c>
      <c r="BD28" s="24">
        <v>79</v>
      </c>
      <c r="BE28" s="24">
        <v>70</v>
      </c>
      <c r="BF28" s="24">
        <v>75</v>
      </c>
      <c r="BG28" s="24">
        <v>71</v>
      </c>
      <c r="BH28" s="24">
        <v>94</v>
      </c>
      <c r="BI28" s="24">
        <v>80</v>
      </c>
      <c r="BJ28" s="24">
        <v>64</v>
      </c>
      <c r="BK28" s="24">
        <v>83</v>
      </c>
      <c r="BL28" s="24">
        <v>65</v>
      </c>
      <c r="BM28" s="24">
        <v>78</v>
      </c>
      <c r="BN28" s="24">
        <v>66</v>
      </c>
      <c r="BO28" s="24">
        <v>73</v>
      </c>
      <c r="BP28" s="24">
        <v>75</v>
      </c>
      <c r="BQ28" s="24">
        <v>74</v>
      </c>
      <c r="BR28" s="24">
        <v>67</v>
      </c>
      <c r="BS28" s="24">
        <v>75</v>
      </c>
      <c r="BT28" s="24">
        <v>78</v>
      </c>
      <c r="BU28" s="24">
        <v>87</v>
      </c>
      <c r="BV28" s="24">
        <v>61</v>
      </c>
      <c r="BW28" s="24">
        <v>79</v>
      </c>
      <c r="BX28" s="24">
        <v>78</v>
      </c>
      <c r="BY28" s="24">
        <v>65</v>
      </c>
      <c r="BZ28" s="24">
        <v>87</v>
      </c>
      <c r="CA28" s="24">
        <v>67</v>
      </c>
      <c r="CB28" s="24">
        <v>83</v>
      </c>
      <c r="CC28" s="24">
        <v>101</v>
      </c>
      <c r="CD28" s="24">
        <v>87</v>
      </c>
      <c r="CE28" s="24">
        <v>69</v>
      </c>
      <c r="CF28" s="24">
        <v>68</v>
      </c>
      <c r="CG28" s="24">
        <v>89</v>
      </c>
      <c r="CH28" s="24">
        <v>67</v>
      </c>
      <c r="CI28" s="24">
        <v>99</v>
      </c>
      <c r="CJ28" s="24">
        <v>87</v>
      </c>
      <c r="CK28" s="24">
        <v>71</v>
      </c>
      <c r="CL28" s="24">
        <v>66</v>
      </c>
      <c r="CM28" s="24">
        <v>75</v>
      </c>
      <c r="CN28" s="24">
        <v>64</v>
      </c>
      <c r="CO28" s="24">
        <v>80</v>
      </c>
      <c r="CP28" s="24">
        <v>58</v>
      </c>
      <c r="CQ28" s="24">
        <v>74</v>
      </c>
      <c r="CR28" s="24">
        <v>72</v>
      </c>
      <c r="CS28" s="24">
        <v>71</v>
      </c>
      <c r="CT28" s="24">
        <v>72</v>
      </c>
      <c r="CU28" s="24">
        <v>92</v>
      </c>
      <c r="CV28" s="24">
        <v>48</v>
      </c>
      <c r="CW28" s="24">
        <v>63</v>
      </c>
      <c r="CX28" s="24">
        <v>57</v>
      </c>
      <c r="CY28" s="24">
        <v>73</v>
      </c>
      <c r="CZ28" s="24">
        <v>97</v>
      </c>
      <c r="DA28" s="24">
        <v>66</v>
      </c>
      <c r="DB28" s="24">
        <v>59</v>
      </c>
      <c r="DC28" s="24">
        <v>72</v>
      </c>
      <c r="DD28" s="24">
        <v>80</v>
      </c>
      <c r="DE28" s="24">
        <v>72</v>
      </c>
      <c r="DF28" s="24">
        <v>46</v>
      </c>
      <c r="DG28" s="24">
        <v>77</v>
      </c>
      <c r="DH28" s="24">
        <v>79</v>
      </c>
      <c r="DI28" s="24">
        <v>83</v>
      </c>
      <c r="DJ28" s="24">
        <v>79</v>
      </c>
      <c r="DK28" s="24">
        <v>68</v>
      </c>
      <c r="DL28" s="24">
        <v>81</v>
      </c>
      <c r="DM28" s="24">
        <v>69</v>
      </c>
      <c r="DN28" s="24">
        <v>66</v>
      </c>
      <c r="DO28" s="24">
        <v>74</v>
      </c>
      <c r="DP28" s="24">
        <v>58</v>
      </c>
      <c r="DQ28" s="24">
        <v>64</v>
      </c>
      <c r="DR28" s="24">
        <v>82</v>
      </c>
      <c r="DS28" s="24">
        <v>68</v>
      </c>
      <c r="DT28" s="24">
        <v>75</v>
      </c>
      <c r="DU28" s="24">
        <v>72</v>
      </c>
      <c r="DV28" s="24">
        <v>59</v>
      </c>
      <c r="DW28" s="24">
        <v>76</v>
      </c>
      <c r="DX28" s="24">
        <v>58</v>
      </c>
      <c r="DY28" s="24">
        <v>69</v>
      </c>
      <c r="DZ28" s="24">
        <v>64</v>
      </c>
      <c r="EA28" s="24">
        <v>83</v>
      </c>
      <c r="EB28" s="24">
        <v>84</v>
      </c>
      <c r="EC28" s="24">
        <v>70</v>
      </c>
      <c r="ED28" s="24">
        <v>72</v>
      </c>
      <c r="EE28" s="24">
        <v>87</v>
      </c>
      <c r="EF28" s="24">
        <v>59</v>
      </c>
      <c r="EG28" s="24">
        <v>69</v>
      </c>
      <c r="EH28" s="24">
        <v>91</v>
      </c>
      <c r="EI28" s="24">
        <v>63</v>
      </c>
      <c r="EJ28" s="24">
        <v>78</v>
      </c>
      <c r="EK28" s="24">
        <v>80</v>
      </c>
      <c r="EL28" s="24">
        <v>64</v>
      </c>
      <c r="EM28" s="24">
        <v>68</v>
      </c>
      <c r="EN28" s="24">
        <v>93</v>
      </c>
      <c r="EO28" s="24">
        <v>73</v>
      </c>
      <c r="EP28" s="24">
        <v>79</v>
      </c>
      <c r="EQ28" s="24">
        <v>70</v>
      </c>
      <c r="ER28" s="24">
        <v>77</v>
      </c>
      <c r="ES28" s="24">
        <v>74</v>
      </c>
      <c r="ET28" s="24">
        <v>86</v>
      </c>
      <c r="EU28" s="24">
        <v>79</v>
      </c>
      <c r="EV28" s="24">
        <v>70</v>
      </c>
      <c r="EW28" s="24">
        <v>74</v>
      </c>
      <c r="EX28" s="24">
        <v>85</v>
      </c>
      <c r="EY28" s="24">
        <v>64</v>
      </c>
      <c r="EZ28" s="24">
        <v>66</v>
      </c>
      <c r="FA28" s="24">
        <v>70</v>
      </c>
      <c r="FB28" s="24">
        <v>58</v>
      </c>
      <c r="FC28" s="24">
        <v>73</v>
      </c>
      <c r="FD28" s="24">
        <v>70</v>
      </c>
      <c r="FE28" s="24">
        <v>85</v>
      </c>
      <c r="FF28" s="24">
        <v>60</v>
      </c>
      <c r="FG28" s="24">
        <v>73</v>
      </c>
      <c r="FH28" s="24">
        <v>56</v>
      </c>
      <c r="FI28" s="24">
        <v>89</v>
      </c>
      <c r="FJ28" s="24">
        <v>87</v>
      </c>
      <c r="FK28" s="24">
        <v>73</v>
      </c>
      <c r="FL28" s="24">
        <v>67</v>
      </c>
      <c r="FM28" s="24">
        <v>68</v>
      </c>
      <c r="FN28" s="24">
        <v>55</v>
      </c>
      <c r="FO28" s="24">
        <v>61</v>
      </c>
      <c r="FP28" s="24">
        <v>44</v>
      </c>
      <c r="FQ28" s="24">
        <v>56</v>
      </c>
      <c r="FR28" s="24">
        <v>77</v>
      </c>
      <c r="FS28" s="24">
        <v>100</v>
      </c>
      <c r="FT28" s="24">
        <v>62</v>
      </c>
      <c r="FU28" s="24">
        <v>80</v>
      </c>
      <c r="FV28" s="24">
        <v>54</v>
      </c>
      <c r="FW28" s="24">
        <v>74</v>
      </c>
      <c r="FX28" s="24">
        <v>68</v>
      </c>
      <c r="FY28" s="24">
        <v>82</v>
      </c>
      <c r="FZ28" s="24">
        <v>62</v>
      </c>
      <c r="GA28" s="24">
        <v>68</v>
      </c>
      <c r="GB28" s="24">
        <v>93</v>
      </c>
      <c r="GC28" s="24">
        <v>79</v>
      </c>
      <c r="GD28" s="24">
        <v>69</v>
      </c>
      <c r="GE28" s="24">
        <v>72</v>
      </c>
      <c r="GF28" s="24">
        <v>75</v>
      </c>
      <c r="GG28" s="24">
        <v>89</v>
      </c>
      <c r="GH28" s="24">
        <v>86</v>
      </c>
      <c r="GI28" s="24">
        <v>74</v>
      </c>
      <c r="GJ28" s="24">
        <v>63</v>
      </c>
      <c r="GK28" s="24">
        <v>49</v>
      </c>
      <c r="GL28" s="24">
        <v>55</v>
      </c>
      <c r="GM28" s="24">
        <v>81</v>
      </c>
      <c r="GN28" s="24">
        <v>70</v>
      </c>
      <c r="GO28" s="24">
        <v>92</v>
      </c>
      <c r="GP28" s="24">
        <v>78</v>
      </c>
      <c r="GQ28" s="24">
        <v>77</v>
      </c>
      <c r="GR28" s="24">
        <v>97</v>
      </c>
      <c r="GS28" s="24">
        <v>71</v>
      </c>
      <c r="GT28" s="24">
        <v>70</v>
      </c>
      <c r="GU28" s="24">
        <v>85</v>
      </c>
      <c r="GV28" s="24">
        <v>59</v>
      </c>
      <c r="GW28" s="24">
        <v>64</v>
      </c>
      <c r="GX28" s="24">
        <v>78</v>
      </c>
      <c r="GY28" s="24">
        <v>68</v>
      </c>
      <c r="GZ28" s="24">
        <v>77</v>
      </c>
      <c r="HA28" s="24">
        <v>83</v>
      </c>
      <c r="HB28" s="24">
        <v>85</v>
      </c>
      <c r="HC28" s="24">
        <v>73</v>
      </c>
      <c r="HD28" s="24">
        <v>63</v>
      </c>
      <c r="HE28" s="24">
        <v>72</v>
      </c>
      <c r="HF28" s="24">
        <v>67</v>
      </c>
      <c r="HG28" s="24">
        <v>68</v>
      </c>
      <c r="HH28" s="24">
        <v>82</v>
      </c>
      <c r="HI28" s="24">
        <v>73</v>
      </c>
      <c r="HJ28" s="24">
        <v>60</v>
      </c>
      <c r="HK28" s="24">
        <v>79</v>
      </c>
      <c r="HL28" s="24">
        <v>72</v>
      </c>
      <c r="HM28" s="24">
        <v>48</v>
      </c>
      <c r="HN28" s="24">
        <v>63</v>
      </c>
      <c r="HO28" s="24">
        <v>77</v>
      </c>
      <c r="HP28" s="24">
        <v>86</v>
      </c>
      <c r="HQ28" s="24">
        <v>75</v>
      </c>
      <c r="HR28" s="24">
        <v>77</v>
      </c>
      <c r="HS28" s="24">
        <v>82</v>
      </c>
      <c r="HT28" s="24">
        <v>80</v>
      </c>
      <c r="HU28" s="24">
        <v>73</v>
      </c>
      <c r="HV28" s="24">
        <v>66</v>
      </c>
      <c r="HW28" s="24">
        <v>111</v>
      </c>
      <c r="HX28" s="24">
        <v>80</v>
      </c>
      <c r="HY28" s="24">
        <v>51</v>
      </c>
      <c r="HZ28" s="24">
        <v>67</v>
      </c>
      <c r="IA28" s="24">
        <v>61</v>
      </c>
      <c r="IB28" s="24">
        <v>76</v>
      </c>
      <c r="IC28" s="24">
        <v>70</v>
      </c>
      <c r="ID28" s="24">
        <v>73</v>
      </c>
      <c r="IE28" s="24">
        <v>97</v>
      </c>
      <c r="IF28" s="24">
        <v>76</v>
      </c>
      <c r="IG28" s="24">
        <v>65</v>
      </c>
      <c r="IH28" s="24">
        <v>95</v>
      </c>
      <c r="II28" s="24">
        <v>79</v>
      </c>
      <c r="IJ28" s="24">
        <v>78</v>
      </c>
      <c r="IK28" s="24">
        <v>89</v>
      </c>
      <c r="IL28" s="24">
        <v>63</v>
      </c>
      <c r="IM28" s="24">
        <v>74</v>
      </c>
      <c r="IN28" s="24">
        <v>54</v>
      </c>
      <c r="IO28" s="24">
        <v>74</v>
      </c>
      <c r="IP28" s="24">
        <v>75</v>
      </c>
      <c r="IQ28" s="24">
        <v>79</v>
      </c>
      <c r="IR28" s="24">
        <v>78</v>
      </c>
      <c r="IS28" s="24">
        <v>64</v>
      </c>
      <c r="IT28" s="24">
        <v>48</v>
      </c>
      <c r="IU28" s="24">
        <v>58</v>
      </c>
      <c r="IV28" s="24">
        <v>63</v>
      </c>
      <c r="IW28" s="24">
        <v>64</v>
      </c>
      <c r="IX28" s="24">
        <v>80</v>
      </c>
      <c r="IY28" s="24">
        <v>61</v>
      </c>
      <c r="IZ28" s="24">
        <v>68</v>
      </c>
      <c r="JA28" s="24">
        <v>77</v>
      </c>
      <c r="JB28" s="24">
        <v>64</v>
      </c>
      <c r="JC28" s="24">
        <v>90</v>
      </c>
      <c r="JD28" s="24">
        <v>79</v>
      </c>
      <c r="JE28" s="24">
        <v>66</v>
      </c>
      <c r="JF28" s="24">
        <v>64</v>
      </c>
      <c r="JG28" s="24">
        <v>81</v>
      </c>
      <c r="JH28" s="24">
        <v>67</v>
      </c>
      <c r="JI28" s="24">
        <v>62</v>
      </c>
      <c r="JJ28" s="24">
        <v>60</v>
      </c>
      <c r="JK28" s="24">
        <v>59</v>
      </c>
      <c r="JL28" s="24">
        <v>69</v>
      </c>
      <c r="JM28" s="24">
        <v>75</v>
      </c>
      <c r="JN28" s="24">
        <v>69</v>
      </c>
      <c r="JO28" s="24">
        <v>67</v>
      </c>
      <c r="JP28" s="24">
        <v>60</v>
      </c>
      <c r="JQ28" s="24">
        <v>64</v>
      </c>
      <c r="JR28" s="24">
        <v>78</v>
      </c>
      <c r="JS28" s="24">
        <v>62</v>
      </c>
      <c r="JT28" s="24">
        <v>61</v>
      </c>
      <c r="JU28" s="24">
        <v>89</v>
      </c>
      <c r="JV28" s="24">
        <v>79</v>
      </c>
      <c r="JW28" s="24">
        <v>75</v>
      </c>
      <c r="JX28" s="24">
        <v>77</v>
      </c>
      <c r="JY28" s="24">
        <v>92</v>
      </c>
      <c r="JZ28" s="24">
        <v>79</v>
      </c>
      <c r="KA28" s="24">
        <v>72</v>
      </c>
      <c r="KB28" s="24">
        <v>70</v>
      </c>
      <c r="KC28" s="24">
        <v>63</v>
      </c>
      <c r="KD28" s="24">
        <v>80</v>
      </c>
      <c r="KE28" s="24">
        <v>71</v>
      </c>
      <c r="KF28" s="24">
        <v>94</v>
      </c>
      <c r="KG28" s="24">
        <v>73</v>
      </c>
      <c r="KH28" s="24">
        <v>68</v>
      </c>
      <c r="KI28" s="24">
        <v>66</v>
      </c>
      <c r="KJ28" s="24">
        <v>58</v>
      </c>
      <c r="KK28" s="24">
        <v>60</v>
      </c>
      <c r="KL28" s="24">
        <v>59</v>
      </c>
      <c r="KM28" s="24">
        <v>52</v>
      </c>
      <c r="KN28" s="24">
        <v>70</v>
      </c>
      <c r="KO28" s="24">
        <v>77</v>
      </c>
      <c r="KP28" s="24">
        <v>68</v>
      </c>
      <c r="KQ28" s="24">
        <v>64</v>
      </c>
      <c r="KR28" s="24">
        <v>51</v>
      </c>
      <c r="KS28" s="24">
        <v>86</v>
      </c>
      <c r="KT28" s="24">
        <v>71</v>
      </c>
      <c r="KU28" s="24">
        <v>67</v>
      </c>
      <c r="KV28" s="24">
        <v>77</v>
      </c>
      <c r="KW28" s="24">
        <v>88</v>
      </c>
      <c r="KX28" s="24">
        <v>63</v>
      </c>
      <c r="KY28" s="24">
        <v>56</v>
      </c>
      <c r="KZ28" s="24">
        <v>64</v>
      </c>
      <c r="LA28" s="24">
        <v>69</v>
      </c>
      <c r="LB28" s="24">
        <v>45</v>
      </c>
      <c r="LC28" s="24">
        <v>77</v>
      </c>
      <c r="LD28" s="24">
        <v>68</v>
      </c>
      <c r="LE28" s="24">
        <v>63</v>
      </c>
      <c r="LF28" s="24">
        <v>67</v>
      </c>
      <c r="LG28" s="24">
        <v>76</v>
      </c>
      <c r="LH28" s="24">
        <v>77</v>
      </c>
      <c r="LI28" s="24">
        <v>49</v>
      </c>
      <c r="LJ28" s="24">
        <v>66</v>
      </c>
      <c r="LK28" s="24">
        <v>82</v>
      </c>
      <c r="LL28" s="24">
        <v>77</v>
      </c>
      <c r="LM28" s="24">
        <v>86</v>
      </c>
      <c r="LN28" s="24">
        <v>65</v>
      </c>
      <c r="LO28" s="24">
        <v>75</v>
      </c>
      <c r="LP28" s="24">
        <v>73</v>
      </c>
      <c r="LQ28" s="24">
        <v>54</v>
      </c>
      <c r="LR28" s="24">
        <v>61</v>
      </c>
      <c r="LS28" s="24">
        <v>60</v>
      </c>
      <c r="LT28" s="24">
        <v>79</v>
      </c>
      <c r="LU28" s="24">
        <v>89</v>
      </c>
      <c r="LV28" s="24">
        <v>66</v>
      </c>
      <c r="LW28" s="24">
        <v>61</v>
      </c>
      <c r="LX28" s="24">
        <v>70</v>
      </c>
      <c r="LY28" s="24">
        <v>94</v>
      </c>
      <c r="LZ28" s="24">
        <v>73</v>
      </c>
      <c r="MA28" s="24">
        <v>83</v>
      </c>
      <c r="MB28" s="24">
        <v>75</v>
      </c>
      <c r="MC28" s="24">
        <v>69</v>
      </c>
      <c r="MD28" s="24">
        <v>62</v>
      </c>
      <c r="ME28" s="24">
        <v>61</v>
      </c>
      <c r="MF28" s="24">
        <v>77</v>
      </c>
      <c r="MG28" s="24">
        <v>82</v>
      </c>
      <c r="MH28" s="24">
        <v>45</v>
      </c>
      <c r="MI28" s="24">
        <v>72</v>
      </c>
      <c r="MJ28" s="24">
        <v>77</v>
      </c>
      <c r="MK28" s="24">
        <v>71</v>
      </c>
      <c r="ML28" s="24">
        <v>80</v>
      </c>
      <c r="MM28" s="24">
        <v>71</v>
      </c>
      <c r="MN28" s="24">
        <v>71</v>
      </c>
      <c r="MO28" s="24">
        <v>66</v>
      </c>
      <c r="MP28" s="24">
        <v>48</v>
      </c>
      <c r="MQ28" s="24">
        <v>76</v>
      </c>
      <c r="MR28" s="24">
        <v>76</v>
      </c>
      <c r="MS28" s="24">
        <v>70</v>
      </c>
      <c r="MT28" s="24">
        <v>61</v>
      </c>
      <c r="MU28" s="24">
        <v>82</v>
      </c>
      <c r="MV28" s="24">
        <v>90</v>
      </c>
      <c r="MW28" s="24">
        <v>75</v>
      </c>
      <c r="MX28" s="24">
        <v>78</v>
      </c>
      <c r="MY28" s="24">
        <v>63</v>
      </c>
      <c r="MZ28" s="24">
        <v>47</v>
      </c>
      <c r="NA28" s="24">
        <v>77</v>
      </c>
      <c r="NB28" s="24">
        <v>71</v>
      </c>
    </row>
    <row r="29" spans="1:366">
      <c r="A29" s="2" t="s">
        <v>26</v>
      </c>
      <c r="B29" s="19">
        <v>15</v>
      </c>
      <c r="C29" s="19">
        <v>9</v>
      </c>
      <c r="D29" s="19">
        <v>12</v>
      </c>
      <c r="E29" s="19">
        <v>15</v>
      </c>
      <c r="F29" s="19">
        <v>10</v>
      </c>
      <c r="G29" s="19">
        <v>2</v>
      </c>
      <c r="H29" s="19">
        <v>10</v>
      </c>
      <c r="I29" s="19">
        <v>6</v>
      </c>
      <c r="J29" s="19">
        <v>2</v>
      </c>
      <c r="K29" s="19">
        <v>4</v>
      </c>
      <c r="L29" s="19">
        <v>5</v>
      </c>
      <c r="M29" s="19">
        <v>15</v>
      </c>
      <c r="N29" s="19">
        <v>8</v>
      </c>
      <c r="O29" s="19">
        <v>9</v>
      </c>
      <c r="P29" s="19">
        <v>12</v>
      </c>
      <c r="Q29" s="19">
        <v>6</v>
      </c>
      <c r="R29" s="19">
        <v>15</v>
      </c>
      <c r="S29" s="19">
        <v>4</v>
      </c>
      <c r="T29" s="19">
        <v>14</v>
      </c>
      <c r="U29" s="19">
        <v>4</v>
      </c>
      <c r="V29" s="19">
        <v>6</v>
      </c>
      <c r="W29" s="19">
        <v>14</v>
      </c>
      <c r="X29" s="19">
        <v>13</v>
      </c>
      <c r="Y29" s="19">
        <v>13</v>
      </c>
      <c r="Z29" s="19">
        <v>5</v>
      </c>
      <c r="AA29" s="19">
        <v>14</v>
      </c>
      <c r="AB29" s="19">
        <v>9</v>
      </c>
      <c r="AC29" s="19">
        <v>10</v>
      </c>
      <c r="AD29" s="19">
        <v>15</v>
      </c>
      <c r="AE29" s="19">
        <v>9</v>
      </c>
      <c r="AF29" s="19">
        <v>17</v>
      </c>
      <c r="AG29" s="19">
        <v>13</v>
      </c>
      <c r="AH29" s="19">
        <v>12</v>
      </c>
      <c r="AI29" s="19">
        <v>13</v>
      </c>
      <c r="AJ29" s="19">
        <v>7</v>
      </c>
      <c r="AK29" s="19">
        <v>18</v>
      </c>
      <c r="AL29" s="19">
        <v>4</v>
      </c>
      <c r="AM29" s="19">
        <v>5</v>
      </c>
      <c r="AN29" s="19">
        <v>2</v>
      </c>
      <c r="AO29" s="19">
        <v>4</v>
      </c>
      <c r="AP29" s="19">
        <v>2</v>
      </c>
      <c r="AQ29" s="19">
        <v>13</v>
      </c>
      <c r="AR29" s="19">
        <v>6</v>
      </c>
      <c r="AS29" s="19">
        <v>4</v>
      </c>
      <c r="AT29" s="19">
        <v>10</v>
      </c>
      <c r="AU29" s="19">
        <v>13</v>
      </c>
      <c r="AV29" s="19">
        <v>14</v>
      </c>
      <c r="AW29" s="19">
        <v>9</v>
      </c>
      <c r="AX29" s="19">
        <v>5</v>
      </c>
      <c r="AY29" s="19">
        <v>7</v>
      </c>
      <c r="AZ29" s="19">
        <v>13</v>
      </c>
      <c r="BA29" s="19">
        <v>10</v>
      </c>
      <c r="BB29" s="19">
        <v>6</v>
      </c>
      <c r="BC29" s="19">
        <v>9</v>
      </c>
      <c r="BD29" s="19">
        <v>3</v>
      </c>
      <c r="BE29" s="19">
        <v>12</v>
      </c>
      <c r="BF29" s="19">
        <v>6</v>
      </c>
      <c r="BG29" s="19">
        <v>9</v>
      </c>
      <c r="BH29" s="19">
        <v>15</v>
      </c>
      <c r="BI29" s="19">
        <v>11</v>
      </c>
      <c r="BJ29" s="19">
        <v>10</v>
      </c>
      <c r="BK29" s="19">
        <v>8</v>
      </c>
      <c r="BL29" s="19">
        <v>14</v>
      </c>
      <c r="BM29" s="19">
        <v>8</v>
      </c>
      <c r="BN29" s="19">
        <v>15</v>
      </c>
      <c r="BO29" s="19">
        <v>9</v>
      </c>
      <c r="BP29" s="19">
        <v>12</v>
      </c>
      <c r="BQ29" s="19">
        <v>17</v>
      </c>
      <c r="BR29" s="19">
        <v>12</v>
      </c>
      <c r="BS29" s="19">
        <v>3</v>
      </c>
      <c r="BT29" s="19">
        <v>7</v>
      </c>
      <c r="BU29" s="19">
        <v>10</v>
      </c>
      <c r="BV29" s="19">
        <v>8</v>
      </c>
      <c r="BW29" s="19">
        <v>7</v>
      </c>
      <c r="BX29" s="19">
        <v>0</v>
      </c>
      <c r="BY29" s="19">
        <v>12</v>
      </c>
      <c r="BZ29" s="19">
        <v>14</v>
      </c>
      <c r="CA29" s="19">
        <v>12</v>
      </c>
      <c r="CB29" s="19">
        <v>4</v>
      </c>
      <c r="CC29" s="19">
        <v>15</v>
      </c>
      <c r="CD29" s="19">
        <v>15</v>
      </c>
      <c r="CE29" s="19">
        <v>5</v>
      </c>
      <c r="CF29" s="19">
        <v>5</v>
      </c>
      <c r="CG29" s="19">
        <v>11</v>
      </c>
      <c r="CH29" s="19">
        <v>13</v>
      </c>
      <c r="CI29" s="19">
        <v>18</v>
      </c>
      <c r="CJ29" s="19">
        <v>7</v>
      </c>
      <c r="CK29" s="19">
        <v>10</v>
      </c>
      <c r="CL29" s="19">
        <v>11</v>
      </c>
      <c r="CM29" s="19">
        <v>12</v>
      </c>
      <c r="CN29" s="19">
        <v>14</v>
      </c>
      <c r="CO29" s="19">
        <v>15</v>
      </c>
      <c r="CP29" s="19">
        <v>5</v>
      </c>
      <c r="CQ29" s="19">
        <v>7</v>
      </c>
      <c r="CR29" s="19">
        <v>5</v>
      </c>
      <c r="CS29" s="19">
        <v>14</v>
      </c>
      <c r="CT29" s="19">
        <v>9</v>
      </c>
      <c r="CU29" s="19">
        <v>13</v>
      </c>
      <c r="CV29" s="19">
        <v>7</v>
      </c>
      <c r="CW29" s="19">
        <v>9</v>
      </c>
      <c r="CX29" s="19">
        <v>8</v>
      </c>
      <c r="CY29" s="19">
        <v>13</v>
      </c>
      <c r="CZ29" s="19">
        <v>9</v>
      </c>
      <c r="DA29" s="19">
        <v>6</v>
      </c>
      <c r="DB29" s="19">
        <v>13</v>
      </c>
      <c r="DC29" s="19">
        <v>16</v>
      </c>
      <c r="DD29" s="19">
        <v>8</v>
      </c>
      <c r="DE29" s="19">
        <v>6</v>
      </c>
      <c r="DF29" s="19">
        <v>4</v>
      </c>
      <c r="DG29" s="19">
        <v>13</v>
      </c>
      <c r="DH29" s="19">
        <v>13</v>
      </c>
      <c r="DI29" s="19">
        <v>13</v>
      </c>
      <c r="DJ29" s="19">
        <v>8</v>
      </c>
      <c r="DK29" s="19">
        <v>5</v>
      </c>
      <c r="DL29" s="19">
        <v>15</v>
      </c>
      <c r="DM29" s="19">
        <v>9</v>
      </c>
      <c r="DN29" s="19">
        <v>4</v>
      </c>
      <c r="DO29" s="19">
        <v>10</v>
      </c>
      <c r="DP29" s="19">
        <v>10</v>
      </c>
      <c r="DQ29" s="19">
        <v>10</v>
      </c>
      <c r="DR29" s="19">
        <v>12</v>
      </c>
      <c r="DS29" s="19">
        <v>6</v>
      </c>
      <c r="DT29" s="19">
        <v>9</v>
      </c>
      <c r="DU29" s="19">
        <v>9</v>
      </c>
      <c r="DV29" s="19">
        <v>7</v>
      </c>
      <c r="DW29" s="19">
        <v>7</v>
      </c>
      <c r="DX29" s="19">
        <v>4</v>
      </c>
      <c r="DY29" s="19">
        <v>10</v>
      </c>
      <c r="DZ29" s="19">
        <v>7</v>
      </c>
      <c r="EA29" s="19">
        <v>13</v>
      </c>
      <c r="EB29" s="19">
        <v>13</v>
      </c>
      <c r="EC29" s="19">
        <v>13</v>
      </c>
      <c r="ED29" s="19">
        <v>9</v>
      </c>
      <c r="EE29" s="19">
        <v>15</v>
      </c>
      <c r="EF29" s="19">
        <v>8</v>
      </c>
      <c r="EG29" s="19">
        <v>9</v>
      </c>
      <c r="EH29" s="19">
        <v>16</v>
      </c>
      <c r="EI29" s="19">
        <v>12</v>
      </c>
      <c r="EJ29" s="19">
        <v>10</v>
      </c>
      <c r="EK29" s="19">
        <v>10</v>
      </c>
      <c r="EL29" s="19">
        <v>6</v>
      </c>
      <c r="EM29" s="19">
        <v>4</v>
      </c>
      <c r="EN29" s="19">
        <v>17</v>
      </c>
      <c r="EO29" s="19">
        <v>14</v>
      </c>
      <c r="EP29" s="19">
        <v>17</v>
      </c>
      <c r="EQ29" s="19">
        <v>10</v>
      </c>
      <c r="ER29" s="19">
        <v>3</v>
      </c>
      <c r="ES29" s="19">
        <v>10</v>
      </c>
      <c r="ET29" s="19">
        <v>12</v>
      </c>
      <c r="EU29" s="19">
        <v>12</v>
      </c>
      <c r="EV29" s="19">
        <v>1</v>
      </c>
      <c r="EW29" s="19">
        <v>5</v>
      </c>
      <c r="EX29" s="19">
        <v>16</v>
      </c>
      <c r="EY29" s="19">
        <v>3</v>
      </c>
      <c r="EZ29" s="19">
        <v>12</v>
      </c>
      <c r="FA29" s="19">
        <v>7</v>
      </c>
      <c r="FB29" s="19">
        <v>9</v>
      </c>
      <c r="FC29" s="19">
        <v>12</v>
      </c>
      <c r="FD29" s="19">
        <v>11</v>
      </c>
      <c r="FE29" s="19">
        <v>7</v>
      </c>
      <c r="FF29" s="19">
        <v>9</v>
      </c>
      <c r="FG29" s="19">
        <v>8</v>
      </c>
      <c r="FH29" s="19">
        <v>5</v>
      </c>
      <c r="FI29" s="19">
        <v>16</v>
      </c>
      <c r="FJ29" s="19">
        <v>12</v>
      </c>
      <c r="FK29" s="19">
        <v>11</v>
      </c>
      <c r="FL29" s="19">
        <v>3</v>
      </c>
      <c r="FM29" s="19">
        <v>6</v>
      </c>
      <c r="FN29" s="19">
        <v>5</v>
      </c>
      <c r="FO29" s="19">
        <v>7</v>
      </c>
      <c r="FP29" s="19">
        <v>5</v>
      </c>
      <c r="FQ29" s="19">
        <v>15</v>
      </c>
      <c r="FR29" s="19">
        <v>16</v>
      </c>
      <c r="FS29" s="19">
        <v>10</v>
      </c>
      <c r="FT29" s="19">
        <v>7</v>
      </c>
      <c r="FU29" s="19">
        <v>16</v>
      </c>
      <c r="FV29" s="19">
        <v>13</v>
      </c>
      <c r="FW29" s="19">
        <v>2</v>
      </c>
      <c r="FX29" s="19">
        <v>11</v>
      </c>
      <c r="FY29" s="19">
        <v>10</v>
      </c>
      <c r="FZ29" s="19">
        <v>2</v>
      </c>
      <c r="GA29" s="19">
        <v>9</v>
      </c>
      <c r="GB29" s="19">
        <v>11</v>
      </c>
      <c r="GC29" s="19">
        <v>3</v>
      </c>
      <c r="GD29" s="19">
        <v>13</v>
      </c>
      <c r="GE29" s="19">
        <v>9</v>
      </c>
      <c r="GF29" s="19">
        <v>13</v>
      </c>
      <c r="GG29" s="19">
        <v>13</v>
      </c>
      <c r="GH29" s="19">
        <v>11</v>
      </c>
      <c r="GI29" s="19">
        <v>5</v>
      </c>
      <c r="GJ29" s="19">
        <v>11</v>
      </c>
      <c r="GK29" s="19">
        <v>8</v>
      </c>
      <c r="GL29" s="19">
        <v>6</v>
      </c>
      <c r="GM29" s="19">
        <v>4</v>
      </c>
      <c r="GN29" s="19">
        <v>13</v>
      </c>
      <c r="GO29" s="19">
        <v>16</v>
      </c>
      <c r="GP29" s="19">
        <v>15</v>
      </c>
      <c r="GQ29" s="19">
        <v>16</v>
      </c>
      <c r="GR29" s="19">
        <v>8</v>
      </c>
      <c r="GS29" s="19">
        <v>14</v>
      </c>
      <c r="GT29" s="19">
        <v>6</v>
      </c>
      <c r="GU29" s="19">
        <v>10</v>
      </c>
      <c r="GV29" s="19">
        <v>7</v>
      </c>
      <c r="GW29" s="19">
        <v>9</v>
      </c>
      <c r="GX29" s="19">
        <v>14</v>
      </c>
      <c r="GY29" s="19">
        <v>12</v>
      </c>
      <c r="GZ29" s="19">
        <v>12</v>
      </c>
      <c r="HA29" s="19">
        <v>15</v>
      </c>
      <c r="HB29" s="19">
        <v>4</v>
      </c>
      <c r="HC29" s="19">
        <v>9</v>
      </c>
      <c r="HD29" s="19">
        <v>10</v>
      </c>
      <c r="HE29" s="19">
        <v>12</v>
      </c>
      <c r="HF29" s="19">
        <v>8</v>
      </c>
      <c r="HG29" s="19">
        <v>15</v>
      </c>
      <c r="HH29" s="19">
        <v>11</v>
      </c>
      <c r="HI29" s="19">
        <v>12</v>
      </c>
      <c r="HJ29" s="19">
        <v>2</v>
      </c>
      <c r="HK29" s="19">
        <v>10</v>
      </c>
      <c r="HL29" s="19">
        <v>2</v>
      </c>
      <c r="HM29" s="19">
        <v>8</v>
      </c>
      <c r="HN29" s="19">
        <v>10</v>
      </c>
      <c r="HO29" s="19">
        <v>14</v>
      </c>
      <c r="HP29" s="19">
        <v>8</v>
      </c>
      <c r="HQ29" s="19">
        <v>6</v>
      </c>
      <c r="HR29" s="19">
        <v>15</v>
      </c>
      <c r="HS29" s="19">
        <v>7</v>
      </c>
      <c r="HT29" s="19">
        <v>12</v>
      </c>
      <c r="HU29" s="19">
        <v>14</v>
      </c>
      <c r="HV29" s="19">
        <v>10</v>
      </c>
      <c r="HW29" s="19">
        <v>13</v>
      </c>
      <c r="HX29" s="19">
        <v>13</v>
      </c>
      <c r="HY29" s="19">
        <v>13</v>
      </c>
      <c r="HZ29" s="19">
        <v>13</v>
      </c>
      <c r="IA29" s="19">
        <v>15</v>
      </c>
      <c r="IB29" s="19">
        <v>4</v>
      </c>
      <c r="IC29" s="19">
        <v>12</v>
      </c>
      <c r="ID29" s="19">
        <v>9</v>
      </c>
      <c r="IE29" s="19">
        <v>14</v>
      </c>
      <c r="IF29" s="19">
        <v>10</v>
      </c>
      <c r="IG29" s="19">
        <v>3</v>
      </c>
      <c r="IH29" s="19">
        <v>12</v>
      </c>
      <c r="II29" s="19">
        <v>10</v>
      </c>
      <c r="IJ29" s="19">
        <v>11</v>
      </c>
      <c r="IK29" s="19">
        <v>13</v>
      </c>
      <c r="IL29" s="19">
        <v>8</v>
      </c>
      <c r="IM29" s="19">
        <v>10</v>
      </c>
      <c r="IN29" s="19">
        <v>10</v>
      </c>
      <c r="IO29" s="19">
        <v>11</v>
      </c>
      <c r="IP29" s="19">
        <v>7</v>
      </c>
      <c r="IQ29" s="19">
        <v>10</v>
      </c>
      <c r="IR29" s="19">
        <v>6</v>
      </c>
      <c r="IS29" s="19">
        <v>7</v>
      </c>
      <c r="IT29" s="19">
        <v>5</v>
      </c>
      <c r="IU29" s="19">
        <v>12</v>
      </c>
      <c r="IV29" s="19">
        <v>11</v>
      </c>
      <c r="IW29" s="19">
        <v>3</v>
      </c>
      <c r="IX29" s="19">
        <v>11</v>
      </c>
      <c r="IY29" s="19">
        <v>10</v>
      </c>
      <c r="IZ29" s="19">
        <v>6</v>
      </c>
      <c r="JA29" s="19">
        <v>13</v>
      </c>
      <c r="JB29" s="19">
        <v>4</v>
      </c>
      <c r="JC29" s="19">
        <v>3</v>
      </c>
      <c r="JD29" s="19">
        <v>10</v>
      </c>
      <c r="JE29" s="19">
        <v>11</v>
      </c>
      <c r="JF29" s="19">
        <v>8</v>
      </c>
      <c r="JG29" s="19">
        <v>7</v>
      </c>
      <c r="JH29" s="19">
        <v>9</v>
      </c>
      <c r="JI29" s="19">
        <v>5</v>
      </c>
      <c r="JJ29" s="19">
        <v>2</v>
      </c>
      <c r="JK29" s="19">
        <v>5</v>
      </c>
      <c r="JL29" s="19">
        <v>5</v>
      </c>
      <c r="JM29" s="19">
        <v>8</v>
      </c>
      <c r="JN29" s="19">
        <v>16</v>
      </c>
      <c r="JO29" s="19">
        <v>11</v>
      </c>
      <c r="JP29" s="19">
        <v>5</v>
      </c>
      <c r="JQ29" s="19">
        <v>17</v>
      </c>
      <c r="JR29" s="19">
        <v>6</v>
      </c>
      <c r="JS29" s="19">
        <v>11</v>
      </c>
      <c r="JT29" s="19">
        <v>3</v>
      </c>
      <c r="JU29" s="19">
        <v>12</v>
      </c>
      <c r="JV29" s="19">
        <v>8</v>
      </c>
      <c r="JW29" s="19">
        <v>7</v>
      </c>
      <c r="JX29" s="19">
        <v>12</v>
      </c>
      <c r="JY29" s="19">
        <v>9</v>
      </c>
      <c r="JZ29" s="19">
        <v>11</v>
      </c>
      <c r="KA29" s="19">
        <v>11</v>
      </c>
      <c r="KB29" s="19">
        <v>8</v>
      </c>
      <c r="KC29" s="19">
        <v>8</v>
      </c>
      <c r="KD29" s="19">
        <v>14</v>
      </c>
      <c r="KE29" s="19">
        <v>7</v>
      </c>
      <c r="KF29" s="19">
        <v>8</v>
      </c>
      <c r="KG29" s="19">
        <v>16</v>
      </c>
      <c r="KH29" s="19">
        <v>13</v>
      </c>
      <c r="KI29" s="19">
        <v>13</v>
      </c>
      <c r="KJ29" s="19">
        <v>2</v>
      </c>
      <c r="KK29" s="19">
        <v>1</v>
      </c>
      <c r="KL29" s="19">
        <v>9</v>
      </c>
      <c r="KM29" s="19">
        <v>5</v>
      </c>
      <c r="KN29" s="19">
        <v>12</v>
      </c>
      <c r="KO29" s="19">
        <v>16</v>
      </c>
      <c r="KP29" s="19">
        <v>7</v>
      </c>
      <c r="KQ29" s="19">
        <v>4</v>
      </c>
      <c r="KR29" s="19">
        <v>9</v>
      </c>
      <c r="KS29" s="19">
        <v>14</v>
      </c>
      <c r="KT29" s="19">
        <v>8</v>
      </c>
      <c r="KU29" s="19">
        <v>6</v>
      </c>
      <c r="KV29" s="19">
        <v>15</v>
      </c>
      <c r="KW29" s="19">
        <v>10</v>
      </c>
      <c r="KX29" s="19">
        <v>6</v>
      </c>
      <c r="KY29" s="19">
        <v>7</v>
      </c>
      <c r="KZ29" s="19">
        <v>16</v>
      </c>
      <c r="LA29" s="19">
        <v>15</v>
      </c>
      <c r="LB29" s="19">
        <v>5</v>
      </c>
      <c r="LC29" s="19">
        <v>13</v>
      </c>
      <c r="LD29" s="19">
        <v>8</v>
      </c>
      <c r="LE29" s="19">
        <v>9</v>
      </c>
      <c r="LF29" s="19">
        <v>4</v>
      </c>
      <c r="LG29" s="19">
        <v>8</v>
      </c>
      <c r="LH29" s="19">
        <v>13</v>
      </c>
      <c r="LI29" s="19">
        <v>4</v>
      </c>
      <c r="LJ29" s="19">
        <v>15</v>
      </c>
      <c r="LK29" s="19">
        <v>16</v>
      </c>
      <c r="LL29" s="19">
        <v>7</v>
      </c>
      <c r="LM29" s="19">
        <v>11</v>
      </c>
      <c r="LN29" s="19">
        <v>8</v>
      </c>
      <c r="LO29" s="19">
        <v>5</v>
      </c>
      <c r="LP29" s="19">
        <v>15</v>
      </c>
      <c r="LQ29" s="19">
        <v>1</v>
      </c>
      <c r="LR29" s="19">
        <v>7</v>
      </c>
      <c r="LS29" s="19">
        <v>10</v>
      </c>
      <c r="LT29" s="19">
        <v>5</v>
      </c>
      <c r="LU29" s="19">
        <v>14</v>
      </c>
      <c r="LV29" s="19">
        <v>12</v>
      </c>
      <c r="LW29" s="19">
        <v>5</v>
      </c>
      <c r="LX29" s="19">
        <v>7</v>
      </c>
      <c r="LY29" s="19">
        <v>10</v>
      </c>
      <c r="LZ29" s="19">
        <v>9</v>
      </c>
      <c r="MA29" s="19">
        <v>14</v>
      </c>
      <c r="MB29" s="19">
        <v>4</v>
      </c>
      <c r="MC29" s="19">
        <v>9</v>
      </c>
      <c r="MD29" s="19">
        <v>5</v>
      </c>
      <c r="ME29" s="19">
        <v>12</v>
      </c>
      <c r="MF29" s="19">
        <v>15</v>
      </c>
      <c r="MG29" s="19">
        <v>11</v>
      </c>
      <c r="MH29" s="19">
        <v>3</v>
      </c>
      <c r="MI29" s="19">
        <v>8</v>
      </c>
      <c r="MJ29" s="19">
        <v>12</v>
      </c>
      <c r="MK29" s="19">
        <v>11</v>
      </c>
      <c r="ML29" s="19">
        <v>8</v>
      </c>
      <c r="MM29" s="19">
        <v>5</v>
      </c>
      <c r="MN29" s="19">
        <v>12</v>
      </c>
      <c r="MO29" s="19">
        <v>6</v>
      </c>
      <c r="MP29" s="19">
        <v>3</v>
      </c>
      <c r="MQ29" s="19">
        <v>15</v>
      </c>
      <c r="MR29" s="19">
        <v>3</v>
      </c>
      <c r="MS29" s="19">
        <v>1</v>
      </c>
      <c r="MT29" s="19">
        <v>5</v>
      </c>
      <c r="MU29" s="19">
        <v>15</v>
      </c>
      <c r="MV29" s="19">
        <v>12</v>
      </c>
      <c r="MW29" s="19">
        <v>14</v>
      </c>
      <c r="MX29" s="19">
        <v>9</v>
      </c>
      <c r="MY29" s="19">
        <v>3</v>
      </c>
      <c r="MZ29" s="19">
        <v>8</v>
      </c>
      <c r="NA29" s="19">
        <v>6</v>
      </c>
      <c r="NB29" s="19">
        <v>7</v>
      </c>
    </row>
    <row r="30" spans="1:366">
      <c r="A30" s="2" t="s">
        <v>27</v>
      </c>
      <c r="B30" s="19">
        <v>13</v>
      </c>
      <c r="C30" s="19">
        <v>13</v>
      </c>
      <c r="D30" s="19">
        <v>3</v>
      </c>
      <c r="E30" s="19">
        <v>15</v>
      </c>
      <c r="F30" s="19">
        <v>14</v>
      </c>
      <c r="G30" s="19">
        <v>2</v>
      </c>
      <c r="H30" s="19">
        <v>14</v>
      </c>
      <c r="I30" s="19">
        <v>14</v>
      </c>
      <c r="J30" s="19">
        <v>15</v>
      </c>
      <c r="K30" s="19">
        <v>8</v>
      </c>
      <c r="L30" s="19">
        <v>7</v>
      </c>
      <c r="M30" s="19">
        <v>14</v>
      </c>
      <c r="N30" s="19">
        <v>13</v>
      </c>
      <c r="O30" s="19">
        <v>6</v>
      </c>
      <c r="P30" s="19">
        <v>9</v>
      </c>
      <c r="Q30" s="19">
        <v>12</v>
      </c>
      <c r="R30" s="19">
        <v>14</v>
      </c>
      <c r="S30" s="19">
        <v>12</v>
      </c>
      <c r="T30" s="19">
        <v>7</v>
      </c>
      <c r="U30" s="19">
        <v>8</v>
      </c>
      <c r="V30" s="19">
        <v>12</v>
      </c>
      <c r="W30" s="19">
        <v>3</v>
      </c>
      <c r="X30" s="19">
        <v>10</v>
      </c>
      <c r="Y30" s="19">
        <v>9</v>
      </c>
      <c r="Z30" s="19">
        <v>11</v>
      </c>
      <c r="AA30" s="19">
        <v>12</v>
      </c>
      <c r="AB30" s="19">
        <v>8</v>
      </c>
      <c r="AC30" s="19">
        <v>12</v>
      </c>
      <c r="AD30" s="19">
        <v>4</v>
      </c>
      <c r="AE30" s="19">
        <v>2</v>
      </c>
      <c r="AF30" s="19">
        <v>3</v>
      </c>
      <c r="AG30" s="19">
        <v>11</v>
      </c>
      <c r="AH30" s="19">
        <v>0</v>
      </c>
      <c r="AI30" s="19">
        <v>12</v>
      </c>
      <c r="AJ30" s="19">
        <v>15</v>
      </c>
      <c r="AK30" s="19">
        <v>4</v>
      </c>
      <c r="AL30" s="19">
        <v>4</v>
      </c>
      <c r="AM30" s="19">
        <v>14</v>
      </c>
      <c r="AN30" s="19">
        <v>12</v>
      </c>
      <c r="AO30" s="19">
        <v>11</v>
      </c>
      <c r="AP30" s="19">
        <v>4</v>
      </c>
      <c r="AQ30" s="19">
        <v>6</v>
      </c>
      <c r="AR30" s="19">
        <v>11</v>
      </c>
      <c r="AS30" s="19">
        <v>14</v>
      </c>
      <c r="AT30" s="19">
        <v>6</v>
      </c>
      <c r="AU30" s="19">
        <v>5</v>
      </c>
      <c r="AV30" s="19">
        <v>13</v>
      </c>
      <c r="AW30" s="19">
        <v>7</v>
      </c>
      <c r="AX30" s="19">
        <v>15</v>
      </c>
      <c r="AY30" s="19">
        <v>15</v>
      </c>
      <c r="AZ30" s="19">
        <v>10</v>
      </c>
      <c r="BA30" s="19">
        <v>13</v>
      </c>
      <c r="BB30" s="19">
        <v>11</v>
      </c>
      <c r="BC30" s="19">
        <v>4</v>
      </c>
      <c r="BD30" s="19">
        <v>6</v>
      </c>
      <c r="BE30" s="19">
        <v>10</v>
      </c>
      <c r="BF30" s="19">
        <v>11</v>
      </c>
      <c r="BG30" s="19">
        <v>9</v>
      </c>
      <c r="BH30" s="19">
        <v>12</v>
      </c>
      <c r="BI30" s="19">
        <v>16</v>
      </c>
      <c r="BJ30" s="19">
        <v>6</v>
      </c>
      <c r="BK30" s="19">
        <v>13</v>
      </c>
      <c r="BL30" s="19">
        <v>2</v>
      </c>
      <c r="BM30" s="19">
        <v>7</v>
      </c>
      <c r="BN30" s="19">
        <v>3</v>
      </c>
      <c r="BO30" s="19">
        <v>13</v>
      </c>
      <c r="BP30" s="19">
        <v>10</v>
      </c>
      <c r="BQ30" s="19">
        <v>5</v>
      </c>
      <c r="BR30" s="19">
        <v>5</v>
      </c>
      <c r="BS30" s="19">
        <v>15</v>
      </c>
      <c r="BT30" s="19">
        <v>15</v>
      </c>
      <c r="BU30" s="19">
        <v>12</v>
      </c>
      <c r="BV30" s="19">
        <v>7</v>
      </c>
      <c r="BW30" s="19">
        <v>14</v>
      </c>
      <c r="BX30" s="19">
        <v>14</v>
      </c>
      <c r="BY30" s="19">
        <v>13</v>
      </c>
      <c r="BZ30" s="19">
        <v>9</v>
      </c>
      <c r="CA30" s="19">
        <v>2</v>
      </c>
      <c r="CB30" s="19">
        <v>10</v>
      </c>
      <c r="CC30" s="19">
        <v>13</v>
      </c>
      <c r="CD30" s="19">
        <v>11</v>
      </c>
      <c r="CE30" s="19">
        <v>15</v>
      </c>
      <c r="CF30" s="19">
        <v>14</v>
      </c>
      <c r="CG30" s="19">
        <v>14</v>
      </c>
      <c r="CH30" s="19">
        <v>4</v>
      </c>
      <c r="CI30" s="19">
        <v>12</v>
      </c>
      <c r="CJ30" s="19">
        <v>10</v>
      </c>
      <c r="CK30" s="19">
        <v>13</v>
      </c>
      <c r="CL30" s="19">
        <v>13</v>
      </c>
      <c r="CM30" s="19">
        <v>4</v>
      </c>
      <c r="CN30" s="19">
        <v>9</v>
      </c>
      <c r="CO30" s="19">
        <v>8</v>
      </c>
      <c r="CP30" s="19">
        <v>14</v>
      </c>
      <c r="CQ30" s="19">
        <v>16</v>
      </c>
      <c r="CR30" s="19">
        <v>8</v>
      </c>
      <c r="CS30" s="19">
        <v>4</v>
      </c>
      <c r="CT30" s="19">
        <v>7</v>
      </c>
      <c r="CU30" s="19">
        <v>11</v>
      </c>
      <c r="CV30" s="19">
        <v>2</v>
      </c>
      <c r="CW30" s="19">
        <v>2</v>
      </c>
      <c r="CX30" s="19">
        <v>10</v>
      </c>
      <c r="CY30" s="19">
        <v>6</v>
      </c>
      <c r="CZ30" s="19">
        <v>11</v>
      </c>
      <c r="DA30" s="19">
        <v>13</v>
      </c>
      <c r="DB30" s="19">
        <v>9</v>
      </c>
      <c r="DC30" s="19">
        <v>6</v>
      </c>
      <c r="DD30" s="19">
        <v>8</v>
      </c>
      <c r="DE30" s="19">
        <v>4</v>
      </c>
      <c r="DF30" s="19">
        <v>8</v>
      </c>
      <c r="DG30" s="19">
        <v>4</v>
      </c>
      <c r="DH30" s="19">
        <v>6</v>
      </c>
      <c r="DI30" s="19">
        <v>8</v>
      </c>
      <c r="DJ30" s="19">
        <v>4</v>
      </c>
      <c r="DK30" s="19">
        <v>3</v>
      </c>
      <c r="DL30" s="19">
        <v>3</v>
      </c>
      <c r="DM30" s="19">
        <v>8</v>
      </c>
      <c r="DN30" s="19">
        <v>7</v>
      </c>
      <c r="DO30" s="19">
        <v>6</v>
      </c>
      <c r="DP30" s="19">
        <v>12</v>
      </c>
      <c r="DQ30" s="19">
        <v>6</v>
      </c>
      <c r="DR30" s="19">
        <v>13</v>
      </c>
      <c r="DS30" s="19">
        <v>8</v>
      </c>
      <c r="DT30" s="19">
        <v>15</v>
      </c>
      <c r="DU30" s="19">
        <v>8</v>
      </c>
      <c r="DV30" s="19">
        <v>9</v>
      </c>
      <c r="DW30" s="19">
        <v>12</v>
      </c>
      <c r="DX30" s="19">
        <v>10</v>
      </c>
      <c r="DY30" s="19">
        <v>4</v>
      </c>
      <c r="DZ30" s="19">
        <v>10</v>
      </c>
      <c r="EA30" s="19">
        <v>14</v>
      </c>
      <c r="EB30" s="19">
        <v>8</v>
      </c>
      <c r="EC30" s="19">
        <v>10</v>
      </c>
      <c r="ED30" s="19">
        <v>7</v>
      </c>
      <c r="EE30" s="19">
        <v>8</v>
      </c>
      <c r="EF30" s="19">
        <v>8</v>
      </c>
      <c r="EG30" s="19">
        <v>8</v>
      </c>
      <c r="EH30" s="19">
        <v>12</v>
      </c>
      <c r="EI30" s="19">
        <v>6</v>
      </c>
      <c r="EJ30" s="19">
        <v>6</v>
      </c>
      <c r="EK30" s="19">
        <v>14</v>
      </c>
      <c r="EL30" s="19">
        <v>12</v>
      </c>
      <c r="EM30" s="19">
        <v>11</v>
      </c>
      <c r="EN30" s="19">
        <v>11</v>
      </c>
      <c r="EO30" s="19">
        <v>13</v>
      </c>
      <c r="EP30" s="19">
        <v>14</v>
      </c>
      <c r="EQ30" s="19">
        <v>3</v>
      </c>
      <c r="ER30" s="19">
        <v>11</v>
      </c>
      <c r="ES30" s="19">
        <v>13</v>
      </c>
      <c r="ET30" s="19">
        <v>5</v>
      </c>
      <c r="EU30" s="19">
        <v>9</v>
      </c>
      <c r="EV30" s="19">
        <v>11</v>
      </c>
      <c r="EW30" s="19">
        <v>11</v>
      </c>
      <c r="EX30" s="19">
        <v>8</v>
      </c>
      <c r="EY30" s="19">
        <v>10</v>
      </c>
      <c r="EZ30" s="19">
        <v>2</v>
      </c>
      <c r="FA30" s="19">
        <v>5</v>
      </c>
      <c r="FB30" s="19">
        <v>8</v>
      </c>
      <c r="FC30" s="19">
        <v>4</v>
      </c>
      <c r="FD30" s="19">
        <v>6</v>
      </c>
      <c r="FE30" s="19">
        <v>14</v>
      </c>
      <c r="FF30" s="19">
        <v>7</v>
      </c>
      <c r="FG30" s="19">
        <v>8</v>
      </c>
      <c r="FH30" s="19">
        <v>12</v>
      </c>
      <c r="FI30" s="19">
        <v>15</v>
      </c>
      <c r="FJ30" s="19">
        <v>11</v>
      </c>
      <c r="FK30" s="19">
        <v>12</v>
      </c>
      <c r="FL30" s="19">
        <v>12</v>
      </c>
      <c r="FM30" s="19">
        <v>15</v>
      </c>
      <c r="FN30" s="19">
        <v>4</v>
      </c>
      <c r="FO30" s="19">
        <v>2</v>
      </c>
      <c r="FP30" s="19">
        <v>9</v>
      </c>
      <c r="FQ30" s="19">
        <v>6</v>
      </c>
      <c r="FR30" s="19">
        <v>14</v>
      </c>
      <c r="FS30" s="19">
        <v>15</v>
      </c>
      <c r="FT30" s="19">
        <v>10</v>
      </c>
      <c r="FU30" s="19">
        <v>8</v>
      </c>
      <c r="FV30" s="19">
        <v>5</v>
      </c>
      <c r="FW30" s="19">
        <v>12</v>
      </c>
      <c r="FX30" s="19">
        <v>3</v>
      </c>
      <c r="FY30" s="19">
        <v>10</v>
      </c>
      <c r="FZ30" s="19">
        <v>7</v>
      </c>
      <c r="GA30" s="19">
        <v>11</v>
      </c>
      <c r="GB30" s="19">
        <v>15</v>
      </c>
      <c r="GC30" s="19">
        <v>11</v>
      </c>
      <c r="GD30" s="19">
        <v>9</v>
      </c>
      <c r="GE30" s="19">
        <v>10</v>
      </c>
      <c r="GF30" s="19">
        <v>10</v>
      </c>
      <c r="GG30" s="19">
        <v>8</v>
      </c>
      <c r="GH30" s="19">
        <v>6</v>
      </c>
      <c r="GI30" s="19">
        <v>4</v>
      </c>
      <c r="GJ30" s="19">
        <v>8</v>
      </c>
      <c r="GK30" s="19">
        <v>5</v>
      </c>
      <c r="GL30" s="19">
        <v>5</v>
      </c>
      <c r="GM30" s="19">
        <v>11</v>
      </c>
      <c r="GN30" s="19">
        <v>7</v>
      </c>
      <c r="GO30" s="19">
        <v>18</v>
      </c>
      <c r="GP30" s="19">
        <v>8</v>
      </c>
      <c r="GQ30" s="19">
        <v>7</v>
      </c>
      <c r="GR30" s="19">
        <v>17</v>
      </c>
      <c r="GS30" s="19">
        <v>14</v>
      </c>
      <c r="GT30" s="19">
        <v>14</v>
      </c>
      <c r="GU30" s="19">
        <v>11</v>
      </c>
      <c r="GV30" s="19">
        <v>7</v>
      </c>
      <c r="GW30" s="19">
        <v>8</v>
      </c>
      <c r="GX30" s="19">
        <v>13</v>
      </c>
      <c r="GY30" s="19">
        <v>11</v>
      </c>
      <c r="GZ30" s="19">
        <v>8</v>
      </c>
      <c r="HA30" s="19">
        <v>8</v>
      </c>
      <c r="HB30" s="19">
        <v>9</v>
      </c>
      <c r="HC30" s="19">
        <v>9</v>
      </c>
      <c r="HD30" s="19">
        <v>4</v>
      </c>
      <c r="HE30" s="19">
        <v>11</v>
      </c>
      <c r="HF30" s="19">
        <v>10</v>
      </c>
      <c r="HG30" s="19">
        <v>15</v>
      </c>
      <c r="HH30" s="19">
        <v>11</v>
      </c>
      <c r="HI30" s="19">
        <v>8</v>
      </c>
      <c r="HJ30" s="19">
        <v>2</v>
      </c>
      <c r="HK30" s="19">
        <v>3</v>
      </c>
      <c r="HL30" s="19">
        <v>13</v>
      </c>
      <c r="HM30" s="19">
        <v>8</v>
      </c>
      <c r="HN30" s="19">
        <v>4</v>
      </c>
      <c r="HO30" s="19">
        <v>14</v>
      </c>
      <c r="HP30" s="19">
        <v>16</v>
      </c>
      <c r="HQ30" s="19">
        <v>10</v>
      </c>
      <c r="HR30" s="19">
        <v>3</v>
      </c>
      <c r="HS30" s="19">
        <v>12</v>
      </c>
      <c r="HT30" s="19">
        <v>2</v>
      </c>
      <c r="HU30" s="19">
        <v>5</v>
      </c>
      <c r="HV30" s="19">
        <v>1</v>
      </c>
      <c r="HW30" s="19">
        <v>12</v>
      </c>
      <c r="HX30" s="19">
        <v>11</v>
      </c>
      <c r="HY30" s="19">
        <v>0</v>
      </c>
      <c r="HZ30" s="19">
        <v>2</v>
      </c>
      <c r="IA30" s="19">
        <v>8</v>
      </c>
      <c r="IB30" s="19">
        <v>14</v>
      </c>
      <c r="IC30" s="19">
        <v>9</v>
      </c>
      <c r="ID30" s="19">
        <v>7</v>
      </c>
      <c r="IE30" s="19">
        <v>13</v>
      </c>
      <c r="IF30" s="19">
        <v>7</v>
      </c>
      <c r="IG30" s="19">
        <v>4</v>
      </c>
      <c r="IH30" s="19">
        <v>8</v>
      </c>
      <c r="II30" s="19">
        <v>11</v>
      </c>
      <c r="IJ30" s="19">
        <v>11</v>
      </c>
      <c r="IK30" s="19">
        <v>15</v>
      </c>
      <c r="IL30" s="19">
        <v>7</v>
      </c>
      <c r="IM30" s="19">
        <v>4</v>
      </c>
      <c r="IN30" s="19">
        <v>16</v>
      </c>
      <c r="IO30" s="19">
        <v>4</v>
      </c>
      <c r="IP30" s="19">
        <v>9</v>
      </c>
      <c r="IQ30" s="19">
        <v>8</v>
      </c>
      <c r="IR30" s="19">
        <v>11</v>
      </c>
      <c r="IS30" s="19">
        <v>4</v>
      </c>
      <c r="IT30" s="19">
        <v>9</v>
      </c>
      <c r="IU30" s="19">
        <v>10</v>
      </c>
      <c r="IV30" s="19">
        <v>1</v>
      </c>
      <c r="IW30" s="19">
        <v>10</v>
      </c>
      <c r="IX30" s="19">
        <v>9</v>
      </c>
      <c r="IY30" s="19">
        <v>4</v>
      </c>
      <c r="IZ30" s="19">
        <v>4</v>
      </c>
      <c r="JA30" s="19">
        <v>5</v>
      </c>
      <c r="JB30" s="19">
        <v>4</v>
      </c>
      <c r="JC30" s="19">
        <v>13</v>
      </c>
      <c r="JD30" s="19">
        <v>7</v>
      </c>
      <c r="JE30" s="19">
        <v>4</v>
      </c>
      <c r="JF30" s="19">
        <v>7</v>
      </c>
      <c r="JG30" s="19">
        <v>10</v>
      </c>
      <c r="JH30" s="19">
        <v>3</v>
      </c>
      <c r="JI30" s="19">
        <v>8</v>
      </c>
      <c r="JJ30" s="19">
        <v>3</v>
      </c>
      <c r="JK30" s="19">
        <v>12</v>
      </c>
      <c r="JL30" s="19">
        <v>13</v>
      </c>
      <c r="JM30" s="19">
        <v>16</v>
      </c>
      <c r="JN30" s="19">
        <v>12</v>
      </c>
      <c r="JO30" s="19">
        <v>2</v>
      </c>
      <c r="JP30" s="19">
        <v>13</v>
      </c>
      <c r="JQ30" s="19">
        <v>8</v>
      </c>
      <c r="JR30" s="19">
        <v>8</v>
      </c>
      <c r="JS30" s="19">
        <v>10</v>
      </c>
      <c r="JT30" s="19">
        <v>6</v>
      </c>
      <c r="JU30" s="19">
        <v>12</v>
      </c>
      <c r="JV30" s="19">
        <v>10</v>
      </c>
      <c r="JW30" s="19">
        <v>12</v>
      </c>
      <c r="JX30" s="19">
        <v>10</v>
      </c>
      <c r="JY30" s="19">
        <v>9</v>
      </c>
      <c r="JZ30" s="19">
        <v>13</v>
      </c>
      <c r="KA30" s="19">
        <v>14</v>
      </c>
      <c r="KB30" s="19">
        <v>5</v>
      </c>
      <c r="KC30" s="19">
        <v>11</v>
      </c>
      <c r="KD30" s="19">
        <v>7</v>
      </c>
      <c r="KE30" s="19">
        <v>2</v>
      </c>
      <c r="KF30" s="19">
        <v>12</v>
      </c>
      <c r="KG30" s="19">
        <v>7</v>
      </c>
      <c r="KH30" s="19">
        <v>3</v>
      </c>
      <c r="KI30" s="19">
        <v>4</v>
      </c>
      <c r="KJ30" s="19">
        <v>3</v>
      </c>
      <c r="KK30" s="19">
        <v>13</v>
      </c>
      <c r="KL30" s="19">
        <v>14</v>
      </c>
      <c r="KM30" s="19">
        <v>14</v>
      </c>
      <c r="KN30" s="19">
        <v>10</v>
      </c>
      <c r="KO30" s="19">
        <v>6</v>
      </c>
      <c r="KP30" s="19">
        <v>15</v>
      </c>
      <c r="KQ30" s="19">
        <v>16</v>
      </c>
      <c r="KR30" s="19">
        <v>1</v>
      </c>
      <c r="KS30" s="19">
        <v>2</v>
      </c>
      <c r="KT30" s="19">
        <v>13</v>
      </c>
      <c r="KU30" s="19">
        <v>14</v>
      </c>
      <c r="KV30" s="19">
        <v>7</v>
      </c>
      <c r="KW30" s="19">
        <v>8</v>
      </c>
      <c r="KX30" s="19">
        <v>6</v>
      </c>
      <c r="KY30" s="19">
        <v>3</v>
      </c>
      <c r="KZ30" s="19">
        <v>4</v>
      </c>
      <c r="LA30" s="19">
        <v>2</v>
      </c>
      <c r="LB30" s="19">
        <v>4</v>
      </c>
      <c r="LC30" s="19">
        <v>16</v>
      </c>
      <c r="LD30" s="19">
        <v>11</v>
      </c>
      <c r="LE30" s="19">
        <v>4</v>
      </c>
      <c r="LF30" s="19">
        <v>2</v>
      </c>
      <c r="LG30" s="19">
        <v>15</v>
      </c>
      <c r="LH30" s="19">
        <v>3</v>
      </c>
      <c r="LI30" s="19">
        <v>12</v>
      </c>
      <c r="LJ30" s="19">
        <v>5</v>
      </c>
      <c r="LK30" s="19">
        <v>5</v>
      </c>
      <c r="LL30" s="19">
        <v>8</v>
      </c>
      <c r="LM30" s="19">
        <v>9</v>
      </c>
      <c r="LN30" s="19">
        <v>8</v>
      </c>
      <c r="LO30" s="19">
        <v>13</v>
      </c>
      <c r="LP30" s="19">
        <v>9</v>
      </c>
      <c r="LQ30" s="19">
        <v>5</v>
      </c>
      <c r="LR30" s="19">
        <v>1</v>
      </c>
      <c r="LS30" s="19">
        <v>7</v>
      </c>
      <c r="LT30" s="19">
        <v>10</v>
      </c>
      <c r="LU30" s="19">
        <v>11</v>
      </c>
      <c r="LV30" s="19">
        <v>8</v>
      </c>
      <c r="LW30" s="19">
        <v>11</v>
      </c>
      <c r="LX30" s="19">
        <v>14</v>
      </c>
      <c r="LY30" s="19">
        <v>11</v>
      </c>
      <c r="LZ30" s="19">
        <v>11</v>
      </c>
      <c r="MA30" s="19">
        <v>17</v>
      </c>
      <c r="MB30" s="19">
        <v>5</v>
      </c>
      <c r="MC30" s="19">
        <v>13</v>
      </c>
      <c r="MD30" s="19">
        <v>3</v>
      </c>
      <c r="ME30" s="19">
        <v>5</v>
      </c>
      <c r="MF30" s="19">
        <v>12</v>
      </c>
      <c r="MG30" s="19">
        <v>5</v>
      </c>
      <c r="MH30" s="19">
        <v>6</v>
      </c>
      <c r="MI30" s="19">
        <v>9</v>
      </c>
      <c r="MJ30" s="19">
        <v>7</v>
      </c>
      <c r="MK30" s="19">
        <v>13</v>
      </c>
      <c r="ML30" s="19">
        <v>7</v>
      </c>
      <c r="MM30" s="19">
        <v>9</v>
      </c>
      <c r="MN30" s="19">
        <v>9</v>
      </c>
      <c r="MO30" s="19">
        <v>2</v>
      </c>
      <c r="MP30" s="19">
        <v>8</v>
      </c>
      <c r="MQ30" s="19">
        <v>7</v>
      </c>
      <c r="MR30" s="19">
        <v>9</v>
      </c>
      <c r="MS30" s="19">
        <v>12</v>
      </c>
      <c r="MT30" s="19">
        <v>9</v>
      </c>
      <c r="MU30" s="19">
        <v>8</v>
      </c>
      <c r="MV30" s="19">
        <v>8</v>
      </c>
      <c r="MW30" s="19">
        <v>11</v>
      </c>
      <c r="MX30" s="19">
        <v>14</v>
      </c>
      <c r="MY30" s="19">
        <v>10</v>
      </c>
      <c r="MZ30" s="19">
        <v>5</v>
      </c>
      <c r="NA30" s="19">
        <v>8</v>
      </c>
      <c r="NB30" s="19">
        <v>4</v>
      </c>
    </row>
    <row r="31" spans="1:366">
      <c r="A31" s="2" t="s">
        <v>28</v>
      </c>
      <c r="B31" s="19">
        <v>17</v>
      </c>
      <c r="C31" s="19">
        <v>8</v>
      </c>
      <c r="D31" s="19">
        <v>5</v>
      </c>
      <c r="E31" s="19">
        <v>12</v>
      </c>
      <c r="F31" s="19">
        <v>4</v>
      </c>
      <c r="G31" s="19">
        <v>6</v>
      </c>
      <c r="H31" s="19">
        <v>3</v>
      </c>
      <c r="I31" s="19">
        <v>11</v>
      </c>
      <c r="J31" s="19">
        <v>11</v>
      </c>
      <c r="K31" s="19">
        <v>2</v>
      </c>
      <c r="L31" s="19">
        <v>12</v>
      </c>
      <c r="M31" s="19">
        <v>11</v>
      </c>
      <c r="N31" s="19">
        <v>7</v>
      </c>
      <c r="O31" s="19">
        <v>9</v>
      </c>
      <c r="P31" s="19">
        <v>3</v>
      </c>
      <c r="Q31" s="19">
        <v>8</v>
      </c>
      <c r="R31" s="19">
        <v>6</v>
      </c>
      <c r="S31" s="19">
        <v>12</v>
      </c>
      <c r="T31" s="19">
        <v>10</v>
      </c>
      <c r="U31" s="19">
        <v>9</v>
      </c>
      <c r="V31" s="19">
        <v>5</v>
      </c>
      <c r="W31" s="19">
        <v>8</v>
      </c>
      <c r="X31" s="19">
        <v>7</v>
      </c>
      <c r="Y31" s="19">
        <v>3</v>
      </c>
      <c r="Z31" s="19">
        <v>3</v>
      </c>
      <c r="AA31" s="19">
        <v>6</v>
      </c>
      <c r="AB31" s="19">
        <v>12</v>
      </c>
      <c r="AC31" s="19">
        <v>16</v>
      </c>
      <c r="AD31" s="19">
        <v>10</v>
      </c>
      <c r="AE31" s="19">
        <v>12</v>
      </c>
      <c r="AF31" s="19">
        <v>7</v>
      </c>
      <c r="AG31" s="19">
        <v>5</v>
      </c>
      <c r="AH31" s="19">
        <v>15</v>
      </c>
      <c r="AI31" s="19">
        <v>7</v>
      </c>
      <c r="AJ31" s="19">
        <v>5</v>
      </c>
      <c r="AK31" s="19">
        <v>11</v>
      </c>
      <c r="AL31" s="19">
        <v>7</v>
      </c>
      <c r="AM31" s="19">
        <v>16</v>
      </c>
      <c r="AN31" s="19">
        <v>6</v>
      </c>
      <c r="AO31" s="19">
        <v>5</v>
      </c>
      <c r="AP31" s="19">
        <v>1</v>
      </c>
      <c r="AQ31" s="19">
        <v>14</v>
      </c>
      <c r="AR31" s="19">
        <v>6</v>
      </c>
      <c r="AS31" s="19">
        <v>6</v>
      </c>
      <c r="AT31" s="19">
        <v>8</v>
      </c>
      <c r="AU31" s="19">
        <v>14</v>
      </c>
      <c r="AV31" s="19">
        <v>10</v>
      </c>
      <c r="AW31" s="19">
        <v>11</v>
      </c>
      <c r="AX31" s="19">
        <v>7</v>
      </c>
      <c r="AY31" s="19">
        <v>8</v>
      </c>
      <c r="AZ31" s="19">
        <v>10</v>
      </c>
      <c r="BA31" s="19">
        <v>5</v>
      </c>
      <c r="BB31" s="19">
        <v>9</v>
      </c>
      <c r="BC31" s="19">
        <v>6</v>
      </c>
      <c r="BD31" s="19">
        <v>11</v>
      </c>
      <c r="BE31" s="19">
        <v>1</v>
      </c>
      <c r="BF31" s="19">
        <v>4</v>
      </c>
      <c r="BG31" s="19">
        <v>10</v>
      </c>
      <c r="BH31" s="19">
        <v>15</v>
      </c>
      <c r="BI31" s="19">
        <v>14</v>
      </c>
      <c r="BJ31" s="19">
        <v>10</v>
      </c>
      <c r="BK31" s="19">
        <v>12</v>
      </c>
      <c r="BL31" s="19">
        <v>12</v>
      </c>
      <c r="BM31" s="19">
        <v>17</v>
      </c>
      <c r="BN31" s="19">
        <v>5</v>
      </c>
      <c r="BO31" s="19">
        <v>5</v>
      </c>
      <c r="BP31" s="19">
        <v>17</v>
      </c>
      <c r="BQ31" s="19">
        <v>9</v>
      </c>
      <c r="BR31" s="19">
        <v>7</v>
      </c>
      <c r="BS31" s="19">
        <v>13</v>
      </c>
      <c r="BT31" s="19">
        <v>7</v>
      </c>
      <c r="BU31" s="19">
        <v>5</v>
      </c>
      <c r="BV31" s="19">
        <v>13</v>
      </c>
      <c r="BW31" s="19">
        <v>17</v>
      </c>
      <c r="BX31" s="19">
        <v>12</v>
      </c>
      <c r="BY31" s="19">
        <v>4</v>
      </c>
      <c r="BZ31" s="19">
        <v>16</v>
      </c>
      <c r="CA31" s="19">
        <v>5</v>
      </c>
      <c r="CB31" s="19">
        <v>17</v>
      </c>
      <c r="CC31" s="19">
        <v>16</v>
      </c>
      <c r="CD31" s="19">
        <v>11</v>
      </c>
      <c r="CE31" s="19">
        <v>8</v>
      </c>
      <c r="CF31" s="19">
        <v>5</v>
      </c>
      <c r="CG31" s="19">
        <v>16</v>
      </c>
      <c r="CH31" s="19">
        <v>14</v>
      </c>
      <c r="CI31" s="19">
        <v>15</v>
      </c>
      <c r="CJ31" s="19">
        <v>14</v>
      </c>
      <c r="CK31" s="19">
        <v>5</v>
      </c>
      <c r="CL31" s="19">
        <v>13</v>
      </c>
      <c r="CM31" s="19">
        <v>8</v>
      </c>
      <c r="CN31" s="19">
        <v>10</v>
      </c>
      <c r="CO31" s="19">
        <v>7</v>
      </c>
      <c r="CP31" s="19">
        <v>6</v>
      </c>
      <c r="CQ31" s="19">
        <v>5</v>
      </c>
      <c r="CR31" s="19">
        <v>9</v>
      </c>
      <c r="CS31" s="19">
        <v>10</v>
      </c>
      <c r="CT31" s="19">
        <v>6</v>
      </c>
      <c r="CU31" s="19">
        <v>15</v>
      </c>
      <c r="CV31" s="19">
        <v>7</v>
      </c>
      <c r="CW31" s="19">
        <v>10</v>
      </c>
      <c r="CX31" s="19">
        <v>4</v>
      </c>
      <c r="CY31" s="19">
        <v>14</v>
      </c>
      <c r="CZ31" s="19">
        <v>15</v>
      </c>
      <c r="DA31" s="19">
        <v>8</v>
      </c>
      <c r="DB31" s="19">
        <v>9</v>
      </c>
      <c r="DC31" s="19">
        <v>8</v>
      </c>
      <c r="DD31" s="19">
        <v>15</v>
      </c>
      <c r="DE31" s="19">
        <v>8</v>
      </c>
      <c r="DF31" s="19">
        <v>6</v>
      </c>
      <c r="DG31" s="19">
        <v>12</v>
      </c>
      <c r="DH31" s="19">
        <v>7</v>
      </c>
      <c r="DI31" s="19">
        <v>14</v>
      </c>
      <c r="DJ31" s="19">
        <v>6</v>
      </c>
      <c r="DK31" s="19">
        <v>7</v>
      </c>
      <c r="DL31" s="19">
        <v>11</v>
      </c>
      <c r="DM31" s="19">
        <v>11</v>
      </c>
      <c r="DN31" s="19">
        <v>8</v>
      </c>
      <c r="DO31" s="19">
        <v>9</v>
      </c>
      <c r="DP31" s="19">
        <v>6</v>
      </c>
      <c r="DQ31" s="19">
        <v>7</v>
      </c>
      <c r="DR31" s="19">
        <v>4</v>
      </c>
      <c r="DS31" s="19">
        <v>5</v>
      </c>
      <c r="DT31" s="19">
        <v>7</v>
      </c>
      <c r="DU31" s="19">
        <v>13</v>
      </c>
      <c r="DV31" s="19">
        <v>4</v>
      </c>
      <c r="DW31" s="19">
        <v>12</v>
      </c>
      <c r="DX31" s="19">
        <v>6</v>
      </c>
      <c r="DY31" s="19">
        <v>13</v>
      </c>
      <c r="DZ31" s="19">
        <v>14</v>
      </c>
      <c r="EA31" s="19">
        <v>12</v>
      </c>
      <c r="EB31" s="19">
        <v>10</v>
      </c>
      <c r="EC31" s="19">
        <v>3</v>
      </c>
      <c r="ED31" s="19">
        <v>6</v>
      </c>
      <c r="EE31" s="19">
        <v>17</v>
      </c>
      <c r="EF31" s="19">
        <v>9</v>
      </c>
      <c r="EG31" s="19">
        <v>4</v>
      </c>
      <c r="EH31" s="19">
        <v>10</v>
      </c>
      <c r="EI31" s="19">
        <v>3</v>
      </c>
      <c r="EJ31" s="19">
        <v>5</v>
      </c>
      <c r="EK31" s="19">
        <v>7</v>
      </c>
      <c r="EL31" s="19">
        <v>13</v>
      </c>
      <c r="EM31" s="19">
        <v>4</v>
      </c>
      <c r="EN31" s="19">
        <v>13</v>
      </c>
      <c r="EO31" s="19">
        <v>16</v>
      </c>
      <c r="EP31" s="19">
        <v>15</v>
      </c>
      <c r="EQ31" s="19">
        <v>6</v>
      </c>
      <c r="ER31" s="19">
        <v>12</v>
      </c>
      <c r="ES31" s="19">
        <v>6</v>
      </c>
      <c r="ET31" s="19">
        <v>7</v>
      </c>
      <c r="EU31" s="19">
        <v>8</v>
      </c>
      <c r="EV31" s="19">
        <v>5</v>
      </c>
      <c r="EW31" s="19">
        <v>7</v>
      </c>
      <c r="EX31" s="19">
        <v>10</v>
      </c>
      <c r="EY31" s="19">
        <v>8</v>
      </c>
      <c r="EZ31" s="19">
        <v>9</v>
      </c>
      <c r="FA31" s="19">
        <v>12</v>
      </c>
      <c r="FB31" s="19">
        <v>8</v>
      </c>
      <c r="FC31" s="19">
        <v>8</v>
      </c>
      <c r="FD31" s="19">
        <v>2</v>
      </c>
      <c r="FE31" s="19">
        <v>2</v>
      </c>
      <c r="FF31" s="19">
        <v>13</v>
      </c>
      <c r="FG31" s="19">
        <v>0</v>
      </c>
      <c r="FH31" s="19">
        <v>8</v>
      </c>
      <c r="FI31" s="19">
        <v>8</v>
      </c>
      <c r="FJ31" s="19">
        <v>11</v>
      </c>
      <c r="FK31" s="19">
        <v>4</v>
      </c>
      <c r="FL31" s="19">
        <v>14</v>
      </c>
      <c r="FM31" s="19">
        <v>15</v>
      </c>
      <c r="FN31" s="19">
        <v>3</v>
      </c>
      <c r="FO31" s="19">
        <v>5</v>
      </c>
      <c r="FP31" s="19">
        <v>3</v>
      </c>
      <c r="FQ31" s="19">
        <v>5</v>
      </c>
      <c r="FR31" s="19">
        <v>14</v>
      </c>
      <c r="FS31" s="19">
        <v>12</v>
      </c>
      <c r="FT31" s="19">
        <v>9</v>
      </c>
      <c r="FU31" s="19">
        <v>8</v>
      </c>
      <c r="FV31" s="19">
        <v>8</v>
      </c>
      <c r="FW31" s="19">
        <v>17</v>
      </c>
      <c r="FX31" s="19">
        <v>9</v>
      </c>
      <c r="FY31" s="19">
        <v>4</v>
      </c>
      <c r="FZ31" s="19">
        <v>4</v>
      </c>
      <c r="GA31" s="19">
        <v>4</v>
      </c>
      <c r="GB31" s="19">
        <v>13</v>
      </c>
      <c r="GC31" s="19">
        <v>16</v>
      </c>
      <c r="GD31" s="19">
        <v>9</v>
      </c>
      <c r="GE31" s="19">
        <v>9</v>
      </c>
      <c r="GF31" s="19">
        <v>7</v>
      </c>
      <c r="GG31" s="19">
        <v>6</v>
      </c>
      <c r="GH31" s="19">
        <v>16</v>
      </c>
      <c r="GI31" s="19">
        <v>16</v>
      </c>
      <c r="GJ31" s="19">
        <v>13</v>
      </c>
      <c r="GK31" s="19">
        <v>7</v>
      </c>
      <c r="GL31" s="19">
        <v>13</v>
      </c>
      <c r="GM31" s="19">
        <v>9</v>
      </c>
      <c r="GN31" s="19">
        <v>2</v>
      </c>
      <c r="GO31" s="19">
        <v>9</v>
      </c>
      <c r="GP31" s="19">
        <v>8</v>
      </c>
      <c r="GQ31" s="19">
        <v>12</v>
      </c>
      <c r="GR31" s="19">
        <v>13</v>
      </c>
      <c r="GS31" s="19">
        <v>8</v>
      </c>
      <c r="GT31" s="19">
        <v>11</v>
      </c>
      <c r="GU31" s="19">
        <v>10</v>
      </c>
      <c r="GV31" s="19">
        <v>3</v>
      </c>
      <c r="GW31" s="19">
        <v>6</v>
      </c>
      <c r="GX31" s="19">
        <v>14</v>
      </c>
      <c r="GY31" s="19">
        <v>9</v>
      </c>
      <c r="GZ31" s="19">
        <v>7</v>
      </c>
      <c r="HA31" s="19">
        <v>3</v>
      </c>
      <c r="HB31" s="19">
        <v>15</v>
      </c>
      <c r="HC31" s="19">
        <v>5</v>
      </c>
      <c r="HD31" s="19">
        <v>4</v>
      </c>
      <c r="HE31" s="19">
        <v>2</v>
      </c>
      <c r="HF31" s="19">
        <v>16</v>
      </c>
      <c r="HG31" s="19">
        <v>4</v>
      </c>
      <c r="HH31" s="19">
        <v>10</v>
      </c>
      <c r="HI31" s="19">
        <v>11</v>
      </c>
      <c r="HJ31" s="19">
        <v>6</v>
      </c>
      <c r="HK31" s="19">
        <v>3</v>
      </c>
      <c r="HL31" s="19">
        <v>12</v>
      </c>
      <c r="HM31" s="19">
        <v>5</v>
      </c>
      <c r="HN31" s="19">
        <v>13</v>
      </c>
      <c r="HO31" s="19">
        <v>7</v>
      </c>
      <c r="HP31" s="19">
        <v>15</v>
      </c>
      <c r="HQ31" s="19">
        <v>13</v>
      </c>
      <c r="HR31" s="19">
        <v>8</v>
      </c>
      <c r="HS31" s="19">
        <v>9</v>
      </c>
      <c r="HT31" s="19">
        <v>14</v>
      </c>
      <c r="HU31" s="19">
        <v>4</v>
      </c>
      <c r="HV31" s="19">
        <v>9</v>
      </c>
      <c r="HW31" s="19">
        <v>10</v>
      </c>
      <c r="HX31" s="19">
        <v>1</v>
      </c>
      <c r="HY31" s="19">
        <v>9</v>
      </c>
      <c r="HZ31" s="19">
        <v>9</v>
      </c>
      <c r="IA31" s="19">
        <v>8</v>
      </c>
      <c r="IB31" s="19">
        <v>8</v>
      </c>
      <c r="IC31" s="19">
        <v>13</v>
      </c>
      <c r="ID31" s="19">
        <v>12</v>
      </c>
      <c r="IE31" s="19">
        <v>16</v>
      </c>
      <c r="IF31" s="19">
        <v>9</v>
      </c>
      <c r="IG31" s="19">
        <v>8</v>
      </c>
      <c r="IH31" s="19">
        <v>9</v>
      </c>
      <c r="II31" s="19">
        <v>7</v>
      </c>
      <c r="IJ31" s="19">
        <v>8</v>
      </c>
      <c r="IK31" s="19">
        <v>12</v>
      </c>
      <c r="IL31" s="19">
        <v>9</v>
      </c>
      <c r="IM31" s="19">
        <v>13</v>
      </c>
      <c r="IN31" s="19">
        <v>5</v>
      </c>
      <c r="IO31" s="19">
        <v>11</v>
      </c>
      <c r="IP31" s="19">
        <v>16</v>
      </c>
      <c r="IQ31" s="19">
        <v>10</v>
      </c>
      <c r="IR31" s="19">
        <v>15</v>
      </c>
      <c r="IS31" s="19">
        <v>12</v>
      </c>
      <c r="IT31" s="19">
        <v>1</v>
      </c>
      <c r="IU31" s="19">
        <v>3</v>
      </c>
      <c r="IV31" s="19">
        <v>10</v>
      </c>
      <c r="IW31" s="19">
        <v>11</v>
      </c>
      <c r="IX31" s="19">
        <v>8</v>
      </c>
      <c r="IY31" s="19">
        <v>5</v>
      </c>
      <c r="IZ31" s="19">
        <v>7</v>
      </c>
      <c r="JA31" s="19">
        <v>6</v>
      </c>
      <c r="JB31" s="19">
        <v>10</v>
      </c>
      <c r="JC31" s="19">
        <v>7</v>
      </c>
      <c r="JD31" s="19">
        <v>4</v>
      </c>
      <c r="JE31" s="19">
        <v>14</v>
      </c>
      <c r="JF31" s="19">
        <v>5</v>
      </c>
      <c r="JG31" s="19">
        <v>9</v>
      </c>
      <c r="JH31" s="19">
        <v>5</v>
      </c>
      <c r="JI31" s="19">
        <v>9</v>
      </c>
      <c r="JJ31" s="19">
        <v>9</v>
      </c>
      <c r="JK31" s="19">
        <v>2</v>
      </c>
      <c r="JL31" s="19">
        <v>7</v>
      </c>
      <c r="JM31" s="19">
        <v>6</v>
      </c>
      <c r="JN31" s="19">
        <v>5</v>
      </c>
      <c r="JO31" s="19">
        <v>13</v>
      </c>
      <c r="JP31" s="19">
        <v>6</v>
      </c>
      <c r="JQ31" s="19">
        <v>7</v>
      </c>
      <c r="JR31" s="19">
        <v>6</v>
      </c>
      <c r="JS31" s="19">
        <v>3</v>
      </c>
      <c r="JT31" s="19">
        <v>2</v>
      </c>
      <c r="JU31" s="19">
        <v>10</v>
      </c>
      <c r="JV31" s="19">
        <v>12</v>
      </c>
      <c r="JW31" s="19">
        <v>5</v>
      </c>
      <c r="JX31" s="19">
        <v>10</v>
      </c>
      <c r="JY31" s="19">
        <v>16</v>
      </c>
      <c r="JZ31" s="19">
        <v>13</v>
      </c>
      <c r="KA31" s="19">
        <v>10</v>
      </c>
      <c r="KB31" s="19">
        <v>15</v>
      </c>
      <c r="KC31" s="19">
        <v>6</v>
      </c>
      <c r="KD31" s="19">
        <v>9</v>
      </c>
      <c r="KE31" s="19">
        <v>0</v>
      </c>
      <c r="KF31" s="19">
        <v>13</v>
      </c>
      <c r="KG31" s="19">
        <v>4</v>
      </c>
      <c r="KH31" s="19">
        <v>8</v>
      </c>
      <c r="KI31" s="19">
        <v>15</v>
      </c>
      <c r="KJ31" s="19">
        <v>2</v>
      </c>
      <c r="KK31" s="19">
        <v>10</v>
      </c>
      <c r="KL31" s="19">
        <v>10</v>
      </c>
      <c r="KM31" s="19">
        <v>2</v>
      </c>
      <c r="KN31" s="19">
        <v>6</v>
      </c>
      <c r="KO31" s="19">
        <v>6</v>
      </c>
      <c r="KP31" s="19">
        <v>10</v>
      </c>
      <c r="KQ31" s="19">
        <v>1</v>
      </c>
      <c r="KR31" s="19">
        <v>14</v>
      </c>
      <c r="KS31" s="19">
        <v>14</v>
      </c>
      <c r="KT31" s="19">
        <v>14</v>
      </c>
      <c r="KU31" s="19">
        <v>12</v>
      </c>
      <c r="KV31" s="19">
        <v>13</v>
      </c>
      <c r="KW31" s="19">
        <v>17</v>
      </c>
      <c r="KX31" s="19">
        <v>1</v>
      </c>
      <c r="KY31" s="19">
        <v>5</v>
      </c>
      <c r="KZ31" s="19">
        <v>7</v>
      </c>
      <c r="LA31" s="19">
        <v>15</v>
      </c>
      <c r="LB31" s="19">
        <v>10</v>
      </c>
      <c r="LC31" s="19">
        <v>10</v>
      </c>
      <c r="LD31" s="19">
        <v>12</v>
      </c>
      <c r="LE31" s="19">
        <v>5</v>
      </c>
      <c r="LF31" s="19">
        <v>12</v>
      </c>
      <c r="LG31" s="19">
        <v>5</v>
      </c>
      <c r="LH31" s="19">
        <v>13</v>
      </c>
      <c r="LI31" s="19">
        <v>3</v>
      </c>
      <c r="LJ31" s="19">
        <v>13</v>
      </c>
      <c r="LK31" s="19">
        <v>11</v>
      </c>
      <c r="LL31" s="19">
        <v>8</v>
      </c>
      <c r="LM31" s="19">
        <v>11</v>
      </c>
      <c r="LN31" s="19">
        <v>4</v>
      </c>
      <c r="LO31" s="19">
        <v>5</v>
      </c>
      <c r="LP31" s="19">
        <v>12</v>
      </c>
      <c r="LQ31" s="19">
        <v>13</v>
      </c>
      <c r="LR31" s="19">
        <v>10</v>
      </c>
      <c r="LS31" s="19">
        <v>8</v>
      </c>
      <c r="LT31" s="19">
        <v>8</v>
      </c>
      <c r="LU31" s="19">
        <v>4</v>
      </c>
      <c r="LV31" s="19">
        <v>10</v>
      </c>
      <c r="LW31" s="19">
        <v>5</v>
      </c>
      <c r="LX31" s="19">
        <v>13</v>
      </c>
      <c r="LY31" s="19">
        <v>8</v>
      </c>
      <c r="LZ31" s="19">
        <v>5</v>
      </c>
      <c r="MA31" s="19">
        <v>7</v>
      </c>
      <c r="MB31" s="19">
        <v>7</v>
      </c>
      <c r="MC31" s="19">
        <v>8</v>
      </c>
      <c r="MD31" s="19">
        <v>10</v>
      </c>
      <c r="ME31" s="19">
        <v>8</v>
      </c>
      <c r="MF31" s="19">
        <v>6</v>
      </c>
      <c r="MG31" s="19">
        <v>12</v>
      </c>
      <c r="MH31" s="19">
        <v>3</v>
      </c>
      <c r="MI31" s="19">
        <v>11</v>
      </c>
      <c r="MJ31" s="19">
        <v>7</v>
      </c>
      <c r="MK31" s="19">
        <v>10</v>
      </c>
      <c r="ML31" s="19">
        <v>7</v>
      </c>
      <c r="MM31" s="19">
        <v>10</v>
      </c>
      <c r="MN31" s="19">
        <v>6</v>
      </c>
      <c r="MO31" s="19">
        <v>12</v>
      </c>
      <c r="MP31" s="19">
        <v>15</v>
      </c>
      <c r="MQ31" s="19">
        <v>5</v>
      </c>
      <c r="MR31" s="19">
        <v>15</v>
      </c>
      <c r="MS31" s="19">
        <v>16</v>
      </c>
      <c r="MT31" s="19">
        <v>5</v>
      </c>
      <c r="MU31" s="19">
        <v>12</v>
      </c>
      <c r="MV31" s="19">
        <v>13</v>
      </c>
      <c r="MW31" s="19">
        <v>5</v>
      </c>
      <c r="MX31" s="19">
        <v>7</v>
      </c>
      <c r="MY31" s="19">
        <v>4</v>
      </c>
      <c r="MZ31" s="19">
        <v>6</v>
      </c>
      <c r="NA31" s="19">
        <v>6</v>
      </c>
      <c r="NB31" s="19">
        <v>10</v>
      </c>
    </row>
    <row r="32" spans="1:366">
      <c r="A32" s="2" t="s">
        <v>29</v>
      </c>
      <c r="B32" s="19">
        <v>9</v>
      </c>
      <c r="C32" s="19">
        <v>13</v>
      </c>
      <c r="D32" s="19">
        <v>5</v>
      </c>
      <c r="E32" s="19">
        <v>14</v>
      </c>
      <c r="F32" s="19">
        <v>13</v>
      </c>
      <c r="G32" s="19">
        <v>14</v>
      </c>
      <c r="H32" s="19">
        <v>5</v>
      </c>
      <c r="I32" s="19">
        <v>12</v>
      </c>
      <c r="J32" s="19">
        <v>14</v>
      </c>
      <c r="K32" s="19">
        <v>11</v>
      </c>
      <c r="L32" s="19">
        <v>9</v>
      </c>
      <c r="M32" s="19">
        <v>7</v>
      </c>
      <c r="N32" s="19">
        <v>16</v>
      </c>
      <c r="O32" s="19">
        <v>5</v>
      </c>
      <c r="P32" s="19">
        <v>6</v>
      </c>
      <c r="Q32" s="19">
        <v>5</v>
      </c>
      <c r="R32" s="19">
        <v>9</v>
      </c>
      <c r="S32" s="19">
        <v>6</v>
      </c>
      <c r="T32" s="19">
        <v>11</v>
      </c>
      <c r="U32" s="19">
        <v>5</v>
      </c>
      <c r="V32" s="19">
        <v>9</v>
      </c>
      <c r="W32" s="19">
        <v>7</v>
      </c>
      <c r="X32" s="19">
        <v>4</v>
      </c>
      <c r="Y32" s="19">
        <v>10</v>
      </c>
      <c r="Z32" s="19">
        <v>11</v>
      </c>
      <c r="AA32" s="19">
        <v>15</v>
      </c>
      <c r="AB32" s="19">
        <v>8</v>
      </c>
      <c r="AC32" s="19">
        <v>14</v>
      </c>
      <c r="AD32" s="19">
        <v>11</v>
      </c>
      <c r="AE32" s="19">
        <v>17</v>
      </c>
      <c r="AF32" s="19">
        <v>15</v>
      </c>
      <c r="AG32" s="19">
        <v>17</v>
      </c>
      <c r="AH32" s="19">
        <v>14</v>
      </c>
      <c r="AI32" s="19">
        <v>12</v>
      </c>
      <c r="AJ32" s="19">
        <v>15</v>
      </c>
      <c r="AK32" s="19">
        <v>4</v>
      </c>
      <c r="AL32" s="19">
        <v>16</v>
      </c>
      <c r="AM32" s="19">
        <v>17</v>
      </c>
      <c r="AN32" s="19">
        <v>14</v>
      </c>
      <c r="AO32" s="19">
        <v>5</v>
      </c>
      <c r="AP32" s="19">
        <v>16</v>
      </c>
      <c r="AQ32" s="19">
        <v>16</v>
      </c>
      <c r="AR32" s="19">
        <v>5</v>
      </c>
      <c r="AS32" s="19">
        <v>3</v>
      </c>
      <c r="AT32" s="19">
        <v>16</v>
      </c>
      <c r="AU32" s="19">
        <v>13</v>
      </c>
      <c r="AV32" s="19">
        <v>6</v>
      </c>
      <c r="AW32" s="19">
        <v>14</v>
      </c>
      <c r="AX32" s="19">
        <v>8</v>
      </c>
      <c r="AY32" s="19">
        <v>11</v>
      </c>
      <c r="AZ32" s="19">
        <v>11</v>
      </c>
      <c r="BA32" s="19">
        <v>5</v>
      </c>
      <c r="BB32" s="19">
        <v>12</v>
      </c>
      <c r="BC32" s="19">
        <v>9</v>
      </c>
      <c r="BD32" s="19">
        <v>13</v>
      </c>
      <c r="BE32" s="19">
        <v>8</v>
      </c>
      <c r="BF32" s="19">
        <v>5</v>
      </c>
      <c r="BG32" s="19">
        <v>6</v>
      </c>
      <c r="BH32" s="19">
        <v>10</v>
      </c>
      <c r="BI32" s="19">
        <v>1</v>
      </c>
      <c r="BJ32" s="19">
        <v>6</v>
      </c>
      <c r="BK32" s="19">
        <v>9</v>
      </c>
      <c r="BL32" s="19">
        <v>11</v>
      </c>
      <c r="BM32" s="19">
        <v>7</v>
      </c>
      <c r="BN32" s="19">
        <v>9</v>
      </c>
      <c r="BO32" s="19">
        <v>6</v>
      </c>
      <c r="BP32" s="19">
        <v>4</v>
      </c>
      <c r="BQ32" s="19">
        <v>12</v>
      </c>
      <c r="BR32" s="19">
        <v>12</v>
      </c>
      <c r="BS32" s="19">
        <v>16</v>
      </c>
      <c r="BT32" s="19">
        <v>8</v>
      </c>
      <c r="BU32" s="19">
        <v>17</v>
      </c>
      <c r="BV32" s="19">
        <v>5</v>
      </c>
      <c r="BW32" s="19">
        <v>14</v>
      </c>
      <c r="BX32" s="19">
        <v>14</v>
      </c>
      <c r="BY32" s="19">
        <v>2</v>
      </c>
      <c r="BZ32" s="19">
        <v>10</v>
      </c>
      <c r="CA32" s="19">
        <v>11</v>
      </c>
      <c r="CB32" s="19">
        <v>11</v>
      </c>
      <c r="CC32" s="19">
        <v>16</v>
      </c>
      <c r="CD32" s="19">
        <v>7</v>
      </c>
      <c r="CE32" s="19">
        <v>6</v>
      </c>
      <c r="CF32" s="19">
        <v>11</v>
      </c>
      <c r="CG32" s="19">
        <v>7</v>
      </c>
      <c r="CH32" s="19">
        <v>11</v>
      </c>
      <c r="CI32" s="19">
        <v>12</v>
      </c>
      <c r="CJ32" s="19">
        <v>14</v>
      </c>
      <c r="CK32" s="19">
        <v>5</v>
      </c>
      <c r="CL32" s="19">
        <v>9</v>
      </c>
      <c r="CM32" s="19">
        <v>6</v>
      </c>
      <c r="CN32" s="19">
        <v>2</v>
      </c>
      <c r="CO32" s="19">
        <v>9</v>
      </c>
      <c r="CP32" s="19">
        <v>5</v>
      </c>
      <c r="CQ32" s="19">
        <v>5</v>
      </c>
      <c r="CR32" s="19">
        <v>12</v>
      </c>
      <c r="CS32" s="19">
        <v>7</v>
      </c>
      <c r="CT32" s="19">
        <v>15</v>
      </c>
      <c r="CU32" s="19">
        <v>5</v>
      </c>
      <c r="CV32" s="19">
        <v>4</v>
      </c>
      <c r="CW32" s="19">
        <v>5</v>
      </c>
      <c r="CX32" s="19">
        <v>9</v>
      </c>
      <c r="CY32" s="19">
        <v>5</v>
      </c>
      <c r="CZ32" s="19">
        <v>13</v>
      </c>
      <c r="DA32" s="19">
        <v>12</v>
      </c>
      <c r="DB32" s="19">
        <v>12</v>
      </c>
      <c r="DC32" s="19">
        <v>4</v>
      </c>
      <c r="DD32" s="19">
        <v>4</v>
      </c>
      <c r="DE32" s="19">
        <v>10</v>
      </c>
      <c r="DF32" s="19">
        <v>3</v>
      </c>
      <c r="DG32" s="19">
        <v>11</v>
      </c>
      <c r="DH32" s="19">
        <v>5</v>
      </c>
      <c r="DI32" s="19">
        <v>13</v>
      </c>
      <c r="DJ32" s="19">
        <v>13</v>
      </c>
      <c r="DK32" s="19">
        <v>7</v>
      </c>
      <c r="DL32" s="19">
        <v>7</v>
      </c>
      <c r="DM32" s="19">
        <v>4</v>
      </c>
      <c r="DN32" s="19">
        <v>7</v>
      </c>
      <c r="DO32" s="19">
        <v>11</v>
      </c>
      <c r="DP32" s="19">
        <v>4</v>
      </c>
      <c r="DQ32" s="19">
        <v>7</v>
      </c>
      <c r="DR32" s="19">
        <v>14</v>
      </c>
      <c r="DS32" s="19">
        <v>12</v>
      </c>
      <c r="DT32" s="19">
        <v>6</v>
      </c>
      <c r="DU32" s="19">
        <v>8</v>
      </c>
      <c r="DV32" s="19">
        <v>6</v>
      </c>
      <c r="DW32" s="19">
        <v>7</v>
      </c>
      <c r="DX32" s="19">
        <v>9</v>
      </c>
      <c r="DY32" s="19">
        <v>6</v>
      </c>
      <c r="DZ32" s="19">
        <v>1</v>
      </c>
      <c r="EA32" s="19">
        <v>3</v>
      </c>
      <c r="EB32" s="19">
        <v>5</v>
      </c>
      <c r="EC32" s="19">
        <v>4</v>
      </c>
      <c r="ED32" s="19">
        <v>15</v>
      </c>
      <c r="EE32" s="19">
        <v>11</v>
      </c>
      <c r="EF32" s="19">
        <v>5</v>
      </c>
      <c r="EG32" s="19">
        <v>10</v>
      </c>
      <c r="EH32" s="19">
        <v>6</v>
      </c>
      <c r="EI32" s="19">
        <v>9</v>
      </c>
      <c r="EJ32" s="19">
        <v>13</v>
      </c>
      <c r="EK32" s="19">
        <v>11</v>
      </c>
      <c r="EL32" s="19">
        <v>10</v>
      </c>
      <c r="EM32" s="19">
        <v>13</v>
      </c>
      <c r="EN32" s="19">
        <v>11</v>
      </c>
      <c r="EO32" s="19">
        <v>7</v>
      </c>
      <c r="EP32" s="19">
        <v>7</v>
      </c>
      <c r="EQ32" s="19">
        <v>11</v>
      </c>
      <c r="ER32" s="19">
        <v>5</v>
      </c>
      <c r="ES32" s="19">
        <v>13</v>
      </c>
      <c r="ET32" s="19">
        <v>13</v>
      </c>
      <c r="EU32" s="19">
        <v>5</v>
      </c>
      <c r="EV32" s="19">
        <v>9</v>
      </c>
      <c r="EW32" s="19">
        <v>14</v>
      </c>
      <c r="EX32" s="19">
        <v>14</v>
      </c>
      <c r="EY32" s="19">
        <v>11</v>
      </c>
      <c r="EZ32" s="19">
        <v>12</v>
      </c>
      <c r="FA32" s="19">
        <v>15</v>
      </c>
      <c r="FB32" s="19">
        <v>2</v>
      </c>
      <c r="FC32" s="19">
        <v>5</v>
      </c>
      <c r="FD32" s="19">
        <v>10</v>
      </c>
      <c r="FE32" s="19">
        <v>14</v>
      </c>
      <c r="FF32" s="19">
        <v>4</v>
      </c>
      <c r="FG32" s="19">
        <v>13</v>
      </c>
      <c r="FH32" s="19">
        <v>7</v>
      </c>
      <c r="FI32" s="19">
        <v>5</v>
      </c>
      <c r="FJ32" s="19">
        <v>8</v>
      </c>
      <c r="FK32" s="19">
        <v>14</v>
      </c>
      <c r="FL32" s="19">
        <v>5</v>
      </c>
      <c r="FM32" s="19">
        <v>10</v>
      </c>
      <c r="FN32" s="19">
        <v>11</v>
      </c>
      <c r="FO32" s="19">
        <v>4</v>
      </c>
      <c r="FP32" s="19">
        <v>2</v>
      </c>
      <c r="FQ32" s="19">
        <v>4</v>
      </c>
      <c r="FR32" s="19">
        <v>13</v>
      </c>
      <c r="FS32" s="19">
        <v>7</v>
      </c>
      <c r="FT32" s="19">
        <v>12</v>
      </c>
      <c r="FU32" s="19">
        <v>13</v>
      </c>
      <c r="FV32" s="19">
        <v>6</v>
      </c>
      <c r="FW32" s="19">
        <v>10</v>
      </c>
      <c r="FX32" s="19">
        <v>8</v>
      </c>
      <c r="FY32" s="19">
        <v>13</v>
      </c>
      <c r="FZ32" s="19">
        <v>17</v>
      </c>
      <c r="GA32" s="19">
        <v>11</v>
      </c>
      <c r="GB32" s="19">
        <v>14</v>
      </c>
      <c r="GC32" s="19">
        <v>12</v>
      </c>
      <c r="GD32" s="19">
        <v>8</v>
      </c>
      <c r="GE32" s="19">
        <v>5</v>
      </c>
      <c r="GF32" s="19">
        <v>14</v>
      </c>
      <c r="GG32" s="19">
        <v>11</v>
      </c>
      <c r="GH32" s="19">
        <v>13</v>
      </c>
      <c r="GI32" s="19">
        <v>10</v>
      </c>
      <c r="GJ32" s="19">
        <v>3</v>
      </c>
      <c r="GK32" s="19">
        <v>8</v>
      </c>
      <c r="GL32" s="19">
        <v>9</v>
      </c>
      <c r="GM32" s="19">
        <v>10</v>
      </c>
      <c r="GN32" s="19">
        <v>8</v>
      </c>
      <c r="GO32" s="19">
        <v>10</v>
      </c>
      <c r="GP32" s="19">
        <v>8</v>
      </c>
      <c r="GQ32" s="19">
        <v>5</v>
      </c>
      <c r="GR32" s="19">
        <v>9</v>
      </c>
      <c r="GS32" s="19">
        <v>10</v>
      </c>
      <c r="GT32" s="19">
        <v>11</v>
      </c>
      <c r="GU32" s="19">
        <v>12</v>
      </c>
      <c r="GV32" s="19">
        <v>14</v>
      </c>
      <c r="GW32" s="19">
        <v>10</v>
      </c>
      <c r="GX32" s="19">
        <v>6</v>
      </c>
      <c r="GY32" s="19">
        <v>7</v>
      </c>
      <c r="GZ32" s="19">
        <v>12</v>
      </c>
      <c r="HA32" s="19">
        <v>5</v>
      </c>
      <c r="HB32" s="19">
        <v>9</v>
      </c>
      <c r="HC32" s="19">
        <v>13</v>
      </c>
      <c r="HD32" s="19">
        <v>6</v>
      </c>
      <c r="HE32" s="19">
        <v>2</v>
      </c>
      <c r="HF32" s="19">
        <v>11</v>
      </c>
      <c r="HG32" s="19">
        <v>7</v>
      </c>
      <c r="HH32" s="19">
        <v>12</v>
      </c>
      <c r="HI32" s="19">
        <v>5</v>
      </c>
      <c r="HJ32" s="19">
        <v>11</v>
      </c>
      <c r="HK32" s="19">
        <v>14</v>
      </c>
      <c r="HL32" s="19">
        <v>8</v>
      </c>
      <c r="HM32" s="19">
        <v>5</v>
      </c>
      <c r="HN32" s="19">
        <v>3</v>
      </c>
      <c r="HO32" s="19">
        <v>5</v>
      </c>
      <c r="HP32" s="19">
        <v>15</v>
      </c>
      <c r="HQ32" s="19">
        <v>5</v>
      </c>
      <c r="HR32" s="19">
        <v>14</v>
      </c>
      <c r="HS32" s="19">
        <v>5</v>
      </c>
      <c r="HT32" s="19">
        <v>13</v>
      </c>
      <c r="HU32" s="19">
        <v>16</v>
      </c>
      <c r="HV32" s="19">
        <v>6</v>
      </c>
      <c r="HW32" s="19">
        <v>14</v>
      </c>
      <c r="HX32" s="19">
        <v>14</v>
      </c>
      <c r="HY32" s="19">
        <v>5</v>
      </c>
      <c r="HZ32" s="19">
        <v>13</v>
      </c>
      <c r="IA32" s="19">
        <v>12</v>
      </c>
      <c r="IB32" s="19">
        <v>9</v>
      </c>
      <c r="IC32" s="19">
        <v>5</v>
      </c>
      <c r="ID32" s="19">
        <v>7</v>
      </c>
      <c r="IE32" s="19">
        <v>15</v>
      </c>
      <c r="IF32" s="19">
        <v>6</v>
      </c>
      <c r="IG32" s="19">
        <v>16</v>
      </c>
      <c r="IH32" s="19">
        <v>16</v>
      </c>
      <c r="II32" s="19">
        <v>5</v>
      </c>
      <c r="IJ32" s="19">
        <v>12</v>
      </c>
      <c r="IK32" s="19">
        <v>7</v>
      </c>
      <c r="IL32" s="19">
        <v>3</v>
      </c>
      <c r="IM32" s="19">
        <v>7</v>
      </c>
      <c r="IN32" s="19">
        <v>5</v>
      </c>
      <c r="IO32" s="19">
        <v>6</v>
      </c>
      <c r="IP32" s="19">
        <v>14</v>
      </c>
      <c r="IQ32" s="19">
        <v>13</v>
      </c>
      <c r="IR32" s="19">
        <v>9</v>
      </c>
      <c r="IS32" s="19">
        <v>4</v>
      </c>
      <c r="IT32" s="19">
        <v>12</v>
      </c>
      <c r="IU32" s="19">
        <v>5</v>
      </c>
      <c r="IV32" s="19">
        <v>5</v>
      </c>
      <c r="IW32" s="19">
        <v>11</v>
      </c>
      <c r="IX32" s="19">
        <v>4</v>
      </c>
      <c r="IY32" s="19">
        <v>5</v>
      </c>
      <c r="IZ32" s="19">
        <v>5</v>
      </c>
      <c r="JA32" s="19">
        <v>10</v>
      </c>
      <c r="JB32" s="19">
        <v>10</v>
      </c>
      <c r="JC32" s="19">
        <v>14</v>
      </c>
      <c r="JD32" s="19">
        <v>11</v>
      </c>
      <c r="JE32" s="19">
        <v>7</v>
      </c>
      <c r="JF32" s="19">
        <v>10</v>
      </c>
      <c r="JG32" s="19">
        <v>10</v>
      </c>
      <c r="JH32" s="19">
        <v>11</v>
      </c>
      <c r="JI32" s="19">
        <v>2</v>
      </c>
      <c r="JJ32" s="19">
        <v>5</v>
      </c>
      <c r="JK32" s="19">
        <v>13</v>
      </c>
      <c r="JL32" s="19">
        <v>4</v>
      </c>
      <c r="JM32" s="19">
        <v>2</v>
      </c>
      <c r="JN32" s="19">
        <v>4</v>
      </c>
      <c r="JO32" s="19">
        <v>10</v>
      </c>
      <c r="JP32" s="19">
        <v>2</v>
      </c>
      <c r="JQ32" s="19">
        <v>4</v>
      </c>
      <c r="JR32" s="19">
        <v>10</v>
      </c>
      <c r="JS32" s="19">
        <v>7</v>
      </c>
      <c r="JT32" s="19">
        <v>7</v>
      </c>
      <c r="JU32" s="19">
        <v>12</v>
      </c>
      <c r="JV32" s="19">
        <v>13</v>
      </c>
      <c r="JW32" s="19">
        <v>7</v>
      </c>
      <c r="JX32" s="19">
        <v>7</v>
      </c>
      <c r="JY32" s="19">
        <v>15</v>
      </c>
      <c r="JZ32" s="19">
        <v>3</v>
      </c>
      <c r="KA32" s="19">
        <v>4</v>
      </c>
      <c r="KB32" s="19">
        <v>7</v>
      </c>
      <c r="KC32" s="19">
        <v>8</v>
      </c>
      <c r="KD32" s="19">
        <v>14</v>
      </c>
      <c r="KE32" s="19">
        <v>10</v>
      </c>
      <c r="KF32" s="19">
        <v>16</v>
      </c>
      <c r="KG32" s="19">
        <v>10</v>
      </c>
      <c r="KH32" s="19">
        <v>11</v>
      </c>
      <c r="KI32" s="19">
        <v>9</v>
      </c>
      <c r="KJ32" s="19">
        <v>17</v>
      </c>
      <c r="KK32" s="19">
        <v>5</v>
      </c>
      <c r="KL32" s="19">
        <v>3</v>
      </c>
      <c r="KM32" s="19">
        <v>3</v>
      </c>
      <c r="KN32" s="19">
        <v>5</v>
      </c>
      <c r="KO32" s="19">
        <v>10</v>
      </c>
      <c r="KP32" s="19">
        <v>5</v>
      </c>
      <c r="KQ32" s="19">
        <v>15</v>
      </c>
      <c r="KR32" s="19">
        <v>3</v>
      </c>
      <c r="KS32" s="19">
        <v>3</v>
      </c>
      <c r="KT32" s="19">
        <v>10</v>
      </c>
      <c r="KU32" s="19">
        <v>12</v>
      </c>
      <c r="KV32" s="19">
        <v>12</v>
      </c>
      <c r="KW32" s="19">
        <v>6</v>
      </c>
      <c r="KX32" s="19">
        <v>15</v>
      </c>
      <c r="KY32" s="19">
        <v>8</v>
      </c>
      <c r="KZ32" s="19">
        <v>15</v>
      </c>
      <c r="LA32" s="19">
        <v>10</v>
      </c>
      <c r="LB32" s="19">
        <v>3</v>
      </c>
      <c r="LC32" s="19">
        <v>8</v>
      </c>
      <c r="LD32" s="19">
        <v>4</v>
      </c>
      <c r="LE32" s="19">
        <v>14</v>
      </c>
      <c r="LF32" s="19">
        <v>6</v>
      </c>
      <c r="LG32" s="19">
        <v>6</v>
      </c>
      <c r="LH32" s="19">
        <v>13</v>
      </c>
      <c r="LI32" s="19">
        <v>3</v>
      </c>
      <c r="LJ32" s="19">
        <v>7</v>
      </c>
      <c r="LK32" s="19">
        <v>5</v>
      </c>
      <c r="LL32" s="19">
        <v>4</v>
      </c>
      <c r="LM32" s="19">
        <v>13</v>
      </c>
      <c r="LN32" s="19">
        <v>13</v>
      </c>
      <c r="LO32" s="19">
        <v>5</v>
      </c>
      <c r="LP32" s="19">
        <v>10</v>
      </c>
      <c r="LQ32" s="19">
        <v>4</v>
      </c>
      <c r="LR32" s="19">
        <v>10</v>
      </c>
      <c r="LS32" s="19">
        <v>14</v>
      </c>
      <c r="LT32" s="19">
        <v>13</v>
      </c>
      <c r="LU32" s="19">
        <v>14</v>
      </c>
      <c r="LV32" s="19">
        <v>8</v>
      </c>
      <c r="LW32" s="19">
        <v>6</v>
      </c>
      <c r="LX32" s="19">
        <v>1</v>
      </c>
      <c r="LY32" s="19">
        <v>10</v>
      </c>
      <c r="LZ32" s="19">
        <v>3</v>
      </c>
      <c r="MA32" s="19">
        <v>4</v>
      </c>
      <c r="MB32" s="19">
        <v>10</v>
      </c>
      <c r="MC32" s="19">
        <v>6</v>
      </c>
      <c r="MD32" s="19">
        <v>1</v>
      </c>
      <c r="ME32" s="19">
        <v>1</v>
      </c>
      <c r="MF32" s="19">
        <v>12</v>
      </c>
      <c r="MG32" s="19">
        <v>14</v>
      </c>
      <c r="MH32" s="19">
        <v>9</v>
      </c>
      <c r="MI32" s="19">
        <v>7</v>
      </c>
      <c r="MJ32" s="19">
        <v>13</v>
      </c>
      <c r="MK32" s="19">
        <v>8</v>
      </c>
      <c r="ML32" s="19">
        <v>12</v>
      </c>
      <c r="MM32" s="19">
        <v>2</v>
      </c>
      <c r="MN32" s="19">
        <v>5</v>
      </c>
      <c r="MO32" s="19">
        <v>10</v>
      </c>
      <c r="MP32" s="19">
        <v>0</v>
      </c>
      <c r="MQ32" s="19">
        <v>9</v>
      </c>
      <c r="MR32" s="19">
        <v>6</v>
      </c>
      <c r="MS32" s="19">
        <v>15</v>
      </c>
      <c r="MT32" s="19">
        <v>4</v>
      </c>
      <c r="MU32" s="19">
        <v>4</v>
      </c>
      <c r="MV32" s="19">
        <v>16</v>
      </c>
      <c r="MW32" s="19">
        <v>13</v>
      </c>
      <c r="MX32" s="19">
        <v>18</v>
      </c>
      <c r="MY32" s="19">
        <v>3</v>
      </c>
      <c r="MZ32" s="19">
        <v>8</v>
      </c>
      <c r="NA32" s="19">
        <v>12</v>
      </c>
      <c r="NB32" s="19">
        <v>12</v>
      </c>
    </row>
    <row r="33" spans="1:366">
      <c r="A33" s="3" t="s">
        <v>30</v>
      </c>
      <c r="B33" s="19">
        <v>8</v>
      </c>
      <c r="C33" s="19">
        <v>10</v>
      </c>
      <c r="D33" s="19">
        <v>13</v>
      </c>
      <c r="E33" s="19">
        <v>6</v>
      </c>
      <c r="F33" s="19">
        <v>6</v>
      </c>
      <c r="G33" s="19">
        <v>13</v>
      </c>
      <c r="H33" s="19">
        <v>13</v>
      </c>
      <c r="I33" s="19">
        <v>9</v>
      </c>
      <c r="J33" s="19">
        <v>5</v>
      </c>
      <c r="K33" s="19">
        <v>12</v>
      </c>
      <c r="L33" s="19">
        <v>3</v>
      </c>
      <c r="M33" s="19">
        <v>11</v>
      </c>
      <c r="N33" s="19">
        <v>8</v>
      </c>
      <c r="O33" s="19">
        <v>15</v>
      </c>
      <c r="P33" s="19">
        <v>9</v>
      </c>
      <c r="Q33" s="19">
        <v>17</v>
      </c>
      <c r="R33" s="19">
        <v>13</v>
      </c>
      <c r="S33" s="19">
        <v>12</v>
      </c>
      <c r="T33" s="19">
        <v>9</v>
      </c>
      <c r="U33" s="19">
        <v>3</v>
      </c>
      <c r="V33" s="19">
        <v>4</v>
      </c>
      <c r="W33" s="19">
        <v>4</v>
      </c>
      <c r="X33" s="19">
        <v>11</v>
      </c>
      <c r="Y33" s="19">
        <v>13</v>
      </c>
      <c r="Z33" s="19">
        <v>5</v>
      </c>
      <c r="AA33" s="19">
        <v>9</v>
      </c>
      <c r="AB33" s="19">
        <v>3</v>
      </c>
      <c r="AC33" s="19">
        <v>7</v>
      </c>
      <c r="AD33" s="19">
        <v>8</v>
      </c>
      <c r="AE33" s="19">
        <v>11</v>
      </c>
      <c r="AF33" s="19">
        <v>5</v>
      </c>
      <c r="AG33" s="19">
        <v>8</v>
      </c>
      <c r="AH33" s="19">
        <v>9</v>
      </c>
      <c r="AI33" s="19">
        <v>7</v>
      </c>
      <c r="AJ33" s="19">
        <v>4</v>
      </c>
      <c r="AK33" s="19">
        <v>14</v>
      </c>
      <c r="AL33" s="19">
        <v>12</v>
      </c>
      <c r="AM33" s="19">
        <v>12</v>
      </c>
      <c r="AN33" s="19">
        <v>7</v>
      </c>
      <c r="AO33" s="19">
        <v>13</v>
      </c>
      <c r="AP33" s="19">
        <v>17</v>
      </c>
      <c r="AQ33" s="19">
        <v>13</v>
      </c>
      <c r="AR33" s="19">
        <v>10</v>
      </c>
      <c r="AS33" s="19">
        <v>8</v>
      </c>
      <c r="AT33" s="19">
        <v>13</v>
      </c>
      <c r="AU33" s="19">
        <v>6</v>
      </c>
      <c r="AV33" s="19">
        <v>10</v>
      </c>
      <c r="AW33" s="19">
        <v>4</v>
      </c>
      <c r="AX33" s="19">
        <v>11</v>
      </c>
      <c r="AY33" s="19">
        <v>9</v>
      </c>
      <c r="AZ33" s="19">
        <v>2</v>
      </c>
      <c r="BA33" s="19">
        <v>10</v>
      </c>
      <c r="BB33" s="19">
        <v>12</v>
      </c>
      <c r="BC33" s="19">
        <v>9</v>
      </c>
      <c r="BD33" s="19">
        <v>13</v>
      </c>
      <c r="BE33" s="19">
        <v>10</v>
      </c>
      <c r="BF33" s="19">
        <v>17</v>
      </c>
      <c r="BG33" s="19">
        <v>10</v>
      </c>
      <c r="BH33" s="19">
        <v>14</v>
      </c>
      <c r="BI33" s="19">
        <v>10</v>
      </c>
      <c r="BJ33" s="19">
        <v>4</v>
      </c>
      <c r="BK33" s="19">
        <v>11</v>
      </c>
      <c r="BL33" s="19">
        <v>9</v>
      </c>
      <c r="BM33" s="19">
        <v>11</v>
      </c>
      <c r="BN33" s="19">
        <v>12</v>
      </c>
      <c r="BO33" s="19">
        <v>7</v>
      </c>
      <c r="BP33" s="19">
        <v>3</v>
      </c>
      <c r="BQ33" s="19">
        <v>5</v>
      </c>
      <c r="BR33" s="19">
        <v>5</v>
      </c>
      <c r="BS33" s="19">
        <v>6</v>
      </c>
      <c r="BT33" s="19">
        <v>9</v>
      </c>
      <c r="BU33" s="19">
        <v>12</v>
      </c>
      <c r="BV33" s="19">
        <v>3</v>
      </c>
      <c r="BW33" s="19">
        <v>6</v>
      </c>
      <c r="BX33" s="19">
        <v>12</v>
      </c>
      <c r="BY33" s="19">
        <v>10</v>
      </c>
      <c r="BZ33" s="19">
        <v>4</v>
      </c>
      <c r="CA33" s="19">
        <v>15</v>
      </c>
      <c r="CB33" s="19">
        <v>6</v>
      </c>
      <c r="CC33" s="19">
        <v>14</v>
      </c>
      <c r="CD33" s="19">
        <v>12</v>
      </c>
      <c r="CE33" s="19">
        <v>10</v>
      </c>
      <c r="CF33" s="19">
        <v>10</v>
      </c>
      <c r="CG33" s="19">
        <v>8</v>
      </c>
      <c r="CH33" s="19">
        <v>5</v>
      </c>
      <c r="CI33" s="19">
        <v>13</v>
      </c>
      <c r="CJ33" s="19">
        <v>15</v>
      </c>
      <c r="CK33" s="19">
        <v>9</v>
      </c>
      <c r="CL33" s="19">
        <v>3</v>
      </c>
      <c r="CM33" s="19">
        <v>4</v>
      </c>
      <c r="CN33" s="19">
        <v>8</v>
      </c>
      <c r="CO33" s="19">
        <v>11</v>
      </c>
      <c r="CP33" s="19">
        <v>7</v>
      </c>
      <c r="CQ33" s="19">
        <v>13</v>
      </c>
      <c r="CR33" s="19">
        <v>9</v>
      </c>
      <c r="CS33" s="19">
        <v>8</v>
      </c>
      <c r="CT33" s="19">
        <v>16</v>
      </c>
      <c r="CU33" s="19">
        <v>9</v>
      </c>
      <c r="CV33" s="19">
        <v>11</v>
      </c>
      <c r="CW33" s="19">
        <v>4</v>
      </c>
      <c r="CX33" s="19">
        <v>4</v>
      </c>
      <c r="CY33" s="19">
        <v>6</v>
      </c>
      <c r="CZ33" s="19">
        <v>10</v>
      </c>
      <c r="DA33" s="19">
        <v>3</v>
      </c>
      <c r="DB33" s="19">
        <v>3</v>
      </c>
      <c r="DC33" s="19">
        <v>6</v>
      </c>
      <c r="DD33" s="19">
        <v>14</v>
      </c>
      <c r="DE33" s="19">
        <v>13</v>
      </c>
      <c r="DF33" s="19">
        <v>5</v>
      </c>
      <c r="DG33" s="19">
        <v>4</v>
      </c>
      <c r="DH33" s="19">
        <v>16</v>
      </c>
      <c r="DI33" s="19">
        <v>6</v>
      </c>
      <c r="DJ33" s="19">
        <v>11</v>
      </c>
      <c r="DK33" s="19">
        <v>13</v>
      </c>
      <c r="DL33" s="19">
        <v>10</v>
      </c>
      <c r="DM33" s="19">
        <v>4</v>
      </c>
      <c r="DN33" s="19">
        <v>14</v>
      </c>
      <c r="DO33" s="19">
        <v>10</v>
      </c>
      <c r="DP33" s="19">
        <v>4</v>
      </c>
      <c r="DQ33" s="19">
        <v>11</v>
      </c>
      <c r="DR33" s="19">
        <v>12</v>
      </c>
      <c r="DS33" s="19">
        <v>11</v>
      </c>
      <c r="DT33" s="19">
        <v>14</v>
      </c>
      <c r="DU33" s="19">
        <v>10</v>
      </c>
      <c r="DV33" s="19">
        <v>1</v>
      </c>
      <c r="DW33" s="19">
        <v>3</v>
      </c>
      <c r="DX33" s="19">
        <v>8</v>
      </c>
      <c r="DY33" s="19">
        <v>9</v>
      </c>
      <c r="DZ33" s="19">
        <v>7</v>
      </c>
      <c r="EA33" s="19">
        <v>8</v>
      </c>
      <c r="EB33" s="19">
        <v>11</v>
      </c>
      <c r="EC33" s="19">
        <v>12</v>
      </c>
      <c r="ED33" s="19">
        <v>3</v>
      </c>
      <c r="EE33" s="19">
        <v>13</v>
      </c>
      <c r="EF33" s="19">
        <v>8</v>
      </c>
      <c r="EG33" s="19">
        <v>11</v>
      </c>
      <c r="EH33" s="19">
        <v>7</v>
      </c>
      <c r="EI33" s="19">
        <v>8</v>
      </c>
      <c r="EJ33" s="19">
        <v>10</v>
      </c>
      <c r="EK33" s="19">
        <v>4</v>
      </c>
      <c r="EL33" s="19">
        <v>4</v>
      </c>
      <c r="EM33" s="19">
        <v>8</v>
      </c>
      <c r="EN33" s="19">
        <v>9</v>
      </c>
      <c r="EO33" s="19">
        <v>2</v>
      </c>
      <c r="EP33" s="19">
        <v>4</v>
      </c>
      <c r="EQ33" s="19">
        <v>14</v>
      </c>
      <c r="ER33" s="19">
        <v>12</v>
      </c>
      <c r="ES33" s="19">
        <v>8</v>
      </c>
      <c r="ET33" s="19">
        <v>15</v>
      </c>
      <c r="EU33" s="19">
        <v>7</v>
      </c>
      <c r="EV33" s="19">
        <v>9</v>
      </c>
      <c r="EW33" s="19">
        <v>5</v>
      </c>
      <c r="EX33" s="19">
        <v>3</v>
      </c>
      <c r="EY33" s="19">
        <v>12</v>
      </c>
      <c r="EZ33" s="19">
        <v>6</v>
      </c>
      <c r="FA33" s="19">
        <v>6</v>
      </c>
      <c r="FB33" s="19">
        <v>15</v>
      </c>
      <c r="FC33" s="19">
        <v>14</v>
      </c>
      <c r="FD33" s="19">
        <v>16</v>
      </c>
      <c r="FE33" s="19">
        <v>12</v>
      </c>
      <c r="FF33" s="19">
        <v>4</v>
      </c>
      <c r="FG33" s="19">
        <v>11</v>
      </c>
      <c r="FH33" s="19">
        <v>8</v>
      </c>
      <c r="FI33" s="19">
        <v>13</v>
      </c>
      <c r="FJ33" s="19">
        <v>7</v>
      </c>
      <c r="FK33" s="19">
        <v>7</v>
      </c>
      <c r="FL33" s="19">
        <v>13</v>
      </c>
      <c r="FM33" s="19">
        <v>2</v>
      </c>
      <c r="FN33" s="19">
        <v>11</v>
      </c>
      <c r="FO33" s="19">
        <v>11</v>
      </c>
      <c r="FP33" s="19">
        <v>12</v>
      </c>
      <c r="FQ33" s="19">
        <v>17</v>
      </c>
      <c r="FR33" s="19">
        <v>5</v>
      </c>
      <c r="FS33" s="19">
        <v>16</v>
      </c>
      <c r="FT33" s="19">
        <v>4</v>
      </c>
      <c r="FU33" s="19">
        <v>5</v>
      </c>
      <c r="FV33" s="19">
        <v>5</v>
      </c>
      <c r="FW33" s="19">
        <v>5</v>
      </c>
      <c r="FX33" s="19">
        <v>3</v>
      </c>
      <c r="FY33" s="19">
        <v>14</v>
      </c>
      <c r="FZ33" s="19">
        <v>5</v>
      </c>
      <c r="GA33" s="19">
        <v>9</v>
      </c>
      <c r="GB33" s="19">
        <v>13</v>
      </c>
      <c r="GC33" s="19">
        <v>9</v>
      </c>
      <c r="GD33" s="19">
        <v>5</v>
      </c>
      <c r="GE33" s="19">
        <v>9</v>
      </c>
      <c r="GF33" s="19">
        <v>4</v>
      </c>
      <c r="GG33" s="19">
        <v>13</v>
      </c>
      <c r="GH33" s="19">
        <v>9</v>
      </c>
      <c r="GI33" s="19">
        <v>8</v>
      </c>
      <c r="GJ33" s="19">
        <v>5</v>
      </c>
      <c r="GK33" s="19">
        <v>3</v>
      </c>
      <c r="GL33" s="19">
        <v>6</v>
      </c>
      <c r="GM33" s="19">
        <v>12</v>
      </c>
      <c r="GN33" s="19">
        <v>6</v>
      </c>
      <c r="GO33" s="19">
        <v>11</v>
      </c>
      <c r="GP33" s="19">
        <v>15</v>
      </c>
      <c r="GQ33" s="19">
        <v>17</v>
      </c>
      <c r="GR33" s="19">
        <v>9</v>
      </c>
      <c r="GS33" s="19">
        <v>12</v>
      </c>
      <c r="GT33" s="19">
        <v>7</v>
      </c>
      <c r="GU33" s="19">
        <v>12</v>
      </c>
      <c r="GV33" s="19">
        <v>10</v>
      </c>
      <c r="GW33" s="19">
        <v>12</v>
      </c>
      <c r="GX33" s="19">
        <v>3</v>
      </c>
      <c r="GY33" s="19">
        <v>8</v>
      </c>
      <c r="GZ33" s="19">
        <v>14</v>
      </c>
      <c r="HA33" s="19">
        <v>14</v>
      </c>
      <c r="HB33" s="19">
        <v>14</v>
      </c>
      <c r="HC33" s="19">
        <v>13</v>
      </c>
      <c r="HD33" s="19">
        <v>6</v>
      </c>
      <c r="HE33" s="19">
        <v>16</v>
      </c>
      <c r="HF33" s="19">
        <v>4</v>
      </c>
      <c r="HG33" s="19">
        <v>7</v>
      </c>
      <c r="HH33" s="19">
        <v>4</v>
      </c>
      <c r="HI33" s="19">
        <v>10</v>
      </c>
      <c r="HJ33" s="19">
        <v>12</v>
      </c>
      <c r="HK33" s="19">
        <v>14</v>
      </c>
      <c r="HL33" s="19">
        <v>12</v>
      </c>
      <c r="HM33" s="19">
        <v>3</v>
      </c>
      <c r="HN33" s="19">
        <v>15</v>
      </c>
      <c r="HO33" s="19">
        <v>6</v>
      </c>
      <c r="HP33" s="19">
        <v>8</v>
      </c>
      <c r="HQ33" s="19">
        <v>4</v>
      </c>
      <c r="HR33" s="19">
        <v>8</v>
      </c>
      <c r="HS33" s="19">
        <v>15</v>
      </c>
      <c r="HT33" s="19">
        <v>14</v>
      </c>
      <c r="HU33" s="19">
        <v>14</v>
      </c>
      <c r="HV33" s="19">
        <v>2</v>
      </c>
      <c r="HW33" s="19">
        <v>18</v>
      </c>
      <c r="HX33" s="19">
        <v>12</v>
      </c>
      <c r="HY33" s="19">
        <v>5</v>
      </c>
      <c r="HZ33" s="19">
        <v>4</v>
      </c>
      <c r="IA33" s="19">
        <v>3</v>
      </c>
      <c r="IB33" s="19">
        <v>16</v>
      </c>
      <c r="IC33" s="19">
        <v>16</v>
      </c>
      <c r="ID33" s="19">
        <v>9</v>
      </c>
      <c r="IE33" s="19">
        <v>11</v>
      </c>
      <c r="IF33" s="19">
        <v>14</v>
      </c>
      <c r="IG33" s="19">
        <v>13</v>
      </c>
      <c r="IH33" s="19">
        <v>12</v>
      </c>
      <c r="II33" s="19">
        <v>13</v>
      </c>
      <c r="IJ33" s="19">
        <v>13</v>
      </c>
      <c r="IK33" s="19">
        <v>13</v>
      </c>
      <c r="IL33" s="19">
        <v>6</v>
      </c>
      <c r="IM33" s="19">
        <v>12</v>
      </c>
      <c r="IN33" s="19">
        <v>8</v>
      </c>
      <c r="IO33" s="19">
        <v>12</v>
      </c>
      <c r="IP33" s="19">
        <v>3</v>
      </c>
      <c r="IQ33" s="19">
        <v>14</v>
      </c>
      <c r="IR33" s="19">
        <v>10</v>
      </c>
      <c r="IS33" s="19">
        <v>13</v>
      </c>
      <c r="IT33" s="19">
        <v>7</v>
      </c>
      <c r="IU33" s="19">
        <v>10</v>
      </c>
      <c r="IV33" s="19">
        <v>10</v>
      </c>
      <c r="IW33" s="19">
        <v>8</v>
      </c>
      <c r="IX33" s="19">
        <v>11</v>
      </c>
      <c r="IY33" s="19">
        <v>2</v>
      </c>
      <c r="IZ33" s="19">
        <v>15</v>
      </c>
      <c r="JA33" s="19">
        <v>10</v>
      </c>
      <c r="JB33" s="19">
        <v>11</v>
      </c>
      <c r="JC33" s="19">
        <v>11</v>
      </c>
      <c r="JD33" s="19">
        <v>13</v>
      </c>
      <c r="JE33" s="19">
        <v>9</v>
      </c>
      <c r="JF33" s="19">
        <v>8</v>
      </c>
      <c r="JG33" s="19">
        <v>14</v>
      </c>
      <c r="JH33" s="19">
        <v>9</v>
      </c>
      <c r="JI33" s="19">
        <v>12</v>
      </c>
      <c r="JJ33" s="19">
        <v>13</v>
      </c>
      <c r="JK33" s="19">
        <v>7</v>
      </c>
      <c r="JL33" s="19">
        <v>15</v>
      </c>
      <c r="JM33" s="19">
        <v>16</v>
      </c>
      <c r="JN33" s="19">
        <v>11</v>
      </c>
      <c r="JO33" s="19">
        <v>2</v>
      </c>
      <c r="JP33" s="19">
        <v>13</v>
      </c>
      <c r="JQ33" s="19">
        <v>11</v>
      </c>
      <c r="JR33" s="19">
        <v>11</v>
      </c>
      <c r="JS33" s="19">
        <v>9</v>
      </c>
      <c r="JT33" s="19">
        <v>13</v>
      </c>
      <c r="JU33" s="19">
        <v>12</v>
      </c>
      <c r="JV33" s="19">
        <v>8</v>
      </c>
      <c r="JW33" s="19">
        <v>15</v>
      </c>
      <c r="JX33" s="19">
        <v>11</v>
      </c>
      <c r="JY33" s="19">
        <v>8</v>
      </c>
      <c r="JZ33" s="19">
        <v>11</v>
      </c>
      <c r="KA33" s="19">
        <v>1</v>
      </c>
      <c r="KB33" s="19">
        <v>11</v>
      </c>
      <c r="KC33" s="19">
        <v>12</v>
      </c>
      <c r="KD33" s="19">
        <v>4</v>
      </c>
      <c r="KE33" s="19">
        <v>11</v>
      </c>
      <c r="KF33" s="19">
        <v>12</v>
      </c>
      <c r="KG33" s="19">
        <v>6</v>
      </c>
      <c r="KH33" s="19">
        <v>4</v>
      </c>
      <c r="KI33" s="19">
        <v>10</v>
      </c>
      <c r="KJ33" s="19">
        <v>3</v>
      </c>
      <c r="KK33" s="19">
        <v>5</v>
      </c>
      <c r="KL33" s="19">
        <v>7</v>
      </c>
      <c r="KM33" s="19">
        <v>11</v>
      </c>
      <c r="KN33" s="19">
        <v>6</v>
      </c>
      <c r="KO33" s="19">
        <v>4</v>
      </c>
      <c r="KP33" s="19">
        <v>7</v>
      </c>
      <c r="KQ33" s="19">
        <v>12</v>
      </c>
      <c r="KR33" s="19">
        <v>4</v>
      </c>
      <c r="KS33" s="19">
        <v>11</v>
      </c>
      <c r="KT33" s="19">
        <v>3</v>
      </c>
      <c r="KU33" s="19">
        <v>7</v>
      </c>
      <c r="KV33" s="19">
        <v>5</v>
      </c>
      <c r="KW33" s="19">
        <v>15</v>
      </c>
      <c r="KX33" s="19">
        <v>8</v>
      </c>
      <c r="KY33" s="19">
        <v>2</v>
      </c>
      <c r="KZ33" s="19">
        <v>6</v>
      </c>
      <c r="LA33" s="19">
        <v>5</v>
      </c>
      <c r="LB33" s="19">
        <v>13</v>
      </c>
      <c r="LC33" s="19">
        <v>8</v>
      </c>
      <c r="LD33" s="19">
        <v>5</v>
      </c>
      <c r="LE33" s="19">
        <v>2</v>
      </c>
      <c r="LF33" s="19">
        <v>6</v>
      </c>
      <c r="LG33" s="19">
        <v>8</v>
      </c>
      <c r="LH33" s="19">
        <v>9</v>
      </c>
      <c r="LI33" s="19">
        <v>4</v>
      </c>
      <c r="LJ33" s="19">
        <v>7</v>
      </c>
      <c r="LK33" s="19">
        <v>11</v>
      </c>
      <c r="LL33" s="19">
        <v>10</v>
      </c>
      <c r="LM33" s="19">
        <v>11</v>
      </c>
      <c r="LN33" s="19">
        <v>6</v>
      </c>
      <c r="LO33" s="19">
        <v>5</v>
      </c>
      <c r="LP33" s="19">
        <v>5</v>
      </c>
      <c r="LQ33" s="19">
        <v>8</v>
      </c>
      <c r="LR33" s="19">
        <v>8</v>
      </c>
      <c r="LS33" s="19">
        <v>3</v>
      </c>
      <c r="LT33" s="19">
        <v>13</v>
      </c>
      <c r="LU33" s="19">
        <v>9</v>
      </c>
      <c r="LV33" s="19">
        <v>6</v>
      </c>
      <c r="LW33" s="19">
        <v>10</v>
      </c>
      <c r="LX33" s="19">
        <v>12</v>
      </c>
      <c r="LY33" s="19">
        <v>15</v>
      </c>
      <c r="LZ33" s="19">
        <v>13</v>
      </c>
      <c r="MA33" s="19">
        <v>14</v>
      </c>
      <c r="MB33" s="19">
        <v>14</v>
      </c>
      <c r="MC33" s="19">
        <v>7</v>
      </c>
      <c r="MD33" s="19">
        <v>11</v>
      </c>
      <c r="ME33" s="19">
        <v>13</v>
      </c>
      <c r="MF33" s="19">
        <v>3</v>
      </c>
      <c r="MG33" s="19">
        <v>7</v>
      </c>
      <c r="MH33" s="19">
        <v>5</v>
      </c>
      <c r="MI33" s="19">
        <v>32</v>
      </c>
      <c r="MJ33" s="19">
        <v>15</v>
      </c>
      <c r="MK33" s="19">
        <v>6</v>
      </c>
      <c r="ML33" s="19">
        <v>8</v>
      </c>
      <c r="MM33" s="19">
        <v>7</v>
      </c>
      <c r="MN33" s="19">
        <v>10</v>
      </c>
      <c r="MO33" s="19">
        <v>17</v>
      </c>
      <c r="MP33" s="19">
        <v>8</v>
      </c>
      <c r="MQ33" s="19">
        <v>13</v>
      </c>
      <c r="MR33" s="19">
        <v>14</v>
      </c>
      <c r="MS33" s="19">
        <v>1</v>
      </c>
      <c r="MT33" s="19">
        <v>5</v>
      </c>
      <c r="MU33" s="19">
        <v>9</v>
      </c>
      <c r="MV33" s="19">
        <v>6</v>
      </c>
      <c r="MW33" s="19">
        <v>9</v>
      </c>
      <c r="MX33" s="19">
        <v>10</v>
      </c>
      <c r="MY33" s="19">
        <v>13</v>
      </c>
      <c r="MZ33" s="19">
        <v>1</v>
      </c>
      <c r="NA33" s="19">
        <v>15</v>
      </c>
      <c r="NB33" s="19">
        <v>12</v>
      </c>
    </row>
    <row r="34" spans="1:366">
      <c r="A34" s="2" t="s">
        <v>31</v>
      </c>
      <c r="B34" s="19">
        <v>4</v>
      </c>
      <c r="C34" s="19">
        <v>10</v>
      </c>
      <c r="D34" s="19">
        <v>5</v>
      </c>
      <c r="E34" s="19">
        <v>7</v>
      </c>
      <c r="F34" s="19">
        <v>11</v>
      </c>
      <c r="G34" s="19">
        <v>4</v>
      </c>
      <c r="H34" s="19">
        <v>13</v>
      </c>
      <c r="I34" s="19">
        <v>2</v>
      </c>
      <c r="J34" s="19">
        <v>12</v>
      </c>
      <c r="K34" s="19">
        <v>7</v>
      </c>
      <c r="L34" s="19">
        <v>8</v>
      </c>
      <c r="M34" s="19">
        <v>12</v>
      </c>
      <c r="N34" s="19">
        <v>13</v>
      </c>
      <c r="O34" s="19">
        <v>8</v>
      </c>
      <c r="P34" s="19">
        <v>14</v>
      </c>
      <c r="Q34" s="19">
        <v>6</v>
      </c>
      <c r="R34" s="19">
        <v>6</v>
      </c>
      <c r="S34" s="19">
        <v>14</v>
      </c>
      <c r="T34" s="19">
        <v>10</v>
      </c>
      <c r="U34" s="19">
        <v>14</v>
      </c>
      <c r="V34" s="19">
        <v>9</v>
      </c>
      <c r="W34" s="19">
        <v>3</v>
      </c>
      <c r="X34" s="19">
        <v>11</v>
      </c>
      <c r="Y34" s="19">
        <v>4</v>
      </c>
      <c r="Z34" s="19">
        <v>9</v>
      </c>
      <c r="AA34" s="19">
        <v>15</v>
      </c>
      <c r="AB34" s="19">
        <v>2</v>
      </c>
      <c r="AC34" s="19">
        <v>13</v>
      </c>
      <c r="AD34" s="19">
        <v>12</v>
      </c>
      <c r="AE34" s="19">
        <v>5</v>
      </c>
      <c r="AF34" s="19">
        <v>3</v>
      </c>
      <c r="AG34" s="19">
        <v>4</v>
      </c>
      <c r="AH34" s="19">
        <v>13</v>
      </c>
      <c r="AI34" s="19">
        <v>12</v>
      </c>
      <c r="AJ34" s="19">
        <v>1</v>
      </c>
      <c r="AK34" s="19">
        <v>16</v>
      </c>
      <c r="AL34" s="19">
        <v>10</v>
      </c>
      <c r="AM34" s="19">
        <v>13</v>
      </c>
      <c r="AN34" s="19">
        <v>13</v>
      </c>
      <c r="AO34" s="19">
        <v>14</v>
      </c>
      <c r="AP34" s="19">
        <v>14</v>
      </c>
      <c r="AQ34" s="19">
        <v>10</v>
      </c>
      <c r="AR34" s="19">
        <v>12</v>
      </c>
      <c r="AS34" s="19">
        <v>10</v>
      </c>
      <c r="AT34" s="19">
        <v>10</v>
      </c>
      <c r="AU34" s="19">
        <v>11</v>
      </c>
      <c r="AV34" s="19">
        <v>7</v>
      </c>
      <c r="AW34" s="19">
        <v>10</v>
      </c>
      <c r="AX34" s="19">
        <v>11</v>
      </c>
      <c r="AY34" s="19">
        <v>7</v>
      </c>
      <c r="AZ34" s="19">
        <v>14</v>
      </c>
      <c r="BA34" s="19">
        <v>15</v>
      </c>
      <c r="BB34" s="19">
        <v>13</v>
      </c>
      <c r="BC34" s="19">
        <v>1</v>
      </c>
      <c r="BD34" s="19">
        <v>12</v>
      </c>
      <c r="BE34" s="19">
        <v>15</v>
      </c>
      <c r="BF34" s="19">
        <v>10</v>
      </c>
      <c r="BG34" s="19">
        <v>11</v>
      </c>
      <c r="BH34" s="19">
        <v>5</v>
      </c>
      <c r="BI34" s="19">
        <v>8</v>
      </c>
      <c r="BJ34" s="19">
        <v>10</v>
      </c>
      <c r="BK34" s="19">
        <v>8</v>
      </c>
      <c r="BL34" s="19">
        <v>4</v>
      </c>
      <c r="BM34" s="19">
        <v>13</v>
      </c>
      <c r="BN34" s="19">
        <v>4</v>
      </c>
      <c r="BO34" s="19">
        <v>15</v>
      </c>
      <c r="BP34" s="19">
        <v>3</v>
      </c>
      <c r="BQ34" s="19">
        <v>4</v>
      </c>
      <c r="BR34" s="19">
        <v>4</v>
      </c>
      <c r="BS34" s="19">
        <v>10</v>
      </c>
      <c r="BT34" s="19">
        <v>8</v>
      </c>
      <c r="BU34" s="19">
        <v>14</v>
      </c>
      <c r="BV34" s="19">
        <v>12</v>
      </c>
      <c r="BW34" s="19">
        <v>8</v>
      </c>
      <c r="BX34" s="19">
        <v>15</v>
      </c>
      <c r="BY34" s="19">
        <v>11</v>
      </c>
      <c r="BZ34" s="19">
        <v>13</v>
      </c>
      <c r="CA34" s="19">
        <v>2</v>
      </c>
      <c r="CB34" s="19">
        <v>14</v>
      </c>
      <c r="CC34" s="19">
        <v>3</v>
      </c>
      <c r="CD34" s="19">
        <v>7</v>
      </c>
      <c r="CE34" s="19">
        <v>6</v>
      </c>
      <c r="CF34" s="19">
        <v>13</v>
      </c>
      <c r="CG34" s="19">
        <v>9</v>
      </c>
      <c r="CH34" s="19">
        <v>9</v>
      </c>
      <c r="CI34" s="19">
        <v>10</v>
      </c>
      <c r="CJ34" s="19">
        <v>11</v>
      </c>
      <c r="CK34" s="19">
        <v>7</v>
      </c>
      <c r="CL34" s="19">
        <v>5</v>
      </c>
      <c r="CM34" s="19">
        <v>12</v>
      </c>
      <c r="CN34" s="19">
        <v>12</v>
      </c>
      <c r="CO34" s="19">
        <v>8</v>
      </c>
      <c r="CP34" s="19">
        <v>7</v>
      </c>
      <c r="CQ34" s="19">
        <v>15</v>
      </c>
      <c r="CR34" s="19">
        <v>9</v>
      </c>
      <c r="CS34" s="19">
        <v>11</v>
      </c>
      <c r="CT34" s="19">
        <v>6</v>
      </c>
      <c r="CU34" s="19">
        <v>12</v>
      </c>
      <c r="CV34" s="19">
        <v>7</v>
      </c>
      <c r="CW34" s="19">
        <v>15</v>
      </c>
      <c r="CX34" s="19">
        <v>5</v>
      </c>
      <c r="CY34" s="19">
        <v>12</v>
      </c>
      <c r="CZ34" s="19">
        <v>13</v>
      </c>
      <c r="DA34" s="19">
        <v>6</v>
      </c>
      <c r="DB34" s="19">
        <v>2</v>
      </c>
      <c r="DC34" s="19">
        <v>4</v>
      </c>
      <c r="DD34" s="19">
        <v>8</v>
      </c>
      <c r="DE34" s="19">
        <v>12</v>
      </c>
      <c r="DF34" s="19">
        <v>2</v>
      </c>
      <c r="DG34" s="19">
        <v>14</v>
      </c>
      <c r="DH34" s="19">
        <v>3</v>
      </c>
      <c r="DI34" s="19">
        <v>11</v>
      </c>
      <c r="DJ34" s="19">
        <v>16</v>
      </c>
      <c r="DK34" s="19">
        <v>4</v>
      </c>
      <c r="DL34" s="19">
        <v>4</v>
      </c>
      <c r="DM34" s="19">
        <v>13</v>
      </c>
      <c r="DN34" s="19">
        <v>10</v>
      </c>
      <c r="DO34" s="19">
        <v>6</v>
      </c>
      <c r="DP34" s="19">
        <v>13</v>
      </c>
      <c r="DQ34" s="19">
        <v>14</v>
      </c>
      <c r="DR34" s="19">
        <v>8</v>
      </c>
      <c r="DS34" s="19">
        <v>13</v>
      </c>
      <c r="DT34" s="19">
        <v>7</v>
      </c>
      <c r="DU34" s="19">
        <v>11</v>
      </c>
      <c r="DV34" s="19">
        <v>13</v>
      </c>
      <c r="DW34" s="19">
        <v>12</v>
      </c>
      <c r="DX34" s="19">
        <v>5</v>
      </c>
      <c r="DY34" s="19">
        <v>6</v>
      </c>
      <c r="DZ34" s="19">
        <v>7</v>
      </c>
      <c r="EA34" s="19">
        <v>10</v>
      </c>
      <c r="EB34" s="19">
        <v>9</v>
      </c>
      <c r="EC34" s="19">
        <v>12</v>
      </c>
      <c r="ED34" s="19">
        <v>5</v>
      </c>
      <c r="EE34" s="19">
        <v>7</v>
      </c>
      <c r="EF34" s="19">
        <v>7</v>
      </c>
      <c r="EG34" s="19">
        <v>4</v>
      </c>
      <c r="EH34" s="19">
        <v>16</v>
      </c>
      <c r="EI34" s="19">
        <v>13</v>
      </c>
      <c r="EJ34" s="19">
        <v>7</v>
      </c>
      <c r="EK34" s="19">
        <v>6</v>
      </c>
      <c r="EL34" s="19">
        <v>9</v>
      </c>
      <c r="EM34" s="19">
        <v>17</v>
      </c>
      <c r="EN34" s="19">
        <v>10</v>
      </c>
      <c r="EO34" s="19">
        <v>8</v>
      </c>
      <c r="EP34" s="19">
        <v>6</v>
      </c>
      <c r="EQ34" s="19">
        <v>9</v>
      </c>
      <c r="ER34" s="19">
        <v>15</v>
      </c>
      <c r="ES34" s="19">
        <v>14</v>
      </c>
      <c r="ET34" s="19">
        <v>12</v>
      </c>
      <c r="EU34" s="19">
        <v>14</v>
      </c>
      <c r="EV34" s="19">
        <v>14</v>
      </c>
      <c r="EW34" s="19">
        <v>5</v>
      </c>
      <c r="EX34" s="19">
        <v>9</v>
      </c>
      <c r="EY34" s="19">
        <v>12</v>
      </c>
      <c r="EZ34" s="19">
        <v>12</v>
      </c>
      <c r="FA34" s="19">
        <v>11</v>
      </c>
      <c r="FB34" s="19">
        <v>5</v>
      </c>
      <c r="FC34" s="19">
        <v>12</v>
      </c>
      <c r="FD34" s="19">
        <v>12</v>
      </c>
      <c r="FE34" s="19">
        <v>15</v>
      </c>
      <c r="FF34" s="19">
        <v>1</v>
      </c>
      <c r="FG34" s="19">
        <v>15</v>
      </c>
      <c r="FH34" s="19">
        <v>2</v>
      </c>
      <c r="FI34" s="19">
        <v>14</v>
      </c>
      <c r="FJ34" s="19">
        <v>11</v>
      </c>
      <c r="FK34" s="19">
        <v>1</v>
      </c>
      <c r="FL34" s="19">
        <v>3</v>
      </c>
      <c r="FM34" s="19">
        <v>3</v>
      </c>
      <c r="FN34" s="19">
        <v>8</v>
      </c>
      <c r="FO34" s="19">
        <v>10</v>
      </c>
      <c r="FP34" s="19">
        <v>8</v>
      </c>
      <c r="FQ34" s="19">
        <v>4</v>
      </c>
      <c r="FR34" s="19">
        <v>6</v>
      </c>
      <c r="FS34" s="19">
        <v>18</v>
      </c>
      <c r="FT34" s="19">
        <v>9</v>
      </c>
      <c r="FU34" s="19">
        <v>10</v>
      </c>
      <c r="FV34" s="19">
        <v>10</v>
      </c>
      <c r="FW34" s="19">
        <v>5</v>
      </c>
      <c r="FX34" s="19">
        <v>15</v>
      </c>
      <c r="FY34" s="19">
        <v>10</v>
      </c>
      <c r="FZ34" s="19">
        <v>5</v>
      </c>
      <c r="GA34" s="19">
        <v>8</v>
      </c>
      <c r="GB34" s="19">
        <v>11</v>
      </c>
      <c r="GC34" s="19">
        <v>9</v>
      </c>
      <c r="GD34" s="19">
        <v>10</v>
      </c>
      <c r="GE34" s="19">
        <v>8</v>
      </c>
      <c r="GF34" s="19">
        <v>2</v>
      </c>
      <c r="GG34" s="19">
        <v>11</v>
      </c>
      <c r="GH34" s="19">
        <v>13</v>
      </c>
      <c r="GI34" s="19">
        <v>14</v>
      </c>
      <c r="GJ34" s="19">
        <v>8</v>
      </c>
      <c r="GK34" s="19">
        <v>7</v>
      </c>
      <c r="GL34" s="19">
        <v>10</v>
      </c>
      <c r="GM34" s="19">
        <v>12</v>
      </c>
      <c r="GN34" s="19">
        <v>18</v>
      </c>
      <c r="GO34" s="19">
        <v>12</v>
      </c>
      <c r="GP34" s="19">
        <v>7</v>
      </c>
      <c r="GQ34" s="19">
        <v>11</v>
      </c>
      <c r="GR34" s="19">
        <v>10</v>
      </c>
      <c r="GS34" s="19">
        <v>5</v>
      </c>
      <c r="GT34" s="19">
        <v>11</v>
      </c>
      <c r="GU34" s="19">
        <v>13</v>
      </c>
      <c r="GV34" s="19">
        <v>7</v>
      </c>
      <c r="GW34" s="19">
        <v>3</v>
      </c>
      <c r="GX34" s="19">
        <v>9</v>
      </c>
      <c r="GY34" s="19">
        <v>3</v>
      </c>
      <c r="GZ34" s="19">
        <v>7</v>
      </c>
      <c r="HA34" s="19">
        <v>12</v>
      </c>
      <c r="HB34" s="19">
        <v>13</v>
      </c>
      <c r="HC34" s="19">
        <v>15</v>
      </c>
      <c r="HD34" s="19">
        <v>6</v>
      </c>
      <c r="HE34" s="19">
        <v>8</v>
      </c>
      <c r="HF34" s="19">
        <v>10</v>
      </c>
      <c r="HG34" s="19">
        <v>4</v>
      </c>
      <c r="HH34" s="19">
        <v>15</v>
      </c>
      <c r="HI34" s="19">
        <v>5</v>
      </c>
      <c r="HJ34" s="19">
        <v>6</v>
      </c>
      <c r="HK34" s="19">
        <v>11</v>
      </c>
      <c r="HL34" s="19">
        <v>1</v>
      </c>
      <c r="HM34" s="19">
        <v>4</v>
      </c>
      <c r="HN34" s="19">
        <v>5</v>
      </c>
      <c r="HO34" s="19">
        <v>12</v>
      </c>
      <c r="HP34" s="19">
        <v>3</v>
      </c>
      <c r="HQ34" s="19">
        <v>10</v>
      </c>
      <c r="HR34" s="19">
        <v>12</v>
      </c>
      <c r="HS34" s="19">
        <v>13</v>
      </c>
      <c r="HT34" s="19">
        <v>14</v>
      </c>
      <c r="HU34" s="19">
        <v>6</v>
      </c>
      <c r="HV34" s="19">
        <v>11</v>
      </c>
      <c r="HW34" s="19">
        <v>15</v>
      </c>
      <c r="HX34" s="19">
        <v>9</v>
      </c>
      <c r="HY34" s="19">
        <v>9</v>
      </c>
      <c r="HZ34" s="19">
        <v>7</v>
      </c>
      <c r="IA34" s="19">
        <v>6</v>
      </c>
      <c r="IB34" s="19">
        <v>5</v>
      </c>
      <c r="IC34" s="19">
        <v>1</v>
      </c>
      <c r="ID34" s="19">
        <v>3</v>
      </c>
      <c r="IE34" s="19">
        <v>7</v>
      </c>
      <c r="IF34" s="19">
        <v>14</v>
      </c>
      <c r="IG34" s="19">
        <v>11</v>
      </c>
      <c r="IH34" s="19">
        <v>16</v>
      </c>
      <c r="II34" s="19">
        <v>7</v>
      </c>
      <c r="IJ34" s="19">
        <v>4</v>
      </c>
      <c r="IK34" s="19">
        <v>8</v>
      </c>
      <c r="IL34" s="19">
        <v>15</v>
      </c>
      <c r="IM34" s="19">
        <v>5</v>
      </c>
      <c r="IN34" s="19">
        <v>4</v>
      </c>
      <c r="IO34" s="19">
        <v>5</v>
      </c>
      <c r="IP34" s="19">
        <v>13</v>
      </c>
      <c r="IQ34" s="19">
        <v>4</v>
      </c>
      <c r="IR34" s="19">
        <v>12</v>
      </c>
      <c r="IS34" s="19">
        <v>10</v>
      </c>
      <c r="IT34" s="19">
        <v>5</v>
      </c>
      <c r="IU34" s="19">
        <v>7</v>
      </c>
      <c r="IV34" s="19">
        <v>5</v>
      </c>
      <c r="IW34" s="19">
        <v>5</v>
      </c>
      <c r="IX34" s="19">
        <v>13</v>
      </c>
      <c r="IY34" s="19">
        <v>13</v>
      </c>
      <c r="IZ34" s="19">
        <v>12</v>
      </c>
      <c r="JA34" s="19">
        <v>5</v>
      </c>
      <c r="JB34" s="19">
        <v>11</v>
      </c>
      <c r="JC34" s="19">
        <v>16</v>
      </c>
      <c r="JD34" s="19">
        <v>12</v>
      </c>
      <c r="JE34" s="19">
        <v>8</v>
      </c>
      <c r="JF34" s="19">
        <v>7</v>
      </c>
      <c r="JG34" s="19">
        <v>5</v>
      </c>
      <c r="JH34" s="19">
        <v>8</v>
      </c>
      <c r="JI34" s="19">
        <v>5</v>
      </c>
      <c r="JJ34" s="19">
        <v>12</v>
      </c>
      <c r="JK34" s="19">
        <v>12</v>
      </c>
      <c r="JL34" s="19">
        <v>2</v>
      </c>
      <c r="JM34" s="19">
        <v>3</v>
      </c>
      <c r="JN34" s="19">
        <v>4</v>
      </c>
      <c r="JO34" s="19">
        <v>7</v>
      </c>
      <c r="JP34" s="19">
        <v>4</v>
      </c>
      <c r="JQ34" s="19">
        <v>4</v>
      </c>
      <c r="JR34" s="19">
        <v>15</v>
      </c>
      <c r="JS34" s="19">
        <v>9</v>
      </c>
      <c r="JT34" s="19">
        <v>11</v>
      </c>
      <c r="JU34" s="19">
        <v>10</v>
      </c>
      <c r="JV34" s="19">
        <v>5</v>
      </c>
      <c r="JW34" s="19">
        <v>7</v>
      </c>
      <c r="JX34" s="19">
        <v>16</v>
      </c>
      <c r="JY34" s="19">
        <v>5</v>
      </c>
      <c r="JZ34" s="19">
        <v>9</v>
      </c>
      <c r="KA34" s="19">
        <v>16</v>
      </c>
      <c r="KB34" s="19">
        <v>3</v>
      </c>
      <c r="KC34" s="19">
        <v>2</v>
      </c>
      <c r="KD34" s="19">
        <v>7</v>
      </c>
      <c r="KE34" s="19">
        <v>14</v>
      </c>
      <c r="KF34" s="19">
        <v>16</v>
      </c>
      <c r="KG34" s="19">
        <v>9</v>
      </c>
      <c r="KH34" s="19">
        <v>5</v>
      </c>
      <c r="KI34" s="19">
        <v>9</v>
      </c>
      <c r="KJ34" s="19">
        <v>12</v>
      </c>
      <c r="KK34" s="19">
        <v>8</v>
      </c>
      <c r="KL34" s="19">
        <v>7</v>
      </c>
      <c r="KM34" s="19">
        <v>10</v>
      </c>
      <c r="KN34" s="19">
        <v>9</v>
      </c>
      <c r="KO34" s="19">
        <v>9</v>
      </c>
      <c r="KP34" s="19">
        <v>12</v>
      </c>
      <c r="KQ34" s="19">
        <v>5</v>
      </c>
      <c r="KR34" s="19">
        <v>14</v>
      </c>
      <c r="KS34" s="19">
        <v>16</v>
      </c>
      <c r="KT34" s="19">
        <v>2</v>
      </c>
      <c r="KU34" s="19">
        <v>9</v>
      </c>
      <c r="KV34" s="19">
        <v>7</v>
      </c>
      <c r="KW34" s="19">
        <v>4</v>
      </c>
      <c r="KX34" s="19">
        <v>17</v>
      </c>
      <c r="KY34" s="19">
        <v>17</v>
      </c>
      <c r="KZ34" s="19">
        <v>3</v>
      </c>
      <c r="LA34" s="19">
        <v>6</v>
      </c>
      <c r="LB34" s="19">
        <v>2</v>
      </c>
      <c r="LC34" s="19">
        <v>4</v>
      </c>
      <c r="LD34" s="19">
        <v>13</v>
      </c>
      <c r="LE34" s="19">
        <v>4</v>
      </c>
      <c r="LF34" s="19">
        <v>15</v>
      </c>
      <c r="LG34" s="19">
        <v>10</v>
      </c>
      <c r="LH34" s="19">
        <v>9</v>
      </c>
      <c r="LI34" s="19">
        <v>13</v>
      </c>
      <c r="LJ34" s="19">
        <v>11</v>
      </c>
      <c r="LK34" s="19">
        <v>12</v>
      </c>
      <c r="LL34" s="19">
        <v>13</v>
      </c>
      <c r="LM34" s="19">
        <v>8</v>
      </c>
      <c r="LN34" s="19">
        <v>4</v>
      </c>
      <c r="LO34" s="19">
        <v>17</v>
      </c>
      <c r="LP34" s="19">
        <v>11</v>
      </c>
      <c r="LQ34" s="19">
        <v>7</v>
      </c>
      <c r="LR34" s="19">
        <v>3</v>
      </c>
      <c r="LS34" s="19">
        <v>8</v>
      </c>
      <c r="LT34" s="19">
        <v>12</v>
      </c>
      <c r="LU34" s="19">
        <v>14</v>
      </c>
      <c r="LV34" s="19">
        <v>10</v>
      </c>
      <c r="LW34" s="19">
        <v>9</v>
      </c>
      <c r="LX34" s="19">
        <v>11</v>
      </c>
      <c r="LY34" s="19">
        <v>11</v>
      </c>
      <c r="LZ34" s="19">
        <v>6</v>
      </c>
      <c r="MA34" s="19">
        <v>16</v>
      </c>
      <c r="MB34" s="19">
        <v>13</v>
      </c>
      <c r="MC34" s="19">
        <v>2</v>
      </c>
      <c r="MD34" s="19">
        <v>7</v>
      </c>
      <c r="ME34" s="19">
        <v>6</v>
      </c>
      <c r="MF34" s="19">
        <v>6</v>
      </c>
      <c r="MG34" s="19">
        <v>4</v>
      </c>
      <c r="MH34" s="19">
        <v>7</v>
      </c>
      <c r="MI34" s="19">
        <v>10</v>
      </c>
      <c r="MJ34" s="19">
        <v>6</v>
      </c>
      <c r="MK34" s="19">
        <v>10</v>
      </c>
      <c r="ML34" s="19">
        <v>13</v>
      </c>
      <c r="MM34" s="19">
        <v>10</v>
      </c>
      <c r="MN34" s="19">
        <v>12</v>
      </c>
      <c r="MO34" s="19">
        <v>6</v>
      </c>
      <c r="MP34" s="19">
        <v>2</v>
      </c>
      <c r="MQ34" s="19">
        <v>15</v>
      </c>
      <c r="MR34" s="19">
        <v>7</v>
      </c>
      <c r="MS34" s="19">
        <v>11</v>
      </c>
      <c r="MT34" s="19">
        <v>8</v>
      </c>
      <c r="MU34" s="19">
        <v>11</v>
      </c>
      <c r="MV34" s="19">
        <v>10</v>
      </c>
      <c r="MW34" s="19">
        <v>6</v>
      </c>
      <c r="MX34" s="19">
        <v>10</v>
      </c>
      <c r="MY34" s="19">
        <v>13</v>
      </c>
      <c r="MZ34" s="19">
        <v>7</v>
      </c>
      <c r="NA34" s="19">
        <v>15</v>
      </c>
      <c r="NB34" s="19">
        <v>5</v>
      </c>
    </row>
    <row r="35" spans="1:366">
      <c r="A35" s="2" t="s">
        <v>32</v>
      </c>
      <c r="B35" s="19">
        <v>10</v>
      </c>
      <c r="C35" s="19">
        <v>6</v>
      </c>
      <c r="D35" s="19">
        <v>9</v>
      </c>
      <c r="E35" s="19">
        <v>16</v>
      </c>
      <c r="F35" s="19">
        <v>9</v>
      </c>
      <c r="G35" s="19">
        <v>7</v>
      </c>
      <c r="H35" s="19">
        <v>6</v>
      </c>
      <c r="I35" s="19">
        <v>10</v>
      </c>
      <c r="J35" s="19">
        <v>8</v>
      </c>
      <c r="K35" s="19">
        <v>9</v>
      </c>
      <c r="L35" s="19">
        <v>5</v>
      </c>
      <c r="M35" s="19">
        <v>11</v>
      </c>
      <c r="N35" s="19">
        <v>11</v>
      </c>
      <c r="O35" s="19">
        <v>6</v>
      </c>
      <c r="P35" s="19">
        <v>6</v>
      </c>
      <c r="Q35" s="19">
        <v>9</v>
      </c>
      <c r="R35" s="19">
        <v>10</v>
      </c>
      <c r="S35" s="19">
        <v>8</v>
      </c>
      <c r="T35" s="19">
        <v>7</v>
      </c>
      <c r="U35" s="19">
        <v>5</v>
      </c>
      <c r="V35" s="19">
        <v>13</v>
      </c>
      <c r="W35" s="19">
        <v>10</v>
      </c>
      <c r="X35" s="19">
        <v>13</v>
      </c>
      <c r="Y35" s="19">
        <v>2</v>
      </c>
      <c r="Z35" s="19">
        <v>6</v>
      </c>
      <c r="AA35" s="19">
        <v>15</v>
      </c>
      <c r="AB35" s="19">
        <v>10</v>
      </c>
      <c r="AC35" s="19">
        <v>9</v>
      </c>
      <c r="AD35" s="19">
        <v>12</v>
      </c>
      <c r="AE35" s="19">
        <v>12</v>
      </c>
      <c r="AF35" s="19">
        <v>10</v>
      </c>
      <c r="AG35" s="19">
        <v>13</v>
      </c>
      <c r="AH35" s="19">
        <v>12</v>
      </c>
      <c r="AI35" s="19">
        <v>6</v>
      </c>
      <c r="AJ35" s="19">
        <v>3</v>
      </c>
      <c r="AK35" s="19">
        <v>13</v>
      </c>
      <c r="AL35" s="19">
        <v>11</v>
      </c>
      <c r="AM35" s="19">
        <v>14</v>
      </c>
      <c r="AN35" s="19">
        <v>13</v>
      </c>
      <c r="AO35" s="19">
        <v>2</v>
      </c>
      <c r="AP35" s="19">
        <v>9</v>
      </c>
      <c r="AQ35" s="19">
        <v>13</v>
      </c>
      <c r="AR35" s="19">
        <v>14</v>
      </c>
      <c r="AS35" s="19">
        <v>5</v>
      </c>
      <c r="AT35" s="19">
        <v>8</v>
      </c>
      <c r="AU35" s="19">
        <v>8</v>
      </c>
      <c r="AV35" s="19">
        <v>16</v>
      </c>
      <c r="AW35" s="19">
        <v>15</v>
      </c>
      <c r="AX35" s="19">
        <v>13</v>
      </c>
      <c r="AY35" s="19">
        <v>11</v>
      </c>
      <c r="AZ35" s="19">
        <v>12</v>
      </c>
      <c r="BA35" s="19">
        <v>6</v>
      </c>
      <c r="BB35" s="19">
        <v>7</v>
      </c>
      <c r="BC35" s="19">
        <v>5</v>
      </c>
      <c r="BD35" s="19">
        <v>13</v>
      </c>
      <c r="BE35" s="19">
        <v>4</v>
      </c>
      <c r="BF35" s="19">
        <v>14</v>
      </c>
      <c r="BG35" s="19">
        <v>6</v>
      </c>
      <c r="BH35" s="19">
        <v>9</v>
      </c>
      <c r="BI35" s="19">
        <v>3</v>
      </c>
      <c r="BJ35" s="19">
        <v>5</v>
      </c>
      <c r="BK35" s="19">
        <v>10</v>
      </c>
      <c r="BL35" s="19">
        <v>4</v>
      </c>
      <c r="BM35" s="19">
        <v>4</v>
      </c>
      <c r="BN35" s="19">
        <v>10</v>
      </c>
      <c r="BO35" s="19">
        <v>8</v>
      </c>
      <c r="BP35" s="19">
        <v>11</v>
      </c>
      <c r="BQ35" s="19">
        <v>12</v>
      </c>
      <c r="BR35" s="19">
        <v>12</v>
      </c>
      <c r="BS35" s="19">
        <v>5</v>
      </c>
      <c r="BT35" s="19">
        <v>10</v>
      </c>
      <c r="BU35" s="19">
        <v>10</v>
      </c>
      <c r="BV35" s="19">
        <v>11</v>
      </c>
      <c r="BW35" s="19">
        <v>9</v>
      </c>
      <c r="BX35" s="19">
        <v>4</v>
      </c>
      <c r="BY35" s="19">
        <v>9</v>
      </c>
      <c r="BZ35" s="19">
        <v>10</v>
      </c>
      <c r="CA35" s="19">
        <v>8</v>
      </c>
      <c r="CB35" s="19">
        <v>8</v>
      </c>
      <c r="CC35" s="19">
        <v>14</v>
      </c>
      <c r="CD35" s="19">
        <v>13</v>
      </c>
      <c r="CE35" s="19">
        <v>13</v>
      </c>
      <c r="CF35" s="19">
        <v>7</v>
      </c>
      <c r="CG35" s="19">
        <v>12</v>
      </c>
      <c r="CH35" s="19">
        <v>8</v>
      </c>
      <c r="CI35" s="19">
        <v>5</v>
      </c>
      <c r="CJ35" s="19">
        <v>12</v>
      </c>
      <c r="CK35" s="19">
        <v>10</v>
      </c>
      <c r="CL35" s="19">
        <v>5</v>
      </c>
      <c r="CM35" s="19">
        <v>15</v>
      </c>
      <c r="CN35" s="19">
        <v>4</v>
      </c>
      <c r="CO35" s="19">
        <v>13</v>
      </c>
      <c r="CP35" s="19">
        <v>7</v>
      </c>
      <c r="CQ35" s="19">
        <v>10</v>
      </c>
      <c r="CR35" s="19">
        <v>6</v>
      </c>
      <c r="CS35" s="19">
        <v>12</v>
      </c>
      <c r="CT35" s="19">
        <v>10</v>
      </c>
      <c r="CU35" s="19">
        <v>16</v>
      </c>
      <c r="CV35" s="19">
        <v>6</v>
      </c>
      <c r="CW35" s="19">
        <v>5</v>
      </c>
      <c r="CX35" s="19">
        <v>7</v>
      </c>
      <c r="CY35" s="19">
        <v>4</v>
      </c>
      <c r="CZ35" s="19">
        <v>13</v>
      </c>
      <c r="DA35" s="19">
        <v>10</v>
      </c>
      <c r="DB35" s="19">
        <v>5</v>
      </c>
      <c r="DC35" s="19">
        <v>11</v>
      </c>
      <c r="DD35" s="19">
        <v>8</v>
      </c>
      <c r="DE35" s="19">
        <v>10</v>
      </c>
      <c r="DF35" s="19">
        <v>12</v>
      </c>
      <c r="DG35" s="19">
        <v>5</v>
      </c>
      <c r="DH35" s="19">
        <v>13</v>
      </c>
      <c r="DI35" s="19">
        <v>3</v>
      </c>
      <c r="DJ35" s="19">
        <v>16</v>
      </c>
      <c r="DK35" s="19">
        <v>16</v>
      </c>
      <c r="DL35" s="19">
        <v>14</v>
      </c>
      <c r="DM35" s="19">
        <v>10</v>
      </c>
      <c r="DN35" s="19">
        <v>14</v>
      </c>
      <c r="DO35" s="19">
        <v>12</v>
      </c>
      <c r="DP35" s="19">
        <v>2</v>
      </c>
      <c r="DQ35" s="19">
        <v>6</v>
      </c>
      <c r="DR35" s="19">
        <v>8</v>
      </c>
      <c r="DS35" s="19">
        <v>9</v>
      </c>
      <c r="DT35" s="19">
        <v>8</v>
      </c>
      <c r="DU35" s="19">
        <v>6</v>
      </c>
      <c r="DV35" s="19">
        <v>11</v>
      </c>
      <c r="DW35" s="19">
        <v>14</v>
      </c>
      <c r="DX35" s="19">
        <v>5</v>
      </c>
      <c r="DY35" s="19">
        <v>7</v>
      </c>
      <c r="DZ35" s="19">
        <v>16</v>
      </c>
      <c r="EA35" s="19">
        <v>13</v>
      </c>
      <c r="EB35" s="19">
        <v>13</v>
      </c>
      <c r="EC35" s="19">
        <v>10</v>
      </c>
      <c r="ED35" s="19">
        <v>14</v>
      </c>
      <c r="EE35" s="19">
        <v>6</v>
      </c>
      <c r="EF35" s="19">
        <v>11</v>
      </c>
      <c r="EG35" s="19">
        <v>8</v>
      </c>
      <c r="EH35" s="19">
        <v>10</v>
      </c>
      <c r="EI35" s="19">
        <v>7</v>
      </c>
      <c r="EJ35" s="19">
        <v>12</v>
      </c>
      <c r="EK35" s="19">
        <v>13</v>
      </c>
      <c r="EL35" s="19">
        <v>4</v>
      </c>
      <c r="EM35" s="19">
        <v>6</v>
      </c>
      <c r="EN35" s="19">
        <v>9</v>
      </c>
      <c r="EO35" s="19">
        <v>8</v>
      </c>
      <c r="EP35" s="19">
        <v>14</v>
      </c>
      <c r="EQ35" s="19">
        <v>10</v>
      </c>
      <c r="ER35" s="19">
        <v>6</v>
      </c>
      <c r="ES35" s="19">
        <v>2</v>
      </c>
      <c r="ET35" s="19">
        <v>9</v>
      </c>
      <c r="EU35" s="19">
        <v>15</v>
      </c>
      <c r="EV35" s="19">
        <v>5</v>
      </c>
      <c r="EW35" s="19">
        <v>13</v>
      </c>
      <c r="EX35" s="19">
        <v>14</v>
      </c>
      <c r="EY35" s="19">
        <v>5</v>
      </c>
      <c r="EZ35" s="19">
        <v>3</v>
      </c>
      <c r="FA35" s="19">
        <v>3</v>
      </c>
      <c r="FB35" s="19">
        <v>4</v>
      </c>
      <c r="FC35" s="19">
        <v>9</v>
      </c>
      <c r="FD35" s="19">
        <v>11</v>
      </c>
      <c r="FE35" s="19">
        <v>8</v>
      </c>
      <c r="FF35" s="19">
        <v>15</v>
      </c>
      <c r="FG35" s="19">
        <v>4</v>
      </c>
      <c r="FH35" s="19">
        <v>14</v>
      </c>
      <c r="FI35" s="19">
        <v>11</v>
      </c>
      <c r="FJ35" s="19">
        <v>15</v>
      </c>
      <c r="FK35" s="19">
        <v>11</v>
      </c>
      <c r="FL35" s="19">
        <v>8</v>
      </c>
      <c r="FM35" s="19">
        <v>10</v>
      </c>
      <c r="FN35" s="19">
        <v>8</v>
      </c>
      <c r="FO35" s="19">
        <v>13</v>
      </c>
      <c r="FP35" s="19">
        <v>2</v>
      </c>
      <c r="FQ35" s="19">
        <v>4</v>
      </c>
      <c r="FR35" s="19">
        <v>4</v>
      </c>
      <c r="FS35" s="19">
        <v>11</v>
      </c>
      <c r="FT35" s="19">
        <v>4</v>
      </c>
      <c r="FU35" s="19">
        <v>9</v>
      </c>
      <c r="FV35" s="19">
        <v>4</v>
      </c>
      <c r="FW35" s="19">
        <v>10</v>
      </c>
      <c r="FX35" s="19">
        <v>14</v>
      </c>
      <c r="FY35" s="19">
        <v>14</v>
      </c>
      <c r="FZ35" s="19">
        <v>14</v>
      </c>
      <c r="GA35" s="19">
        <v>6</v>
      </c>
      <c r="GB35" s="19">
        <v>4</v>
      </c>
      <c r="GC35" s="19">
        <v>9</v>
      </c>
      <c r="GD35" s="19">
        <v>7</v>
      </c>
      <c r="GE35" s="19">
        <v>8</v>
      </c>
      <c r="GF35" s="19">
        <v>13</v>
      </c>
      <c r="GG35" s="19">
        <v>13</v>
      </c>
      <c r="GH35" s="19">
        <v>6</v>
      </c>
      <c r="GI35" s="19">
        <v>15</v>
      </c>
      <c r="GJ35" s="19">
        <v>8</v>
      </c>
      <c r="GK35" s="19">
        <v>7</v>
      </c>
      <c r="GL35" s="19">
        <v>3</v>
      </c>
      <c r="GM35" s="19">
        <v>11</v>
      </c>
      <c r="GN35" s="19">
        <v>10</v>
      </c>
      <c r="GO35" s="19">
        <v>2</v>
      </c>
      <c r="GP35" s="19">
        <v>14</v>
      </c>
      <c r="GQ35" s="19">
        <v>3</v>
      </c>
      <c r="GR35" s="19">
        <v>17</v>
      </c>
      <c r="GS35" s="19">
        <v>4</v>
      </c>
      <c r="GT35" s="19">
        <v>1</v>
      </c>
      <c r="GU35" s="19">
        <v>16</v>
      </c>
      <c r="GV35" s="19">
        <v>9</v>
      </c>
      <c r="GW35" s="19">
        <v>4</v>
      </c>
      <c r="GX35" s="19">
        <v>8</v>
      </c>
      <c r="GY35" s="19">
        <v>5</v>
      </c>
      <c r="GZ35" s="19">
        <v>14</v>
      </c>
      <c r="HA35" s="19">
        <v>10</v>
      </c>
      <c r="HB35" s="19">
        <v>13</v>
      </c>
      <c r="HC35" s="19">
        <v>1</v>
      </c>
      <c r="HD35" s="19">
        <v>14</v>
      </c>
      <c r="HE35" s="19">
        <v>6</v>
      </c>
      <c r="HF35" s="19">
        <v>4</v>
      </c>
      <c r="HG35" s="19">
        <v>5</v>
      </c>
      <c r="HH35" s="19">
        <v>11</v>
      </c>
      <c r="HI35" s="19">
        <v>10</v>
      </c>
      <c r="HJ35" s="19">
        <v>15</v>
      </c>
      <c r="HK35" s="19">
        <v>13</v>
      </c>
      <c r="HL35" s="19">
        <v>15</v>
      </c>
      <c r="HM35" s="19">
        <v>3</v>
      </c>
      <c r="HN35" s="19">
        <v>8</v>
      </c>
      <c r="HO35" s="19">
        <v>13</v>
      </c>
      <c r="HP35" s="19">
        <v>10</v>
      </c>
      <c r="HQ35" s="19">
        <v>15</v>
      </c>
      <c r="HR35" s="19">
        <v>7</v>
      </c>
      <c r="HS35" s="19">
        <v>10</v>
      </c>
      <c r="HT35" s="19">
        <v>5</v>
      </c>
      <c r="HU35" s="19">
        <v>7</v>
      </c>
      <c r="HV35" s="19">
        <v>13</v>
      </c>
      <c r="HW35" s="19">
        <v>12</v>
      </c>
      <c r="HX35" s="19">
        <v>13</v>
      </c>
      <c r="HY35" s="19">
        <v>6</v>
      </c>
      <c r="HZ35" s="19">
        <v>10</v>
      </c>
      <c r="IA35" s="19">
        <v>1</v>
      </c>
      <c r="IB35" s="19">
        <v>14</v>
      </c>
      <c r="IC35" s="19">
        <v>9</v>
      </c>
      <c r="ID35" s="19">
        <v>12</v>
      </c>
      <c r="IE35" s="19">
        <v>6</v>
      </c>
      <c r="IF35" s="19">
        <v>7</v>
      </c>
      <c r="IG35" s="19">
        <v>3</v>
      </c>
      <c r="IH35" s="19">
        <v>11</v>
      </c>
      <c r="II35" s="19">
        <v>13</v>
      </c>
      <c r="IJ35" s="19">
        <v>12</v>
      </c>
      <c r="IK35" s="19">
        <v>7</v>
      </c>
      <c r="IL35" s="19">
        <v>13</v>
      </c>
      <c r="IM35" s="19">
        <v>15</v>
      </c>
      <c r="IN35" s="19">
        <v>5</v>
      </c>
      <c r="IO35" s="19">
        <v>11</v>
      </c>
      <c r="IP35" s="19">
        <v>4</v>
      </c>
      <c r="IQ35" s="19">
        <v>11</v>
      </c>
      <c r="IR35" s="19">
        <v>6</v>
      </c>
      <c r="IS35" s="19">
        <v>7</v>
      </c>
      <c r="IT35" s="19">
        <v>5</v>
      </c>
      <c r="IU35" s="19">
        <v>7</v>
      </c>
      <c r="IV35" s="19">
        <v>13</v>
      </c>
      <c r="IW35" s="19">
        <v>7</v>
      </c>
      <c r="IX35" s="19">
        <v>10</v>
      </c>
      <c r="IY35" s="19">
        <v>12</v>
      </c>
      <c r="IZ35" s="19">
        <v>8</v>
      </c>
      <c r="JA35" s="19">
        <v>14</v>
      </c>
      <c r="JB35" s="19">
        <v>13</v>
      </c>
      <c r="JC35" s="19">
        <v>11</v>
      </c>
      <c r="JD35" s="19">
        <v>5</v>
      </c>
      <c r="JE35" s="19">
        <v>5</v>
      </c>
      <c r="JF35" s="19">
        <v>14</v>
      </c>
      <c r="JG35" s="19">
        <v>14</v>
      </c>
      <c r="JH35" s="19">
        <v>9</v>
      </c>
      <c r="JI35" s="19">
        <v>12</v>
      </c>
      <c r="JJ35" s="19">
        <v>4</v>
      </c>
      <c r="JK35" s="19">
        <v>1</v>
      </c>
      <c r="JL35" s="19">
        <v>13</v>
      </c>
      <c r="JM35" s="19">
        <v>15</v>
      </c>
      <c r="JN35" s="19">
        <v>10</v>
      </c>
      <c r="JO35" s="19">
        <v>5</v>
      </c>
      <c r="JP35" s="19">
        <v>3</v>
      </c>
      <c r="JQ35" s="19">
        <v>6</v>
      </c>
      <c r="JR35" s="19">
        <v>17</v>
      </c>
      <c r="JS35" s="19">
        <v>7</v>
      </c>
      <c r="JT35" s="19">
        <v>12</v>
      </c>
      <c r="JU35" s="19">
        <v>15</v>
      </c>
      <c r="JV35" s="19">
        <v>8</v>
      </c>
      <c r="JW35" s="19">
        <v>14</v>
      </c>
      <c r="JX35" s="19">
        <v>3</v>
      </c>
      <c r="JY35" s="19">
        <v>16</v>
      </c>
      <c r="JZ35" s="19">
        <v>9</v>
      </c>
      <c r="KA35" s="19">
        <v>13</v>
      </c>
      <c r="KB35" s="19">
        <v>15</v>
      </c>
      <c r="KC35" s="19">
        <v>5</v>
      </c>
      <c r="KD35" s="19">
        <v>11</v>
      </c>
      <c r="KE35" s="19">
        <v>15</v>
      </c>
      <c r="KF35" s="19">
        <v>11</v>
      </c>
      <c r="KG35" s="19">
        <v>8</v>
      </c>
      <c r="KH35" s="19">
        <v>8</v>
      </c>
      <c r="KI35" s="19">
        <v>1</v>
      </c>
      <c r="KJ35" s="19">
        <v>4</v>
      </c>
      <c r="KK35" s="19">
        <v>11</v>
      </c>
      <c r="KL35" s="19">
        <v>2</v>
      </c>
      <c r="KM35" s="19">
        <v>1</v>
      </c>
      <c r="KN35" s="19">
        <v>7</v>
      </c>
      <c r="KO35" s="19">
        <v>11</v>
      </c>
      <c r="KP35" s="19">
        <v>8</v>
      </c>
      <c r="KQ35" s="19">
        <v>3</v>
      </c>
      <c r="KR35" s="19">
        <v>5</v>
      </c>
      <c r="KS35" s="19">
        <v>11</v>
      </c>
      <c r="KT35" s="19">
        <v>11</v>
      </c>
      <c r="KU35" s="19">
        <v>4</v>
      </c>
      <c r="KV35" s="19">
        <v>13</v>
      </c>
      <c r="KW35" s="19">
        <v>13</v>
      </c>
      <c r="KX35" s="19">
        <v>4</v>
      </c>
      <c r="KY35" s="19">
        <v>10</v>
      </c>
      <c r="KZ35" s="19">
        <v>5</v>
      </c>
      <c r="LA35" s="19">
        <v>7</v>
      </c>
      <c r="LB35" s="19">
        <v>5</v>
      </c>
      <c r="LC35" s="19">
        <v>3</v>
      </c>
      <c r="LD35" s="19">
        <v>9</v>
      </c>
      <c r="LE35" s="19">
        <v>10</v>
      </c>
      <c r="LF35" s="19">
        <v>8</v>
      </c>
      <c r="LG35" s="19">
        <v>13</v>
      </c>
      <c r="LH35" s="19">
        <v>3</v>
      </c>
      <c r="LI35" s="19">
        <v>3</v>
      </c>
      <c r="LJ35" s="19">
        <v>6</v>
      </c>
      <c r="LK35" s="19">
        <v>6</v>
      </c>
      <c r="LL35" s="19">
        <v>14</v>
      </c>
      <c r="LM35" s="19">
        <v>10</v>
      </c>
      <c r="LN35" s="19">
        <v>11</v>
      </c>
      <c r="LO35" s="19">
        <v>13</v>
      </c>
      <c r="LP35" s="19">
        <v>3</v>
      </c>
      <c r="LQ35" s="19">
        <v>9</v>
      </c>
      <c r="LR35" s="19">
        <v>17</v>
      </c>
      <c r="LS35" s="19">
        <v>5</v>
      </c>
      <c r="LT35" s="19">
        <v>11</v>
      </c>
      <c r="LU35" s="19">
        <v>8</v>
      </c>
      <c r="LV35" s="19">
        <v>6</v>
      </c>
      <c r="LW35" s="19">
        <v>15</v>
      </c>
      <c r="LX35" s="19">
        <v>9</v>
      </c>
      <c r="LY35" s="19">
        <v>15</v>
      </c>
      <c r="LZ35" s="19">
        <v>12</v>
      </c>
      <c r="MA35" s="19">
        <v>6</v>
      </c>
      <c r="MB35" s="19">
        <v>9</v>
      </c>
      <c r="MC35" s="19">
        <v>10</v>
      </c>
      <c r="MD35" s="19">
        <v>11</v>
      </c>
      <c r="ME35" s="19">
        <v>9</v>
      </c>
      <c r="MF35" s="19">
        <v>7</v>
      </c>
      <c r="MG35" s="19">
        <v>14</v>
      </c>
      <c r="MH35" s="19">
        <v>5</v>
      </c>
      <c r="MI35" s="19">
        <v>10</v>
      </c>
      <c r="MJ35" s="19">
        <v>9</v>
      </c>
      <c r="MK35" s="19">
        <v>2</v>
      </c>
      <c r="ML35" s="19">
        <v>15</v>
      </c>
      <c r="MM35" s="19">
        <v>15</v>
      </c>
      <c r="MN35" s="19">
        <v>9</v>
      </c>
      <c r="MO35" s="19">
        <v>5</v>
      </c>
      <c r="MP35" s="19">
        <v>7</v>
      </c>
      <c r="MQ35" s="19">
        <v>7</v>
      </c>
      <c r="MR35" s="19">
        <v>9</v>
      </c>
      <c r="MS35" s="19">
        <v>6</v>
      </c>
      <c r="MT35" s="19">
        <v>13</v>
      </c>
      <c r="MU35" s="19">
        <v>13</v>
      </c>
      <c r="MV35" s="19">
        <v>17</v>
      </c>
      <c r="MW35" s="19">
        <v>4</v>
      </c>
      <c r="MX35" s="19">
        <v>7</v>
      </c>
      <c r="MY35" s="19">
        <v>6</v>
      </c>
      <c r="MZ35" s="19">
        <v>6</v>
      </c>
      <c r="NA35" s="19">
        <v>11</v>
      </c>
      <c r="NB35" s="19">
        <v>8</v>
      </c>
    </row>
    <row r="36" spans="1:366">
      <c r="A36" s="2" t="s">
        <v>7</v>
      </c>
      <c r="B36" s="19">
        <v>4</v>
      </c>
      <c r="C36" s="19">
        <v>6</v>
      </c>
      <c r="D36" s="19">
        <v>15</v>
      </c>
      <c r="E36" s="19">
        <v>9</v>
      </c>
      <c r="F36" s="19">
        <v>16</v>
      </c>
      <c r="G36" s="19">
        <v>12</v>
      </c>
      <c r="H36" s="19">
        <v>6</v>
      </c>
      <c r="I36" s="19">
        <v>13</v>
      </c>
      <c r="J36" s="19">
        <v>12</v>
      </c>
      <c r="K36" s="19">
        <v>8</v>
      </c>
      <c r="L36" s="19">
        <v>18</v>
      </c>
      <c r="M36" s="19">
        <v>11</v>
      </c>
      <c r="N36" s="19">
        <v>4</v>
      </c>
      <c r="O36" s="19">
        <v>9</v>
      </c>
      <c r="P36" s="19">
        <v>14</v>
      </c>
      <c r="Q36" s="19">
        <v>8</v>
      </c>
      <c r="R36" s="19">
        <v>12</v>
      </c>
      <c r="S36" s="19">
        <v>13</v>
      </c>
      <c r="T36" s="19">
        <v>10</v>
      </c>
      <c r="U36" s="19">
        <v>8</v>
      </c>
      <c r="V36" s="19">
        <v>16</v>
      </c>
      <c r="W36" s="19">
        <v>13</v>
      </c>
      <c r="X36" s="19">
        <v>6</v>
      </c>
      <c r="Y36" s="19">
        <v>16</v>
      </c>
      <c r="Z36" s="19">
        <v>8</v>
      </c>
      <c r="AA36" s="19">
        <v>13</v>
      </c>
      <c r="AB36" s="19">
        <v>7</v>
      </c>
      <c r="AC36" s="19">
        <v>13</v>
      </c>
      <c r="AD36" s="19">
        <v>9</v>
      </c>
      <c r="AE36" s="19">
        <v>6</v>
      </c>
      <c r="AF36" s="19">
        <v>9</v>
      </c>
      <c r="AG36" s="19">
        <v>6</v>
      </c>
      <c r="AH36" s="19">
        <v>6</v>
      </c>
      <c r="AI36" s="19">
        <v>10</v>
      </c>
      <c r="AJ36" s="19">
        <v>16</v>
      </c>
      <c r="AK36" s="19">
        <v>14</v>
      </c>
      <c r="AL36" s="19">
        <v>4</v>
      </c>
      <c r="AM36" s="19">
        <v>7</v>
      </c>
      <c r="AN36" s="19">
        <v>3</v>
      </c>
      <c r="AO36" s="19">
        <v>13</v>
      </c>
      <c r="AP36" s="19">
        <v>11</v>
      </c>
      <c r="AQ36" s="19">
        <v>13</v>
      </c>
      <c r="AR36" s="19">
        <v>8</v>
      </c>
      <c r="AS36" s="19">
        <v>8</v>
      </c>
      <c r="AT36" s="19">
        <v>6</v>
      </c>
      <c r="AU36" s="19">
        <v>10</v>
      </c>
      <c r="AV36" s="19">
        <v>4</v>
      </c>
      <c r="AW36" s="19">
        <v>11</v>
      </c>
      <c r="AX36" s="19">
        <v>5</v>
      </c>
      <c r="AY36" s="19">
        <v>3</v>
      </c>
      <c r="AZ36" s="19">
        <v>8</v>
      </c>
      <c r="BA36" s="19">
        <v>9</v>
      </c>
      <c r="BB36" s="19">
        <v>17</v>
      </c>
      <c r="BC36" s="19">
        <v>10</v>
      </c>
      <c r="BD36" s="19">
        <v>8</v>
      </c>
      <c r="BE36" s="19">
        <v>10</v>
      </c>
      <c r="BF36" s="19">
        <v>8</v>
      </c>
      <c r="BG36" s="19">
        <v>10</v>
      </c>
      <c r="BH36" s="19">
        <v>14</v>
      </c>
      <c r="BI36" s="19">
        <v>17</v>
      </c>
      <c r="BJ36" s="19">
        <v>13</v>
      </c>
      <c r="BK36" s="19">
        <v>12</v>
      </c>
      <c r="BL36" s="19">
        <v>9</v>
      </c>
      <c r="BM36" s="19">
        <v>11</v>
      </c>
      <c r="BN36" s="19">
        <v>8</v>
      </c>
      <c r="BO36" s="19">
        <v>10</v>
      </c>
      <c r="BP36" s="19">
        <v>15</v>
      </c>
      <c r="BQ36" s="19">
        <v>10</v>
      </c>
      <c r="BR36" s="19">
        <v>10</v>
      </c>
      <c r="BS36" s="19">
        <v>7</v>
      </c>
      <c r="BT36" s="19">
        <v>14</v>
      </c>
      <c r="BU36" s="19">
        <v>7</v>
      </c>
      <c r="BV36" s="19">
        <v>2</v>
      </c>
      <c r="BW36" s="19">
        <v>4</v>
      </c>
      <c r="BX36" s="19">
        <v>7</v>
      </c>
      <c r="BY36" s="19">
        <v>4</v>
      </c>
      <c r="BZ36" s="19">
        <v>11</v>
      </c>
      <c r="CA36" s="19">
        <v>12</v>
      </c>
      <c r="CB36" s="19">
        <v>13</v>
      </c>
      <c r="CC36" s="19">
        <v>10</v>
      </c>
      <c r="CD36" s="19">
        <v>11</v>
      </c>
      <c r="CE36" s="19">
        <v>6</v>
      </c>
      <c r="CF36" s="19">
        <v>3</v>
      </c>
      <c r="CG36" s="19">
        <v>12</v>
      </c>
      <c r="CH36" s="19">
        <v>3</v>
      </c>
      <c r="CI36" s="19">
        <v>14</v>
      </c>
      <c r="CJ36" s="19">
        <v>4</v>
      </c>
      <c r="CK36" s="19">
        <v>12</v>
      </c>
      <c r="CL36" s="19">
        <v>7</v>
      </c>
      <c r="CM36" s="19">
        <v>14</v>
      </c>
      <c r="CN36" s="19">
        <v>5</v>
      </c>
      <c r="CO36" s="19">
        <v>9</v>
      </c>
      <c r="CP36" s="19">
        <v>7</v>
      </c>
      <c r="CQ36" s="19">
        <v>3</v>
      </c>
      <c r="CR36" s="19">
        <v>14</v>
      </c>
      <c r="CS36" s="19">
        <v>5</v>
      </c>
      <c r="CT36" s="19">
        <v>3</v>
      </c>
      <c r="CU36" s="19">
        <v>11</v>
      </c>
      <c r="CV36" s="19">
        <v>4</v>
      </c>
      <c r="CW36" s="19">
        <v>13</v>
      </c>
      <c r="CX36" s="19">
        <v>10</v>
      </c>
      <c r="CY36" s="19">
        <v>13</v>
      </c>
      <c r="CZ36" s="19">
        <v>13</v>
      </c>
      <c r="DA36" s="19">
        <v>8</v>
      </c>
      <c r="DB36" s="19">
        <v>6</v>
      </c>
      <c r="DC36" s="19">
        <v>17</v>
      </c>
      <c r="DD36" s="19">
        <v>15</v>
      </c>
      <c r="DE36" s="19">
        <v>9</v>
      </c>
      <c r="DF36" s="19">
        <v>6</v>
      </c>
      <c r="DG36" s="19">
        <v>14</v>
      </c>
      <c r="DH36" s="19">
        <v>16</v>
      </c>
      <c r="DI36" s="19">
        <v>15</v>
      </c>
      <c r="DJ36" s="19">
        <v>5</v>
      </c>
      <c r="DK36" s="19">
        <v>13</v>
      </c>
      <c r="DL36" s="19">
        <v>17</v>
      </c>
      <c r="DM36" s="19">
        <v>10</v>
      </c>
      <c r="DN36" s="19">
        <v>2</v>
      </c>
      <c r="DO36" s="19">
        <v>10</v>
      </c>
      <c r="DP36" s="19">
        <v>7</v>
      </c>
      <c r="DQ36" s="19">
        <v>3</v>
      </c>
      <c r="DR36" s="19">
        <v>11</v>
      </c>
      <c r="DS36" s="19">
        <v>4</v>
      </c>
      <c r="DT36" s="19">
        <v>9</v>
      </c>
      <c r="DU36" s="19">
        <v>7</v>
      </c>
      <c r="DV36" s="19">
        <v>8</v>
      </c>
      <c r="DW36" s="19">
        <v>9</v>
      </c>
      <c r="DX36" s="19">
        <v>11</v>
      </c>
      <c r="DY36" s="19">
        <v>14</v>
      </c>
      <c r="DZ36" s="19">
        <v>2</v>
      </c>
      <c r="EA36" s="19">
        <v>10</v>
      </c>
      <c r="EB36" s="19">
        <v>15</v>
      </c>
      <c r="EC36" s="19">
        <v>6</v>
      </c>
      <c r="ED36" s="19">
        <v>13</v>
      </c>
      <c r="EE36" s="19">
        <v>10</v>
      </c>
      <c r="EF36" s="19">
        <v>3</v>
      </c>
      <c r="EG36" s="19">
        <v>15</v>
      </c>
      <c r="EH36" s="19">
        <v>14</v>
      </c>
      <c r="EI36" s="19">
        <v>5</v>
      </c>
      <c r="EJ36" s="19">
        <v>15</v>
      </c>
      <c r="EK36" s="19">
        <v>15</v>
      </c>
      <c r="EL36" s="19">
        <v>6</v>
      </c>
      <c r="EM36" s="19">
        <v>5</v>
      </c>
      <c r="EN36" s="19">
        <v>13</v>
      </c>
      <c r="EO36" s="19">
        <v>5</v>
      </c>
      <c r="EP36" s="19">
        <v>2</v>
      </c>
      <c r="EQ36" s="19">
        <v>7</v>
      </c>
      <c r="ER36" s="19">
        <v>13</v>
      </c>
      <c r="ES36" s="19">
        <v>8</v>
      </c>
      <c r="ET36" s="19">
        <v>13</v>
      </c>
      <c r="EU36" s="19">
        <v>9</v>
      </c>
      <c r="EV36" s="19">
        <v>16</v>
      </c>
      <c r="EW36" s="19">
        <v>14</v>
      </c>
      <c r="EX36" s="19">
        <v>11</v>
      </c>
      <c r="EY36" s="19">
        <v>3</v>
      </c>
      <c r="EZ36" s="19">
        <v>10</v>
      </c>
      <c r="FA36" s="19">
        <v>11</v>
      </c>
      <c r="FB36" s="19">
        <v>7</v>
      </c>
      <c r="FC36" s="19">
        <v>9</v>
      </c>
      <c r="FD36" s="19">
        <v>2</v>
      </c>
      <c r="FE36" s="19">
        <v>13</v>
      </c>
      <c r="FF36" s="19">
        <v>7</v>
      </c>
      <c r="FG36" s="19">
        <v>14</v>
      </c>
      <c r="FH36" s="19">
        <v>0</v>
      </c>
      <c r="FI36" s="19">
        <v>7</v>
      </c>
      <c r="FJ36" s="19">
        <v>12</v>
      </c>
      <c r="FK36" s="19">
        <v>13</v>
      </c>
      <c r="FL36" s="19">
        <v>9</v>
      </c>
      <c r="FM36" s="19">
        <v>7</v>
      </c>
      <c r="FN36" s="19">
        <v>5</v>
      </c>
      <c r="FO36" s="19">
        <v>9</v>
      </c>
      <c r="FP36" s="19">
        <v>3</v>
      </c>
      <c r="FQ36" s="19">
        <v>1</v>
      </c>
      <c r="FR36" s="19">
        <v>5</v>
      </c>
      <c r="FS36" s="19">
        <v>11</v>
      </c>
      <c r="FT36" s="19">
        <v>7</v>
      </c>
      <c r="FU36" s="19">
        <v>11</v>
      </c>
      <c r="FV36" s="19">
        <v>3</v>
      </c>
      <c r="FW36" s="19">
        <v>13</v>
      </c>
      <c r="FX36" s="19">
        <v>5</v>
      </c>
      <c r="FY36" s="19">
        <v>7</v>
      </c>
      <c r="FZ36" s="19">
        <v>8</v>
      </c>
      <c r="GA36" s="19">
        <v>10</v>
      </c>
      <c r="GB36" s="19">
        <v>12</v>
      </c>
      <c r="GC36" s="19">
        <v>10</v>
      </c>
      <c r="GD36" s="19">
        <v>8</v>
      </c>
      <c r="GE36" s="19">
        <v>14</v>
      </c>
      <c r="GF36" s="19">
        <v>12</v>
      </c>
      <c r="GG36" s="19">
        <v>14</v>
      </c>
      <c r="GH36" s="19">
        <v>12</v>
      </c>
      <c r="GI36" s="19">
        <v>2</v>
      </c>
      <c r="GJ36" s="19">
        <v>7</v>
      </c>
      <c r="GK36" s="19">
        <v>4</v>
      </c>
      <c r="GL36" s="19">
        <v>3</v>
      </c>
      <c r="GM36" s="19">
        <v>12</v>
      </c>
      <c r="GN36" s="19">
        <v>6</v>
      </c>
      <c r="GO36" s="19">
        <v>14</v>
      </c>
      <c r="GP36" s="19">
        <v>3</v>
      </c>
      <c r="GQ36" s="19">
        <v>6</v>
      </c>
      <c r="GR36" s="19">
        <v>14</v>
      </c>
      <c r="GS36" s="19">
        <v>4</v>
      </c>
      <c r="GT36" s="19">
        <v>9</v>
      </c>
      <c r="GU36" s="19">
        <v>1</v>
      </c>
      <c r="GV36" s="19">
        <v>2</v>
      </c>
      <c r="GW36" s="19">
        <v>12</v>
      </c>
      <c r="GX36" s="19">
        <v>11</v>
      </c>
      <c r="GY36" s="19">
        <v>13</v>
      </c>
      <c r="GZ36" s="19">
        <v>3</v>
      </c>
      <c r="HA36" s="19">
        <v>16</v>
      </c>
      <c r="HB36" s="19">
        <v>8</v>
      </c>
      <c r="HC36" s="19">
        <v>8</v>
      </c>
      <c r="HD36" s="19">
        <v>13</v>
      </c>
      <c r="HE36" s="19">
        <v>15</v>
      </c>
      <c r="HF36" s="19">
        <v>4</v>
      </c>
      <c r="HG36" s="19">
        <v>11</v>
      </c>
      <c r="HH36" s="19">
        <v>8</v>
      </c>
      <c r="HI36" s="19">
        <v>12</v>
      </c>
      <c r="HJ36" s="19">
        <v>6</v>
      </c>
      <c r="HK36" s="19">
        <v>11</v>
      </c>
      <c r="HL36" s="19">
        <v>9</v>
      </c>
      <c r="HM36" s="19">
        <v>12</v>
      </c>
      <c r="HN36" s="19">
        <v>5</v>
      </c>
      <c r="HO36" s="19">
        <v>6</v>
      </c>
      <c r="HP36" s="19">
        <v>11</v>
      </c>
      <c r="HQ36" s="19">
        <v>12</v>
      </c>
      <c r="HR36" s="19">
        <v>10</v>
      </c>
      <c r="HS36" s="19">
        <v>11</v>
      </c>
      <c r="HT36" s="19">
        <v>6</v>
      </c>
      <c r="HU36" s="19">
        <v>7</v>
      </c>
      <c r="HV36" s="19">
        <v>14</v>
      </c>
      <c r="HW36" s="19">
        <v>17</v>
      </c>
      <c r="HX36" s="19">
        <v>7</v>
      </c>
      <c r="HY36" s="19">
        <v>4</v>
      </c>
      <c r="HZ36" s="19">
        <v>9</v>
      </c>
      <c r="IA36" s="19">
        <v>8</v>
      </c>
      <c r="IB36" s="19">
        <v>6</v>
      </c>
      <c r="IC36" s="19">
        <v>5</v>
      </c>
      <c r="ID36" s="19">
        <v>14</v>
      </c>
      <c r="IE36" s="19">
        <v>15</v>
      </c>
      <c r="IF36" s="19">
        <v>9</v>
      </c>
      <c r="IG36" s="19">
        <v>7</v>
      </c>
      <c r="IH36" s="19">
        <v>11</v>
      </c>
      <c r="II36" s="19">
        <v>13</v>
      </c>
      <c r="IJ36" s="19">
        <v>7</v>
      </c>
      <c r="IK36" s="19">
        <v>14</v>
      </c>
      <c r="IL36" s="19">
        <v>2</v>
      </c>
      <c r="IM36" s="19">
        <v>8</v>
      </c>
      <c r="IN36" s="19">
        <v>1</v>
      </c>
      <c r="IO36" s="19">
        <v>14</v>
      </c>
      <c r="IP36" s="19">
        <v>9</v>
      </c>
      <c r="IQ36" s="19">
        <v>9</v>
      </c>
      <c r="IR36" s="19">
        <v>9</v>
      </c>
      <c r="IS36" s="19">
        <v>7</v>
      </c>
      <c r="IT36" s="19">
        <v>4</v>
      </c>
      <c r="IU36" s="19">
        <v>4</v>
      </c>
      <c r="IV36" s="19">
        <v>8</v>
      </c>
      <c r="IW36" s="19">
        <v>9</v>
      </c>
      <c r="IX36" s="19">
        <v>14</v>
      </c>
      <c r="IY36" s="19">
        <v>10</v>
      </c>
      <c r="IZ36" s="19">
        <v>11</v>
      </c>
      <c r="JA36" s="19">
        <v>14</v>
      </c>
      <c r="JB36" s="19">
        <v>1</v>
      </c>
      <c r="JC36" s="19">
        <v>15</v>
      </c>
      <c r="JD36" s="19">
        <v>17</v>
      </c>
      <c r="JE36" s="19">
        <v>8</v>
      </c>
      <c r="JF36" s="19">
        <v>5</v>
      </c>
      <c r="JG36" s="19">
        <v>12</v>
      </c>
      <c r="JH36" s="19">
        <v>13</v>
      </c>
      <c r="JI36" s="19">
        <v>9</v>
      </c>
      <c r="JJ36" s="19">
        <v>12</v>
      </c>
      <c r="JK36" s="19">
        <v>7</v>
      </c>
      <c r="JL36" s="19">
        <v>10</v>
      </c>
      <c r="JM36" s="19">
        <v>9</v>
      </c>
      <c r="JN36" s="19">
        <v>7</v>
      </c>
      <c r="JO36" s="19">
        <v>17</v>
      </c>
      <c r="JP36" s="19">
        <v>14</v>
      </c>
      <c r="JQ36" s="19">
        <v>7</v>
      </c>
      <c r="JR36" s="19">
        <v>5</v>
      </c>
      <c r="JS36" s="19">
        <v>6</v>
      </c>
      <c r="JT36" s="19">
        <v>7</v>
      </c>
      <c r="JU36" s="19">
        <v>6</v>
      </c>
      <c r="JV36" s="19">
        <v>15</v>
      </c>
      <c r="JW36" s="19">
        <v>8</v>
      </c>
      <c r="JX36" s="19">
        <v>8</v>
      </c>
      <c r="JY36" s="19">
        <v>14</v>
      </c>
      <c r="JZ36" s="19">
        <v>10</v>
      </c>
      <c r="KA36" s="19">
        <v>3</v>
      </c>
      <c r="KB36" s="19">
        <v>6</v>
      </c>
      <c r="KC36" s="19">
        <v>11</v>
      </c>
      <c r="KD36" s="19">
        <v>14</v>
      </c>
      <c r="KE36" s="19">
        <v>12</v>
      </c>
      <c r="KF36" s="19">
        <v>6</v>
      </c>
      <c r="KG36" s="19">
        <v>13</v>
      </c>
      <c r="KH36" s="19">
        <v>16</v>
      </c>
      <c r="KI36" s="19">
        <v>5</v>
      </c>
      <c r="KJ36" s="19">
        <v>15</v>
      </c>
      <c r="KK36" s="19">
        <v>7</v>
      </c>
      <c r="KL36" s="19">
        <v>7</v>
      </c>
      <c r="KM36" s="19">
        <v>6</v>
      </c>
      <c r="KN36" s="19">
        <v>15</v>
      </c>
      <c r="KO36" s="19">
        <v>15</v>
      </c>
      <c r="KP36" s="19">
        <v>4</v>
      </c>
      <c r="KQ36" s="19">
        <v>8</v>
      </c>
      <c r="KR36" s="19">
        <v>1</v>
      </c>
      <c r="KS36" s="19">
        <v>15</v>
      </c>
      <c r="KT36" s="19">
        <v>10</v>
      </c>
      <c r="KU36" s="19">
        <v>3</v>
      </c>
      <c r="KV36" s="19">
        <v>5</v>
      </c>
      <c r="KW36" s="19">
        <v>15</v>
      </c>
      <c r="KX36" s="19">
        <v>6</v>
      </c>
      <c r="KY36" s="19">
        <v>4</v>
      </c>
      <c r="KZ36" s="19">
        <v>8</v>
      </c>
      <c r="LA36" s="19">
        <v>9</v>
      </c>
      <c r="LB36" s="19">
        <v>3</v>
      </c>
      <c r="LC36" s="19">
        <v>15</v>
      </c>
      <c r="LD36" s="19">
        <v>6</v>
      </c>
      <c r="LE36" s="19">
        <v>15</v>
      </c>
      <c r="LF36" s="19">
        <v>14</v>
      </c>
      <c r="LG36" s="19">
        <v>11</v>
      </c>
      <c r="LH36" s="19">
        <v>14</v>
      </c>
      <c r="LI36" s="19">
        <v>7</v>
      </c>
      <c r="LJ36" s="19">
        <v>2</v>
      </c>
      <c r="LK36" s="19">
        <v>16</v>
      </c>
      <c r="LL36" s="19">
        <v>13</v>
      </c>
      <c r="LM36" s="19">
        <v>13</v>
      </c>
      <c r="LN36" s="19">
        <v>11</v>
      </c>
      <c r="LO36" s="19">
        <v>12</v>
      </c>
      <c r="LP36" s="19">
        <v>8</v>
      </c>
      <c r="LQ36" s="19">
        <v>7</v>
      </c>
      <c r="LR36" s="19">
        <v>5</v>
      </c>
      <c r="LS36" s="19">
        <v>5</v>
      </c>
      <c r="LT36" s="19">
        <v>7</v>
      </c>
      <c r="LU36" s="19">
        <v>15</v>
      </c>
      <c r="LV36" s="19">
        <v>6</v>
      </c>
      <c r="LW36" s="19">
        <v>0</v>
      </c>
      <c r="LX36" s="19">
        <v>3</v>
      </c>
      <c r="LY36" s="19">
        <v>14</v>
      </c>
      <c r="LZ36" s="19">
        <v>14</v>
      </c>
      <c r="MA36" s="19">
        <v>5</v>
      </c>
      <c r="MB36" s="19">
        <v>13</v>
      </c>
      <c r="MC36" s="19">
        <v>14</v>
      </c>
      <c r="MD36" s="19">
        <v>14</v>
      </c>
      <c r="ME36" s="19">
        <v>7</v>
      </c>
      <c r="MF36" s="19">
        <v>16</v>
      </c>
      <c r="MG36" s="19">
        <v>15</v>
      </c>
      <c r="MH36" s="19">
        <v>7</v>
      </c>
      <c r="MI36" s="19">
        <v>8</v>
      </c>
      <c r="MJ36" s="19">
        <v>8</v>
      </c>
      <c r="MK36" s="19">
        <v>11</v>
      </c>
      <c r="ML36" s="19">
        <v>10</v>
      </c>
      <c r="MM36" s="19">
        <v>13</v>
      </c>
      <c r="MN36" s="19">
        <v>8</v>
      </c>
      <c r="MO36" s="19">
        <v>8</v>
      </c>
      <c r="MP36" s="19">
        <v>5</v>
      </c>
      <c r="MQ36" s="19">
        <v>5</v>
      </c>
      <c r="MR36" s="19">
        <v>13</v>
      </c>
      <c r="MS36" s="19">
        <v>8</v>
      </c>
      <c r="MT36" s="19">
        <v>12</v>
      </c>
      <c r="MU36" s="19">
        <v>10</v>
      </c>
      <c r="MV36" s="19">
        <v>8</v>
      </c>
      <c r="MW36" s="19">
        <v>13</v>
      </c>
      <c r="MX36" s="19">
        <v>3</v>
      </c>
      <c r="MY36" s="19">
        <v>11</v>
      </c>
      <c r="MZ36" s="19">
        <v>6</v>
      </c>
      <c r="NA36" s="19">
        <v>4</v>
      </c>
      <c r="NB36" s="19">
        <v>13</v>
      </c>
    </row>
    <row r="37" spans="1:366" ht="0" hidden="1" customHeight="1"/>
  </sheetData>
  <phoneticPr fontId="6" type="noConversion"/>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B34"/>
  <sheetViews>
    <sheetView showGridLines="0" zoomScale="70" zoomScaleNormal="70" workbookViewId="0"/>
  </sheetViews>
  <sheetFormatPr defaultRowHeight="14.4"/>
  <cols>
    <col min="1" max="1" width="41.77734375" customWidth="1"/>
    <col min="2" max="2" width="3.88671875" style="19" customWidth="1"/>
    <col min="3" max="366" width="3.88671875" customWidth="1"/>
  </cols>
  <sheetData>
    <row r="1" spans="1:366" s="7" customFormat="1" ht="65.400000000000006" customHeight="1">
      <c r="A1" s="6" t="s">
        <v>0</v>
      </c>
      <c r="B1" s="17">
        <v>44927</v>
      </c>
      <c r="C1" s="8">
        <v>44928</v>
      </c>
      <c r="D1" s="8">
        <v>44929</v>
      </c>
      <c r="E1" s="8">
        <v>44930</v>
      </c>
      <c r="F1" s="8">
        <v>44931</v>
      </c>
      <c r="G1" s="8">
        <v>44932</v>
      </c>
      <c r="H1" s="8">
        <v>44933</v>
      </c>
      <c r="I1" s="8">
        <v>44934</v>
      </c>
      <c r="J1" s="8">
        <v>44935</v>
      </c>
      <c r="K1" s="8">
        <v>44936</v>
      </c>
      <c r="L1" s="8">
        <v>44937</v>
      </c>
      <c r="M1" s="8">
        <v>44938</v>
      </c>
      <c r="N1" s="8">
        <v>44939</v>
      </c>
      <c r="O1" s="8">
        <v>44940</v>
      </c>
      <c r="P1" s="8">
        <v>44941</v>
      </c>
      <c r="Q1" s="8">
        <v>44942</v>
      </c>
      <c r="R1" s="8">
        <v>44943</v>
      </c>
      <c r="S1" s="8">
        <v>44944</v>
      </c>
      <c r="T1" s="8">
        <v>44945</v>
      </c>
      <c r="U1" s="8">
        <v>44946</v>
      </c>
      <c r="V1" s="8">
        <v>44947</v>
      </c>
      <c r="W1" s="8">
        <v>44948</v>
      </c>
      <c r="X1" s="8">
        <v>44949</v>
      </c>
      <c r="Y1" s="8">
        <v>44950</v>
      </c>
      <c r="Z1" s="8">
        <v>44951</v>
      </c>
      <c r="AA1" s="8">
        <v>44952</v>
      </c>
      <c r="AB1" s="8">
        <v>44953</v>
      </c>
      <c r="AC1" s="8">
        <v>44954</v>
      </c>
      <c r="AD1" s="8">
        <v>44955</v>
      </c>
      <c r="AE1" s="8">
        <v>44956</v>
      </c>
      <c r="AF1" s="8">
        <v>44957</v>
      </c>
      <c r="AG1" s="8">
        <v>44958</v>
      </c>
      <c r="AH1" s="8">
        <v>44959</v>
      </c>
      <c r="AI1" s="8">
        <v>44960</v>
      </c>
      <c r="AJ1" s="8">
        <v>44961</v>
      </c>
      <c r="AK1" s="8">
        <v>44962</v>
      </c>
      <c r="AL1" s="8">
        <v>44963</v>
      </c>
      <c r="AM1" s="8">
        <v>44964</v>
      </c>
      <c r="AN1" s="8">
        <v>44965</v>
      </c>
      <c r="AO1" s="8">
        <v>44966</v>
      </c>
      <c r="AP1" s="8">
        <v>44967</v>
      </c>
      <c r="AQ1" s="8">
        <v>44968</v>
      </c>
      <c r="AR1" s="8">
        <v>44969</v>
      </c>
      <c r="AS1" s="8">
        <v>44970</v>
      </c>
      <c r="AT1" s="8">
        <v>44971</v>
      </c>
      <c r="AU1" s="8">
        <v>44972</v>
      </c>
      <c r="AV1" s="8">
        <v>44973</v>
      </c>
      <c r="AW1" s="8">
        <v>44974</v>
      </c>
      <c r="AX1" s="8">
        <v>44975</v>
      </c>
      <c r="AY1" s="8">
        <v>44976</v>
      </c>
      <c r="AZ1" s="8">
        <v>44977</v>
      </c>
      <c r="BA1" s="8">
        <v>44978</v>
      </c>
      <c r="BB1" s="8">
        <v>44979</v>
      </c>
      <c r="BC1" s="8">
        <v>44980</v>
      </c>
      <c r="BD1" s="8">
        <v>44981</v>
      </c>
      <c r="BE1" s="8">
        <v>44982</v>
      </c>
      <c r="BF1" s="8">
        <v>44983</v>
      </c>
      <c r="BG1" s="8">
        <v>44984</v>
      </c>
      <c r="BH1" s="8">
        <v>44985</v>
      </c>
      <c r="BI1" s="8">
        <v>44986</v>
      </c>
      <c r="BJ1" s="8">
        <v>44987</v>
      </c>
      <c r="BK1" s="8">
        <v>44988</v>
      </c>
      <c r="BL1" s="8">
        <v>44989</v>
      </c>
      <c r="BM1" s="8">
        <v>44990</v>
      </c>
      <c r="BN1" s="8">
        <v>44991</v>
      </c>
      <c r="BO1" s="8">
        <v>44992</v>
      </c>
      <c r="BP1" s="8">
        <v>44993</v>
      </c>
      <c r="BQ1" s="8">
        <v>44994</v>
      </c>
      <c r="BR1" s="8">
        <v>44995</v>
      </c>
      <c r="BS1" s="8">
        <v>44996</v>
      </c>
      <c r="BT1" s="8">
        <v>44997</v>
      </c>
      <c r="BU1" s="8">
        <v>44998</v>
      </c>
      <c r="BV1" s="8">
        <v>44999</v>
      </c>
      <c r="BW1" s="8">
        <v>45000</v>
      </c>
      <c r="BX1" s="8">
        <v>45001</v>
      </c>
      <c r="BY1" s="8">
        <v>45002</v>
      </c>
      <c r="BZ1" s="8">
        <v>45003</v>
      </c>
      <c r="CA1" s="8">
        <v>45004</v>
      </c>
      <c r="CB1" s="8">
        <v>45005</v>
      </c>
      <c r="CC1" s="8">
        <v>45006</v>
      </c>
      <c r="CD1" s="8">
        <v>45007</v>
      </c>
      <c r="CE1" s="8">
        <v>45008</v>
      </c>
      <c r="CF1" s="8">
        <v>45009</v>
      </c>
      <c r="CG1" s="8">
        <v>45010</v>
      </c>
      <c r="CH1" s="8">
        <v>45011</v>
      </c>
      <c r="CI1" s="8">
        <v>45012</v>
      </c>
      <c r="CJ1" s="8">
        <v>45013</v>
      </c>
      <c r="CK1" s="8">
        <v>45014</v>
      </c>
      <c r="CL1" s="8">
        <v>45015</v>
      </c>
      <c r="CM1" s="8">
        <v>45016</v>
      </c>
      <c r="CN1" s="8">
        <v>45017</v>
      </c>
      <c r="CO1" s="8">
        <v>45018</v>
      </c>
      <c r="CP1" s="8">
        <v>45019</v>
      </c>
      <c r="CQ1" s="8">
        <v>45020</v>
      </c>
      <c r="CR1" s="8">
        <v>45021</v>
      </c>
      <c r="CS1" s="8">
        <v>45022</v>
      </c>
      <c r="CT1" s="8">
        <v>45023</v>
      </c>
      <c r="CU1" s="8">
        <v>45024</v>
      </c>
      <c r="CV1" s="8">
        <v>45025</v>
      </c>
      <c r="CW1" s="8">
        <v>45026</v>
      </c>
      <c r="CX1" s="8">
        <v>45027</v>
      </c>
      <c r="CY1" s="8">
        <v>45028</v>
      </c>
      <c r="CZ1" s="8">
        <v>45029</v>
      </c>
      <c r="DA1" s="8">
        <v>45030</v>
      </c>
      <c r="DB1" s="8">
        <v>45031</v>
      </c>
      <c r="DC1" s="8">
        <v>45032</v>
      </c>
      <c r="DD1" s="8">
        <v>45033</v>
      </c>
      <c r="DE1" s="8">
        <v>45034</v>
      </c>
      <c r="DF1" s="8">
        <v>45035</v>
      </c>
      <c r="DG1" s="8">
        <v>45036</v>
      </c>
      <c r="DH1" s="8">
        <v>45037</v>
      </c>
      <c r="DI1" s="8">
        <v>45038</v>
      </c>
      <c r="DJ1" s="8">
        <v>45039</v>
      </c>
      <c r="DK1" s="8">
        <v>45040</v>
      </c>
      <c r="DL1" s="8">
        <v>45041</v>
      </c>
      <c r="DM1" s="8">
        <v>45042</v>
      </c>
      <c r="DN1" s="8">
        <v>45043</v>
      </c>
      <c r="DO1" s="8">
        <v>45044</v>
      </c>
      <c r="DP1" s="8">
        <v>45045</v>
      </c>
      <c r="DQ1" s="8">
        <v>45046</v>
      </c>
      <c r="DR1" s="8">
        <v>45047</v>
      </c>
      <c r="DS1" s="8">
        <v>45048</v>
      </c>
      <c r="DT1" s="8">
        <v>45049</v>
      </c>
      <c r="DU1" s="8">
        <v>45050</v>
      </c>
      <c r="DV1" s="8">
        <v>45051</v>
      </c>
      <c r="DW1" s="8">
        <v>45052</v>
      </c>
      <c r="DX1" s="8">
        <v>45053</v>
      </c>
      <c r="DY1" s="8">
        <v>45054</v>
      </c>
      <c r="DZ1" s="8">
        <v>45055</v>
      </c>
      <c r="EA1" s="8">
        <v>45056</v>
      </c>
      <c r="EB1" s="8">
        <v>45057</v>
      </c>
      <c r="EC1" s="8">
        <v>45058</v>
      </c>
      <c r="ED1" s="8">
        <v>45059</v>
      </c>
      <c r="EE1" s="8">
        <v>45060</v>
      </c>
      <c r="EF1" s="8">
        <v>45061</v>
      </c>
      <c r="EG1" s="8">
        <v>45062</v>
      </c>
      <c r="EH1" s="8">
        <v>45063</v>
      </c>
      <c r="EI1" s="8">
        <v>45064</v>
      </c>
      <c r="EJ1" s="8">
        <v>45065</v>
      </c>
      <c r="EK1" s="8">
        <v>45066</v>
      </c>
      <c r="EL1" s="8">
        <v>45067</v>
      </c>
      <c r="EM1" s="8">
        <v>45068</v>
      </c>
      <c r="EN1" s="8">
        <v>45069</v>
      </c>
      <c r="EO1" s="8">
        <v>45070</v>
      </c>
      <c r="EP1" s="8">
        <v>45071</v>
      </c>
      <c r="EQ1" s="8">
        <v>45072</v>
      </c>
      <c r="ER1" s="8">
        <v>45073</v>
      </c>
      <c r="ES1" s="8">
        <v>45074</v>
      </c>
      <c r="ET1" s="8">
        <v>45075</v>
      </c>
      <c r="EU1" s="8">
        <v>45076</v>
      </c>
      <c r="EV1" s="8">
        <v>45077</v>
      </c>
      <c r="EW1" s="8">
        <v>45078</v>
      </c>
      <c r="EX1" s="8">
        <v>45079</v>
      </c>
      <c r="EY1" s="8">
        <v>45080</v>
      </c>
      <c r="EZ1" s="8">
        <v>45081</v>
      </c>
      <c r="FA1" s="8">
        <v>45082</v>
      </c>
      <c r="FB1" s="8">
        <v>45083</v>
      </c>
      <c r="FC1" s="8">
        <v>45084</v>
      </c>
      <c r="FD1" s="8">
        <v>45085</v>
      </c>
      <c r="FE1" s="8">
        <v>45086</v>
      </c>
      <c r="FF1" s="8">
        <v>45087</v>
      </c>
      <c r="FG1" s="8">
        <v>45088</v>
      </c>
      <c r="FH1" s="8">
        <v>45089</v>
      </c>
      <c r="FI1" s="8">
        <v>45090</v>
      </c>
      <c r="FJ1" s="8">
        <v>45091</v>
      </c>
      <c r="FK1" s="8">
        <v>45092</v>
      </c>
      <c r="FL1" s="8">
        <v>45093</v>
      </c>
      <c r="FM1" s="8">
        <v>45094</v>
      </c>
      <c r="FN1" s="8">
        <v>45095</v>
      </c>
      <c r="FO1" s="8">
        <v>45096</v>
      </c>
      <c r="FP1" s="8">
        <v>45097</v>
      </c>
      <c r="FQ1" s="8">
        <v>45098</v>
      </c>
      <c r="FR1" s="8">
        <v>45099</v>
      </c>
      <c r="FS1" s="8">
        <v>45100</v>
      </c>
      <c r="FT1" s="8">
        <v>45101</v>
      </c>
      <c r="FU1" s="8">
        <v>45102</v>
      </c>
      <c r="FV1" s="8">
        <v>45103</v>
      </c>
      <c r="FW1" s="8">
        <v>45104</v>
      </c>
      <c r="FX1" s="8">
        <v>45105</v>
      </c>
      <c r="FY1" s="8">
        <v>45106</v>
      </c>
      <c r="FZ1" s="8">
        <v>45107</v>
      </c>
      <c r="GA1" s="8">
        <v>45108</v>
      </c>
      <c r="GB1" s="8">
        <v>45109</v>
      </c>
      <c r="GC1" s="8">
        <v>45110</v>
      </c>
      <c r="GD1" s="8">
        <v>45111</v>
      </c>
      <c r="GE1" s="8">
        <v>45112</v>
      </c>
      <c r="GF1" s="8">
        <v>45113</v>
      </c>
      <c r="GG1" s="8">
        <v>45114</v>
      </c>
      <c r="GH1" s="8">
        <v>45115</v>
      </c>
      <c r="GI1" s="8">
        <v>45116</v>
      </c>
      <c r="GJ1" s="8">
        <v>45117</v>
      </c>
      <c r="GK1" s="8">
        <v>45118</v>
      </c>
      <c r="GL1" s="8">
        <v>45119</v>
      </c>
      <c r="GM1" s="8">
        <v>45120</v>
      </c>
      <c r="GN1" s="8">
        <v>45121</v>
      </c>
      <c r="GO1" s="8">
        <v>45122</v>
      </c>
      <c r="GP1" s="8">
        <v>45123</v>
      </c>
      <c r="GQ1" s="8">
        <v>45124</v>
      </c>
      <c r="GR1" s="8">
        <v>45125</v>
      </c>
      <c r="GS1" s="8">
        <v>45126</v>
      </c>
      <c r="GT1" s="8">
        <v>45127</v>
      </c>
      <c r="GU1" s="8">
        <v>45128</v>
      </c>
      <c r="GV1" s="8">
        <v>45129</v>
      </c>
      <c r="GW1" s="8">
        <v>45130</v>
      </c>
      <c r="GX1" s="8">
        <v>45131</v>
      </c>
      <c r="GY1" s="8">
        <v>45132</v>
      </c>
      <c r="GZ1" s="8">
        <v>45133</v>
      </c>
      <c r="HA1" s="8">
        <v>45134</v>
      </c>
      <c r="HB1" s="8">
        <v>45135</v>
      </c>
      <c r="HC1" s="8">
        <v>45136</v>
      </c>
      <c r="HD1" s="8">
        <v>45137</v>
      </c>
      <c r="HE1" s="8">
        <v>45138</v>
      </c>
      <c r="HF1" s="8">
        <v>45139</v>
      </c>
      <c r="HG1" s="8">
        <v>45140</v>
      </c>
      <c r="HH1" s="8">
        <v>45141</v>
      </c>
      <c r="HI1" s="8">
        <v>45142</v>
      </c>
      <c r="HJ1" s="8">
        <v>45143</v>
      </c>
      <c r="HK1" s="8">
        <v>45144</v>
      </c>
      <c r="HL1" s="8">
        <v>45145</v>
      </c>
      <c r="HM1" s="8">
        <v>45146</v>
      </c>
      <c r="HN1" s="8">
        <v>45147</v>
      </c>
      <c r="HO1" s="8">
        <v>45148</v>
      </c>
      <c r="HP1" s="8">
        <v>45149</v>
      </c>
      <c r="HQ1" s="8">
        <v>45150</v>
      </c>
      <c r="HR1" s="8">
        <v>45151</v>
      </c>
      <c r="HS1" s="8">
        <v>45152</v>
      </c>
      <c r="HT1" s="8">
        <v>45153</v>
      </c>
      <c r="HU1" s="8">
        <v>45154</v>
      </c>
      <c r="HV1" s="8">
        <v>45155</v>
      </c>
      <c r="HW1" s="8">
        <v>45156</v>
      </c>
      <c r="HX1" s="8">
        <v>45157</v>
      </c>
      <c r="HY1" s="8">
        <v>45158</v>
      </c>
      <c r="HZ1" s="8">
        <v>45159</v>
      </c>
      <c r="IA1" s="8">
        <v>45160</v>
      </c>
      <c r="IB1" s="8">
        <v>45161</v>
      </c>
      <c r="IC1" s="8">
        <v>45162</v>
      </c>
      <c r="ID1" s="8">
        <v>45163</v>
      </c>
      <c r="IE1" s="8">
        <v>45164</v>
      </c>
      <c r="IF1" s="8">
        <v>45165</v>
      </c>
      <c r="IG1" s="8">
        <v>45166</v>
      </c>
      <c r="IH1" s="8">
        <v>45167</v>
      </c>
      <c r="II1" s="8">
        <v>45168</v>
      </c>
      <c r="IJ1" s="8">
        <v>45169</v>
      </c>
      <c r="IK1" s="8">
        <v>45170</v>
      </c>
      <c r="IL1" s="8">
        <v>45171</v>
      </c>
      <c r="IM1" s="8">
        <v>45172</v>
      </c>
      <c r="IN1" s="8">
        <v>45173</v>
      </c>
      <c r="IO1" s="8">
        <v>45174</v>
      </c>
      <c r="IP1" s="8">
        <v>45175</v>
      </c>
      <c r="IQ1" s="8">
        <v>45176</v>
      </c>
      <c r="IR1" s="8">
        <v>45177</v>
      </c>
      <c r="IS1" s="8">
        <v>45178</v>
      </c>
      <c r="IT1" s="8">
        <v>45179</v>
      </c>
      <c r="IU1" s="8">
        <v>45180</v>
      </c>
      <c r="IV1" s="8">
        <v>45181</v>
      </c>
      <c r="IW1" s="8">
        <v>45182</v>
      </c>
      <c r="IX1" s="8">
        <v>45183</v>
      </c>
      <c r="IY1" s="8">
        <v>45184</v>
      </c>
      <c r="IZ1" s="8">
        <v>45185</v>
      </c>
      <c r="JA1" s="8">
        <v>45186</v>
      </c>
      <c r="JB1" s="8">
        <v>45187</v>
      </c>
      <c r="JC1" s="8">
        <v>45188</v>
      </c>
      <c r="JD1" s="8">
        <v>45189</v>
      </c>
      <c r="JE1" s="8">
        <v>45190</v>
      </c>
      <c r="JF1" s="8">
        <v>45191</v>
      </c>
      <c r="JG1" s="8">
        <v>45192</v>
      </c>
      <c r="JH1" s="8">
        <v>45193</v>
      </c>
      <c r="JI1" s="8">
        <v>45194</v>
      </c>
      <c r="JJ1" s="8">
        <v>45195</v>
      </c>
      <c r="JK1" s="8">
        <v>45196</v>
      </c>
      <c r="JL1" s="8">
        <v>45197</v>
      </c>
      <c r="JM1" s="8">
        <v>45198</v>
      </c>
      <c r="JN1" s="8">
        <v>45199</v>
      </c>
      <c r="JO1" s="8">
        <v>45200</v>
      </c>
      <c r="JP1" s="8">
        <v>45201</v>
      </c>
      <c r="JQ1" s="8">
        <v>45202</v>
      </c>
      <c r="JR1" s="8">
        <v>45203</v>
      </c>
      <c r="JS1" s="8">
        <v>45204</v>
      </c>
      <c r="JT1" s="8">
        <v>45205</v>
      </c>
      <c r="JU1" s="8">
        <v>45206</v>
      </c>
      <c r="JV1" s="8">
        <v>45207</v>
      </c>
      <c r="JW1" s="8">
        <v>45208</v>
      </c>
      <c r="JX1" s="8">
        <v>45209</v>
      </c>
      <c r="JY1" s="8">
        <v>45210</v>
      </c>
      <c r="JZ1" s="8">
        <v>45211</v>
      </c>
      <c r="KA1" s="8">
        <v>45212</v>
      </c>
      <c r="KB1" s="8">
        <v>45213</v>
      </c>
      <c r="KC1" s="8">
        <v>45214</v>
      </c>
      <c r="KD1" s="8">
        <v>45215</v>
      </c>
      <c r="KE1" s="8">
        <v>45216</v>
      </c>
      <c r="KF1" s="8">
        <v>45217</v>
      </c>
      <c r="KG1" s="8">
        <v>45218</v>
      </c>
      <c r="KH1" s="8">
        <v>45219</v>
      </c>
      <c r="KI1" s="8">
        <v>45220</v>
      </c>
      <c r="KJ1" s="8">
        <v>45221</v>
      </c>
      <c r="KK1" s="8">
        <v>45222</v>
      </c>
      <c r="KL1" s="8">
        <v>45223</v>
      </c>
      <c r="KM1" s="8">
        <v>45224</v>
      </c>
      <c r="KN1" s="8">
        <v>45225</v>
      </c>
      <c r="KO1" s="8">
        <v>45226</v>
      </c>
      <c r="KP1" s="8">
        <v>45227</v>
      </c>
      <c r="KQ1" s="8">
        <v>45228</v>
      </c>
      <c r="KR1" s="8">
        <v>45229</v>
      </c>
      <c r="KS1" s="8">
        <v>45230</v>
      </c>
      <c r="KT1" s="8">
        <v>45231</v>
      </c>
      <c r="KU1" s="8">
        <v>45232</v>
      </c>
      <c r="KV1" s="8">
        <v>45233</v>
      </c>
      <c r="KW1" s="8">
        <v>45234</v>
      </c>
      <c r="KX1" s="8">
        <v>45235</v>
      </c>
      <c r="KY1" s="8">
        <v>45236</v>
      </c>
      <c r="KZ1" s="8">
        <v>45237</v>
      </c>
      <c r="LA1" s="8">
        <v>45238</v>
      </c>
      <c r="LB1" s="8">
        <v>45239</v>
      </c>
      <c r="LC1" s="8">
        <v>45240</v>
      </c>
      <c r="LD1" s="8">
        <v>45241</v>
      </c>
      <c r="LE1" s="8">
        <v>45242</v>
      </c>
      <c r="LF1" s="8">
        <v>45243</v>
      </c>
      <c r="LG1" s="8">
        <v>45244</v>
      </c>
      <c r="LH1" s="8">
        <v>45245</v>
      </c>
      <c r="LI1" s="8">
        <v>45246</v>
      </c>
      <c r="LJ1" s="8">
        <v>45247</v>
      </c>
      <c r="LK1" s="8">
        <v>45248</v>
      </c>
      <c r="LL1" s="8">
        <v>45249</v>
      </c>
      <c r="LM1" s="8">
        <v>45250</v>
      </c>
      <c r="LN1" s="8">
        <v>45251</v>
      </c>
      <c r="LO1" s="8">
        <v>45252</v>
      </c>
      <c r="LP1" s="8">
        <v>45253</v>
      </c>
      <c r="LQ1" s="8">
        <v>45254</v>
      </c>
      <c r="LR1" s="8">
        <v>45255</v>
      </c>
      <c r="LS1" s="8">
        <v>45256</v>
      </c>
      <c r="LT1" s="8">
        <v>45257</v>
      </c>
      <c r="LU1" s="8">
        <v>45258</v>
      </c>
      <c r="LV1" s="8">
        <v>45259</v>
      </c>
      <c r="LW1" s="8">
        <v>45260</v>
      </c>
      <c r="LX1" s="8">
        <v>45261</v>
      </c>
      <c r="LY1" s="8">
        <v>45262</v>
      </c>
      <c r="LZ1" s="8">
        <v>45263</v>
      </c>
      <c r="MA1" s="8">
        <v>45264</v>
      </c>
      <c r="MB1" s="8">
        <v>45265</v>
      </c>
      <c r="MC1" s="8">
        <v>45266</v>
      </c>
      <c r="MD1" s="8">
        <v>45267</v>
      </c>
      <c r="ME1" s="8">
        <v>45268</v>
      </c>
      <c r="MF1" s="8">
        <v>45269</v>
      </c>
      <c r="MG1" s="8">
        <v>45270</v>
      </c>
      <c r="MH1" s="8">
        <v>45271</v>
      </c>
      <c r="MI1" s="8">
        <v>45272</v>
      </c>
      <c r="MJ1" s="8">
        <v>45273</v>
      </c>
      <c r="MK1" s="8">
        <v>45274</v>
      </c>
      <c r="ML1" s="8">
        <v>45275</v>
      </c>
      <c r="MM1" s="8">
        <v>45276</v>
      </c>
      <c r="MN1" s="8">
        <v>45277</v>
      </c>
      <c r="MO1" s="8">
        <v>45278</v>
      </c>
      <c r="MP1" s="8">
        <v>45279</v>
      </c>
      <c r="MQ1" s="8">
        <v>45280</v>
      </c>
      <c r="MR1" s="8">
        <v>45281</v>
      </c>
      <c r="MS1" s="8">
        <v>45282</v>
      </c>
      <c r="MT1" s="8">
        <v>45283</v>
      </c>
      <c r="MU1" s="8">
        <v>45284</v>
      </c>
      <c r="MV1" s="8">
        <v>45285</v>
      </c>
      <c r="MW1" s="8">
        <v>45286</v>
      </c>
      <c r="MX1" s="8">
        <v>45287</v>
      </c>
      <c r="MY1" s="8">
        <v>45288</v>
      </c>
      <c r="MZ1" s="8">
        <v>45289</v>
      </c>
      <c r="NA1" s="8">
        <v>45290</v>
      </c>
      <c r="NB1" s="8">
        <v>45291</v>
      </c>
    </row>
    <row r="2" spans="1:366">
      <c r="A2" s="1" t="s">
        <v>3</v>
      </c>
      <c r="B2" s="18">
        <v>79</v>
      </c>
      <c r="C2" s="18">
        <v>77</v>
      </c>
      <c r="D2" s="18">
        <v>102</v>
      </c>
      <c r="E2" s="18">
        <v>129</v>
      </c>
      <c r="F2" s="18">
        <v>71</v>
      </c>
      <c r="G2" s="18">
        <v>123</v>
      </c>
      <c r="H2" s="18">
        <v>111</v>
      </c>
      <c r="I2" s="18">
        <v>54</v>
      </c>
      <c r="J2" s="18">
        <v>70</v>
      </c>
      <c r="K2" s="18">
        <v>120</v>
      </c>
      <c r="L2" s="18">
        <v>144</v>
      </c>
      <c r="M2" s="18">
        <v>118</v>
      </c>
      <c r="N2" s="18">
        <v>77</v>
      </c>
      <c r="O2" s="18">
        <v>114</v>
      </c>
      <c r="P2" s="18">
        <v>109</v>
      </c>
      <c r="Q2" s="18">
        <v>107</v>
      </c>
      <c r="R2" s="18">
        <v>75</v>
      </c>
      <c r="S2" s="18">
        <v>141</v>
      </c>
      <c r="T2" s="18">
        <v>59</v>
      </c>
      <c r="U2" s="18">
        <v>83</v>
      </c>
      <c r="V2" s="18">
        <v>98</v>
      </c>
      <c r="W2" s="18">
        <v>111</v>
      </c>
      <c r="X2" s="18">
        <v>32</v>
      </c>
      <c r="Y2" s="18">
        <v>71</v>
      </c>
      <c r="Z2" s="18">
        <v>117</v>
      </c>
      <c r="AA2" s="18">
        <v>128</v>
      </c>
      <c r="AB2" s="18">
        <v>27</v>
      </c>
      <c r="AC2" s="18">
        <v>48</v>
      </c>
      <c r="AD2" s="18">
        <v>101</v>
      </c>
      <c r="AE2" s="18">
        <v>111</v>
      </c>
      <c r="AF2" s="18">
        <v>121</v>
      </c>
      <c r="AG2" s="18">
        <v>89</v>
      </c>
      <c r="AH2" s="18">
        <v>100</v>
      </c>
      <c r="AI2" s="18">
        <v>135</v>
      </c>
      <c r="AJ2" s="18">
        <v>78</v>
      </c>
      <c r="AK2" s="18">
        <v>59</v>
      </c>
      <c r="AL2" s="18">
        <v>98</v>
      </c>
      <c r="AM2" s="18">
        <v>102</v>
      </c>
      <c r="AN2" s="18">
        <v>53</v>
      </c>
      <c r="AO2" s="18">
        <v>91</v>
      </c>
      <c r="AP2" s="18">
        <v>97</v>
      </c>
      <c r="AQ2" s="18">
        <v>100</v>
      </c>
      <c r="AR2" s="18">
        <v>89</v>
      </c>
      <c r="AS2" s="18">
        <v>94</v>
      </c>
      <c r="AT2" s="18">
        <v>135</v>
      </c>
      <c r="AU2" s="18">
        <v>49</v>
      </c>
      <c r="AV2" s="18">
        <v>73</v>
      </c>
      <c r="AW2" s="18">
        <v>48</v>
      </c>
      <c r="AX2" s="18">
        <v>77</v>
      </c>
      <c r="AY2" s="18">
        <v>71</v>
      </c>
      <c r="AZ2" s="18">
        <v>82</v>
      </c>
      <c r="BA2" s="18">
        <v>90</v>
      </c>
      <c r="BB2" s="18">
        <v>52</v>
      </c>
      <c r="BC2" s="18">
        <v>94</v>
      </c>
      <c r="BD2" s="18">
        <v>96</v>
      </c>
      <c r="BE2" s="18">
        <v>108</v>
      </c>
      <c r="BF2" s="18">
        <v>102</v>
      </c>
      <c r="BG2" s="18">
        <v>101</v>
      </c>
      <c r="BH2" s="18">
        <v>97</v>
      </c>
      <c r="BI2" s="18">
        <v>110</v>
      </c>
      <c r="BJ2" s="18">
        <v>113</v>
      </c>
      <c r="BK2" s="18">
        <v>87</v>
      </c>
      <c r="BL2" s="18">
        <v>73</v>
      </c>
      <c r="BM2" s="18">
        <v>76</v>
      </c>
      <c r="BN2" s="18">
        <v>132</v>
      </c>
      <c r="BO2" s="18">
        <v>128</v>
      </c>
      <c r="BP2" s="18">
        <v>60</v>
      </c>
      <c r="BQ2" s="18">
        <v>78</v>
      </c>
      <c r="BR2" s="18">
        <v>83</v>
      </c>
      <c r="BS2" s="18">
        <v>118</v>
      </c>
      <c r="BT2" s="18">
        <v>122</v>
      </c>
      <c r="BU2" s="18">
        <v>64</v>
      </c>
      <c r="BV2" s="18">
        <v>60</v>
      </c>
      <c r="BW2" s="18">
        <v>59</v>
      </c>
      <c r="BX2" s="18">
        <v>75</v>
      </c>
      <c r="BY2" s="18">
        <v>115</v>
      </c>
      <c r="BZ2" s="18">
        <v>104</v>
      </c>
      <c r="CA2" s="18">
        <v>86</v>
      </c>
      <c r="CB2" s="18">
        <v>119</v>
      </c>
      <c r="CC2" s="18">
        <v>77</v>
      </c>
      <c r="CD2" s="18">
        <v>51</v>
      </c>
      <c r="CE2" s="18">
        <v>28</v>
      </c>
      <c r="CF2" s="18">
        <v>85</v>
      </c>
      <c r="CG2" s="18">
        <v>57</v>
      </c>
      <c r="CH2" s="18">
        <v>59</v>
      </c>
      <c r="CI2" s="18">
        <v>45</v>
      </c>
      <c r="CJ2" s="18">
        <v>58</v>
      </c>
      <c r="CK2" s="18">
        <v>118</v>
      </c>
      <c r="CL2" s="18">
        <v>155</v>
      </c>
      <c r="CM2" s="18">
        <v>136</v>
      </c>
      <c r="CN2" s="18">
        <v>66</v>
      </c>
      <c r="CO2" s="18">
        <v>67</v>
      </c>
      <c r="CP2" s="18">
        <v>88</v>
      </c>
      <c r="CQ2" s="18">
        <v>90</v>
      </c>
      <c r="CR2" s="18">
        <v>87</v>
      </c>
      <c r="CS2" s="18">
        <v>125</v>
      </c>
      <c r="CT2" s="18">
        <v>73</v>
      </c>
      <c r="CU2" s="18">
        <v>124</v>
      </c>
      <c r="CV2" s="18">
        <v>95</v>
      </c>
      <c r="CW2" s="18">
        <v>130</v>
      </c>
      <c r="CX2" s="18">
        <v>134</v>
      </c>
      <c r="CY2" s="18">
        <v>125</v>
      </c>
      <c r="CZ2" s="18">
        <v>55</v>
      </c>
      <c r="DA2" s="18">
        <v>65</v>
      </c>
      <c r="DB2" s="18">
        <v>76</v>
      </c>
      <c r="DC2" s="18">
        <v>119</v>
      </c>
      <c r="DD2" s="18">
        <v>85</v>
      </c>
      <c r="DE2" s="18">
        <v>135</v>
      </c>
      <c r="DF2" s="18">
        <v>115</v>
      </c>
      <c r="DG2" s="18">
        <v>108</v>
      </c>
      <c r="DH2" s="18">
        <v>107</v>
      </c>
      <c r="DI2" s="18">
        <v>118</v>
      </c>
      <c r="DJ2" s="18">
        <v>122</v>
      </c>
      <c r="DK2" s="18">
        <v>78</v>
      </c>
      <c r="DL2" s="18">
        <v>126</v>
      </c>
      <c r="DM2" s="18">
        <v>86</v>
      </c>
      <c r="DN2" s="18">
        <v>132</v>
      </c>
      <c r="DO2" s="18">
        <v>141</v>
      </c>
      <c r="DP2" s="18">
        <v>74</v>
      </c>
      <c r="DQ2" s="18">
        <v>47</v>
      </c>
      <c r="DR2" s="18">
        <v>135</v>
      </c>
      <c r="DS2" s="18">
        <v>117</v>
      </c>
      <c r="DT2" s="18">
        <v>88</v>
      </c>
      <c r="DU2" s="18">
        <v>64</v>
      </c>
      <c r="DV2" s="18">
        <v>104</v>
      </c>
      <c r="DW2" s="18">
        <v>69</v>
      </c>
      <c r="DX2" s="18">
        <v>64</v>
      </c>
      <c r="DY2" s="18">
        <v>39</v>
      </c>
      <c r="DZ2" s="18">
        <v>165</v>
      </c>
      <c r="EA2" s="18">
        <v>82</v>
      </c>
      <c r="EB2" s="18">
        <v>101</v>
      </c>
      <c r="EC2" s="18">
        <v>106</v>
      </c>
      <c r="ED2" s="18">
        <v>67</v>
      </c>
      <c r="EE2" s="18">
        <v>94</v>
      </c>
      <c r="EF2" s="18">
        <v>103</v>
      </c>
      <c r="EG2" s="18">
        <v>83</v>
      </c>
      <c r="EH2" s="18">
        <v>65</v>
      </c>
      <c r="EI2" s="18">
        <v>127</v>
      </c>
      <c r="EJ2" s="18">
        <v>83</v>
      </c>
      <c r="EK2" s="18">
        <v>80</v>
      </c>
      <c r="EL2" s="18">
        <v>115</v>
      </c>
      <c r="EM2" s="18">
        <v>102</v>
      </c>
      <c r="EN2" s="18">
        <v>62</v>
      </c>
      <c r="EO2" s="18">
        <v>147</v>
      </c>
      <c r="EP2" s="18">
        <v>88</v>
      </c>
      <c r="EQ2" s="18">
        <v>116</v>
      </c>
      <c r="ER2" s="18">
        <v>84</v>
      </c>
      <c r="ES2" s="18">
        <v>130</v>
      </c>
      <c r="ET2" s="18">
        <v>129</v>
      </c>
      <c r="EU2" s="18">
        <v>102</v>
      </c>
      <c r="EV2" s="18">
        <v>38</v>
      </c>
      <c r="EW2" s="18">
        <v>72</v>
      </c>
      <c r="EX2" s="18">
        <v>125</v>
      </c>
      <c r="EY2" s="18">
        <v>110</v>
      </c>
      <c r="EZ2" s="18">
        <v>102</v>
      </c>
      <c r="FA2" s="18">
        <v>89</v>
      </c>
      <c r="FB2" s="18">
        <v>125</v>
      </c>
      <c r="FC2" s="18">
        <v>89</v>
      </c>
      <c r="FD2" s="18">
        <v>76</v>
      </c>
      <c r="FE2" s="18">
        <v>82</v>
      </c>
      <c r="FF2" s="18">
        <v>125</v>
      </c>
      <c r="FG2" s="18">
        <v>102</v>
      </c>
      <c r="FH2" s="18">
        <v>100</v>
      </c>
      <c r="FI2" s="18">
        <v>77</v>
      </c>
      <c r="FJ2" s="18">
        <v>37</v>
      </c>
      <c r="FK2" s="18">
        <v>91</v>
      </c>
      <c r="FL2" s="18">
        <v>69</v>
      </c>
      <c r="FM2" s="18">
        <v>90</v>
      </c>
      <c r="FN2" s="18">
        <v>74</v>
      </c>
      <c r="FO2" s="18">
        <v>98</v>
      </c>
      <c r="FP2" s="18">
        <v>90</v>
      </c>
      <c r="FQ2" s="18">
        <v>99</v>
      </c>
      <c r="FR2" s="18">
        <v>45</v>
      </c>
      <c r="FS2" s="18">
        <v>64</v>
      </c>
      <c r="FT2" s="18">
        <v>96</v>
      </c>
      <c r="FU2" s="18">
        <v>136</v>
      </c>
      <c r="FV2" s="18">
        <v>75</v>
      </c>
      <c r="FW2" s="18">
        <v>111</v>
      </c>
      <c r="FX2" s="18">
        <v>104</v>
      </c>
      <c r="FY2" s="18">
        <v>110</v>
      </c>
      <c r="FZ2" s="18">
        <v>83</v>
      </c>
      <c r="GA2" s="18">
        <v>72</v>
      </c>
      <c r="GB2" s="18">
        <v>90</v>
      </c>
      <c r="GC2" s="18">
        <v>47</v>
      </c>
      <c r="GD2" s="18">
        <v>80</v>
      </c>
      <c r="GE2" s="18">
        <v>138</v>
      </c>
      <c r="GF2" s="18">
        <v>98</v>
      </c>
      <c r="GG2" s="18">
        <v>122</v>
      </c>
      <c r="GH2" s="18">
        <v>119</v>
      </c>
      <c r="GI2" s="18">
        <v>57</v>
      </c>
      <c r="GJ2" s="18">
        <v>94</v>
      </c>
      <c r="GK2" s="18">
        <v>101</v>
      </c>
      <c r="GL2" s="18">
        <v>98</v>
      </c>
      <c r="GM2" s="18">
        <v>91</v>
      </c>
      <c r="GN2" s="18">
        <v>66</v>
      </c>
      <c r="GO2" s="18">
        <v>87</v>
      </c>
      <c r="GP2" s="18">
        <v>83</v>
      </c>
      <c r="GQ2" s="18">
        <v>151</v>
      </c>
      <c r="GR2" s="18">
        <v>139</v>
      </c>
      <c r="GS2" s="18">
        <v>68</v>
      </c>
      <c r="GT2" s="18">
        <v>91</v>
      </c>
      <c r="GU2" s="18">
        <v>77</v>
      </c>
      <c r="GV2" s="18">
        <v>153</v>
      </c>
      <c r="GW2" s="18">
        <v>97</v>
      </c>
      <c r="GX2" s="18">
        <v>97</v>
      </c>
      <c r="GY2" s="18">
        <v>106</v>
      </c>
      <c r="GZ2" s="18">
        <v>156</v>
      </c>
      <c r="HA2" s="18">
        <v>91</v>
      </c>
      <c r="HB2" s="18">
        <v>119</v>
      </c>
      <c r="HC2" s="18">
        <v>104</v>
      </c>
      <c r="HD2" s="18">
        <v>51</v>
      </c>
      <c r="HE2" s="18">
        <v>111</v>
      </c>
      <c r="HF2" s="18">
        <v>104</v>
      </c>
      <c r="HG2" s="18">
        <v>66</v>
      </c>
      <c r="HH2" s="18">
        <v>119</v>
      </c>
      <c r="HI2" s="18">
        <v>117</v>
      </c>
      <c r="HJ2" s="18">
        <v>78</v>
      </c>
      <c r="HK2" s="18">
        <v>106</v>
      </c>
      <c r="HL2" s="18">
        <v>89</v>
      </c>
      <c r="HM2" s="18">
        <v>67</v>
      </c>
      <c r="HN2" s="18">
        <v>130</v>
      </c>
      <c r="HO2" s="18">
        <v>108</v>
      </c>
      <c r="HP2" s="18">
        <v>97</v>
      </c>
      <c r="HQ2" s="18">
        <v>109</v>
      </c>
      <c r="HR2" s="18">
        <v>87</v>
      </c>
      <c r="HS2" s="18">
        <v>115</v>
      </c>
      <c r="HT2" s="18">
        <v>77</v>
      </c>
      <c r="HU2" s="18">
        <v>97</v>
      </c>
      <c r="HV2" s="18">
        <v>106</v>
      </c>
      <c r="HW2" s="18">
        <v>105</v>
      </c>
      <c r="HX2" s="18">
        <v>58</v>
      </c>
      <c r="HY2" s="18">
        <v>115</v>
      </c>
      <c r="HZ2" s="18">
        <v>78</v>
      </c>
      <c r="IA2" s="18">
        <v>67</v>
      </c>
      <c r="IB2" s="18">
        <v>51</v>
      </c>
      <c r="IC2" s="18">
        <v>82</v>
      </c>
      <c r="ID2" s="18">
        <v>88</v>
      </c>
      <c r="IE2" s="18">
        <v>69</v>
      </c>
      <c r="IF2" s="18">
        <v>91</v>
      </c>
      <c r="IG2" s="18">
        <v>98</v>
      </c>
      <c r="IH2" s="18">
        <v>84</v>
      </c>
      <c r="II2" s="18">
        <v>124</v>
      </c>
      <c r="IJ2" s="18">
        <v>89</v>
      </c>
      <c r="IK2" s="18">
        <v>78</v>
      </c>
      <c r="IL2" s="18">
        <v>40</v>
      </c>
      <c r="IM2" s="18">
        <v>82</v>
      </c>
      <c r="IN2" s="18">
        <v>110</v>
      </c>
      <c r="IO2" s="18">
        <v>109</v>
      </c>
      <c r="IP2" s="18">
        <v>122</v>
      </c>
      <c r="IQ2" s="18">
        <v>98</v>
      </c>
      <c r="IR2" s="18">
        <v>104</v>
      </c>
      <c r="IS2" s="18">
        <v>92</v>
      </c>
      <c r="IT2" s="18">
        <v>122</v>
      </c>
      <c r="IU2" s="18">
        <v>55</v>
      </c>
      <c r="IV2" s="18">
        <v>128</v>
      </c>
      <c r="IW2" s="18">
        <v>56</v>
      </c>
      <c r="IX2" s="18">
        <v>112</v>
      </c>
      <c r="IY2" s="18">
        <v>36</v>
      </c>
      <c r="IZ2" s="18">
        <v>140</v>
      </c>
      <c r="JA2" s="18">
        <v>56</v>
      </c>
      <c r="JB2" s="18">
        <v>120</v>
      </c>
      <c r="JC2" s="18">
        <v>111</v>
      </c>
      <c r="JD2" s="18">
        <v>37</v>
      </c>
      <c r="JE2" s="18">
        <v>86</v>
      </c>
      <c r="JF2" s="18">
        <v>50</v>
      </c>
      <c r="JG2" s="18">
        <v>105</v>
      </c>
      <c r="JH2" s="18">
        <v>96</v>
      </c>
      <c r="JI2" s="18">
        <v>116</v>
      </c>
      <c r="JJ2" s="18">
        <v>123</v>
      </c>
      <c r="JK2" s="18">
        <v>93</v>
      </c>
      <c r="JL2" s="18">
        <v>162</v>
      </c>
      <c r="JM2" s="18">
        <v>115</v>
      </c>
      <c r="JN2" s="18">
        <v>113</v>
      </c>
      <c r="JO2" s="18">
        <v>102</v>
      </c>
      <c r="JP2" s="18">
        <v>57</v>
      </c>
      <c r="JQ2" s="18">
        <v>93</v>
      </c>
      <c r="JR2" s="18">
        <v>102</v>
      </c>
      <c r="JS2" s="18">
        <v>103</v>
      </c>
      <c r="JT2" s="18">
        <v>95</v>
      </c>
      <c r="JU2" s="18">
        <v>90</v>
      </c>
      <c r="JV2" s="18">
        <v>60</v>
      </c>
      <c r="JW2" s="18">
        <v>119</v>
      </c>
      <c r="JX2" s="18">
        <v>114</v>
      </c>
      <c r="JY2" s="18">
        <v>135</v>
      </c>
      <c r="JZ2" s="18">
        <v>82</v>
      </c>
      <c r="KA2" s="18">
        <v>124</v>
      </c>
      <c r="KB2" s="18">
        <v>85</v>
      </c>
      <c r="KC2" s="18">
        <v>94</v>
      </c>
      <c r="KD2" s="18">
        <v>64</v>
      </c>
      <c r="KE2" s="18">
        <v>92</v>
      </c>
      <c r="KF2" s="18">
        <v>50</v>
      </c>
      <c r="KG2" s="18">
        <v>51</v>
      </c>
      <c r="KH2" s="18">
        <v>121</v>
      </c>
      <c r="KI2" s="18">
        <v>103</v>
      </c>
      <c r="KJ2" s="18">
        <v>130</v>
      </c>
      <c r="KK2" s="18">
        <v>97</v>
      </c>
      <c r="KL2" s="18">
        <v>93</v>
      </c>
      <c r="KM2" s="18">
        <v>135</v>
      </c>
      <c r="KN2" s="18">
        <v>79</v>
      </c>
      <c r="KO2" s="18">
        <v>82</v>
      </c>
      <c r="KP2" s="18">
        <v>121</v>
      </c>
      <c r="KQ2" s="18">
        <v>106</v>
      </c>
      <c r="KR2" s="18">
        <v>109</v>
      </c>
      <c r="KS2" s="18">
        <v>47</v>
      </c>
      <c r="KT2" s="18">
        <v>56</v>
      </c>
      <c r="KU2" s="18">
        <v>118</v>
      </c>
      <c r="KV2" s="18">
        <v>117</v>
      </c>
      <c r="KW2" s="18">
        <v>65</v>
      </c>
      <c r="KX2" s="18">
        <v>97</v>
      </c>
      <c r="KY2" s="18">
        <v>114</v>
      </c>
      <c r="KZ2" s="18">
        <v>120</v>
      </c>
      <c r="LA2" s="18">
        <v>105</v>
      </c>
      <c r="LB2" s="18">
        <v>78</v>
      </c>
      <c r="LC2" s="18">
        <v>23</v>
      </c>
      <c r="LD2" s="18">
        <v>142</v>
      </c>
      <c r="LE2" s="18">
        <v>121</v>
      </c>
      <c r="LF2" s="18">
        <v>64</v>
      </c>
      <c r="LG2" s="18">
        <v>125</v>
      </c>
      <c r="LH2" s="18">
        <v>57</v>
      </c>
      <c r="LI2" s="18">
        <v>117</v>
      </c>
      <c r="LJ2" s="18">
        <v>126</v>
      </c>
      <c r="LK2" s="18">
        <v>71</v>
      </c>
      <c r="LL2" s="18">
        <v>107</v>
      </c>
      <c r="LM2" s="18">
        <v>59</v>
      </c>
      <c r="LN2" s="18">
        <v>121</v>
      </c>
      <c r="LO2" s="18">
        <v>101</v>
      </c>
      <c r="LP2" s="18">
        <v>56</v>
      </c>
      <c r="LQ2" s="18">
        <v>66</v>
      </c>
      <c r="LR2" s="18">
        <v>39</v>
      </c>
      <c r="LS2" s="18">
        <v>130</v>
      </c>
      <c r="LT2" s="18">
        <v>49</v>
      </c>
      <c r="LU2" s="18">
        <v>63</v>
      </c>
      <c r="LV2" s="18">
        <v>62</v>
      </c>
      <c r="LW2" s="18">
        <v>169</v>
      </c>
      <c r="LX2" s="18">
        <v>123</v>
      </c>
      <c r="LY2" s="18">
        <v>87</v>
      </c>
      <c r="LZ2" s="18">
        <v>39</v>
      </c>
      <c r="MA2" s="18">
        <v>63</v>
      </c>
      <c r="MB2" s="18">
        <v>116</v>
      </c>
      <c r="MC2" s="18">
        <v>50</v>
      </c>
      <c r="MD2" s="18">
        <v>78</v>
      </c>
      <c r="ME2" s="18">
        <v>130</v>
      </c>
      <c r="MF2" s="18">
        <v>93</v>
      </c>
      <c r="MG2" s="18">
        <v>90</v>
      </c>
      <c r="MH2" s="18">
        <v>100</v>
      </c>
      <c r="MI2" s="18">
        <v>129</v>
      </c>
      <c r="MJ2" s="18">
        <v>140</v>
      </c>
      <c r="MK2" s="18">
        <v>138</v>
      </c>
      <c r="ML2" s="18">
        <v>116</v>
      </c>
      <c r="MM2" s="18">
        <v>106</v>
      </c>
      <c r="MN2" s="18">
        <v>74</v>
      </c>
      <c r="MO2" s="18">
        <v>32</v>
      </c>
      <c r="MP2" s="18">
        <v>91</v>
      </c>
      <c r="MQ2" s="18">
        <v>66</v>
      </c>
      <c r="MR2" s="18">
        <v>111</v>
      </c>
      <c r="MS2" s="18">
        <v>151</v>
      </c>
      <c r="MT2" s="18">
        <v>70</v>
      </c>
      <c r="MU2" s="18">
        <v>60</v>
      </c>
      <c r="MV2" s="18">
        <v>125</v>
      </c>
      <c r="MW2" s="18">
        <v>78</v>
      </c>
      <c r="MX2" s="18">
        <v>78</v>
      </c>
      <c r="MY2" s="18">
        <v>83</v>
      </c>
      <c r="MZ2" s="18">
        <v>74</v>
      </c>
      <c r="NA2" s="18">
        <v>81</v>
      </c>
      <c r="NB2" s="18">
        <v>132</v>
      </c>
    </row>
    <row r="3" spans="1:366">
      <c r="A3" s="2" t="s">
        <v>4</v>
      </c>
      <c r="B3" s="19">
        <v>30</v>
      </c>
      <c r="C3" s="19">
        <v>0</v>
      </c>
      <c r="D3" s="19">
        <v>44</v>
      </c>
      <c r="E3" s="19">
        <v>5</v>
      </c>
      <c r="F3" s="19">
        <v>21</v>
      </c>
      <c r="G3" s="19">
        <v>7</v>
      </c>
      <c r="H3" s="19">
        <v>3</v>
      </c>
      <c r="I3" s="19">
        <v>7</v>
      </c>
      <c r="J3" s="19">
        <v>3</v>
      </c>
      <c r="K3" s="19">
        <v>41</v>
      </c>
      <c r="L3" s="19">
        <v>37</v>
      </c>
      <c r="M3" s="19">
        <v>41</v>
      </c>
      <c r="N3" s="19">
        <v>24</v>
      </c>
      <c r="O3" s="19">
        <v>40</v>
      </c>
      <c r="P3" s="19">
        <v>37</v>
      </c>
      <c r="Q3" s="19">
        <v>25</v>
      </c>
      <c r="R3" s="19">
        <v>5</v>
      </c>
      <c r="S3" s="19">
        <v>43</v>
      </c>
      <c r="T3" s="19">
        <v>0</v>
      </c>
      <c r="U3" s="19">
        <v>15</v>
      </c>
      <c r="V3" s="19">
        <v>11</v>
      </c>
      <c r="W3" s="19">
        <v>39</v>
      </c>
      <c r="X3" s="19">
        <v>4</v>
      </c>
      <c r="Y3" s="19">
        <v>35</v>
      </c>
      <c r="Z3" s="19">
        <v>23</v>
      </c>
      <c r="AA3" s="19">
        <v>31</v>
      </c>
      <c r="AB3" s="19">
        <v>5</v>
      </c>
      <c r="AC3" s="19">
        <v>6</v>
      </c>
      <c r="AD3" s="19">
        <v>20</v>
      </c>
      <c r="AE3" s="19">
        <v>22</v>
      </c>
      <c r="AF3" s="19">
        <v>45</v>
      </c>
      <c r="AG3" s="19">
        <v>28</v>
      </c>
      <c r="AH3" s="19">
        <v>31</v>
      </c>
      <c r="AI3" s="19">
        <v>27</v>
      </c>
      <c r="AJ3" s="19">
        <v>12</v>
      </c>
      <c r="AK3" s="19">
        <v>3</v>
      </c>
      <c r="AL3" s="19">
        <v>10</v>
      </c>
      <c r="AM3" s="19">
        <v>21</v>
      </c>
      <c r="AN3" s="19">
        <v>1</v>
      </c>
      <c r="AO3" s="19">
        <v>40</v>
      </c>
      <c r="AP3" s="19">
        <v>40</v>
      </c>
      <c r="AQ3" s="19">
        <v>31</v>
      </c>
      <c r="AR3" s="19">
        <v>34</v>
      </c>
      <c r="AS3" s="19">
        <v>11</v>
      </c>
      <c r="AT3" s="19">
        <v>39</v>
      </c>
      <c r="AU3" s="19">
        <v>20</v>
      </c>
      <c r="AV3" s="19">
        <v>17</v>
      </c>
      <c r="AW3" s="19">
        <v>5</v>
      </c>
      <c r="AX3" s="19">
        <v>34</v>
      </c>
      <c r="AY3" s="19">
        <v>14</v>
      </c>
      <c r="AZ3" s="19">
        <v>40</v>
      </c>
      <c r="BA3" s="19">
        <v>42</v>
      </c>
      <c r="BB3" s="19">
        <v>8</v>
      </c>
      <c r="BC3" s="19">
        <v>30</v>
      </c>
      <c r="BD3" s="19">
        <v>9</v>
      </c>
      <c r="BE3" s="19">
        <v>33</v>
      </c>
      <c r="BF3" s="19">
        <v>1</v>
      </c>
      <c r="BG3" s="19">
        <v>42</v>
      </c>
      <c r="BH3" s="19">
        <v>7</v>
      </c>
      <c r="BI3" s="19">
        <v>44</v>
      </c>
      <c r="BJ3" s="19">
        <v>8</v>
      </c>
      <c r="BK3" s="19">
        <v>34</v>
      </c>
      <c r="BL3" s="19">
        <v>10</v>
      </c>
      <c r="BM3" s="19">
        <v>8</v>
      </c>
      <c r="BN3" s="19">
        <v>37</v>
      </c>
      <c r="BO3" s="19">
        <v>28</v>
      </c>
      <c r="BP3" s="19">
        <v>18</v>
      </c>
      <c r="BQ3" s="19">
        <v>12</v>
      </c>
      <c r="BR3" s="19">
        <v>23</v>
      </c>
      <c r="BS3" s="19">
        <v>41</v>
      </c>
      <c r="BT3" s="19">
        <v>40</v>
      </c>
      <c r="BU3" s="19">
        <v>33</v>
      </c>
      <c r="BV3" s="19">
        <v>5</v>
      </c>
      <c r="BW3" s="19">
        <v>10</v>
      </c>
      <c r="BX3" s="19">
        <v>31</v>
      </c>
      <c r="BY3" s="19">
        <v>34</v>
      </c>
      <c r="BZ3" s="19">
        <v>17</v>
      </c>
      <c r="CA3" s="19">
        <v>23</v>
      </c>
      <c r="CB3" s="19">
        <v>38</v>
      </c>
      <c r="CC3" s="19">
        <v>5</v>
      </c>
      <c r="CD3" s="19">
        <v>1</v>
      </c>
      <c r="CE3" s="19">
        <v>0</v>
      </c>
      <c r="CF3" s="19">
        <v>13</v>
      </c>
      <c r="CG3" s="19">
        <v>14</v>
      </c>
      <c r="CH3" s="19">
        <v>9</v>
      </c>
      <c r="CI3" s="19">
        <v>1</v>
      </c>
      <c r="CJ3" s="19">
        <v>39</v>
      </c>
      <c r="CK3" s="19">
        <v>31</v>
      </c>
      <c r="CL3" s="19">
        <v>41</v>
      </c>
      <c r="CM3" s="19">
        <v>30</v>
      </c>
      <c r="CN3" s="19">
        <v>15</v>
      </c>
      <c r="CO3" s="19">
        <v>25</v>
      </c>
      <c r="CP3" s="19">
        <v>39</v>
      </c>
      <c r="CQ3" s="19">
        <v>25</v>
      </c>
      <c r="CR3" s="19">
        <v>44</v>
      </c>
      <c r="CS3" s="19">
        <v>27</v>
      </c>
      <c r="CT3" s="19">
        <v>11</v>
      </c>
      <c r="CU3" s="19">
        <v>27</v>
      </c>
      <c r="CV3" s="19">
        <v>9</v>
      </c>
      <c r="CW3" s="19">
        <v>39</v>
      </c>
      <c r="CX3" s="19">
        <v>38</v>
      </c>
      <c r="CY3" s="19">
        <v>7</v>
      </c>
      <c r="CZ3" s="19">
        <v>11</v>
      </c>
      <c r="DA3" s="19">
        <v>20</v>
      </c>
      <c r="DB3" s="19">
        <v>15</v>
      </c>
      <c r="DC3" s="19">
        <v>19</v>
      </c>
      <c r="DD3" s="19">
        <v>12</v>
      </c>
      <c r="DE3" s="19">
        <v>43</v>
      </c>
      <c r="DF3" s="19">
        <v>40</v>
      </c>
      <c r="DG3" s="19">
        <v>16</v>
      </c>
      <c r="DH3" s="19">
        <v>27</v>
      </c>
      <c r="DI3" s="19">
        <v>42</v>
      </c>
      <c r="DJ3" s="19">
        <v>45</v>
      </c>
      <c r="DK3" s="19">
        <v>7</v>
      </c>
      <c r="DL3" s="19">
        <v>46</v>
      </c>
      <c r="DM3" s="19">
        <v>42</v>
      </c>
      <c r="DN3" s="19">
        <v>21</v>
      </c>
      <c r="DO3" s="19">
        <v>29</v>
      </c>
      <c r="DP3" s="19">
        <v>22</v>
      </c>
      <c r="DQ3" s="19">
        <v>5</v>
      </c>
      <c r="DR3" s="19">
        <v>18</v>
      </c>
      <c r="DS3" s="19">
        <v>45</v>
      </c>
      <c r="DT3" s="19">
        <v>20</v>
      </c>
      <c r="DU3" s="19">
        <v>2</v>
      </c>
      <c r="DV3" s="19">
        <v>35</v>
      </c>
      <c r="DW3" s="19">
        <v>6</v>
      </c>
      <c r="DX3" s="19">
        <v>6</v>
      </c>
      <c r="DY3" s="19">
        <v>3</v>
      </c>
      <c r="DZ3" s="19">
        <v>46</v>
      </c>
      <c r="EA3" s="19">
        <v>26</v>
      </c>
      <c r="EB3" s="19">
        <v>19</v>
      </c>
      <c r="EC3" s="19">
        <v>26</v>
      </c>
      <c r="ED3" s="19">
        <v>24</v>
      </c>
      <c r="EE3" s="19">
        <v>25</v>
      </c>
      <c r="EF3" s="19">
        <v>12</v>
      </c>
      <c r="EG3" s="19">
        <v>7</v>
      </c>
      <c r="EH3" s="19">
        <v>31</v>
      </c>
      <c r="EI3" s="19">
        <v>30</v>
      </c>
      <c r="EJ3" s="19">
        <v>7</v>
      </c>
      <c r="EK3" s="19">
        <v>24</v>
      </c>
      <c r="EL3" s="19">
        <v>24</v>
      </c>
      <c r="EM3" s="19">
        <v>45</v>
      </c>
      <c r="EN3" s="19">
        <v>3</v>
      </c>
      <c r="EO3" s="19">
        <v>32</v>
      </c>
      <c r="EP3" s="19">
        <v>42</v>
      </c>
      <c r="EQ3" s="19">
        <v>38</v>
      </c>
      <c r="ER3" s="19">
        <v>17</v>
      </c>
      <c r="ES3" s="19">
        <v>26</v>
      </c>
      <c r="ET3" s="19">
        <v>35</v>
      </c>
      <c r="EU3" s="19">
        <v>13</v>
      </c>
      <c r="EV3" s="19">
        <v>6</v>
      </c>
      <c r="EW3" s="19">
        <v>27</v>
      </c>
      <c r="EX3" s="19">
        <v>16</v>
      </c>
      <c r="EY3" s="19">
        <v>17</v>
      </c>
      <c r="EZ3" s="19">
        <v>41</v>
      </c>
      <c r="FA3" s="19">
        <v>34</v>
      </c>
      <c r="FB3" s="19">
        <v>45</v>
      </c>
      <c r="FC3" s="19">
        <v>5</v>
      </c>
      <c r="FD3" s="19">
        <v>24</v>
      </c>
      <c r="FE3" s="19">
        <v>6</v>
      </c>
      <c r="FF3" s="19">
        <v>42</v>
      </c>
      <c r="FG3" s="19">
        <v>7</v>
      </c>
      <c r="FH3" s="19">
        <v>16</v>
      </c>
      <c r="FI3" s="19">
        <v>14</v>
      </c>
      <c r="FJ3" s="19">
        <v>2</v>
      </c>
      <c r="FK3" s="19">
        <v>14</v>
      </c>
      <c r="FL3" s="19">
        <v>14</v>
      </c>
      <c r="FM3" s="19">
        <v>23</v>
      </c>
      <c r="FN3" s="19">
        <v>19</v>
      </c>
      <c r="FO3" s="19">
        <v>10</v>
      </c>
      <c r="FP3" s="19">
        <v>17</v>
      </c>
      <c r="FQ3" s="19">
        <v>35</v>
      </c>
      <c r="FR3" s="19">
        <v>8</v>
      </c>
      <c r="FS3" s="19">
        <v>13</v>
      </c>
      <c r="FT3" s="19">
        <v>5</v>
      </c>
      <c r="FU3" s="19">
        <v>44</v>
      </c>
      <c r="FV3" s="19">
        <v>18</v>
      </c>
      <c r="FW3" s="19">
        <v>5</v>
      </c>
      <c r="FX3" s="19">
        <v>16</v>
      </c>
      <c r="FY3" s="19">
        <v>30</v>
      </c>
      <c r="FZ3" s="19">
        <v>28</v>
      </c>
      <c r="GA3" s="19">
        <v>14</v>
      </c>
      <c r="GB3" s="19">
        <v>9</v>
      </c>
      <c r="GC3" s="19">
        <v>5</v>
      </c>
      <c r="GD3" s="19">
        <v>11</v>
      </c>
      <c r="GE3" s="19">
        <v>44</v>
      </c>
      <c r="GF3" s="19">
        <v>29</v>
      </c>
      <c r="GG3" s="19">
        <v>18</v>
      </c>
      <c r="GH3" s="19">
        <v>38</v>
      </c>
      <c r="GI3" s="19">
        <v>31</v>
      </c>
      <c r="GJ3" s="19">
        <v>41</v>
      </c>
      <c r="GK3" s="19">
        <v>32</v>
      </c>
      <c r="GL3" s="19">
        <v>31</v>
      </c>
      <c r="GM3" s="19">
        <v>41</v>
      </c>
      <c r="GN3" s="19">
        <v>9</v>
      </c>
      <c r="GO3" s="19">
        <v>19</v>
      </c>
      <c r="GP3" s="19">
        <v>22</v>
      </c>
      <c r="GQ3" s="19">
        <v>38</v>
      </c>
      <c r="GR3" s="19">
        <v>14</v>
      </c>
      <c r="GS3" s="19">
        <v>14</v>
      </c>
      <c r="GT3" s="19">
        <v>32</v>
      </c>
      <c r="GU3" s="19">
        <v>46</v>
      </c>
      <c r="GV3" s="19">
        <v>46</v>
      </c>
      <c r="GW3" s="19">
        <v>27</v>
      </c>
      <c r="GX3" s="19">
        <v>29</v>
      </c>
      <c r="GY3" s="19">
        <v>37</v>
      </c>
      <c r="GZ3" s="19">
        <v>39</v>
      </c>
      <c r="HA3" s="19">
        <v>27</v>
      </c>
      <c r="HB3" s="19">
        <v>14</v>
      </c>
      <c r="HC3" s="19">
        <v>27</v>
      </c>
      <c r="HD3" s="19">
        <v>6</v>
      </c>
      <c r="HE3" s="19">
        <v>16</v>
      </c>
      <c r="HF3" s="19">
        <v>30</v>
      </c>
      <c r="HG3" s="19">
        <v>5</v>
      </c>
      <c r="HH3" s="19">
        <v>25</v>
      </c>
      <c r="HI3" s="19">
        <v>25</v>
      </c>
      <c r="HJ3" s="19">
        <v>35</v>
      </c>
      <c r="HK3" s="19">
        <v>14</v>
      </c>
      <c r="HL3" s="19">
        <v>6</v>
      </c>
      <c r="HM3" s="19">
        <v>6</v>
      </c>
      <c r="HN3" s="19">
        <v>40</v>
      </c>
      <c r="HO3" s="19">
        <v>28</v>
      </c>
      <c r="HP3" s="19">
        <v>18</v>
      </c>
      <c r="HQ3" s="19">
        <v>36</v>
      </c>
      <c r="HR3" s="19">
        <v>19</v>
      </c>
      <c r="HS3" s="19">
        <v>11</v>
      </c>
      <c r="HT3" s="19">
        <v>17</v>
      </c>
      <c r="HU3" s="19">
        <v>8</v>
      </c>
      <c r="HV3" s="19">
        <v>23</v>
      </c>
      <c r="HW3" s="19">
        <v>28</v>
      </c>
      <c r="HX3" s="19">
        <v>14</v>
      </c>
      <c r="HY3" s="19">
        <v>29</v>
      </c>
      <c r="HZ3" s="19">
        <v>12</v>
      </c>
      <c r="IA3" s="19">
        <v>14</v>
      </c>
      <c r="IB3" s="19">
        <v>34</v>
      </c>
      <c r="IC3" s="19">
        <v>44</v>
      </c>
      <c r="ID3" s="19">
        <v>15</v>
      </c>
      <c r="IE3" s="19">
        <v>11</v>
      </c>
      <c r="IF3" s="19">
        <v>21</v>
      </c>
      <c r="IG3" s="19">
        <v>43</v>
      </c>
      <c r="IH3" s="19">
        <v>31</v>
      </c>
      <c r="II3" s="19">
        <v>43</v>
      </c>
      <c r="IJ3" s="19">
        <v>26</v>
      </c>
      <c r="IK3" s="19">
        <v>23</v>
      </c>
      <c r="IL3" s="19">
        <v>20</v>
      </c>
      <c r="IM3" s="19">
        <v>6</v>
      </c>
      <c r="IN3" s="19">
        <v>8</v>
      </c>
      <c r="IO3" s="19">
        <v>36</v>
      </c>
      <c r="IP3" s="19">
        <v>9</v>
      </c>
      <c r="IQ3" s="19">
        <v>39</v>
      </c>
      <c r="IR3" s="19">
        <v>17</v>
      </c>
      <c r="IS3" s="19">
        <v>26</v>
      </c>
      <c r="IT3" s="19">
        <v>34</v>
      </c>
      <c r="IU3" s="19">
        <v>5</v>
      </c>
      <c r="IV3" s="19">
        <v>44</v>
      </c>
      <c r="IW3" s="19">
        <v>6</v>
      </c>
      <c r="IX3" s="19">
        <v>43</v>
      </c>
      <c r="IY3" s="19">
        <v>22</v>
      </c>
      <c r="IZ3" s="19">
        <v>35</v>
      </c>
      <c r="JA3" s="19">
        <v>16</v>
      </c>
      <c r="JB3" s="19">
        <v>24</v>
      </c>
      <c r="JC3" s="19">
        <v>30</v>
      </c>
      <c r="JD3" s="19">
        <v>1</v>
      </c>
      <c r="JE3" s="19">
        <v>23</v>
      </c>
      <c r="JF3" s="19">
        <v>12</v>
      </c>
      <c r="JG3" s="19">
        <v>44</v>
      </c>
      <c r="JH3" s="19">
        <v>17</v>
      </c>
      <c r="JI3" s="19">
        <v>13</v>
      </c>
      <c r="JJ3" s="19">
        <v>37</v>
      </c>
      <c r="JK3" s="19">
        <v>8</v>
      </c>
      <c r="JL3" s="19">
        <v>42</v>
      </c>
      <c r="JM3" s="19">
        <v>28</v>
      </c>
      <c r="JN3" s="19">
        <v>31</v>
      </c>
      <c r="JO3" s="19">
        <v>15</v>
      </c>
      <c r="JP3" s="19">
        <v>11</v>
      </c>
      <c r="JQ3" s="19">
        <v>23</v>
      </c>
      <c r="JR3" s="19">
        <v>23</v>
      </c>
      <c r="JS3" s="19">
        <v>46</v>
      </c>
      <c r="JT3" s="19">
        <v>29</v>
      </c>
      <c r="JU3" s="19">
        <v>23</v>
      </c>
      <c r="JV3" s="19">
        <v>3</v>
      </c>
      <c r="JW3" s="19">
        <v>42</v>
      </c>
      <c r="JX3" s="19">
        <v>41</v>
      </c>
      <c r="JY3" s="19">
        <v>21</v>
      </c>
      <c r="JZ3" s="19">
        <v>27</v>
      </c>
      <c r="KA3" s="19">
        <v>38</v>
      </c>
      <c r="KB3" s="19">
        <v>18</v>
      </c>
      <c r="KC3" s="19">
        <v>23</v>
      </c>
      <c r="KD3" s="19">
        <v>26</v>
      </c>
      <c r="KE3" s="19">
        <v>1</v>
      </c>
      <c r="KF3" s="19">
        <v>29</v>
      </c>
      <c r="KG3" s="19">
        <v>3</v>
      </c>
      <c r="KH3" s="19">
        <v>46</v>
      </c>
      <c r="KI3" s="19">
        <v>16</v>
      </c>
      <c r="KJ3" s="19">
        <v>46</v>
      </c>
      <c r="KK3" s="19">
        <v>39</v>
      </c>
      <c r="KL3" s="19">
        <v>43</v>
      </c>
      <c r="KM3" s="19">
        <v>21</v>
      </c>
      <c r="KN3" s="19">
        <v>25</v>
      </c>
      <c r="KO3" s="19">
        <v>41</v>
      </c>
      <c r="KP3" s="19">
        <v>1</v>
      </c>
      <c r="KQ3" s="19">
        <v>35</v>
      </c>
      <c r="KR3" s="19">
        <v>46</v>
      </c>
      <c r="KS3" s="19">
        <v>1</v>
      </c>
      <c r="KT3" s="19">
        <v>8</v>
      </c>
      <c r="KU3" s="19">
        <v>45</v>
      </c>
      <c r="KV3" s="19">
        <v>38</v>
      </c>
      <c r="KW3" s="19">
        <v>3</v>
      </c>
      <c r="KX3" s="19">
        <v>40</v>
      </c>
      <c r="KY3" s="19">
        <v>23</v>
      </c>
      <c r="KZ3" s="19">
        <v>4</v>
      </c>
      <c r="LA3" s="19">
        <v>19</v>
      </c>
      <c r="LB3" s="19">
        <v>22</v>
      </c>
      <c r="LC3" s="19">
        <v>11</v>
      </c>
      <c r="LD3" s="19">
        <v>35</v>
      </c>
      <c r="LE3" s="19">
        <v>29</v>
      </c>
      <c r="LF3" s="19">
        <v>4</v>
      </c>
      <c r="LG3" s="19">
        <v>33</v>
      </c>
      <c r="LH3" s="19">
        <v>3</v>
      </c>
      <c r="LI3" s="19">
        <v>29</v>
      </c>
      <c r="LJ3" s="19">
        <v>23</v>
      </c>
      <c r="LK3" s="19">
        <v>8</v>
      </c>
      <c r="LL3" s="19">
        <v>2</v>
      </c>
      <c r="LM3" s="19">
        <v>1</v>
      </c>
      <c r="LN3" s="19">
        <v>22</v>
      </c>
      <c r="LO3" s="19">
        <v>38</v>
      </c>
      <c r="LP3" s="19">
        <v>4</v>
      </c>
      <c r="LQ3" s="19">
        <v>15</v>
      </c>
      <c r="LR3" s="19">
        <v>0</v>
      </c>
      <c r="LS3" s="19">
        <v>34</v>
      </c>
      <c r="LT3" s="19">
        <v>12</v>
      </c>
      <c r="LU3" s="19">
        <v>0</v>
      </c>
      <c r="LV3" s="19">
        <v>29</v>
      </c>
      <c r="LW3" s="19">
        <v>46</v>
      </c>
      <c r="LX3" s="19">
        <v>24</v>
      </c>
      <c r="LY3" s="19">
        <v>13</v>
      </c>
      <c r="LZ3" s="19">
        <v>12</v>
      </c>
      <c r="MA3" s="19">
        <v>46</v>
      </c>
      <c r="MB3" s="19">
        <v>35</v>
      </c>
      <c r="MC3" s="19">
        <v>2</v>
      </c>
      <c r="MD3" s="19">
        <v>27</v>
      </c>
      <c r="ME3" s="19">
        <v>46</v>
      </c>
      <c r="MF3" s="19">
        <v>14</v>
      </c>
      <c r="MG3" s="19">
        <v>5</v>
      </c>
      <c r="MH3" s="19">
        <v>35</v>
      </c>
      <c r="MI3" s="19">
        <v>45</v>
      </c>
      <c r="MJ3" s="19">
        <v>34</v>
      </c>
      <c r="MK3" s="19">
        <v>13</v>
      </c>
      <c r="ML3" s="19">
        <v>29</v>
      </c>
      <c r="MM3" s="19">
        <v>42</v>
      </c>
      <c r="MN3" s="19">
        <v>13</v>
      </c>
      <c r="MO3" s="19">
        <v>4</v>
      </c>
      <c r="MP3" s="19">
        <v>31</v>
      </c>
      <c r="MQ3" s="19">
        <v>15</v>
      </c>
      <c r="MR3" s="19">
        <v>30</v>
      </c>
      <c r="MS3" s="19">
        <v>46</v>
      </c>
      <c r="MT3" s="19">
        <v>22</v>
      </c>
      <c r="MU3" s="19">
        <v>8</v>
      </c>
      <c r="MV3" s="19">
        <v>16</v>
      </c>
      <c r="MW3" s="19">
        <v>1</v>
      </c>
      <c r="MX3" s="19">
        <v>25</v>
      </c>
      <c r="MY3" s="19">
        <v>22</v>
      </c>
      <c r="MZ3" s="19">
        <v>5</v>
      </c>
      <c r="NA3" s="19">
        <v>11</v>
      </c>
      <c r="NB3" s="19">
        <v>42</v>
      </c>
    </row>
    <row r="4" spans="1:366">
      <c r="A4" s="3" t="s">
        <v>5</v>
      </c>
      <c r="B4" s="19">
        <v>8</v>
      </c>
      <c r="C4" s="19">
        <v>1</v>
      </c>
      <c r="D4" s="19">
        <v>32</v>
      </c>
      <c r="E4" s="19">
        <v>42</v>
      </c>
      <c r="F4" s="19">
        <v>20</v>
      </c>
      <c r="G4" s="19">
        <v>31</v>
      </c>
      <c r="H4" s="19">
        <v>37</v>
      </c>
      <c r="I4" s="19">
        <v>12</v>
      </c>
      <c r="J4" s="19">
        <v>42</v>
      </c>
      <c r="K4" s="19">
        <v>43</v>
      </c>
      <c r="L4" s="19">
        <v>24</v>
      </c>
      <c r="M4" s="19">
        <v>27</v>
      </c>
      <c r="N4" s="19">
        <v>15</v>
      </c>
      <c r="O4" s="19">
        <v>11</v>
      </c>
      <c r="P4" s="19">
        <v>20</v>
      </c>
      <c r="Q4" s="19">
        <v>23</v>
      </c>
      <c r="R4" s="19">
        <v>4</v>
      </c>
      <c r="S4" s="19">
        <v>23</v>
      </c>
      <c r="T4" s="19">
        <v>31</v>
      </c>
      <c r="U4" s="19">
        <v>40</v>
      </c>
      <c r="V4" s="19">
        <v>40</v>
      </c>
      <c r="W4" s="19">
        <v>15</v>
      </c>
      <c r="X4" s="19">
        <v>14</v>
      </c>
      <c r="Y4" s="19">
        <v>8</v>
      </c>
      <c r="Z4" s="19">
        <v>45</v>
      </c>
      <c r="AA4" s="19">
        <v>12</v>
      </c>
      <c r="AB4" s="19">
        <v>2</v>
      </c>
      <c r="AC4" s="19">
        <v>33</v>
      </c>
      <c r="AD4" s="19">
        <v>30</v>
      </c>
      <c r="AE4" s="19">
        <v>30</v>
      </c>
      <c r="AF4" s="19">
        <v>24</v>
      </c>
      <c r="AG4" s="19">
        <v>1</v>
      </c>
      <c r="AH4" s="19">
        <v>5</v>
      </c>
      <c r="AI4" s="19">
        <v>41</v>
      </c>
      <c r="AJ4" s="19">
        <v>2</v>
      </c>
      <c r="AK4" s="19">
        <v>29</v>
      </c>
      <c r="AL4" s="19">
        <v>2</v>
      </c>
      <c r="AM4" s="19">
        <v>29</v>
      </c>
      <c r="AN4" s="19">
        <v>14</v>
      </c>
      <c r="AO4" s="19">
        <v>32</v>
      </c>
      <c r="AP4" s="19">
        <v>12</v>
      </c>
      <c r="AQ4" s="19">
        <v>27</v>
      </c>
      <c r="AR4" s="19">
        <v>3</v>
      </c>
      <c r="AS4" s="19">
        <v>31</v>
      </c>
      <c r="AT4" s="19">
        <v>17</v>
      </c>
      <c r="AU4" s="19">
        <v>17</v>
      </c>
      <c r="AV4" s="19">
        <v>29</v>
      </c>
      <c r="AW4" s="19">
        <v>5</v>
      </c>
      <c r="AX4" s="19">
        <v>8</v>
      </c>
      <c r="AY4" s="19">
        <v>40</v>
      </c>
      <c r="AZ4" s="19">
        <v>13</v>
      </c>
      <c r="BA4" s="19">
        <v>9</v>
      </c>
      <c r="BB4" s="19">
        <v>0</v>
      </c>
      <c r="BC4" s="19">
        <v>11</v>
      </c>
      <c r="BD4" s="19">
        <v>21</v>
      </c>
      <c r="BE4" s="19">
        <v>24</v>
      </c>
      <c r="BF4" s="19">
        <v>44</v>
      </c>
      <c r="BG4" s="19">
        <v>36</v>
      </c>
      <c r="BH4" s="19">
        <v>6</v>
      </c>
      <c r="BI4" s="19">
        <v>20</v>
      </c>
      <c r="BJ4" s="19">
        <v>23</v>
      </c>
      <c r="BK4" s="19">
        <v>12</v>
      </c>
      <c r="BL4" s="19">
        <v>46</v>
      </c>
      <c r="BM4" s="19">
        <v>41</v>
      </c>
      <c r="BN4" s="19">
        <v>44</v>
      </c>
      <c r="BO4" s="19">
        <v>30</v>
      </c>
      <c r="BP4" s="19">
        <v>5</v>
      </c>
      <c r="BQ4" s="19">
        <v>31</v>
      </c>
      <c r="BR4" s="19">
        <v>6</v>
      </c>
      <c r="BS4" s="19">
        <v>21</v>
      </c>
      <c r="BT4" s="19">
        <v>38</v>
      </c>
      <c r="BU4" s="19">
        <v>22</v>
      </c>
      <c r="BV4" s="19">
        <v>30</v>
      </c>
      <c r="BW4" s="19">
        <v>30</v>
      </c>
      <c r="BX4" s="19">
        <v>3</v>
      </c>
      <c r="BY4" s="19">
        <v>15</v>
      </c>
      <c r="BZ4" s="19">
        <v>39</v>
      </c>
      <c r="CA4" s="19">
        <v>39</v>
      </c>
      <c r="CB4" s="19">
        <v>28</v>
      </c>
      <c r="CC4" s="19">
        <v>12</v>
      </c>
      <c r="CD4" s="19">
        <v>11</v>
      </c>
      <c r="CE4" s="19">
        <v>4</v>
      </c>
      <c r="CF4" s="19">
        <v>46</v>
      </c>
      <c r="CG4" s="19">
        <v>35</v>
      </c>
      <c r="CH4" s="19">
        <v>30</v>
      </c>
      <c r="CI4" s="19">
        <v>3</v>
      </c>
      <c r="CJ4" s="19">
        <v>5</v>
      </c>
      <c r="CK4" s="19">
        <v>16</v>
      </c>
      <c r="CL4" s="19">
        <v>31</v>
      </c>
      <c r="CM4" s="19">
        <v>33</v>
      </c>
      <c r="CN4" s="19">
        <v>3</v>
      </c>
      <c r="CO4" s="19">
        <v>32</v>
      </c>
      <c r="CP4" s="19">
        <v>9</v>
      </c>
      <c r="CQ4" s="19">
        <v>7</v>
      </c>
      <c r="CR4" s="19">
        <v>2</v>
      </c>
      <c r="CS4" s="19">
        <v>37</v>
      </c>
      <c r="CT4" s="19">
        <v>14</v>
      </c>
      <c r="CU4" s="19">
        <v>11</v>
      </c>
      <c r="CV4" s="19">
        <v>44</v>
      </c>
      <c r="CW4" s="19">
        <v>20</v>
      </c>
      <c r="CX4" s="19">
        <v>42</v>
      </c>
      <c r="CY4" s="19">
        <v>44</v>
      </c>
      <c r="CZ4" s="19">
        <v>9</v>
      </c>
      <c r="DA4" s="19">
        <v>7</v>
      </c>
      <c r="DB4" s="19">
        <v>37</v>
      </c>
      <c r="DC4" s="19">
        <v>34</v>
      </c>
      <c r="DD4" s="19">
        <v>11</v>
      </c>
      <c r="DE4" s="19">
        <v>26</v>
      </c>
      <c r="DF4" s="19">
        <v>3</v>
      </c>
      <c r="DG4" s="19">
        <v>39</v>
      </c>
      <c r="DH4" s="19">
        <v>14</v>
      </c>
      <c r="DI4" s="19">
        <v>4</v>
      </c>
      <c r="DJ4" s="19">
        <v>39</v>
      </c>
      <c r="DK4" s="19">
        <v>13</v>
      </c>
      <c r="DL4" s="19">
        <v>36</v>
      </c>
      <c r="DM4" s="19">
        <v>23</v>
      </c>
      <c r="DN4" s="19">
        <v>46</v>
      </c>
      <c r="DO4" s="19">
        <v>45</v>
      </c>
      <c r="DP4" s="19">
        <v>33</v>
      </c>
      <c r="DQ4" s="19">
        <v>22</v>
      </c>
      <c r="DR4" s="19">
        <v>46</v>
      </c>
      <c r="DS4" s="19">
        <v>29</v>
      </c>
      <c r="DT4" s="19">
        <v>27</v>
      </c>
      <c r="DU4" s="19">
        <v>36</v>
      </c>
      <c r="DV4" s="19">
        <v>7</v>
      </c>
      <c r="DW4" s="19">
        <v>25</v>
      </c>
      <c r="DX4" s="19">
        <v>1</v>
      </c>
      <c r="DY4" s="19">
        <v>3</v>
      </c>
      <c r="DZ4" s="19">
        <v>42</v>
      </c>
      <c r="EA4" s="19">
        <v>26</v>
      </c>
      <c r="EB4" s="19">
        <v>23</v>
      </c>
      <c r="EC4" s="19">
        <v>8</v>
      </c>
      <c r="ED4" s="19">
        <v>19</v>
      </c>
      <c r="EE4" s="19">
        <v>46</v>
      </c>
      <c r="EF4" s="19">
        <v>31</v>
      </c>
      <c r="EG4" s="19">
        <v>30</v>
      </c>
      <c r="EH4" s="19">
        <v>0</v>
      </c>
      <c r="EI4" s="19">
        <v>43</v>
      </c>
      <c r="EJ4" s="19">
        <v>27</v>
      </c>
      <c r="EK4" s="19">
        <v>19</v>
      </c>
      <c r="EL4" s="19">
        <v>24</v>
      </c>
      <c r="EM4" s="19">
        <v>28</v>
      </c>
      <c r="EN4" s="19">
        <v>22</v>
      </c>
      <c r="EO4" s="19">
        <v>40</v>
      </c>
      <c r="EP4" s="19">
        <v>27</v>
      </c>
      <c r="EQ4" s="19">
        <v>26</v>
      </c>
      <c r="ER4" s="19">
        <v>33</v>
      </c>
      <c r="ES4" s="19">
        <v>37</v>
      </c>
      <c r="ET4" s="19">
        <v>37</v>
      </c>
      <c r="EU4" s="19">
        <v>26</v>
      </c>
      <c r="EV4" s="19">
        <v>11</v>
      </c>
      <c r="EW4" s="19">
        <v>33</v>
      </c>
      <c r="EX4" s="19">
        <v>43</v>
      </c>
      <c r="EY4" s="19">
        <v>31</v>
      </c>
      <c r="EZ4" s="19">
        <v>28</v>
      </c>
      <c r="FA4" s="19">
        <v>41</v>
      </c>
      <c r="FB4" s="19">
        <v>46</v>
      </c>
      <c r="FC4" s="19">
        <v>31</v>
      </c>
      <c r="FD4" s="19">
        <v>16</v>
      </c>
      <c r="FE4" s="19">
        <v>29</v>
      </c>
      <c r="FF4" s="19">
        <v>5</v>
      </c>
      <c r="FG4" s="19">
        <v>40</v>
      </c>
      <c r="FH4" s="19">
        <v>19</v>
      </c>
      <c r="FI4" s="19">
        <v>29</v>
      </c>
      <c r="FJ4" s="19">
        <v>17</v>
      </c>
      <c r="FK4" s="19">
        <v>28</v>
      </c>
      <c r="FL4" s="19">
        <v>32</v>
      </c>
      <c r="FM4" s="19">
        <v>23</v>
      </c>
      <c r="FN4" s="19">
        <v>31</v>
      </c>
      <c r="FO4" s="19">
        <v>38</v>
      </c>
      <c r="FP4" s="19">
        <v>2</v>
      </c>
      <c r="FQ4" s="19">
        <v>15</v>
      </c>
      <c r="FR4" s="19">
        <v>12</v>
      </c>
      <c r="FS4" s="19">
        <v>29</v>
      </c>
      <c r="FT4" s="19">
        <v>44</v>
      </c>
      <c r="FU4" s="19">
        <v>12</v>
      </c>
      <c r="FV4" s="19">
        <v>8</v>
      </c>
      <c r="FW4" s="19">
        <v>44</v>
      </c>
      <c r="FX4" s="19">
        <v>38</v>
      </c>
      <c r="FY4" s="19">
        <v>42</v>
      </c>
      <c r="FZ4" s="19">
        <v>29</v>
      </c>
      <c r="GA4" s="19">
        <v>5</v>
      </c>
      <c r="GB4" s="19">
        <v>46</v>
      </c>
      <c r="GC4" s="19">
        <v>6</v>
      </c>
      <c r="GD4" s="19">
        <v>24</v>
      </c>
      <c r="GE4" s="19">
        <v>36</v>
      </c>
      <c r="GF4" s="19">
        <v>21</v>
      </c>
      <c r="GG4" s="19">
        <v>46</v>
      </c>
      <c r="GH4" s="19">
        <v>43</v>
      </c>
      <c r="GI4" s="19">
        <v>14</v>
      </c>
      <c r="GJ4" s="19">
        <v>14</v>
      </c>
      <c r="GK4" s="19">
        <v>11</v>
      </c>
      <c r="GL4" s="19">
        <v>5</v>
      </c>
      <c r="GM4" s="19">
        <v>16</v>
      </c>
      <c r="GN4" s="19">
        <v>43</v>
      </c>
      <c r="GO4" s="19">
        <v>24</v>
      </c>
      <c r="GP4" s="19">
        <v>42</v>
      </c>
      <c r="GQ4" s="19">
        <v>42</v>
      </c>
      <c r="GR4" s="19">
        <v>41</v>
      </c>
      <c r="GS4" s="19">
        <v>1</v>
      </c>
      <c r="GT4" s="19">
        <v>1</v>
      </c>
      <c r="GU4" s="19">
        <v>1</v>
      </c>
      <c r="GV4" s="19">
        <v>31</v>
      </c>
      <c r="GW4" s="19">
        <v>20</v>
      </c>
      <c r="GX4" s="19">
        <v>31</v>
      </c>
      <c r="GY4" s="19">
        <v>33</v>
      </c>
      <c r="GZ4" s="19">
        <v>45</v>
      </c>
      <c r="HA4" s="19">
        <v>11</v>
      </c>
      <c r="HB4" s="19">
        <v>32</v>
      </c>
      <c r="HC4" s="19">
        <v>45</v>
      </c>
      <c r="HD4" s="19">
        <v>40</v>
      </c>
      <c r="HE4" s="19">
        <v>19</v>
      </c>
      <c r="HF4" s="19">
        <v>30</v>
      </c>
      <c r="HG4" s="19">
        <v>32</v>
      </c>
      <c r="HH4" s="19">
        <v>26</v>
      </c>
      <c r="HI4" s="19">
        <v>12</v>
      </c>
      <c r="HJ4" s="19">
        <v>21</v>
      </c>
      <c r="HK4" s="19">
        <v>44</v>
      </c>
      <c r="HL4" s="19">
        <v>39</v>
      </c>
      <c r="HM4" s="19">
        <v>15</v>
      </c>
      <c r="HN4" s="19">
        <v>29</v>
      </c>
      <c r="HO4" s="19">
        <v>36</v>
      </c>
      <c r="HP4" s="19">
        <v>35</v>
      </c>
      <c r="HQ4" s="19">
        <v>22</v>
      </c>
      <c r="HR4" s="19">
        <v>23</v>
      </c>
      <c r="HS4" s="19">
        <v>40</v>
      </c>
      <c r="HT4" s="19">
        <v>17</v>
      </c>
      <c r="HU4" s="19">
        <v>24</v>
      </c>
      <c r="HV4" s="19">
        <v>43</v>
      </c>
      <c r="HW4" s="19">
        <v>18</v>
      </c>
      <c r="HX4" s="19">
        <v>4</v>
      </c>
      <c r="HY4" s="19">
        <v>30</v>
      </c>
      <c r="HZ4" s="19">
        <v>29</v>
      </c>
      <c r="IA4" s="19">
        <v>31</v>
      </c>
      <c r="IB4" s="19">
        <v>0</v>
      </c>
      <c r="IC4" s="19">
        <v>6</v>
      </c>
      <c r="ID4" s="19">
        <v>45</v>
      </c>
      <c r="IE4" s="19">
        <v>6</v>
      </c>
      <c r="IF4" s="19">
        <v>4</v>
      </c>
      <c r="IG4" s="19">
        <v>15</v>
      </c>
      <c r="IH4" s="19">
        <v>0</v>
      </c>
      <c r="II4" s="19">
        <v>35</v>
      </c>
      <c r="IJ4" s="19">
        <v>45</v>
      </c>
      <c r="IK4" s="19">
        <v>10</v>
      </c>
      <c r="IL4" s="19">
        <v>9</v>
      </c>
      <c r="IM4" s="19">
        <v>23</v>
      </c>
      <c r="IN4" s="19">
        <v>46</v>
      </c>
      <c r="IO4" s="19">
        <v>18</v>
      </c>
      <c r="IP4" s="19">
        <v>30</v>
      </c>
      <c r="IQ4" s="19">
        <v>22</v>
      </c>
      <c r="IR4" s="19">
        <v>33</v>
      </c>
      <c r="IS4" s="19">
        <v>13</v>
      </c>
      <c r="IT4" s="19">
        <v>44</v>
      </c>
      <c r="IU4" s="19">
        <v>30</v>
      </c>
      <c r="IV4" s="19">
        <v>21</v>
      </c>
      <c r="IW4" s="19">
        <v>19</v>
      </c>
      <c r="IX4" s="19">
        <v>5</v>
      </c>
      <c r="IY4" s="19">
        <v>5</v>
      </c>
      <c r="IZ4" s="19">
        <v>40</v>
      </c>
      <c r="JA4" s="19">
        <v>19</v>
      </c>
      <c r="JB4" s="19">
        <v>43</v>
      </c>
      <c r="JC4" s="19">
        <v>30</v>
      </c>
      <c r="JD4" s="19">
        <v>1</v>
      </c>
      <c r="JE4" s="19">
        <v>29</v>
      </c>
      <c r="JF4" s="19">
        <v>3</v>
      </c>
      <c r="JG4" s="19">
        <v>27</v>
      </c>
      <c r="JH4" s="19">
        <v>26</v>
      </c>
      <c r="JI4" s="19">
        <v>22</v>
      </c>
      <c r="JJ4" s="19">
        <v>30</v>
      </c>
      <c r="JK4" s="19">
        <v>35</v>
      </c>
      <c r="JL4" s="19">
        <v>34</v>
      </c>
      <c r="JM4" s="19">
        <v>44</v>
      </c>
      <c r="JN4" s="19">
        <v>37</v>
      </c>
      <c r="JO4" s="19">
        <v>29</v>
      </c>
      <c r="JP4" s="19">
        <v>15</v>
      </c>
      <c r="JQ4" s="19">
        <v>3</v>
      </c>
      <c r="JR4" s="19">
        <v>27</v>
      </c>
      <c r="JS4" s="19">
        <v>35</v>
      </c>
      <c r="JT4" s="19">
        <v>18</v>
      </c>
      <c r="JU4" s="19">
        <v>20</v>
      </c>
      <c r="JV4" s="19">
        <v>41</v>
      </c>
      <c r="JW4" s="19">
        <v>12</v>
      </c>
      <c r="JX4" s="19">
        <v>18</v>
      </c>
      <c r="JY4" s="19">
        <v>27</v>
      </c>
      <c r="JZ4" s="19">
        <v>36</v>
      </c>
      <c r="KA4" s="19">
        <v>32</v>
      </c>
      <c r="KB4" s="19">
        <v>10</v>
      </c>
      <c r="KC4" s="19">
        <v>11</v>
      </c>
      <c r="KD4" s="19">
        <v>10</v>
      </c>
      <c r="KE4" s="19">
        <v>30</v>
      </c>
      <c r="KF4" s="19">
        <v>0</v>
      </c>
      <c r="KG4" s="19">
        <v>19</v>
      </c>
      <c r="KH4" s="19">
        <v>7</v>
      </c>
      <c r="KI4" s="19">
        <v>46</v>
      </c>
      <c r="KJ4" s="19">
        <v>42</v>
      </c>
      <c r="KK4" s="19">
        <v>9</v>
      </c>
      <c r="KL4" s="19">
        <v>40</v>
      </c>
      <c r="KM4" s="19">
        <v>32</v>
      </c>
      <c r="KN4" s="19">
        <v>8</v>
      </c>
      <c r="KO4" s="19">
        <v>12</v>
      </c>
      <c r="KP4" s="19">
        <v>41</v>
      </c>
      <c r="KQ4" s="19">
        <v>41</v>
      </c>
      <c r="KR4" s="19">
        <v>9</v>
      </c>
      <c r="KS4" s="19">
        <v>13</v>
      </c>
      <c r="KT4" s="19">
        <v>0</v>
      </c>
      <c r="KU4" s="19">
        <v>22</v>
      </c>
      <c r="KV4" s="19">
        <v>38</v>
      </c>
      <c r="KW4" s="19">
        <v>40</v>
      </c>
      <c r="KX4" s="19">
        <v>20</v>
      </c>
      <c r="KY4" s="19">
        <v>35</v>
      </c>
      <c r="KZ4" s="19">
        <v>44</v>
      </c>
      <c r="LA4" s="19">
        <v>41</v>
      </c>
      <c r="LB4" s="19">
        <v>30</v>
      </c>
      <c r="LC4" s="19">
        <v>0</v>
      </c>
      <c r="LD4" s="19">
        <v>42</v>
      </c>
      <c r="LE4" s="19">
        <v>11</v>
      </c>
      <c r="LF4" s="19">
        <v>26</v>
      </c>
      <c r="LG4" s="19">
        <v>35</v>
      </c>
      <c r="LH4" s="19">
        <v>34</v>
      </c>
      <c r="LI4" s="19">
        <v>35</v>
      </c>
      <c r="LJ4" s="19">
        <v>45</v>
      </c>
      <c r="LK4" s="19">
        <v>29</v>
      </c>
      <c r="LL4" s="19">
        <v>31</v>
      </c>
      <c r="LM4" s="19">
        <v>30</v>
      </c>
      <c r="LN4" s="19">
        <v>34</v>
      </c>
      <c r="LO4" s="19">
        <v>14</v>
      </c>
      <c r="LP4" s="19">
        <v>14</v>
      </c>
      <c r="LQ4" s="19">
        <v>22</v>
      </c>
      <c r="LR4" s="19">
        <v>19</v>
      </c>
      <c r="LS4" s="19">
        <v>36</v>
      </c>
      <c r="LT4" s="19">
        <v>13</v>
      </c>
      <c r="LU4" s="19">
        <v>30</v>
      </c>
      <c r="LV4" s="19">
        <v>1</v>
      </c>
      <c r="LW4" s="19">
        <v>46</v>
      </c>
      <c r="LX4" s="19">
        <v>18</v>
      </c>
      <c r="LY4" s="19">
        <v>22</v>
      </c>
      <c r="LZ4" s="19">
        <v>17</v>
      </c>
      <c r="MA4" s="19">
        <v>3</v>
      </c>
      <c r="MB4" s="19">
        <v>14</v>
      </c>
      <c r="MC4" s="19">
        <v>28</v>
      </c>
      <c r="MD4" s="19">
        <v>35</v>
      </c>
      <c r="ME4" s="19">
        <v>8</v>
      </c>
      <c r="MF4" s="19">
        <v>45</v>
      </c>
      <c r="MG4" s="19">
        <v>29</v>
      </c>
      <c r="MH4" s="19">
        <v>39</v>
      </c>
      <c r="MI4" s="19">
        <v>14</v>
      </c>
      <c r="MJ4" s="19">
        <v>43</v>
      </c>
      <c r="MK4" s="19">
        <v>46</v>
      </c>
      <c r="ML4" s="19">
        <v>19</v>
      </c>
      <c r="MM4" s="19">
        <v>11</v>
      </c>
      <c r="MN4" s="19">
        <v>17</v>
      </c>
      <c r="MO4" s="19">
        <v>4</v>
      </c>
      <c r="MP4" s="19">
        <v>10</v>
      </c>
      <c r="MQ4" s="19">
        <v>12</v>
      </c>
      <c r="MR4" s="19">
        <v>6</v>
      </c>
      <c r="MS4" s="19">
        <v>30</v>
      </c>
      <c r="MT4" s="19">
        <v>16</v>
      </c>
      <c r="MU4" s="19">
        <v>12</v>
      </c>
      <c r="MV4" s="19">
        <v>41</v>
      </c>
      <c r="MW4" s="19">
        <v>14</v>
      </c>
      <c r="MX4" s="19">
        <v>27</v>
      </c>
      <c r="MY4" s="19">
        <v>39</v>
      </c>
      <c r="MZ4" s="19">
        <v>18</v>
      </c>
      <c r="NA4" s="19">
        <v>2</v>
      </c>
      <c r="NB4" s="19">
        <v>44</v>
      </c>
    </row>
    <row r="5" spans="1:366">
      <c r="A5" s="2" t="s">
        <v>6</v>
      </c>
      <c r="B5" s="19">
        <v>10</v>
      </c>
      <c r="C5" s="19">
        <v>39</v>
      </c>
      <c r="D5" s="19">
        <v>5</v>
      </c>
      <c r="E5" s="19">
        <v>39</v>
      </c>
      <c r="F5" s="19">
        <v>9</v>
      </c>
      <c r="G5" s="19">
        <v>46</v>
      </c>
      <c r="H5" s="19">
        <v>39</v>
      </c>
      <c r="I5" s="19">
        <v>21</v>
      </c>
      <c r="J5" s="19">
        <v>20</v>
      </c>
      <c r="K5" s="19">
        <v>22</v>
      </c>
      <c r="L5" s="19">
        <v>38</v>
      </c>
      <c r="M5" s="19">
        <v>23</v>
      </c>
      <c r="N5" s="19">
        <v>35</v>
      </c>
      <c r="O5" s="19">
        <v>39</v>
      </c>
      <c r="P5" s="19">
        <v>11</v>
      </c>
      <c r="Q5" s="19">
        <v>18</v>
      </c>
      <c r="R5" s="19">
        <v>44</v>
      </c>
      <c r="S5" s="19">
        <v>39</v>
      </c>
      <c r="T5" s="19">
        <v>14</v>
      </c>
      <c r="U5" s="19">
        <v>10</v>
      </c>
      <c r="V5" s="19">
        <v>16</v>
      </c>
      <c r="W5" s="19">
        <v>36</v>
      </c>
      <c r="X5" s="19">
        <v>0</v>
      </c>
      <c r="Y5" s="19">
        <v>18</v>
      </c>
      <c r="Z5" s="19">
        <v>13</v>
      </c>
      <c r="AA5" s="19">
        <v>46</v>
      </c>
      <c r="AB5" s="19">
        <v>0</v>
      </c>
      <c r="AC5" s="19">
        <v>3</v>
      </c>
      <c r="AD5" s="19">
        <v>36</v>
      </c>
      <c r="AE5" s="19">
        <v>31</v>
      </c>
      <c r="AF5" s="19">
        <v>6</v>
      </c>
      <c r="AG5" s="19">
        <v>40</v>
      </c>
      <c r="AH5" s="19">
        <v>28</v>
      </c>
      <c r="AI5" s="19">
        <v>24</v>
      </c>
      <c r="AJ5" s="19">
        <v>24</v>
      </c>
      <c r="AK5" s="19">
        <v>7</v>
      </c>
      <c r="AL5" s="19">
        <v>46</v>
      </c>
      <c r="AM5" s="19">
        <v>19</v>
      </c>
      <c r="AN5" s="19">
        <v>28</v>
      </c>
      <c r="AO5" s="19">
        <v>3</v>
      </c>
      <c r="AP5" s="19">
        <v>33</v>
      </c>
      <c r="AQ5" s="19">
        <v>6</v>
      </c>
      <c r="AR5" s="19">
        <v>13</v>
      </c>
      <c r="AS5" s="19">
        <v>31</v>
      </c>
      <c r="AT5" s="19">
        <v>37</v>
      </c>
      <c r="AU5" s="19">
        <v>11</v>
      </c>
      <c r="AV5" s="19">
        <v>26</v>
      </c>
      <c r="AW5" s="19">
        <v>29</v>
      </c>
      <c r="AX5" s="19">
        <v>22</v>
      </c>
      <c r="AY5" s="19">
        <v>17</v>
      </c>
      <c r="AZ5" s="19">
        <v>16</v>
      </c>
      <c r="BA5" s="19">
        <v>10</v>
      </c>
      <c r="BB5" s="19">
        <v>40</v>
      </c>
      <c r="BC5" s="19">
        <v>30</v>
      </c>
      <c r="BD5" s="19">
        <v>27</v>
      </c>
      <c r="BE5" s="19">
        <v>14</v>
      </c>
      <c r="BF5" s="19">
        <v>18</v>
      </c>
      <c r="BG5" s="19">
        <v>7</v>
      </c>
      <c r="BH5" s="19">
        <v>40</v>
      </c>
      <c r="BI5" s="19">
        <v>1</v>
      </c>
      <c r="BJ5" s="19">
        <v>43</v>
      </c>
      <c r="BK5" s="19">
        <v>32</v>
      </c>
      <c r="BL5" s="19">
        <v>9</v>
      </c>
      <c r="BM5" s="19">
        <v>17</v>
      </c>
      <c r="BN5" s="19">
        <v>40</v>
      </c>
      <c r="BO5" s="19">
        <v>43</v>
      </c>
      <c r="BP5" s="19">
        <v>2</v>
      </c>
      <c r="BQ5" s="19">
        <v>33</v>
      </c>
      <c r="BR5" s="19">
        <v>8</v>
      </c>
      <c r="BS5" s="19">
        <v>17</v>
      </c>
      <c r="BT5" s="19">
        <v>44</v>
      </c>
      <c r="BU5" s="19">
        <v>1</v>
      </c>
      <c r="BV5" s="19">
        <v>7</v>
      </c>
      <c r="BW5" s="19">
        <v>14</v>
      </c>
      <c r="BX5" s="19">
        <v>6</v>
      </c>
      <c r="BY5" s="19">
        <v>37</v>
      </c>
      <c r="BZ5" s="19">
        <v>39</v>
      </c>
      <c r="CA5" s="19">
        <v>6</v>
      </c>
      <c r="CB5" s="19">
        <v>38</v>
      </c>
      <c r="CC5" s="19">
        <v>43</v>
      </c>
      <c r="CD5" s="19">
        <v>25</v>
      </c>
      <c r="CE5" s="19">
        <v>3</v>
      </c>
      <c r="CF5" s="19">
        <v>18</v>
      </c>
      <c r="CG5" s="19">
        <v>1</v>
      </c>
      <c r="CH5" s="19">
        <v>12</v>
      </c>
      <c r="CI5" s="19">
        <v>37</v>
      </c>
      <c r="CJ5" s="19">
        <v>14</v>
      </c>
      <c r="CK5" s="19">
        <v>34</v>
      </c>
      <c r="CL5" s="19">
        <v>45</v>
      </c>
      <c r="CM5" s="19">
        <v>37</v>
      </c>
      <c r="CN5" s="19">
        <v>10</v>
      </c>
      <c r="CO5" s="19">
        <v>5</v>
      </c>
      <c r="CP5" s="19">
        <v>9</v>
      </c>
      <c r="CQ5" s="19">
        <v>26</v>
      </c>
      <c r="CR5" s="19">
        <v>11</v>
      </c>
      <c r="CS5" s="19">
        <v>21</v>
      </c>
      <c r="CT5" s="19">
        <v>16</v>
      </c>
      <c r="CU5" s="19">
        <v>40</v>
      </c>
      <c r="CV5" s="19">
        <v>35</v>
      </c>
      <c r="CW5" s="19">
        <v>31</v>
      </c>
      <c r="CX5" s="19">
        <v>40</v>
      </c>
      <c r="CY5" s="19">
        <v>40</v>
      </c>
      <c r="CZ5" s="19">
        <v>27</v>
      </c>
      <c r="DA5" s="19">
        <v>32</v>
      </c>
      <c r="DB5" s="19">
        <v>3</v>
      </c>
      <c r="DC5" s="19">
        <v>45</v>
      </c>
      <c r="DD5" s="19">
        <v>23</v>
      </c>
      <c r="DE5" s="19">
        <v>39</v>
      </c>
      <c r="DF5" s="19">
        <v>26</v>
      </c>
      <c r="DG5" s="19">
        <v>21</v>
      </c>
      <c r="DH5" s="19">
        <v>32</v>
      </c>
      <c r="DI5" s="19">
        <v>42</v>
      </c>
      <c r="DJ5" s="19">
        <v>14</v>
      </c>
      <c r="DK5" s="19">
        <v>38</v>
      </c>
      <c r="DL5" s="19">
        <v>7</v>
      </c>
      <c r="DM5" s="19">
        <v>0</v>
      </c>
      <c r="DN5" s="19">
        <v>37</v>
      </c>
      <c r="DO5" s="19">
        <v>38</v>
      </c>
      <c r="DP5" s="19">
        <v>19</v>
      </c>
      <c r="DQ5" s="19">
        <v>14</v>
      </c>
      <c r="DR5" s="19">
        <v>41</v>
      </c>
      <c r="DS5" s="19">
        <v>9</v>
      </c>
      <c r="DT5" s="19">
        <v>33</v>
      </c>
      <c r="DU5" s="19">
        <v>8</v>
      </c>
      <c r="DV5" s="19">
        <v>20</v>
      </c>
      <c r="DW5" s="19">
        <v>15</v>
      </c>
      <c r="DX5" s="19">
        <v>21</v>
      </c>
      <c r="DY5" s="19">
        <v>14</v>
      </c>
      <c r="DZ5" s="19">
        <v>45</v>
      </c>
      <c r="EA5" s="19">
        <v>26</v>
      </c>
      <c r="EB5" s="19">
        <v>32</v>
      </c>
      <c r="EC5" s="19">
        <v>44</v>
      </c>
      <c r="ED5" s="19">
        <v>16</v>
      </c>
      <c r="EE5" s="19">
        <v>21</v>
      </c>
      <c r="EF5" s="19">
        <v>30</v>
      </c>
      <c r="EG5" s="19">
        <v>43</v>
      </c>
      <c r="EH5" s="19">
        <v>15</v>
      </c>
      <c r="EI5" s="19">
        <v>9</v>
      </c>
      <c r="EJ5" s="19">
        <v>23</v>
      </c>
      <c r="EK5" s="19">
        <v>14</v>
      </c>
      <c r="EL5" s="19">
        <v>39</v>
      </c>
      <c r="EM5" s="19">
        <v>12</v>
      </c>
      <c r="EN5" s="19">
        <v>15</v>
      </c>
      <c r="EO5" s="19">
        <v>33</v>
      </c>
      <c r="EP5" s="19">
        <v>0</v>
      </c>
      <c r="EQ5" s="19">
        <v>6</v>
      </c>
      <c r="ER5" s="19">
        <v>29</v>
      </c>
      <c r="ES5" s="19">
        <v>38</v>
      </c>
      <c r="ET5" s="19">
        <v>43</v>
      </c>
      <c r="EU5" s="19">
        <v>25</v>
      </c>
      <c r="EV5" s="19">
        <v>6</v>
      </c>
      <c r="EW5" s="19">
        <v>2</v>
      </c>
      <c r="EX5" s="19">
        <v>45</v>
      </c>
      <c r="EY5" s="19">
        <v>43</v>
      </c>
      <c r="EZ5" s="19">
        <v>15</v>
      </c>
      <c r="FA5" s="19">
        <v>14</v>
      </c>
      <c r="FB5" s="19">
        <v>8</v>
      </c>
      <c r="FC5" s="19">
        <v>28</v>
      </c>
      <c r="FD5" s="19">
        <v>32</v>
      </c>
      <c r="FE5" s="19">
        <v>46</v>
      </c>
      <c r="FF5" s="19">
        <v>37</v>
      </c>
      <c r="FG5" s="19">
        <v>16</v>
      </c>
      <c r="FH5" s="19">
        <v>39</v>
      </c>
      <c r="FI5" s="19">
        <v>27</v>
      </c>
      <c r="FJ5" s="19">
        <v>10</v>
      </c>
      <c r="FK5" s="19">
        <v>32</v>
      </c>
      <c r="FL5" s="19">
        <v>5</v>
      </c>
      <c r="FM5" s="19">
        <v>17</v>
      </c>
      <c r="FN5" s="19">
        <v>13</v>
      </c>
      <c r="FO5" s="19">
        <v>15</v>
      </c>
      <c r="FP5" s="19">
        <v>42</v>
      </c>
      <c r="FQ5" s="19">
        <v>46</v>
      </c>
      <c r="FR5" s="19">
        <v>12</v>
      </c>
      <c r="FS5" s="19">
        <v>20</v>
      </c>
      <c r="FT5" s="19">
        <v>19</v>
      </c>
      <c r="FU5" s="19">
        <v>38</v>
      </c>
      <c r="FV5" s="19">
        <v>27</v>
      </c>
      <c r="FW5" s="19">
        <v>18</v>
      </c>
      <c r="FX5" s="19">
        <v>41</v>
      </c>
      <c r="FY5" s="19">
        <v>18</v>
      </c>
      <c r="FZ5" s="19">
        <v>19</v>
      </c>
      <c r="GA5" s="19">
        <v>27</v>
      </c>
      <c r="GB5" s="19">
        <v>2</v>
      </c>
      <c r="GC5" s="19">
        <v>10</v>
      </c>
      <c r="GD5" s="19">
        <v>20</v>
      </c>
      <c r="GE5" s="19">
        <v>31</v>
      </c>
      <c r="GF5" s="19">
        <v>7</v>
      </c>
      <c r="GG5" s="19">
        <v>25</v>
      </c>
      <c r="GH5" s="19">
        <v>11</v>
      </c>
      <c r="GI5" s="19">
        <v>9</v>
      </c>
      <c r="GJ5" s="19">
        <v>29</v>
      </c>
      <c r="GK5" s="19">
        <v>17</v>
      </c>
      <c r="GL5" s="19">
        <v>21</v>
      </c>
      <c r="GM5" s="19">
        <v>24</v>
      </c>
      <c r="GN5" s="19">
        <v>8</v>
      </c>
      <c r="GO5" s="19">
        <v>13</v>
      </c>
      <c r="GP5" s="19">
        <v>15</v>
      </c>
      <c r="GQ5" s="19">
        <v>42</v>
      </c>
      <c r="GR5" s="19">
        <v>43</v>
      </c>
      <c r="GS5" s="19">
        <v>22</v>
      </c>
      <c r="GT5" s="19">
        <v>35</v>
      </c>
      <c r="GU5" s="19">
        <v>15</v>
      </c>
      <c r="GV5" s="19">
        <v>31</v>
      </c>
      <c r="GW5" s="19">
        <v>23</v>
      </c>
      <c r="GX5" s="19">
        <v>33</v>
      </c>
      <c r="GY5" s="19">
        <v>12</v>
      </c>
      <c r="GZ5" s="19">
        <v>28</v>
      </c>
      <c r="HA5" s="19">
        <v>35</v>
      </c>
      <c r="HB5" s="19">
        <v>29</v>
      </c>
      <c r="HC5" s="19">
        <v>10</v>
      </c>
      <c r="HD5" s="19">
        <v>2</v>
      </c>
      <c r="HE5" s="19">
        <v>41</v>
      </c>
      <c r="HF5" s="19">
        <v>16</v>
      </c>
      <c r="HG5" s="19">
        <v>2</v>
      </c>
      <c r="HH5" s="19">
        <v>23</v>
      </c>
      <c r="HI5" s="19">
        <v>39</v>
      </c>
      <c r="HJ5" s="19">
        <v>12</v>
      </c>
      <c r="HK5" s="19">
        <v>23</v>
      </c>
      <c r="HL5" s="19">
        <v>30</v>
      </c>
      <c r="HM5" s="19">
        <v>37</v>
      </c>
      <c r="HN5" s="19">
        <v>25</v>
      </c>
      <c r="HO5" s="19">
        <v>44</v>
      </c>
      <c r="HP5" s="19">
        <v>24</v>
      </c>
      <c r="HQ5" s="19">
        <v>17</v>
      </c>
      <c r="HR5" s="19">
        <v>35</v>
      </c>
      <c r="HS5" s="19">
        <v>38</v>
      </c>
      <c r="HT5" s="19">
        <v>14</v>
      </c>
      <c r="HU5" s="19">
        <v>27</v>
      </c>
      <c r="HV5" s="19">
        <v>18</v>
      </c>
      <c r="HW5" s="19">
        <v>40</v>
      </c>
      <c r="HX5" s="19">
        <v>22</v>
      </c>
      <c r="HY5" s="19">
        <v>35</v>
      </c>
      <c r="HZ5" s="19">
        <v>1</v>
      </c>
      <c r="IA5" s="19">
        <v>20</v>
      </c>
      <c r="IB5" s="19">
        <v>9</v>
      </c>
      <c r="IC5" s="19">
        <v>5</v>
      </c>
      <c r="ID5" s="19">
        <v>26</v>
      </c>
      <c r="IE5" s="19">
        <v>35</v>
      </c>
      <c r="IF5" s="19">
        <v>30</v>
      </c>
      <c r="IG5" s="19">
        <v>5</v>
      </c>
      <c r="IH5" s="19">
        <v>10</v>
      </c>
      <c r="II5" s="19">
        <v>43</v>
      </c>
      <c r="IJ5" s="19">
        <v>1</v>
      </c>
      <c r="IK5" s="19">
        <v>21</v>
      </c>
      <c r="IL5" s="19">
        <v>6</v>
      </c>
      <c r="IM5" s="19">
        <v>24</v>
      </c>
      <c r="IN5" s="19">
        <v>40</v>
      </c>
      <c r="IO5" s="19">
        <v>32</v>
      </c>
      <c r="IP5" s="19">
        <v>42</v>
      </c>
      <c r="IQ5" s="19">
        <v>6</v>
      </c>
      <c r="IR5" s="19">
        <v>9</v>
      </c>
      <c r="IS5" s="19">
        <v>16</v>
      </c>
      <c r="IT5" s="19">
        <v>9</v>
      </c>
      <c r="IU5" s="19">
        <v>20</v>
      </c>
      <c r="IV5" s="19">
        <v>32</v>
      </c>
      <c r="IW5" s="19">
        <v>13</v>
      </c>
      <c r="IX5" s="19">
        <v>19</v>
      </c>
      <c r="IY5" s="19">
        <v>7</v>
      </c>
      <c r="IZ5" s="19">
        <v>29</v>
      </c>
      <c r="JA5" s="19">
        <v>17</v>
      </c>
      <c r="JB5" s="19">
        <v>20</v>
      </c>
      <c r="JC5" s="19">
        <v>19</v>
      </c>
      <c r="JD5" s="19">
        <v>7</v>
      </c>
      <c r="JE5" s="19">
        <v>16</v>
      </c>
      <c r="JF5" s="19">
        <v>34</v>
      </c>
      <c r="JG5" s="19">
        <v>5</v>
      </c>
      <c r="JH5" s="19">
        <v>42</v>
      </c>
      <c r="JI5" s="19">
        <v>40</v>
      </c>
      <c r="JJ5" s="19">
        <v>40</v>
      </c>
      <c r="JK5" s="19">
        <v>25</v>
      </c>
      <c r="JL5" s="19">
        <v>41</v>
      </c>
      <c r="JM5" s="19">
        <v>37</v>
      </c>
      <c r="JN5" s="19">
        <v>36</v>
      </c>
      <c r="JO5" s="19">
        <v>16</v>
      </c>
      <c r="JP5" s="19">
        <v>8</v>
      </c>
      <c r="JQ5" s="19">
        <v>36</v>
      </c>
      <c r="JR5" s="19">
        <v>14</v>
      </c>
      <c r="JS5" s="19">
        <v>3</v>
      </c>
      <c r="JT5" s="19">
        <v>25</v>
      </c>
      <c r="JU5" s="19">
        <v>25</v>
      </c>
      <c r="JV5" s="19">
        <v>15</v>
      </c>
      <c r="JW5" s="19">
        <v>19</v>
      </c>
      <c r="JX5" s="19">
        <v>14</v>
      </c>
      <c r="JY5" s="19">
        <v>46</v>
      </c>
      <c r="JZ5" s="19">
        <v>6</v>
      </c>
      <c r="KA5" s="19">
        <v>30</v>
      </c>
      <c r="KB5" s="19">
        <v>11</v>
      </c>
      <c r="KC5" s="19">
        <v>39</v>
      </c>
      <c r="KD5" s="19">
        <v>6</v>
      </c>
      <c r="KE5" s="19">
        <v>27</v>
      </c>
      <c r="KF5" s="19">
        <v>2</v>
      </c>
      <c r="KG5" s="19">
        <v>16</v>
      </c>
      <c r="KH5" s="19">
        <v>36</v>
      </c>
      <c r="KI5" s="19">
        <v>29</v>
      </c>
      <c r="KJ5" s="19">
        <v>41</v>
      </c>
      <c r="KK5" s="19">
        <v>37</v>
      </c>
      <c r="KL5" s="19">
        <v>2</v>
      </c>
      <c r="KM5" s="19">
        <v>41</v>
      </c>
      <c r="KN5" s="19">
        <v>16</v>
      </c>
      <c r="KO5" s="19">
        <v>13</v>
      </c>
      <c r="KP5" s="19">
        <v>41</v>
      </c>
      <c r="KQ5" s="19">
        <v>16</v>
      </c>
      <c r="KR5" s="19">
        <v>40</v>
      </c>
      <c r="KS5" s="19">
        <v>5</v>
      </c>
      <c r="KT5" s="19">
        <v>34</v>
      </c>
      <c r="KU5" s="19">
        <v>27</v>
      </c>
      <c r="KV5" s="19">
        <v>20</v>
      </c>
      <c r="KW5" s="19">
        <v>17</v>
      </c>
      <c r="KX5" s="19">
        <v>35</v>
      </c>
      <c r="KY5" s="19">
        <v>36</v>
      </c>
      <c r="KZ5" s="19">
        <v>39</v>
      </c>
      <c r="LA5" s="19">
        <v>6</v>
      </c>
      <c r="LB5" s="19">
        <v>14</v>
      </c>
      <c r="LC5" s="19">
        <v>0</v>
      </c>
      <c r="LD5" s="19">
        <v>40</v>
      </c>
      <c r="LE5" s="19">
        <v>42</v>
      </c>
      <c r="LF5" s="19">
        <v>33</v>
      </c>
      <c r="LG5" s="19">
        <v>29</v>
      </c>
      <c r="LH5" s="19">
        <v>19</v>
      </c>
      <c r="LI5" s="19">
        <v>43</v>
      </c>
      <c r="LJ5" s="19">
        <v>38</v>
      </c>
      <c r="LK5" s="19">
        <v>1</v>
      </c>
      <c r="LL5" s="19">
        <v>28</v>
      </c>
      <c r="LM5" s="19">
        <v>12</v>
      </c>
      <c r="LN5" s="19">
        <v>27</v>
      </c>
      <c r="LO5" s="19">
        <v>15</v>
      </c>
      <c r="LP5" s="19">
        <v>11</v>
      </c>
      <c r="LQ5" s="19">
        <v>10</v>
      </c>
      <c r="LR5" s="19">
        <v>9</v>
      </c>
      <c r="LS5" s="19">
        <v>37</v>
      </c>
      <c r="LT5" s="19">
        <v>14</v>
      </c>
      <c r="LU5" s="19">
        <v>30</v>
      </c>
      <c r="LV5" s="19">
        <v>28</v>
      </c>
      <c r="LW5" s="19">
        <v>45</v>
      </c>
      <c r="LX5" s="19">
        <v>46</v>
      </c>
      <c r="LY5" s="19">
        <v>41</v>
      </c>
      <c r="LZ5" s="19">
        <v>3</v>
      </c>
      <c r="MA5" s="19">
        <v>9</v>
      </c>
      <c r="MB5" s="19">
        <v>40</v>
      </c>
      <c r="MC5" s="19">
        <v>11</v>
      </c>
      <c r="MD5" s="19">
        <v>9</v>
      </c>
      <c r="ME5" s="19">
        <v>33</v>
      </c>
      <c r="MF5" s="19">
        <v>31</v>
      </c>
      <c r="MG5" s="19">
        <v>19</v>
      </c>
      <c r="MH5" s="19">
        <v>1</v>
      </c>
      <c r="MI5" s="19">
        <v>31</v>
      </c>
      <c r="MJ5" s="19">
        <v>34</v>
      </c>
      <c r="MK5" s="19">
        <v>42</v>
      </c>
      <c r="ML5" s="19">
        <v>39</v>
      </c>
      <c r="MM5" s="19">
        <v>8</v>
      </c>
      <c r="MN5" s="19">
        <v>1</v>
      </c>
      <c r="MO5" s="19">
        <v>24</v>
      </c>
      <c r="MP5" s="19">
        <v>5</v>
      </c>
      <c r="MQ5" s="19">
        <v>33</v>
      </c>
      <c r="MR5" s="19">
        <v>44</v>
      </c>
      <c r="MS5" s="19">
        <v>39</v>
      </c>
      <c r="MT5" s="19">
        <v>7</v>
      </c>
      <c r="MU5" s="19">
        <v>33</v>
      </c>
      <c r="MV5" s="19">
        <v>22</v>
      </c>
      <c r="MW5" s="19">
        <v>26</v>
      </c>
      <c r="MX5" s="19">
        <v>22</v>
      </c>
      <c r="MY5" s="19">
        <v>11</v>
      </c>
      <c r="MZ5" s="19">
        <v>46</v>
      </c>
      <c r="NA5" s="19">
        <v>32</v>
      </c>
      <c r="NB5" s="19">
        <v>42</v>
      </c>
    </row>
    <row r="6" spans="1:366">
      <c r="A6" s="2" t="s">
        <v>7</v>
      </c>
      <c r="B6" s="19">
        <v>31</v>
      </c>
      <c r="C6" s="19">
        <v>37</v>
      </c>
      <c r="D6" s="19">
        <v>21</v>
      </c>
      <c r="E6" s="19">
        <v>43</v>
      </c>
      <c r="F6" s="19">
        <v>21</v>
      </c>
      <c r="G6" s="19">
        <v>39</v>
      </c>
      <c r="H6" s="19">
        <v>32</v>
      </c>
      <c r="I6" s="19">
        <v>14</v>
      </c>
      <c r="J6" s="19">
        <v>5</v>
      </c>
      <c r="K6" s="19">
        <v>14</v>
      </c>
      <c r="L6" s="19">
        <v>45</v>
      </c>
      <c r="M6" s="19">
        <v>27</v>
      </c>
      <c r="N6" s="19">
        <v>3</v>
      </c>
      <c r="O6" s="19">
        <v>24</v>
      </c>
      <c r="P6" s="19">
        <v>41</v>
      </c>
      <c r="Q6" s="19">
        <v>41</v>
      </c>
      <c r="R6" s="19">
        <v>22</v>
      </c>
      <c r="S6" s="19">
        <v>36</v>
      </c>
      <c r="T6" s="19">
        <v>14</v>
      </c>
      <c r="U6" s="19">
        <v>18</v>
      </c>
      <c r="V6" s="19">
        <v>31</v>
      </c>
      <c r="W6" s="19">
        <v>21</v>
      </c>
      <c r="X6" s="19">
        <v>14</v>
      </c>
      <c r="Y6" s="19">
        <v>10</v>
      </c>
      <c r="Z6" s="19">
        <v>36</v>
      </c>
      <c r="AA6" s="19">
        <v>39</v>
      </c>
      <c r="AB6" s="19">
        <v>20</v>
      </c>
      <c r="AC6" s="19">
        <v>6</v>
      </c>
      <c r="AD6" s="19">
        <v>15</v>
      </c>
      <c r="AE6" s="19">
        <v>28</v>
      </c>
      <c r="AF6" s="19">
        <v>46</v>
      </c>
      <c r="AG6" s="19">
        <v>20</v>
      </c>
      <c r="AH6" s="19">
        <v>36</v>
      </c>
      <c r="AI6" s="19">
        <v>43</v>
      </c>
      <c r="AJ6" s="19">
        <v>40</v>
      </c>
      <c r="AK6" s="19">
        <v>20</v>
      </c>
      <c r="AL6" s="19">
        <v>40</v>
      </c>
      <c r="AM6" s="19">
        <v>33</v>
      </c>
      <c r="AN6" s="19">
        <v>10</v>
      </c>
      <c r="AO6" s="19">
        <v>16</v>
      </c>
      <c r="AP6" s="19">
        <v>12</v>
      </c>
      <c r="AQ6" s="19">
        <v>36</v>
      </c>
      <c r="AR6" s="19">
        <v>39</v>
      </c>
      <c r="AS6" s="19">
        <v>21</v>
      </c>
      <c r="AT6" s="19">
        <v>42</v>
      </c>
      <c r="AU6" s="19">
        <v>1</v>
      </c>
      <c r="AV6" s="19">
        <v>1</v>
      </c>
      <c r="AW6" s="19">
        <v>9</v>
      </c>
      <c r="AX6" s="19">
        <v>13</v>
      </c>
      <c r="AY6" s="19">
        <v>0</v>
      </c>
      <c r="AZ6" s="19">
        <v>13</v>
      </c>
      <c r="BA6" s="19">
        <v>29</v>
      </c>
      <c r="BB6" s="19">
        <v>4</v>
      </c>
      <c r="BC6" s="19">
        <v>23</v>
      </c>
      <c r="BD6" s="19">
        <v>39</v>
      </c>
      <c r="BE6" s="19">
        <v>37</v>
      </c>
      <c r="BF6" s="19">
        <v>39</v>
      </c>
      <c r="BG6" s="19">
        <v>16</v>
      </c>
      <c r="BH6" s="19">
        <v>44</v>
      </c>
      <c r="BI6" s="19">
        <v>45</v>
      </c>
      <c r="BJ6" s="19">
        <v>39</v>
      </c>
      <c r="BK6" s="19">
        <v>9</v>
      </c>
      <c r="BL6" s="19">
        <v>8</v>
      </c>
      <c r="BM6" s="19">
        <v>10</v>
      </c>
      <c r="BN6" s="19">
        <v>11</v>
      </c>
      <c r="BO6" s="19">
        <v>27</v>
      </c>
      <c r="BP6" s="19">
        <v>35</v>
      </c>
      <c r="BQ6" s="19">
        <v>2</v>
      </c>
      <c r="BR6" s="19">
        <v>46</v>
      </c>
      <c r="BS6" s="19">
        <v>39</v>
      </c>
      <c r="BT6" s="19">
        <v>0</v>
      </c>
      <c r="BU6" s="19">
        <v>8</v>
      </c>
      <c r="BV6" s="19">
        <v>18</v>
      </c>
      <c r="BW6" s="19">
        <v>5</v>
      </c>
      <c r="BX6" s="19">
        <v>35</v>
      </c>
      <c r="BY6" s="19">
        <v>29</v>
      </c>
      <c r="BZ6" s="19">
        <v>9</v>
      </c>
      <c r="CA6" s="19">
        <v>18</v>
      </c>
      <c r="CB6" s="19">
        <v>15</v>
      </c>
      <c r="CC6" s="19">
        <v>17</v>
      </c>
      <c r="CD6" s="19">
        <v>14</v>
      </c>
      <c r="CE6" s="19">
        <v>21</v>
      </c>
      <c r="CF6" s="19">
        <v>8</v>
      </c>
      <c r="CG6" s="19">
        <v>7</v>
      </c>
      <c r="CH6" s="19">
        <v>8</v>
      </c>
      <c r="CI6" s="19">
        <v>4</v>
      </c>
      <c r="CJ6" s="19">
        <v>0</v>
      </c>
      <c r="CK6" s="19">
        <v>37</v>
      </c>
      <c r="CL6" s="19">
        <v>38</v>
      </c>
      <c r="CM6" s="19">
        <v>36</v>
      </c>
      <c r="CN6" s="19">
        <v>38</v>
      </c>
      <c r="CO6" s="19">
        <v>5</v>
      </c>
      <c r="CP6" s="19">
        <v>31</v>
      </c>
      <c r="CQ6" s="19">
        <v>32</v>
      </c>
      <c r="CR6" s="19">
        <v>30</v>
      </c>
      <c r="CS6" s="19">
        <v>40</v>
      </c>
      <c r="CT6" s="19">
        <v>32</v>
      </c>
      <c r="CU6" s="19">
        <v>46</v>
      </c>
      <c r="CV6" s="19">
        <v>7</v>
      </c>
      <c r="CW6" s="19">
        <v>40</v>
      </c>
      <c r="CX6" s="19">
        <v>14</v>
      </c>
      <c r="CY6" s="19">
        <v>34</v>
      </c>
      <c r="CZ6" s="19">
        <v>8</v>
      </c>
      <c r="DA6" s="19">
        <v>6</v>
      </c>
      <c r="DB6" s="19">
        <v>21</v>
      </c>
      <c r="DC6" s="19">
        <v>21</v>
      </c>
      <c r="DD6" s="19">
        <v>39</v>
      </c>
      <c r="DE6" s="19">
        <v>27</v>
      </c>
      <c r="DF6" s="19">
        <v>46</v>
      </c>
      <c r="DG6" s="19">
        <v>32</v>
      </c>
      <c r="DH6" s="19">
        <v>34</v>
      </c>
      <c r="DI6" s="19">
        <v>30</v>
      </c>
      <c r="DJ6" s="19">
        <v>24</v>
      </c>
      <c r="DK6" s="19">
        <v>20</v>
      </c>
      <c r="DL6" s="19">
        <v>37</v>
      </c>
      <c r="DM6" s="19">
        <v>21</v>
      </c>
      <c r="DN6" s="19">
        <v>28</v>
      </c>
      <c r="DO6" s="19">
        <v>29</v>
      </c>
      <c r="DP6" s="19">
        <v>0</v>
      </c>
      <c r="DQ6" s="19">
        <v>6</v>
      </c>
      <c r="DR6" s="19">
        <v>30</v>
      </c>
      <c r="DS6" s="19">
        <v>34</v>
      </c>
      <c r="DT6" s="19">
        <v>8</v>
      </c>
      <c r="DU6" s="19">
        <v>18</v>
      </c>
      <c r="DV6" s="19">
        <v>42</v>
      </c>
      <c r="DW6" s="19">
        <v>23</v>
      </c>
      <c r="DX6" s="19">
        <v>36</v>
      </c>
      <c r="DY6" s="19">
        <v>19</v>
      </c>
      <c r="DZ6" s="19">
        <v>32</v>
      </c>
      <c r="EA6" s="19">
        <v>4</v>
      </c>
      <c r="EB6" s="19">
        <v>27</v>
      </c>
      <c r="EC6" s="19">
        <v>28</v>
      </c>
      <c r="ED6" s="19">
        <v>8</v>
      </c>
      <c r="EE6" s="19">
        <v>2</v>
      </c>
      <c r="EF6" s="19">
        <v>30</v>
      </c>
      <c r="EG6" s="19">
        <v>3</v>
      </c>
      <c r="EH6" s="19">
        <v>19</v>
      </c>
      <c r="EI6" s="19">
        <v>45</v>
      </c>
      <c r="EJ6" s="19">
        <v>26</v>
      </c>
      <c r="EK6" s="19">
        <v>23</v>
      </c>
      <c r="EL6" s="19">
        <v>28</v>
      </c>
      <c r="EM6" s="19">
        <v>17</v>
      </c>
      <c r="EN6" s="19">
        <v>22</v>
      </c>
      <c r="EO6" s="19">
        <v>42</v>
      </c>
      <c r="EP6" s="19">
        <v>19</v>
      </c>
      <c r="EQ6" s="19">
        <v>46</v>
      </c>
      <c r="ER6" s="19">
        <v>5</v>
      </c>
      <c r="ES6" s="19">
        <v>29</v>
      </c>
      <c r="ET6" s="19">
        <v>14</v>
      </c>
      <c r="EU6" s="19">
        <v>38</v>
      </c>
      <c r="EV6" s="19">
        <v>15</v>
      </c>
      <c r="EW6" s="19">
        <v>10</v>
      </c>
      <c r="EX6" s="19">
        <v>21</v>
      </c>
      <c r="EY6" s="19">
        <v>19</v>
      </c>
      <c r="EZ6" s="19">
        <v>18</v>
      </c>
      <c r="FA6" s="19">
        <v>0</v>
      </c>
      <c r="FB6" s="19">
        <v>26</v>
      </c>
      <c r="FC6" s="19">
        <v>25</v>
      </c>
      <c r="FD6" s="19">
        <v>4</v>
      </c>
      <c r="FE6" s="19">
        <v>1</v>
      </c>
      <c r="FF6" s="19">
        <v>41</v>
      </c>
      <c r="FG6" s="19">
        <v>39</v>
      </c>
      <c r="FH6" s="19">
        <v>26</v>
      </c>
      <c r="FI6" s="19">
        <v>7</v>
      </c>
      <c r="FJ6" s="19">
        <v>8</v>
      </c>
      <c r="FK6" s="19">
        <v>17</v>
      </c>
      <c r="FL6" s="19">
        <v>18</v>
      </c>
      <c r="FM6" s="19">
        <v>27</v>
      </c>
      <c r="FN6" s="19">
        <v>11</v>
      </c>
      <c r="FO6" s="19">
        <v>35</v>
      </c>
      <c r="FP6" s="19">
        <v>29</v>
      </c>
      <c r="FQ6" s="19">
        <v>3</v>
      </c>
      <c r="FR6" s="19">
        <v>13</v>
      </c>
      <c r="FS6" s="19">
        <v>2</v>
      </c>
      <c r="FT6" s="19">
        <v>28</v>
      </c>
      <c r="FU6" s="19">
        <v>42</v>
      </c>
      <c r="FV6" s="19">
        <v>22</v>
      </c>
      <c r="FW6" s="19">
        <v>44</v>
      </c>
      <c r="FX6" s="19">
        <v>9</v>
      </c>
      <c r="FY6" s="19">
        <v>20</v>
      </c>
      <c r="FZ6" s="19">
        <v>7</v>
      </c>
      <c r="GA6" s="19">
        <v>26</v>
      </c>
      <c r="GB6" s="19">
        <v>33</v>
      </c>
      <c r="GC6" s="19">
        <v>26</v>
      </c>
      <c r="GD6" s="19">
        <v>25</v>
      </c>
      <c r="GE6" s="19">
        <v>27</v>
      </c>
      <c r="GF6" s="19">
        <v>41</v>
      </c>
      <c r="GG6" s="19">
        <v>33</v>
      </c>
      <c r="GH6" s="19">
        <v>27</v>
      </c>
      <c r="GI6" s="19">
        <v>3</v>
      </c>
      <c r="GJ6" s="19">
        <v>10</v>
      </c>
      <c r="GK6" s="19">
        <v>41</v>
      </c>
      <c r="GL6" s="19">
        <v>41</v>
      </c>
      <c r="GM6" s="19">
        <v>10</v>
      </c>
      <c r="GN6" s="19">
        <v>6</v>
      </c>
      <c r="GO6" s="19">
        <v>31</v>
      </c>
      <c r="GP6" s="19">
        <v>4</v>
      </c>
      <c r="GQ6" s="19">
        <v>29</v>
      </c>
      <c r="GR6" s="19">
        <v>41</v>
      </c>
      <c r="GS6" s="19">
        <v>31</v>
      </c>
      <c r="GT6" s="19">
        <v>23</v>
      </c>
      <c r="GU6" s="19">
        <v>15</v>
      </c>
      <c r="GV6" s="19">
        <v>45</v>
      </c>
      <c r="GW6" s="19">
        <v>27</v>
      </c>
      <c r="GX6" s="19">
        <v>4</v>
      </c>
      <c r="GY6" s="19">
        <v>24</v>
      </c>
      <c r="GZ6" s="19">
        <v>44</v>
      </c>
      <c r="HA6" s="19">
        <v>18</v>
      </c>
      <c r="HB6" s="19">
        <v>44</v>
      </c>
      <c r="HC6" s="19">
        <v>22</v>
      </c>
      <c r="HD6" s="19">
        <v>3</v>
      </c>
      <c r="HE6" s="19">
        <v>35</v>
      </c>
      <c r="HF6" s="19">
        <v>28</v>
      </c>
      <c r="HG6" s="19">
        <v>27</v>
      </c>
      <c r="HH6" s="19">
        <v>45</v>
      </c>
      <c r="HI6" s="19">
        <v>41</v>
      </c>
      <c r="HJ6" s="19">
        <v>10</v>
      </c>
      <c r="HK6" s="19">
        <v>25</v>
      </c>
      <c r="HL6" s="19">
        <v>14</v>
      </c>
      <c r="HM6" s="19">
        <v>9</v>
      </c>
      <c r="HN6" s="19">
        <v>36</v>
      </c>
      <c r="HO6" s="19">
        <v>0</v>
      </c>
      <c r="HP6" s="19">
        <v>20</v>
      </c>
      <c r="HQ6" s="19">
        <v>34</v>
      </c>
      <c r="HR6" s="19">
        <v>10</v>
      </c>
      <c r="HS6" s="19">
        <v>26</v>
      </c>
      <c r="HT6" s="19">
        <v>29</v>
      </c>
      <c r="HU6" s="19">
        <v>38</v>
      </c>
      <c r="HV6" s="19">
        <v>22</v>
      </c>
      <c r="HW6" s="19">
        <v>19</v>
      </c>
      <c r="HX6" s="19">
        <v>18</v>
      </c>
      <c r="HY6" s="19">
        <v>21</v>
      </c>
      <c r="HZ6" s="19">
        <v>36</v>
      </c>
      <c r="IA6" s="19">
        <v>2</v>
      </c>
      <c r="IB6" s="19">
        <v>8</v>
      </c>
      <c r="IC6" s="19">
        <v>27</v>
      </c>
      <c r="ID6" s="19">
        <v>2</v>
      </c>
      <c r="IE6" s="19">
        <v>17</v>
      </c>
      <c r="IF6" s="19">
        <v>36</v>
      </c>
      <c r="IG6" s="19">
        <v>35</v>
      </c>
      <c r="IH6" s="19">
        <v>43</v>
      </c>
      <c r="II6" s="19">
        <v>3</v>
      </c>
      <c r="IJ6" s="19">
        <v>17</v>
      </c>
      <c r="IK6" s="19">
        <v>24</v>
      </c>
      <c r="IL6" s="19">
        <v>5</v>
      </c>
      <c r="IM6" s="19">
        <v>29</v>
      </c>
      <c r="IN6" s="19">
        <v>16</v>
      </c>
      <c r="IO6" s="19">
        <v>23</v>
      </c>
      <c r="IP6" s="19">
        <v>41</v>
      </c>
      <c r="IQ6" s="19">
        <v>31</v>
      </c>
      <c r="IR6" s="19">
        <v>45</v>
      </c>
      <c r="IS6" s="19">
        <v>37</v>
      </c>
      <c r="IT6" s="19">
        <v>35</v>
      </c>
      <c r="IU6" s="19">
        <v>0</v>
      </c>
      <c r="IV6" s="19">
        <v>31</v>
      </c>
      <c r="IW6" s="19">
        <v>18</v>
      </c>
      <c r="IX6" s="19">
        <v>45</v>
      </c>
      <c r="IY6" s="19">
        <v>2</v>
      </c>
      <c r="IZ6" s="19">
        <v>36</v>
      </c>
      <c r="JA6" s="19">
        <v>4</v>
      </c>
      <c r="JB6" s="19">
        <v>33</v>
      </c>
      <c r="JC6" s="19">
        <v>32</v>
      </c>
      <c r="JD6" s="19">
        <v>28</v>
      </c>
      <c r="JE6" s="19">
        <v>18</v>
      </c>
      <c r="JF6" s="19">
        <v>1</v>
      </c>
      <c r="JG6" s="19">
        <v>29</v>
      </c>
      <c r="JH6" s="19">
        <v>11</v>
      </c>
      <c r="JI6" s="19">
        <v>41</v>
      </c>
      <c r="JJ6" s="19">
        <v>16</v>
      </c>
      <c r="JK6" s="19">
        <v>25</v>
      </c>
      <c r="JL6" s="19">
        <v>45</v>
      </c>
      <c r="JM6" s="19">
        <v>6</v>
      </c>
      <c r="JN6" s="19">
        <v>9</v>
      </c>
      <c r="JO6" s="19">
        <v>42</v>
      </c>
      <c r="JP6" s="19">
        <v>23</v>
      </c>
      <c r="JQ6" s="19">
        <v>31</v>
      </c>
      <c r="JR6" s="19">
        <v>38</v>
      </c>
      <c r="JS6" s="19">
        <v>19</v>
      </c>
      <c r="JT6" s="19">
        <v>23</v>
      </c>
      <c r="JU6" s="19">
        <v>22</v>
      </c>
      <c r="JV6" s="19">
        <v>1</v>
      </c>
      <c r="JW6" s="19">
        <v>46</v>
      </c>
      <c r="JX6" s="19">
        <v>41</v>
      </c>
      <c r="JY6" s="19">
        <v>41</v>
      </c>
      <c r="JZ6" s="19">
        <v>13</v>
      </c>
      <c r="KA6" s="19">
        <v>24</v>
      </c>
      <c r="KB6" s="19">
        <v>46</v>
      </c>
      <c r="KC6" s="19">
        <v>21</v>
      </c>
      <c r="KD6" s="19">
        <v>22</v>
      </c>
      <c r="KE6" s="19">
        <v>34</v>
      </c>
      <c r="KF6" s="19">
        <v>19</v>
      </c>
      <c r="KG6" s="19">
        <v>13</v>
      </c>
      <c r="KH6" s="19">
        <v>32</v>
      </c>
      <c r="KI6" s="19">
        <v>12</v>
      </c>
      <c r="KJ6" s="19">
        <v>1</v>
      </c>
      <c r="KK6" s="19">
        <v>12</v>
      </c>
      <c r="KL6" s="19">
        <v>8</v>
      </c>
      <c r="KM6" s="19">
        <v>41</v>
      </c>
      <c r="KN6" s="19">
        <v>30</v>
      </c>
      <c r="KO6" s="19">
        <v>16</v>
      </c>
      <c r="KP6" s="19">
        <v>38</v>
      </c>
      <c r="KQ6" s="19">
        <v>14</v>
      </c>
      <c r="KR6" s="19">
        <v>14</v>
      </c>
      <c r="KS6" s="19">
        <v>28</v>
      </c>
      <c r="KT6" s="19">
        <v>14</v>
      </c>
      <c r="KU6" s="19">
        <v>24</v>
      </c>
      <c r="KV6" s="19">
        <v>21</v>
      </c>
      <c r="KW6" s="19">
        <v>5</v>
      </c>
      <c r="KX6" s="19">
        <v>2</v>
      </c>
      <c r="KY6" s="19">
        <v>20</v>
      </c>
      <c r="KZ6" s="19">
        <v>33</v>
      </c>
      <c r="LA6" s="19">
        <v>39</v>
      </c>
      <c r="LB6" s="19">
        <v>12</v>
      </c>
      <c r="LC6" s="19">
        <v>12</v>
      </c>
      <c r="LD6" s="19">
        <v>25</v>
      </c>
      <c r="LE6" s="19">
        <v>39</v>
      </c>
      <c r="LF6" s="19">
        <v>1</v>
      </c>
      <c r="LG6" s="19">
        <v>28</v>
      </c>
      <c r="LH6" s="19">
        <v>1</v>
      </c>
      <c r="LI6" s="19">
        <v>10</v>
      </c>
      <c r="LJ6" s="19">
        <v>20</v>
      </c>
      <c r="LK6" s="19">
        <v>33</v>
      </c>
      <c r="LL6" s="19">
        <v>46</v>
      </c>
      <c r="LM6" s="19">
        <v>16</v>
      </c>
      <c r="LN6" s="19">
        <v>38</v>
      </c>
      <c r="LO6" s="19">
        <v>34</v>
      </c>
      <c r="LP6" s="19">
        <v>27</v>
      </c>
      <c r="LQ6" s="19">
        <v>19</v>
      </c>
      <c r="LR6" s="19">
        <v>11</v>
      </c>
      <c r="LS6" s="19">
        <v>23</v>
      </c>
      <c r="LT6" s="19">
        <v>10</v>
      </c>
      <c r="LU6" s="19">
        <v>3</v>
      </c>
      <c r="LV6" s="19">
        <v>4</v>
      </c>
      <c r="LW6" s="19">
        <v>32</v>
      </c>
      <c r="LX6" s="19">
        <v>35</v>
      </c>
      <c r="LY6" s="19">
        <v>11</v>
      </c>
      <c r="LZ6" s="19">
        <v>7</v>
      </c>
      <c r="MA6" s="19">
        <v>5</v>
      </c>
      <c r="MB6" s="19">
        <v>27</v>
      </c>
      <c r="MC6" s="19">
        <v>9</v>
      </c>
      <c r="MD6" s="19">
        <v>7</v>
      </c>
      <c r="ME6" s="19">
        <v>43</v>
      </c>
      <c r="MF6" s="19">
        <v>3</v>
      </c>
      <c r="MG6" s="19">
        <v>37</v>
      </c>
      <c r="MH6" s="19">
        <v>25</v>
      </c>
      <c r="MI6" s="19">
        <v>39</v>
      </c>
      <c r="MJ6" s="19">
        <v>29</v>
      </c>
      <c r="MK6" s="19">
        <v>37</v>
      </c>
      <c r="ML6" s="19">
        <v>29</v>
      </c>
      <c r="MM6" s="19">
        <v>45</v>
      </c>
      <c r="MN6" s="19">
        <v>43</v>
      </c>
      <c r="MO6" s="19">
        <v>0</v>
      </c>
      <c r="MP6" s="19">
        <v>45</v>
      </c>
      <c r="MQ6" s="19">
        <v>6</v>
      </c>
      <c r="MR6" s="19">
        <v>31</v>
      </c>
      <c r="MS6" s="19">
        <v>36</v>
      </c>
      <c r="MT6" s="19">
        <v>25</v>
      </c>
      <c r="MU6" s="19">
        <v>7</v>
      </c>
      <c r="MV6" s="19">
        <v>46</v>
      </c>
      <c r="MW6" s="19">
        <v>37</v>
      </c>
      <c r="MX6" s="19">
        <v>4</v>
      </c>
      <c r="MY6" s="19">
        <v>11</v>
      </c>
      <c r="MZ6" s="19">
        <v>5</v>
      </c>
      <c r="NA6" s="19">
        <v>36</v>
      </c>
      <c r="NB6" s="19">
        <v>4</v>
      </c>
    </row>
    <row r="7" spans="1:366">
      <c r="A7" s="1" t="s">
        <v>8</v>
      </c>
      <c r="B7" s="18">
        <v>11</v>
      </c>
      <c r="C7" s="18">
        <v>13</v>
      </c>
      <c r="D7" s="18">
        <v>14</v>
      </c>
      <c r="E7" s="18">
        <v>10</v>
      </c>
      <c r="F7" s="18">
        <v>10</v>
      </c>
      <c r="G7" s="18">
        <v>10</v>
      </c>
      <c r="H7" s="18">
        <v>14</v>
      </c>
      <c r="I7" s="18">
        <v>12</v>
      </c>
      <c r="J7" s="18">
        <v>13</v>
      </c>
      <c r="K7" s="18">
        <v>15</v>
      </c>
      <c r="L7" s="18">
        <v>10</v>
      </c>
      <c r="M7" s="18">
        <v>10</v>
      </c>
      <c r="N7" s="18">
        <v>10</v>
      </c>
      <c r="O7" s="18">
        <v>12</v>
      </c>
      <c r="P7" s="18">
        <v>9</v>
      </c>
      <c r="Q7" s="18">
        <v>5</v>
      </c>
      <c r="R7" s="18">
        <v>9</v>
      </c>
      <c r="S7" s="18">
        <v>12</v>
      </c>
      <c r="T7" s="18">
        <v>14</v>
      </c>
      <c r="U7" s="18">
        <v>15</v>
      </c>
      <c r="V7" s="18">
        <v>11</v>
      </c>
      <c r="W7" s="18">
        <v>15</v>
      </c>
      <c r="X7" s="18">
        <v>9</v>
      </c>
      <c r="Y7" s="18">
        <v>11</v>
      </c>
      <c r="Z7" s="18">
        <v>13</v>
      </c>
      <c r="AA7" s="18">
        <v>9</v>
      </c>
      <c r="AB7" s="18">
        <v>7</v>
      </c>
      <c r="AC7" s="18">
        <v>5</v>
      </c>
      <c r="AD7" s="18">
        <v>13</v>
      </c>
      <c r="AE7" s="18">
        <v>9</v>
      </c>
      <c r="AF7" s="18">
        <v>9</v>
      </c>
      <c r="AG7" s="18">
        <v>10</v>
      </c>
      <c r="AH7" s="18">
        <v>9</v>
      </c>
      <c r="AI7" s="18">
        <v>12</v>
      </c>
      <c r="AJ7" s="18">
        <v>13</v>
      </c>
      <c r="AK7" s="18">
        <v>10</v>
      </c>
      <c r="AL7" s="18">
        <v>11</v>
      </c>
      <c r="AM7" s="18">
        <v>9</v>
      </c>
      <c r="AN7" s="18">
        <v>11</v>
      </c>
      <c r="AO7" s="18">
        <v>17</v>
      </c>
      <c r="AP7" s="18">
        <v>18</v>
      </c>
      <c r="AQ7" s="18">
        <v>11</v>
      </c>
      <c r="AR7" s="18">
        <v>16</v>
      </c>
      <c r="AS7" s="18">
        <v>9</v>
      </c>
      <c r="AT7" s="18">
        <v>15</v>
      </c>
      <c r="AU7" s="18">
        <v>11</v>
      </c>
      <c r="AV7" s="18">
        <v>7</v>
      </c>
      <c r="AW7" s="18">
        <v>14</v>
      </c>
      <c r="AX7" s="18">
        <v>10</v>
      </c>
      <c r="AY7" s="18">
        <v>11</v>
      </c>
      <c r="AZ7" s="18">
        <v>15</v>
      </c>
      <c r="BA7" s="18">
        <v>14</v>
      </c>
      <c r="BB7" s="18">
        <v>16</v>
      </c>
      <c r="BC7" s="18">
        <v>10</v>
      </c>
      <c r="BD7" s="18">
        <v>15</v>
      </c>
      <c r="BE7" s="18">
        <v>7</v>
      </c>
      <c r="BF7" s="18">
        <v>9</v>
      </c>
      <c r="BG7" s="18">
        <v>13</v>
      </c>
      <c r="BH7" s="18">
        <v>11</v>
      </c>
      <c r="BI7" s="18">
        <v>13</v>
      </c>
      <c r="BJ7" s="18">
        <v>16</v>
      </c>
      <c r="BK7" s="18">
        <v>14</v>
      </c>
      <c r="BL7" s="18">
        <v>15</v>
      </c>
      <c r="BM7" s="18">
        <v>13</v>
      </c>
      <c r="BN7" s="18">
        <v>13</v>
      </c>
      <c r="BO7" s="18">
        <v>11</v>
      </c>
      <c r="BP7" s="18">
        <v>11</v>
      </c>
      <c r="BQ7" s="18">
        <v>15</v>
      </c>
      <c r="BR7" s="18">
        <v>11</v>
      </c>
      <c r="BS7" s="18">
        <v>11</v>
      </c>
      <c r="BT7" s="18">
        <v>13</v>
      </c>
      <c r="BU7" s="18">
        <v>11</v>
      </c>
      <c r="BV7" s="18">
        <v>7</v>
      </c>
      <c r="BW7" s="18">
        <v>10</v>
      </c>
      <c r="BX7" s="18">
        <v>10</v>
      </c>
      <c r="BY7" s="18">
        <v>11</v>
      </c>
      <c r="BZ7" s="18">
        <v>14</v>
      </c>
      <c r="CA7" s="18">
        <v>12</v>
      </c>
      <c r="CB7" s="18">
        <v>15</v>
      </c>
      <c r="CC7" s="18">
        <v>15</v>
      </c>
      <c r="CD7" s="18">
        <v>14</v>
      </c>
      <c r="CE7" s="18">
        <v>11</v>
      </c>
      <c r="CF7" s="18">
        <v>12</v>
      </c>
      <c r="CG7" s="18">
        <v>9</v>
      </c>
      <c r="CH7" s="18">
        <v>16</v>
      </c>
      <c r="CI7" s="18">
        <v>5</v>
      </c>
      <c r="CJ7" s="18">
        <v>13</v>
      </c>
      <c r="CK7" s="18">
        <v>9</v>
      </c>
      <c r="CL7" s="18">
        <v>15</v>
      </c>
      <c r="CM7" s="18">
        <v>7</v>
      </c>
      <c r="CN7" s="18">
        <v>9</v>
      </c>
      <c r="CO7" s="18">
        <v>9</v>
      </c>
      <c r="CP7" s="18">
        <v>7</v>
      </c>
      <c r="CQ7" s="18">
        <v>14</v>
      </c>
      <c r="CR7" s="18">
        <v>12</v>
      </c>
      <c r="CS7" s="18">
        <v>12</v>
      </c>
      <c r="CT7" s="18">
        <v>9</v>
      </c>
      <c r="CU7" s="18">
        <v>13</v>
      </c>
      <c r="CV7" s="18">
        <v>11</v>
      </c>
      <c r="CW7" s="18">
        <v>16</v>
      </c>
      <c r="CX7" s="18">
        <v>15</v>
      </c>
      <c r="CY7" s="18">
        <v>16</v>
      </c>
      <c r="CZ7" s="18">
        <v>13</v>
      </c>
      <c r="DA7" s="18">
        <v>12</v>
      </c>
      <c r="DB7" s="18">
        <v>16</v>
      </c>
      <c r="DC7" s="18">
        <v>13</v>
      </c>
      <c r="DD7" s="18">
        <v>10</v>
      </c>
      <c r="DE7" s="18">
        <v>16</v>
      </c>
      <c r="DF7" s="18">
        <v>12</v>
      </c>
      <c r="DG7" s="18">
        <v>11</v>
      </c>
      <c r="DH7" s="18">
        <v>12</v>
      </c>
      <c r="DI7" s="18">
        <v>7</v>
      </c>
      <c r="DJ7" s="18">
        <v>7</v>
      </c>
      <c r="DK7" s="18">
        <v>11</v>
      </c>
      <c r="DL7" s="18">
        <v>10</v>
      </c>
      <c r="DM7" s="18">
        <v>12</v>
      </c>
      <c r="DN7" s="18">
        <v>9</v>
      </c>
      <c r="DO7" s="18">
        <v>7</v>
      </c>
      <c r="DP7" s="18">
        <v>9</v>
      </c>
      <c r="DQ7" s="18">
        <v>14</v>
      </c>
      <c r="DR7" s="18">
        <v>12</v>
      </c>
      <c r="DS7" s="18">
        <v>9</v>
      </c>
      <c r="DT7" s="18">
        <v>11</v>
      </c>
      <c r="DU7" s="18">
        <v>15</v>
      </c>
      <c r="DV7" s="18">
        <v>14</v>
      </c>
      <c r="DW7" s="18">
        <v>12</v>
      </c>
      <c r="DX7" s="18">
        <v>13</v>
      </c>
      <c r="DY7" s="18">
        <v>6</v>
      </c>
      <c r="DZ7" s="18">
        <v>13</v>
      </c>
      <c r="EA7" s="18">
        <v>14</v>
      </c>
      <c r="EB7" s="18">
        <v>17</v>
      </c>
      <c r="EC7" s="18">
        <v>9</v>
      </c>
      <c r="ED7" s="18">
        <v>13</v>
      </c>
      <c r="EE7" s="18">
        <v>14</v>
      </c>
      <c r="EF7" s="18">
        <v>11</v>
      </c>
      <c r="EG7" s="18">
        <v>14</v>
      </c>
      <c r="EH7" s="18">
        <v>9</v>
      </c>
      <c r="EI7" s="18">
        <v>11</v>
      </c>
      <c r="EJ7" s="18">
        <v>10</v>
      </c>
      <c r="EK7" s="18">
        <v>12</v>
      </c>
      <c r="EL7" s="18">
        <v>14</v>
      </c>
      <c r="EM7" s="18">
        <v>16</v>
      </c>
      <c r="EN7" s="18">
        <v>11</v>
      </c>
      <c r="EO7" s="18">
        <v>14</v>
      </c>
      <c r="EP7" s="18">
        <v>13</v>
      </c>
      <c r="EQ7" s="18">
        <v>12</v>
      </c>
      <c r="ER7" s="18">
        <v>12</v>
      </c>
      <c r="ES7" s="18">
        <v>13</v>
      </c>
      <c r="ET7" s="18">
        <v>15</v>
      </c>
      <c r="EU7" s="18">
        <v>11</v>
      </c>
      <c r="EV7" s="18">
        <v>13</v>
      </c>
      <c r="EW7" s="18">
        <v>18</v>
      </c>
      <c r="EX7" s="18">
        <v>13</v>
      </c>
      <c r="EY7" s="18">
        <v>12</v>
      </c>
      <c r="EZ7" s="18">
        <v>10</v>
      </c>
      <c r="FA7" s="18">
        <v>11</v>
      </c>
      <c r="FB7" s="18">
        <v>10</v>
      </c>
      <c r="FC7" s="18">
        <v>16</v>
      </c>
      <c r="FD7" s="18">
        <v>4</v>
      </c>
      <c r="FE7" s="18">
        <v>14</v>
      </c>
      <c r="FF7" s="18">
        <v>12</v>
      </c>
      <c r="FG7" s="18">
        <v>12</v>
      </c>
      <c r="FH7" s="18">
        <v>9</v>
      </c>
      <c r="FI7" s="18">
        <v>9</v>
      </c>
      <c r="FJ7" s="18">
        <v>11</v>
      </c>
      <c r="FK7" s="18">
        <v>12</v>
      </c>
      <c r="FL7" s="18">
        <v>10</v>
      </c>
      <c r="FM7" s="18">
        <v>15</v>
      </c>
      <c r="FN7" s="18">
        <v>13</v>
      </c>
      <c r="FO7" s="18">
        <v>13</v>
      </c>
      <c r="FP7" s="18">
        <v>8</v>
      </c>
      <c r="FQ7" s="18">
        <v>10</v>
      </c>
      <c r="FR7" s="18">
        <v>14</v>
      </c>
      <c r="FS7" s="18">
        <v>11</v>
      </c>
      <c r="FT7" s="18">
        <v>8</v>
      </c>
      <c r="FU7" s="18">
        <v>7</v>
      </c>
      <c r="FV7" s="18">
        <v>8</v>
      </c>
      <c r="FW7" s="18">
        <v>16</v>
      </c>
      <c r="FX7" s="18">
        <v>13</v>
      </c>
      <c r="FY7" s="18">
        <v>17</v>
      </c>
      <c r="FZ7" s="18">
        <v>14</v>
      </c>
      <c r="GA7" s="18">
        <v>10</v>
      </c>
      <c r="GB7" s="18">
        <v>10</v>
      </c>
      <c r="GC7" s="18">
        <v>17</v>
      </c>
      <c r="GD7" s="18">
        <v>12</v>
      </c>
      <c r="GE7" s="18">
        <v>18</v>
      </c>
      <c r="GF7" s="18">
        <v>7</v>
      </c>
      <c r="GG7" s="18">
        <v>9</v>
      </c>
      <c r="GH7" s="18">
        <v>11</v>
      </c>
      <c r="GI7" s="18">
        <v>11</v>
      </c>
      <c r="GJ7" s="18">
        <v>12</v>
      </c>
      <c r="GK7" s="18">
        <v>15</v>
      </c>
      <c r="GL7" s="18">
        <v>11</v>
      </c>
      <c r="GM7" s="18">
        <v>12</v>
      </c>
      <c r="GN7" s="18">
        <v>13</v>
      </c>
      <c r="GO7" s="18">
        <v>11</v>
      </c>
      <c r="GP7" s="18">
        <v>12</v>
      </c>
      <c r="GQ7" s="18">
        <v>9</v>
      </c>
      <c r="GR7" s="18">
        <v>15</v>
      </c>
      <c r="GS7" s="18">
        <v>7</v>
      </c>
      <c r="GT7" s="18">
        <v>13</v>
      </c>
      <c r="GU7" s="18">
        <v>9</v>
      </c>
      <c r="GV7" s="18">
        <v>12</v>
      </c>
      <c r="GW7" s="18">
        <v>9</v>
      </c>
      <c r="GX7" s="18">
        <v>11</v>
      </c>
      <c r="GY7" s="18">
        <v>13</v>
      </c>
      <c r="GZ7" s="18">
        <v>15</v>
      </c>
      <c r="HA7" s="18">
        <v>12</v>
      </c>
      <c r="HB7" s="18">
        <v>10</v>
      </c>
      <c r="HC7" s="18">
        <v>11</v>
      </c>
      <c r="HD7" s="18">
        <v>13</v>
      </c>
      <c r="HE7" s="18">
        <v>15</v>
      </c>
      <c r="HF7" s="18">
        <v>14</v>
      </c>
      <c r="HG7" s="18">
        <v>14</v>
      </c>
      <c r="HH7" s="18">
        <v>9</v>
      </c>
      <c r="HI7" s="18">
        <v>10</v>
      </c>
      <c r="HJ7" s="18">
        <v>9</v>
      </c>
      <c r="HK7" s="18">
        <v>10</v>
      </c>
      <c r="HL7" s="18">
        <v>14</v>
      </c>
      <c r="HM7" s="18">
        <v>16</v>
      </c>
      <c r="HN7" s="18">
        <v>17</v>
      </c>
      <c r="HO7" s="18">
        <v>10</v>
      </c>
      <c r="HP7" s="18">
        <v>12</v>
      </c>
      <c r="HQ7" s="18">
        <v>12</v>
      </c>
      <c r="HR7" s="18">
        <v>16</v>
      </c>
      <c r="HS7" s="18">
        <v>12</v>
      </c>
      <c r="HT7" s="18">
        <v>8</v>
      </c>
      <c r="HU7" s="18">
        <v>12</v>
      </c>
      <c r="HV7" s="18">
        <v>9</v>
      </c>
      <c r="HW7" s="18">
        <v>15</v>
      </c>
      <c r="HX7" s="18">
        <v>12</v>
      </c>
      <c r="HY7" s="18">
        <v>10</v>
      </c>
      <c r="HZ7" s="18">
        <v>8</v>
      </c>
      <c r="IA7" s="18">
        <v>17</v>
      </c>
      <c r="IB7" s="18">
        <v>15</v>
      </c>
      <c r="IC7" s="18">
        <v>8</v>
      </c>
      <c r="ID7" s="18">
        <v>12</v>
      </c>
      <c r="IE7" s="18">
        <v>16</v>
      </c>
      <c r="IF7" s="18">
        <v>13</v>
      </c>
      <c r="IG7" s="18">
        <v>14</v>
      </c>
      <c r="IH7" s="18">
        <v>14</v>
      </c>
      <c r="II7" s="18">
        <v>12</v>
      </c>
      <c r="IJ7" s="18">
        <v>7</v>
      </c>
      <c r="IK7" s="18">
        <v>13</v>
      </c>
      <c r="IL7" s="18">
        <v>13</v>
      </c>
      <c r="IM7" s="18">
        <v>13</v>
      </c>
      <c r="IN7" s="18">
        <v>13</v>
      </c>
      <c r="IO7" s="18">
        <v>16</v>
      </c>
      <c r="IP7" s="18">
        <v>14</v>
      </c>
      <c r="IQ7" s="18">
        <v>11</v>
      </c>
      <c r="IR7" s="18">
        <v>16</v>
      </c>
      <c r="IS7" s="18">
        <v>13</v>
      </c>
      <c r="IT7" s="18">
        <v>15</v>
      </c>
      <c r="IU7" s="18">
        <v>11</v>
      </c>
      <c r="IV7" s="18">
        <v>5</v>
      </c>
      <c r="IW7" s="18">
        <v>13</v>
      </c>
      <c r="IX7" s="18">
        <v>12</v>
      </c>
      <c r="IY7" s="18">
        <v>16</v>
      </c>
      <c r="IZ7" s="18">
        <v>11</v>
      </c>
      <c r="JA7" s="18">
        <v>11</v>
      </c>
      <c r="JB7" s="18">
        <v>12</v>
      </c>
      <c r="JC7" s="18">
        <v>12</v>
      </c>
      <c r="JD7" s="18">
        <v>14</v>
      </c>
      <c r="JE7" s="18">
        <v>10</v>
      </c>
      <c r="JF7" s="18">
        <v>15</v>
      </c>
      <c r="JG7" s="18">
        <v>16</v>
      </c>
      <c r="JH7" s="18">
        <v>11</v>
      </c>
      <c r="JI7" s="18">
        <v>16</v>
      </c>
      <c r="JJ7" s="18">
        <v>14</v>
      </c>
      <c r="JK7" s="18">
        <v>13</v>
      </c>
      <c r="JL7" s="18">
        <v>13</v>
      </c>
      <c r="JM7" s="18">
        <v>16</v>
      </c>
      <c r="JN7" s="18">
        <v>7</v>
      </c>
      <c r="JO7" s="18">
        <v>11</v>
      </c>
      <c r="JP7" s="18">
        <v>15</v>
      </c>
      <c r="JQ7" s="18">
        <v>13</v>
      </c>
      <c r="JR7" s="18">
        <v>17</v>
      </c>
      <c r="JS7" s="18">
        <v>15</v>
      </c>
      <c r="JT7" s="18">
        <v>13</v>
      </c>
      <c r="JU7" s="18">
        <v>10</v>
      </c>
      <c r="JV7" s="18">
        <v>12</v>
      </c>
      <c r="JW7" s="18">
        <v>15</v>
      </c>
      <c r="JX7" s="18">
        <v>13</v>
      </c>
      <c r="JY7" s="18">
        <v>12</v>
      </c>
      <c r="JZ7" s="18">
        <v>8</v>
      </c>
      <c r="KA7" s="18">
        <v>9</v>
      </c>
      <c r="KB7" s="18">
        <v>11</v>
      </c>
      <c r="KC7" s="18">
        <v>18</v>
      </c>
      <c r="KD7" s="18">
        <v>10</v>
      </c>
      <c r="KE7" s="18">
        <v>15</v>
      </c>
      <c r="KF7" s="18">
        <v>9</v>
      </c>
      <c r="KG7" s="18">
        <v>12</v>
      </c>
      <c r="KH7" s="18">
        <v>7</v>
      </c>
      <c r="KI7" s="18">
        <v>12</v>
      </c>
      <c r="KJ7" s="18">
        <v>15</v>
      </c>
      <c r="KK7" s="18">
        <v>12</v>
      </c>
      <c r="KL7" s="18">
        <v>13</v>
      </c>
      <c r="KM7" s="18">
        <v>10</v>
      </c>
      <c r="KN7" s="18">
        <v>8</v>
      </c>
      <c r="KO7" s="18">
        <v>5</v>
      </c>
      <c r="KP7" s="18">
        <v>10</v>
      </c>
      <c r="KQ7" s="18">
        <v>12</v>
      </c>
      <c r="KR7" s="18">
        <v>14</v>
      </c>
      <c r="KS7" s="18">
        <v>5</v>
      </c>
      <c r="KT7" s="18">
        <v>11</v>
      </c>
      <c r="KU7" s="18">
        <v>18</v>
      </c>
      <c r="KV7" s="18">
        <v>14</v>
      </c>
      <c r="KW7" s="18">
        <v>13</v>
      </c>
      <c r="KX7" s="18">
        <v>12</v>
      </c>
      <c r="KY7" s="18">
        <v>19</v>
      </c>
      <c r="KZ7" s="18">
        <v>16</v>
      </c>
      <c r="LA7" s="18">
        <v>9</v>
      </c>
      <c r="LB7" s="18">
        <v>10</v>
      </c>
      <c r="LC7" s="18">
        <v>8</v>
      </c>
      <c r="LD7" s="18">
        <v>11</v>
      </c>
      <c r="LE7" s="18">
        <v>14</v>
      </c>
      <c r="LF7" s="18">
        <v>10</v>
      </c>
      <c r="LG7" s="18">
        <v>15</v>
      </c>
      <c r="LH7" s="18">
        <v>11</v>
      </c>
      <c r="LI7" s="18">
        <v>6</v>
      </c>
      <c r="LJ7" s="18">
        <v>10</v>
      </c>
      <c r="LK7" s="18">
        <v>17</v>
      </c>
      <c r="LL7" s="18">
        <v>10</v>
      </c>
      <c r="LM7" s="18">
        <v>8</v>
      </c>
      <c r="LN7" s="18">
        <v>12</v>
      </c>
      <c r="LO7" s="18">
        <v>14</v>
      </c>
      <c r="LP7" s="18">
        <v>11</v>
      </c>
      <c r="LQ7" s="18">
        <v>14</v>
      </c>
      <c r="LR7" s="18">
        <v>14</v>
      </c>
      <c r="LS7" s="18">
        <v>14</v>
      </c>
      <c r="LT7" s="18">
        <v>9</v>
      </c>
      <c r="LU7" s="18">
        <v>9</v>
      </c>
      <c r="LV7" s="18">
        <v>13</v>
      </c>
      <c r="LW7" s="18">
        <v>11</v>
      </c>
      <c r="LX7" s="18">
        <v>10</v>
      </c>
      <c r="LY7" s="18">
        <v>3</v>
      </c>
      <c r="LZ7" s="18">
        <v>13</v>
      </c>
      <c r="MA7" s="18">
        <v>10</v>
      </c>
      <c r="MB7" s="18">
        <v>14</v>
      </c>
      <c r="MC7" s="18">
        <v>12</v>
      </c>
      <c r="MD7" s="18">
        <v>11</v>
      </c>
      <c r="ME7" s="18">
        <v>12</v>
      </c>
      <c r="MF7" s="18">
        <v>18</v>
      </c>
      <c r="MG7" s="18">
        <v>10</v>
      </c>
      <c r="MH7" s="18">
        <v>11</v>
      </c>
      <c r="MI7" s="18">
        <v>8</v>
      </c>
      <c r="MJ7" s="18">
        <v>11</v>
      </c>
      <c r="MK7" s="18">
        <v>15</v>
      </c>
      <c r="ML7" s="18">
        <v>12</v>
      </c>
      <c r="MM7" s="18">
        <v>11</v>
      </c>
      <c r="MN7" s="18">
        <v>17</v>
      </c>
      <c r="MO7" s="18">
        <v>11</v>
      </c>
      <c r="MP7" s="18">
        <v>12</v>
      </c>
      <c r="MQ7" s="18">
        <v>13</v>
      </c>
      <c r="MR7" s="18">
        <v>5</v>
      </c>
      <c r="MS7" s="18">
        <v>16</v>
      </c>
      <c r="MT7" s="18">
        <v>14</v>
      </c>
      <c r="MU7" s="18">
        <v>9</v>
      </c>
      <c r="MV7" s="18">
        <v>6</v>
      </c>
      <c r="MW7" s="18">
        <v>16</v>
      </c>
      <c r="MX7" s="18">
        <v>12</v>
      </c>
      <c r="MY7" s="18">
        <v>11</v>
      </c>
      <c r="MZ7" s="18">
        <v>13</v>
      </c>
      <c r="NA7" s="18">
        <v>10</v>
      </c>
      <c r="NB7" s="18">
        <v>11</v>
      </c>
    </row>
    <row r="8" spans="1:366">
      <c r="A8" s="2" t="s">
        <v>9</v>
      </c>
      <c r="B8" s="19">
        <v>3</v>
      </c>
      <c r="C8" s="19">
        <v>0</v>
      </c>
      <c r="D8" s="19">
        <v>1</v>
      </c>
      <c r="E8" s="19">
        <v>0</v>
      </c>
      <c r="F8" s="19">
        <v>3</v>
      </c>
      <c r="G8" s="19">
        <v>2</v>
      </c>
      <c r="H8" s="19">
        <v>3</v>
      </c>
      <c r="I8" s="19">
        <v>1</v>
      </c>
      <c r="J8" s="19">
        <v>3</v>
      </c>
      <c r="K8" s="19">
        <v>2</v>
      </c>
      <c r="L8" s="19">
        <v>0</v>
      </c>
      <c r="M8" s="19">
        <v>0</v>
      </c>
      <c r="N8" s="19">
        <v>0</v>
      </c>
      <c r="O8" s="19">
        <v>3</v>
      </c>
      <c r="P8" s="19">
        <v>0</v>
      </c>
      <c r="Q8" s="19">
        <v>3</v>
      </c>
      <c r="R8" s="19">
        <v>0</v>
      </c>
      <c r="S8" s="19">
        <v>3</v>
      </c>
      <c r="T8" s="19">
        <v>1</v>
      </c>
      <c r="U8" s="19">
        <v>1</v>
      </c>
      <c r="V8" s="19">
        <v>0</v>
      </c>
      <c r="W8" s="19">
        <v>3</v>
      </c>
      <c r="X8" s="19">
        <v>0</v>
      </c>
      <c r="Y8" s="19">
        <v>2</v>
      </c>
      <c r="Z8" s="19">
        <v>3</v>
      </c>
      <c r="AA8" s="19">
        <v>3</v>
      </c>
      <c r="AB8" s="19">
        <v>0</v>
      </c>
      <c r="AC8" s="19">
        <v>3</v>
      </c>
      <c r="AD8" s="19">
        <v>0</v>
      </c>
      <c r="AE8" s="19">
        <v>3</v>
      </c>
      <c r="AF8" s="19">
        <v>0</v>
      </c>
      <c r="AG8" s="19">
        <v>1</v>
      </c>
      <c r="AH8" s="19">
        <v>1</v>
      </c>
      <c r="AI8" s="19">
        <v>2</v>
      </c>
      <c r="AJ8" s="19">
        <v>2</v>
      </c>
      <c r="AK8" s="19">
        <v>0</v>
      </c>
      <c r="AL8" s="19">
        <v>1</v>
      </c>
      <c r="AM8" s="19">
        <v>1</v>
      </c>
      <c r="AN8" s="19">
        <v>1</v>
      </c>
      <c r="AO8" s="19">
        <v>3</v>
      </c>
      <c r="AP8" s="19">
        <v>3</v>
      </c>
      <c r="AQ8" s="19">
        <v>0</v>
      </c>
      <c r="AR8" s="19">
        <v>1</v>
      </c>
      <c r="AS8" s="19">
        <v>3</v>
      </c>
      <c r="AT8" s="19">
        <v>3</v>
      </c>
      <c r="AU8" s="19">
        <v>2</v>
      </c>
      <c r="AV8" s="19">
        <v>0</v>
      </c>
      <c r="AW8" s="19">
        <v>3</v>
      </c>
      <c r="AX8" s="19">
        <v>2</v>
      </c>
      <c r="AY8" s="19">
        <v>1</v>
      </c>
      <c r="AZ8" s="19">
        <v>3</v>
      </c>
      <c r="BA8" s="19">
        <v>2</v>
      </c>
      <c r="BB8" s="19">
        <v>2</v>
      </c>
      <c r="BC8" s="19">
        <v>1</v>
      </c>
      <c r="BD8" s="19">
        <v>3</v>
      </c>
      <c r="BE8" s="19">
        <v>0</v>
      </c>
      <c r="BF8" s="19">
        <v>0</v>
      </c>
      <c r="BG8" s="19">
        <v>1</v>
      </c>
      <c r="BH8" s="19">
        <v>1</v>
      </c>
      <c r="BI8" s="19">
        <v>1</v>
      </c>
      <c r="BJ8" s="19">
        <v>2</v>
      </c>
      <c r="BK8" s="19">
        <v>3</v>
      </c>
      <c r="BL8" s="19">
        <v>1</v>
      </c>
      <c r="BM8" s="19">
        <v>0</v>
      </c>
      <c r="BN8" s="19">
        <v>2</v>
      </c>
      <c r="BO8" s="19">
        <v>3</v>
      </c>
      <c r="BP8" s="19">
        <v>0</v>
      </c>
      <c r="BQ8" s="19">
        <v>3</v>
      </c>
      <c r="BR8" s="19">
        <v>2</v>
      </c>
      <c r="BS8" s="19">
        <v>3</v>
      </c>
      <c r="BT8" s="19">
        <v>0</v>
      </c>
      <c r="BU8" s="19">
        <v>0</v>
      </c>
      <c r="BV8" s="19">
        <v>1</v>
      </c>
      <c r="BW8" s="19">
        <v>1</v>
      </c>
      <c r="BX8" s="19">
        <v>1</v>
      </c>
      <c r="BY8" s="19">
        <v>1</v>
      </c>
      <c r="BZ8" s="19">
        <v>2</v>
      </c>
      <c r="CA8" s="19">
        <v>1</v>
      </c>
      <c r="CB8" s="19">
        <v>1</v>
      </c>
      <c r="CC8" s="19">
        <v>0</v>
      </c>
      <c r="CD8" s="19">
        <v>2</v>
      </c>
      <c r="CE8" s="19">
        <v>3</v>
      </c>
      <c r="CF8" s="19">
        <v>1</v>
      </c>
      <c r="CG8" s="19">
        <v>2</v>
      </c>
      <c r="CH8" s="19">
        <v>2</v>
      </c>
      <c r="CI8" s="19">
        <v>0</v>
      </c>
      <c r="CJ8" s="19">
        <v>3</v>
      </c>
      <c r="CK8" s="19">
        <v>0</v>
      </c>
      <c r="CL8" s="19">
        <v>1</v>
      </c>
      <c r="CM8" s="19">
        <v>2</v>
      </c>
      <c r="CN8" s="19">
        <v>2</v>
      </c>
      <c r="CO8" s="19">
        <v>0</v>
      </c>
      <c r="CP8" s="19">
        <v>2</v>
      </c>
      <c r="CQ8" s="19">
        <v>1</v>
      </c>
      <c r="CR8" s="19">
        <v>1</v>
      </c>
      <c r="CS8" s="19">
        <v>1</v>
      </c>
      <c r="CT8" s="19">
        <v>0</v>
      </c>
      <c r="CU8" s="19">
        <v>2</v>
      </c>
      <c r="CV8" s="19">
        <v>1</v>
      </c>
      <c r="CW8" s="19">
        <v>2</v>
      </c>
      <c r="CX8" s="19">
        <v>3</v>
      </c>
      <c r="CY8" s="19">
        <v>3</v>
      </c>
      <c r="CZ8" s="19">
        <v>3</v>
      </c>
      <c r="DA8" s="19">
        <v>0</v>
      </c>
      <c r="DB8" s="19">
        <v>3</v>
      </c>
      <c r="DC8" s="19">
        <v>3</v>
      </c>
      <c r="DD8" s="19">
        <v>2</v>
      </c>
      <c r="DE8" s="19">
        <v>3</v>
      </c>
      <c r="DF8" s="19">
        <v>2</v>
      </c>
      <c r="DG8" s="19">
        <v>2</v>
      </c>
      <c r="DH8" s="19">
        <v>1</v>
      </c>
      <c r="DI8" s="19">
        <v>0</v>
      </c>
      <c r="DJ8" s="19">
        <v>1</v>
      </c>
      <c r="DK8" s="19">
        <v>2</v>
      </c>
      <c r="DL8" s="19">
        <v>0</v>
      </c>
      <c r="DM8" s="19">
        <v>0</v>
      </c>
      <c r="DN8" s="19">
        <v>1</v>
      </c>
      <c r="DO8" s="19">
        <v>0</v>
      </c>
      <c r="DP8" s="19">
        <v>2</v>
      </c>
      <c r="DQ8" s="19">
        <v>2</v>
      </c>
      <c r="DR8" s="19">
        <v>0</v>
      </c>
      <c r="DS8" s="19">
        <v>0</v>
      </c>
      <c r="DT8" s="19">
        <v>3</v>
      </c>
      <c r="DU8" s="19">
        <v>3</v>
      </c>
      <c r="DV8" s="19">
        <v>0</v>
      </c>
      <c r="DW8" s="19">
        <v>2</v>
      </c>
      <c r="DX8" s="19">
        <v>1</v>
      </c>
      <c r="DY8" s="19">
        <v>0</v>
      </c>
      <c r="DZ8" s="19">
        <v>2</v>
      </c>
      <c r="EA8" s="19">
        <v>1</v>
      </c>
      <c r="EB8" s="19">
        <v>3</v>
      </c>
      <c r="EC8" s="19">
        <v>1</v>
      </c>
      <c r="ED8" s="19">
        <v>2</v>
      </c>
      <c r="EE8" s="19">
        <v>1</v>
      </c>
      <c r="EF8" s="19">
        <v>2</v>
      </c>
      <c r="EG8" s="19">
        <v>0</v>
      </c>
      <c r="EH8" s="19">
        <v>0</v>
      </c>
      <c r="EI8" s="19">
        <v>3</v>
      </c>
      <c r="EJ8" s="19">
        <v>3</v>
      </c>
      <c r="EK8" s="19">
        <v>0</v>
      </c>
      <c r="EL8" s="19">
        <v>3</v>
      </c>
      <c r="EM8" s="19">
        <v>3</v>
      </c>
      <c r="EN8" s="19">
        <v>0</v>
      </c>
      <c r="EO8" s="19">
        <v>2</v>
      </c>
      <c r="EP8" s="19">
        <v>2</v>
      </c>
      <c r="EQ8" s="19">
        <v>2</v>
      </c>
      <c r="ER8" s="19">
        <v>1</v>
      </c>
      <c r="ES8" s="19">
        <v>2</v>
      </c>
      <c r="ET8" s="19">
        <v>2</v>
      </c>
      <c r="EU8" s="19">
        <v>1</v>
      </c>
      <c r="EV8" s="19">
        <v>2</v>
      </c>
      <c r="EW8" s="19">
        <v>2</v>
      </c>
      <c r="EX8" s="19">
        <v>1</v>
      </c>
      <c r="EY8" s="19">
        <v>3</v>
      </c>
      <c r="EZ8" s="19">
        <v>0</v>
      </c>
      <c r="FA8" s="19">
        <v>2</v>
      </c>
      <c r="FB8" s="19">
        <v>2</v>
      </c>
      <c r="FC8" s="19">
        <v>2</v>
      </c>
      <c r="FD8" s="19">
        <v>0</v>
      </c>
      <c r="FE8" s="19">
        <v>0</v>
      </c>
      <c r="FF8" s="19">
        <v>1</v>
      </c>
      <c r="FG8" s="19">
        <v>3</v>
      </c>
      <c r="FH8" s="19">
        <v>2</v>
      </c>
      <c r="FI8" s="19">
        <v>1</v>
      </c>
      <c r="FJ8" s="19">
        <v>1</v>
      </c>
      <c r="FK8" s="19">
        <v>0</v>
      </c>
      <c r="FL8" s="19">
        <v>0</v>
      </c>
      <c r="FM8" s="19">
        <v>0</v>
      </c>
      <c r="FN8" s="19">
        <v>2</v>
      </c>
      <c r="FO8" s="19">
        <v>2</v>
      </c>
      <c r="FP8" s="19">
        <v>2</v>
      </c>
      <c r="FQ8" s="19">
        <v>1</v>
      </c>
      <c r="FR8" s="19">
        <v>2</v>
      </c>
      <c r="FS8" s="19">
        <v>0</v>
      </c>
      <c r="FT8" s="19">
        <v>0</v>
      </c>
      <c r="FU8" s="19">
        <v>0</v>
      </c>
      <c r="FV8" s="19">
        <v>2</v>
      </c>
      <c r="FW8" s="19">
        <v>0</v>
      </c>
      <c r="FX8" s="19">
        <v>2</v>
      </c>
      <c r="FY8" s="19">
        <v>1</v>
      </c>
      <c r="FZ8" s="19">
        <v>3</v>
      </c>
      <c r="GA8" s="19">
        <v>0</v>
      </c>
      <c r="GB8" s="19">
        <v>3</v>
      </c>
      <c r="GC8" s="19">
        <v>2</v>
      </c>
      <c r="GD8" s="19">
        <v>0</v>
      </c>
      <c r="GE8" s="19">
        <v>3</v>
      </c>
      <c r="GF8" s="19">
        <v>3</v>
      </c>
      <c r="GG8" s="19">
        <v>0</v>
      </c>
      <c r="GH8" s="19">
        <v>0</v>
      </c>
      <c r="GI8" s="19">
        <v>0</v>
      </c>
      <c r="GJ8" s="19">
        <v>2</v>
      </c>
      <c r="GK8" s="19">
        <v>1</v>
      </c>
      <c r="GL8" s="19">
        <v>0</v>
      </c>
      <c r="GM8" s="19">
        <v>0</v>
      </c>
      <c r="GN8" s="19">
        <v>1</v>
      </c>
      <c r="GO8" s="19">
        <v>3</v>
      </c>
      <c r="GP8" s="19">
        <v>0</v>
      </c>
      <c r="GQ8" s="19">
        <v>0</v>
      </c>
      <c r="GR8" s="19">
        <v>2</v>
      </c>
      <c r="GS8" s="19">
        <v>1</v>
      </c>
      <c r="GT8" s="19">
        <v>2</v>
      </c>
      <c r="GU8" s="19">
        <v>1</v>
      </c>
      <c r="GV8" s="19">
        <v>3</v>
      </c>
      <c r="GW8" s="19">
        <v>1</v>
      </c>
      <c r="GX8" s="19">
        <v>3</v>
      </c>
      <c r="GY8" s="19">
        <v>3</v>
      </c>
      <c r="GZ8" s="19">
        <v>2</v>
      </c>
      <c r="HA8" s="19">
        <v>3</v>
      </c>
      <c r="HB8" s="19">
        <v>0</v>
      </c>
      <c r="HC8" s="19">
        <v>0</v>
      </c>
      <c r="HD8" s="19">
        <v>2</v>
      </c>
      <c r="HE8" s="19">
        <v>3</v>
      </c>
      <c r="HF8" s="19">
        <v>2</v>
      </c>
      <c r="HG8" s="19">
        <v>2</v>
      </c>
      <c r="HH8" s="19">
        <v>2</v>
      </c>
      <c r="HI8" s="19">
        <v>2</v>
      </c>
      <c r="HJ8" s="19">
        <v>0</v>
      </c>
      <c r="HK8" s="19">
        <v>0</v>
      </c>
      <c r="HL8" s="19">
        <v>2</v>
      </c>
      <c r="HM8" s="19">
        <v>3</v>
      </c>
      <c r="HN8" s="19">
        <v>3</v>
      </c>
      <c r="HO8" s="19">
        <v>2</v>
      </c>
      <c r="HP8" s="19">
        <v>0</v>
      </c>
      <c r="HQ8" s="19">
        <v>1</v>
      </c>
      <c r="HR8" s="19">
        <v>0</v>
      </c>
      <c r="HS8" s="19">
        <v>3</v>
      </c>
      <c r="HT8" s="19">
        <v>0</v>
      </c>
      <c r="HU8" s="19">
        <v>2</v>
      </c>
      <c r="HV8" s="19">
        <v>2</v>
      </c>
      <c r="HW8" s="19">
        <v>3</v>
      </c>
      <c r="HX8" s="19">
        <v>1</v>
      </c>
      <c r="HY8" s="19">
        <v>1</v>
      </c>
      <c r="HZ8" s="19">
        <v>1</v>
      </c>
      <c r="IA8" s="19">
        <v>2</v>
      </c>
      <c r="IB8" s="19">
        <v>3</v>
      </c>
      <c r="IC8" s="19">
        <v>0</v>
      </c>
      <c r="ID8" s="19">
        <v>3</v>
      </c>
      <c r="IE8" s="19">
        <v>1</v>
      </c>
      <c r="IF8" s="19">
        <v>1</v>
      </c>
      <c r="IG8" s="19">
        <v>3</v>
      </c>
      <c r="IH8" s="19">
        <v>0</v>
      </c>
      <c r="II8" s="19">
        <v>3</v>
      </c>
      <c r="IJ8" s="19">
        <v>1</v>
      </c>
      <c r="IK8" s="19">
        <v>1</v>
      </c>
      <c r="IL8" s="19">
        <v>3</v>
      </c>
      <c r="IM8" s="19">
        <v>3</v>
      </c>
      <c r="IN8" s="19">
        <v>2</v>
      </c>
      <c r="IO8" s="19">
        <v>2</v>
      </c>
      <c r="IP8" s="19">
        <v>1</v>
      </c>
      <c r="IQ8" s="19">
        <v>1</v>
      </c>
      <c r="IR8" s="19">
        <v>2</v>
      </c>
      <c r="IS8" s="19">
        <v>0</v>
      </c>
      <c r="IT8" s="19">
        <v>3</v>
      </c>
      <c r="IU8" s="19">
        <v>2</v>
      </c>
      <c r="IV8" s="19">
        <v>0</v>
      </c>
      <c r="IW8" s="19">
        <v>3</v>
      </c>
      <c r="IX8" s="19">
        <v>0</v>
      </c>
      <c r="IY8" s="19">
        <v>3</v>
      </c>
      <c r="IZ8" s="19">
        <v>3</v>
      </c>
      <c r="JA8" s="19">
        <v>0</v>
      </c>
      <c r="JB8" s="19">
        <v>1</v>
      </c>
      <c r="JC8" s="19">
        <v>0</v>
      </c>
      <c r="JD8" s="19">
        <v>2</v>
      </c>
      <c r="JE8" s="19">
        <v>1</v>
      </c>
      <c r="JF8" s="19">
        <v>1</v>
      </c>
      <c r="JG8" s="19">
        <v>3</v>
      </c>
      <c r="JH8" s="19">
        <v>1</v>
      </c>
      <c r="JI8" s="19">
        <v>3</v>
      </c>
      <c r="JJ8" s="19">
        <v>0</v>
      </c>
      <c r="JK8" s="19">
        <v>0</v>
      </c>
      <c r="JL8" s="19">
        <v>3</v>
      </c>
      <c r="JM8" s="19">
        <v>3</v>
      </c>
      <c r="JN8" s="19">
        <v>0</v>
      </c>
      <c r="JO8" s="19">
        <v>0</v>
      </c>
      <c r="JP8" s="19">
        <v>0</v>
      </c>
      <c r="JQ8" s="19">
        <v>1</v>
      </c>
      <c r="JR8" s="19">
        <v>3</v>
      </c>
      <c r="JS8" s="19">
        <v>3</v>
      </c>
      <c r="JT8" s="19">
        <v>3</v>
      </c>
      <c r="JU8" s="19">
        <v>1</v>
      </c>
      <c r="JV8" s="19">
        <v>2</v>
      </c>
      <c r="JW8" s="19">
        <v>2</v>
      </c>
      <c r="JX8" s="19">
        <v>0</v>
      </c>
      <c r="JY8" s="19">
        <v>3</v>
      </c>
      <c r="JZ8" s="19">
        <v>2</v>
      </c>
      <c r="KA8" s="19">
        <v>0</v>
      </c>
      <c r="KB8" s="19">
        <v>2</v>
      </c>
      <c r="KC8" s="19">
        <v>3</v>
      </c>
      <c r="KD8" s="19">
        <v>1</v>
      </c>
      <c r="KE8" s="19">
        <v>3</v>
      </c>
      <c r="KF8" s="19">
        <v>2</v>
      </c>
      <c r="KG8" s="19">
        <v>3</v>
      </c>
      <c r="KH8" s="19">
        <v>2</v>
      </c>
      <c r="KI8" s="19">
        <v>1</v>
      </c>
      <c r="KJ8" s="19">
        <v>3</v>
      </c>
      <c r="KK8" s="19">
        <v>0</v>
      </c>
      <c r="KL8" s="19">
        <v>1</v>
      </c>
      <c r="KM8" s="19">
        <v>2</v>
      </c>
      <c r="KN8" s="19">
        <v>0</v>
      </c>
      <c r="KO8" s="19">
        <v>0</v>
      </c>
      <c r="KP8" s="19">
        <v>1</v>
      </c>
      <c r="KQ8" s="19">
        <v>2</v>
      </c>
      <c r="KR8" s="19">
        <v>3</v>
      </c>
      <c r="KS8" s="19">
        <v>0</v>
      </c>
      <c r="KT8" s="19">
        <v>0</v>
      </c>
      <c r="KU8" s="19">
        <v>3</v>
      </c>
      <c r="KV8" s="19">
        <v>3</v>
      </c>
      <c r="KW8" s="19">
        <v>3</v>
      </c>
      <c r="KX8" s="19">
        <v>0</v>
      </c>
      <c r="KY8" s="19">
        <v>0</v>
      </c>
      <c r="KZ8" s="19">
        <v>0</v>
      </c>
      <c r="LA8" s="19">
        <v>0</v>
      </c>
      <c r="LB8" s="19">
        <v>0</v>
      </c>
      <c r="LC8" s="19">
        <v>0</v>
      </c>
      <c r="LD8" s="19">
        <v>3</v>
      </c>
      <c r="LE8" s="19">
        <v>0</v>
      </c>
      <c r="LF8" s="19">
        <v>0</v>
      </c>
      <c r="LG8" s="19">
        <v>1</v>
      </c>
      <c r="LH8" s="19">
        <v>2</v>
      </c>
      <c r="LI8" s="19">
        <v>1</v>
      </c>
      <c r="LJ8" s="19">
        <v>0</v>
      </c>
      <c r="LK8" s="19">
        <v>3</v>
      </c>
      <c r="LL8" s="19">
        <v>0</v>
      </c>
      <c r="LM8" s="19">
        <v>1</v>
      </c>
      <c r="LN8" s="19">
        <v>2</v>
      </c>
      <c r="LO8" s="19">
        <v>3</v>
      </c>
      <c r="LP8" s="19">
        <v>2</v>
      </c>
      <c r="LQ8" s="19">
        <v>1</v>
      </c>
      <c r="LR8" s="19">
        <v>2</v>
      </c>
      <c r="LS8" s="19">
        <v>1</v>
      </c>
      <c r="LT8" s="19">
        <v>0</v>
      </c>
      <c r="LU8" s="19">
        <v>1</v>
      </c>
      <c r="LV8" s="19">
        <v>0</v>
      </c>
      <c r="LW8" s="19">
        <v>1</v>
      </c>
      <c r="LX8" s="19">
        <v>1</v>
      </c>
      <c r="LY8" s="19">
        <v>0</v>
      </c>
      <c r="LZ8" s="19">
        <v>3</v>
      </c>
      <c r="MA8" s="19">
        <v>3</v>
      </c>
      <c r="MB8" s="19">
        <v>2</v>
      </c>
      <c r="MC8" s="19">
        <v>0</v>
      </c>
      <c r="MD8" s="19">
        <v>0</v>
      </c>
      <c r="ME8" s="19">
        <v>2</v>
      </c>
      <c r="MF8" s="19">
        <v>3</v>
      </c>
      <c r="MG8" s="19">
        <v>2</v>
      </c>
      <c r="MH8" s="19">
        <v>1</v>
      </c>
      <c r="MI8" s="19">
        <v>0</v>
      </c>
      <c r="MJ8" s="19">
        <v>0</v>
      </c>
      <c r="MK8" s="19">
        <v>3</v>
      </c>
      <c r="ML8" s="19">
        <v>2</v>
      </c>
      <c r="MM8" s="19">
        <v>2</v>
      </c>
      <c r="MN8" s="19">
        <v>2</v>
      </c>
      <c r="MO8" s="19">
        <v>0</v>
      </c>
      <c r="MP8" s="19">
        <v>1</v>
      </c>
      <c r="MQ8" s="19">
        <v>1</v>
      </c>
      <c r="MR8" s="19">
        <v>0</v>
      </c>
      <c r="MS8" s="19">
        <v>2</v>
      </c>
      <c r="MT8" s="19">
        <v>2</v>
      </c>
      <c r="MU8" s="19">
        <v>0</v>
      </c>
      <c r="MV8" s="19">
        <v>0</v>
      </c>
      <c r="MW8" s="19">
        <v>3</v>
      </c>
      <c r="MX8" s="19">
        <v>0</v>
      </c>
      <c r="MY8" s="19">
        <v>3</v>
      </c>
      <c r="MZ8" s="19">
        <v>2</v>
      </c>
      <c r="NA8" s="19">
        <v>1</v>
      </c>
      <c r="NB8" s="19">
        <v>3</v>
      </c>
    </row>
    <row r="9" spans="1:366">
      <c r="A9" s="4" t="s">
        <v>10</v>
      </c>
      <c r="B9" s="19">
        <v>1</v>
      </c>
      <c r="C9" s="19">
        <v>0</v>
      </c>
      <c r="D9" s="19">
        <v>1</v>
      </c>
      <c r="E9" s="19">
        <v>2</v>
      </c>
      <c r="F9" s="19">
        <v>1</v>
      </c>
      <c r="G9" s="19">
        <v>0</v>
      </c>
      <c r="H9" s="19">
        <v>3</v>
      </c>
      <c r="I9" s="19">
        <v>0</v>
      </c>
      <c r="J9" s="19">
        <v>1</v>
      </c>
      <c r="K9" s="19">
        <v>3</v>
      </c>
      <c r="L9" s="19">
        <v>1</v>
      </c>
      <c r="M9" s="19">
        <v>0</v>
      </c>
      <c r="N9" s="19">
        <v>2</v>
      </c>
      <c r="O9" s="19">
        <v>2</v>
      </c>
      <c r="P9" s="19">
        <v>2</v>
      </c>
      <c r="Q9" s="19">
        <v>2</v>
      </c>
      <c r="R9" s="19">
        <v>2</v>
      </c>
      <c r="S9" s="19">
        <v>0</v>
      </c>
      <c r="T9" s="19">
        <v>2</v>
      </c>
      <c r="U9" s="19">
        <v>3</v>
      </c>
      <c r="V9" s="19">
        <v>3</v>
      </c>
      <c r="W9" s="19">
        <v>2</v>
      </c>
      <c r="X9" s="19">
        <v>0</v>
      </c>
      <c r="Y9" s="19">
        <v>3</v>
      </c>
      <c r="Z9" s="19">
        <v>3</v>
      </c>
      <c r="AA9" s="19">
        <v>2</v>
      </c>
      <c r="AB9" s="19">
        <v>2</v>
      </c>
      <c r="AC9" s="19">
        <v>0</v>
      </c>
      <c r="AD9" s="19">
        <v>1</v>
      </c>
      <c r="AE9" s="19">
        <v>0</v>
      </c>
      <c r="AF9" s="19">
        <v>1</v>
      </c>
      <c r="AG9" s="19">
        <v>1</v>
      </c>
      <c r="AH9" s="19">
        <v>3</v>
      </c>
      <c r="AI9" s="19">
        <v>2</v>
      </c>
      <c r="AJ9" s="19">
        <v>2</v>
      </c>
      <c r="AK9" s="19">
        <v>3</v>
      </c>
      <c r="AL9" s="19">
        <v>3</v>
      </c>
      <c r="AM9" s="19">
        <v>1</v>
      </c>
      <c r="AN9" s="19">
        <v>1</v>
      </c>
      <c r="AO9" s="19">
        <v>2</v>
      </c>
      <c r="AP9" s="19">
        <v>1</v>
      </c>
      <c r="AQ9" s="19">
        <v>0</v>
      </c>
      <c r="AR9" s="19">
        <v>2</v>
      </c>
      <c r="AS9" s="19">
        <v>0</v>
      </c>
      <c r="AT9" s="19">
        <v>1</v>
      </c>
      <c r="AU9" s="19">
        <v>2</v>
      </c>
      <c r="AV9" s="19">
        <v>2</v>
      </c>
      <c r="AW9" s="19">
        <v>3</v>
      </c>
      <c r="AX9" s="19">
        <v>3</v>
      </c>
      <c r="AY9" s="19">
        <v>0</v>
      </c>
      <c r="AZ9" s="19">
        <v>3</v>
      </c>
      <c r="BA9" s="19">
        <v>1</v>
      </c>
      <c r="BB9" s="19">
        <v>3</v>
      </c>
      <c r="BC9" s="19">
        <v>1</v>
      </c>
      <c r="BD9" s="19">
        <v>3</v>
      </c>
      <c r="BE9" s="19">
        <v>3</v>
      </c>
      <c r="BF9" s="19">
        <v>3</v>
      </c>
      <c r="BG9" s="19">
        <v>3</v>
      </c>
      <c r="BH9" s="19">
        <v>2</v>
      </c>
      <c r="BI9" s="19">
        <v>3</v>
      </c>
      <c r="BJ9" s="19">
        <v>2</v>
      </c>
      <c r="BK9" s="19">
        <v>0</v>
      </c>
      <c r="BL9" s="19">
        <v>2</v>
      </c>
      <c r="BM9" s="19">
        <v>3</v>
      </c>
      <c r="BN9" s="19">
        <v>1</v>
      </c>
      <c r="BO9" s="19">
        <v>0</v>
      </c>
      <c r="BP9" s="19">
        <v>0</v>
      </c>
      <c r="BQ9" s="19">
        <v>3</v>
      </c>
      <c r="BR9" s="19">
        <v>0</v>
      </c>
      <c r="BS9" s="19">
        <v>0</v>
      </c>
      <c r="BT9" s="19">
        <v>2</v>
      </c>
      <c r="BU9" s="19">
        <v>0</v>
      </c>
      <c r="BV9" s="19">
        <v>0</v>
      </c>
      <c r="BW9" s="19">
        <v>2</v>
      </c>
      <c r="BX9" s="19">
        <v>0</v>
      </c>
      <c r="BY9" s="19">
        <v>0</v>
      </c>
      <c r="BZ9" s="19">
        <v>3</v>
      </c>
      <c r="CA9" s="19">
        <v>0</v>
      </c>
      <c r="CB9" s="19">
        <v>3</v>
      </c>
      <c r="CC9" s="19">
        <v>3</v>
      </c>
      <c r="CD9" s="19">
        <v>1</v>
      </c>
      <c r="CE9" s="19">
        <v>2</v>
      </c>
      <c r="CF9" s="19">
        <v>3</v>
      </c>
      <c r="CG9" s="19">
        <v>1</v>
      </c>
      <c r="CH9" s="19">
        <v>3</v>
      </c>
      <c r="CI9" s="19">
        <v>0</v>
      </c>
      <c r="CJ9" s="19">
        <v>2</v>
      </c>
      <c r="CK9" s="19">
        <v>3</v>
      </c>
      <c r="CL9" s="19">
        <v>3</v>
      </c>
      <c r="CM9" s="19">
        <v>0</v>
      </c>
      <c r="CN9" s="19">
        <v>3</v>
      </c>
      <c r="CO9" s="19">
        <v>1</v>
      </c>
      <c r="CP9" s="19">
        <v>0</v>
      </c>
      <c r="CQ9" s="19">
        <v>3</v>
      </c>
      <c r="CR9" s="19">
        <v>1</v>
      </c>
      <c r="CS9" s="19">
        <v>2</v>
      </c>
      <c r="CT9" s="19">
        <v>2</v>
      </c>
      <c r="CU9" s="19">
        <v>2</v>
      </c>
      <c r="CV9" s="19">
        <v>3</v>
      </c>
      <c r="CW9" s="19">
        <v>3</v>
      </c>
      <c r="CX9" s="19">
        <v>3</v>
      </c>
      <c r="CY9" s="19">
        <v>3</v>
      </c>
      <c r="CZ9" s="19">
        <v>0</v>
      </c>
      <c r="DA9" s="19">
        <v>0</v>
      </c>
      <c r="DB9" s="19">
        <v>2</v>
      </c>
      <c r="DC9" s="19">
        <v>1</v>
      </c>
      <c r="DD9" s="19">
        <v>2</v>
      </c>
      <c r="DE9" s="19">
        <v>2</v>
      </c>
      <c r="DF9" s="19">
        <v>2</v>
      </c>
      <c r="DG9" s="19">
        <v>2</v>
      </c>
      <c r="DH9" s="19">
        <v>2</v>
      </c>
      <c r="DI9" s="19">
        <v>0</v>
      </c>
      <c r="DJ9" s="19">
        <v>2</v>
      </c>
      <c r="DK9" s="19">
        <v>0</v>
      </c>
      <c r="DL9" s="19">
        <v>3</v>
      </c>
      <c r="DM9" s="19">
        <v>1</v>
      </c>
      <c r="DN9" s="19">
        <v>2</v>
      </c>
      <c r="DO9" s="19">
        <v>0</v>
      </c>
      <c r="DP9" s="19">
        <v>0</v>
      </c>
      <c r="DQ9" s="19">
        <v>2</v>
      </c>
      <c r="DR9" s="19">
        <v>2</v>
      </c>
      <c r="DS9" s="19">
        <v>1</v>
      </c>
      <c r="DT9" s="19">
        <v>3</v>
      </c>
      <c r="DU9" s="19">
        <v>2</v>
      </c>
      <c r="DV9" s="19">
        <v>2</v>
      </c>
      <c r="DW9" s="19">
        <v>1</v>
      </c>
      <c r="DX9" s="19">
        <v>1</v>
      </c>
      <c r="DY9" s="19">
        <v>0</v>
      </c>
      <c r="DZ9" s="19">
        <v>0</v>
      </c>
      <c r="EA9" s="19">
        <v>1</v>
      </c>
      <c r="EB9" s="19">
        <v>3</v>
      </c>
      <c r="EC9" s="19">
        <v>1</v>
      </c>
      <c r="ED9" s="19">
        <v>2</v>
      </c>
      <c r="EE9" s="19">
        <v>1</v>
      </c>
      <c r="EF9" s="19">
        <v>2</v>
      </c>
      <c r="EG9" s="19">
        <v>1</v>
      </c>
      <c r="EH9" s="19">
        <v>0</v>
      </c>
      <c r="EI9" s="19">
        <v>1</v>
      </c>
      <c r="EJ9" s="19">
        <v>0</v>
      </c>
      <c r="EK9" s="19">
        <v>3</v>
      </c>
      <c r="EL9" s="19">
        <v>2</v>
      </c>
      <c r="EM9" s="19">
        <v>2</v>
      </c>
      <c r="EN9" s="19">
        <v>3</v>
      </c>
      <c r="EO9" s="19">
        <v>3</v>
      </c>
      <c r="EP9" s="19">
        <v>3</v>
      </c>
      <c r="EQ9" s="19">
        <v>2</v>
      </c>
      <c r="ER9" s="19">
        <v>2</v>
      </c>
      <c r="ES9" s="19">
        <v>0</v>
      </c>
      <c r="ET9" s="19">
        <v>3</v>
      </c>
      <c r="EU9" s="19">
        <v>1</v>
      </c>
      <c r="EV9" s="19">
        <v>0</v>
      </c>
      <c r="EW9" s="19">
        <v>0</v>
      </c>
      <c r="EX9" s="19">
        <v>2</v>
      </c>
      <c r="EY9" s="19">
        <v>2</v>
      </c>
      <c r="EZ9" s="19">
        <v>3</v>
      </c>
      <c r="FA9" s="19">
        <v>2</v>
      </c>
      <c r="FB9" s="19">
        <v>0</v>
      </c>
      <c r="FC9" s="19">
        <v>2</v>
      </c>
      <c r="FD9" s="19">
        <v>1</v>
      </c>
      <c r="FE9" s="19">
        <v>3</v>
      </c>
      <c r="FF9" s="19">
        <v>1</v>
      </c>
      <c r="FG9" s="19">
        <v>0</v>
      </c>
      <c r="FH9" s="19">
        <v>0</v>
      </c>
      <c r="FI9" s="19">
        <v>1</v>
      </c>
      <c r="FJ9" s="19">
        <v>1</v>
      </c>
      <c r="FK9" s="19">
        <v>2</v>
      </c>
      <c r="FL9" s="19">
        <v>2</v>
      </c>
      <c r="FM9" s="19">
        <v>2</v>
      </c>
      <c r="FN9" s="19">
        <v>0</v>
      </c>
      <c r="FO9" s="19">
        <v>0</v>
      </c>
      <c r="FP9" s="19">
        <v>1</v>
      </c>
      <c r="FQ9" s="19">
        <v>2</v>
      </c>
      <c r="FR9" s="19">
        <v>1</v>
      </c>
      <c r="FS9" s="19">
        <v>3</v>
      </c>
      <c r="FT9" s="19">
        <v>1</v>
      </c>
      <c r="FU9" s="19">
        <v>0</v>
      </c>
      <c r="FV9" s="19">
        <v>0</v>
      </c>
      <c r="FW9" s="19">
        <v>3</v>
      </c>
      <c r="FX9" s="19">
        <v>0</v>
      </c>
      <c r="FY9" s="19">
        <v>3</v>
      </c>
      <c r="FZ9" s="19">
        <v>3</v>
      </c>
      <c r="GA9" s="19">
        <v>0</v>
      </c>
      <c r="GB9" s="19">
        <v>0</v>
      </c>
      <c r="GC9" s="19">
        <v>3</v>
      </c>
      <c r="GD9" s="19">
        <v>3</v>
      </c>
      <c r="GE9" s="19">
        <v>3</v>
      </c>
      <c r="GF9" s="19">
        <v>0</v>
      </c>
      <c r="GG9" s="19">
        <v>2</v>
      </c>
      <c r="GH9" s="19">
        <v>3</v>
      </c>
      <c r="GI9" s="19">
        <v>1</v>
      </c>
      <c r="GJ9" s="19">
        <v>2</v>
      </c>
      <c r="GK9" s="19">
        <v>3</v>
      </c>
      <c r="GL9" s="19">
        <v>1</v>
      </c>
      <c r="GM9" s="19">
        <v>3</v>
      </c>
      <c r="GN9" s="19">
        <v>1</v>
      </c>
      <c r="GO9" s="19">
        <v>3</v>
      </c>
      <c r="GP9" s="19">
        <v>2</v>
      </c>
      <c r="GQ9" s="19">
        <v>1</v>
      </c>
      <c r="GR9" s="19">
        <v>1</v>
      </c>
      <c r="GS9" s="19">
        <v>0</v>
      </c>
      <c r="GT9" s="19">
        <v>0</v>
      </c>
      <c r="GU9" s="19">
        <v>2</v>
      </c>
      <c r="GV9" s="19">
        <v>1</v>
      </c>
      <c r="GW9" s="19">
        <v>0</v>
      </c>
      <c r="GX9" s="19">
        <v>3</v>
      </c>
      <c r="GY9" s="19">
        <v>3</v>
      </c>
      <c r="GZ9" s="19">
        <v>1</v>
      </c>
      <c r="HA9" s="19">
        <v>3</v>
      </c>
      <c r="HB9" s="19">
        <v>1</v>
      </c>
      <c r="HC9" s="19">
        <v>2</v>
      </c>
      <c r="HD9" s="19">
        <v>2</v>
      </c>
      <c r="HE9" s="19">
        <v>3</v>
      </c>
      <c r="HF9" s="19">
        <v>0</v>
      </c>
      <c r="HG9" s="19">
        <v>1</v>
      </c>
      <c r="HH9" s="19">
        <v>2</v>
      </c>
      <c r="HI9" s="19">
        <v>0</v>
      </c>
      <c r="HJ9" s="19">
        <v>2</v>
      </c>
      <c r="HK9" s="19">
        <v>1</v>
      </c>
      <c r="HL9" s="19">
        <v>2</v>
      </c>
      <c r="HM9" s="19">
        <v>3</v>
      </c>
      <c r="HN9" s="19">
        <v>3</v>
      </c>
      <c r="HO9" s="19">
        <v>0</v>
      </c>
      <c r="HP9" s="19">
        <v>2</v>
      </c>
      <c r="HQ9" s="19">
        <v>1</v>
      </c>
      <c r="HR9" s="19">
        <v>3</v>
      </c>
      <c r="HS9" s="19">
        <v>2</v>
      </c>
      <c r="HT9" s="19">
        <v>1</v>
      </c>
      <c r="HU9" s="19">
        <v>0</v>
      </c>
      <c r="HV9" s="19">
        <v>3</v>
      </c>
      <c r="HW9" s="19">
        <v>1</v>
      </c>
      <c r="HX9" s="19">
        <v>0</v>
      </c>
      <c r="HY9" s="19">
        <v>0</v>
      </c>
      <c r="HZ9" s="19">
        <v>1</v>
      </c>
      <c r="IA9" s="19">
        <v>3</v>
      </c>
      <c r="IB9" s="19">
        <v>2</v>
      </c>
      <c r="IC9" s="19">
        <v>0</v>
      </c>
      <c r="ID9" s="19">
        <v>0</v>
      </c>
      <c r="IE9" s="19">
        <v>2</v>
      </c>
      <c r="IF9" s="19">
        <v>3</v>
      </c>
      <c r="IG9" s="19">
        <v>2</v>
      </c>
      <c r="IH9" s="19">
        <v>3</v>
      </c>
      <c r="II9" s="19">
        <v>0</v>
      </c>
      <c r="IJ9" s="19">
        <v>0</v>
      </c>
      <c r="IK9" s="19">
        <v>2</v>
      </c>
      <c r="IL9" s="19">
        <v>0</v>
      </c>
      <c r="IM9" s="19">
        <v>3</v>
      </c>
      <c r="IN9" s="19">
        <v>3</v>
      </c>
      <c r="IO9" s="19">
        <v>3</v>
      </c>
      <c r="IP9" s="19">
        <v>3</v>
      </c>
      <c r="IQ9" s="19">
        <v>1</v>
      </c>
      <c r="IR9" s="19">
        <v>1</v>
      </c>
      <c r="IS9" s="19">
        <v>1</v>
      </c>
      <c r="IT9" s="19">
        <v>3</v>
      </c>
      <c r="IU9" s="19">
        <v>0</v>
      </c>
      <c r="IV9" s="19">
        <v>2</v>
      </c>
      <c r="IW9" s="19">
        <v>2</v>
      </c>
      <c r="IX9" s="19">
        <v>0</v>
      </c>
      <c r="IY9" s="19">
        <v>1</v>
      </c>
      <c r="IZ9" s="19">
        <v>1</v>
      </c>
      <c r="JA9" s="19">
        <v>1</v>
      </c>
      <c r="JB9" s="19">
        <v>1</v>
      </c>
      <c r="JC9" s="19">
        <v>2</v>
      </c>
      <c r="JD9" s="19">
        <v>2</v>
      </c>
      <c r="JE9" s="19">
        <v>2</v>
      </c>
      <c r="JF9" s="19">
        <v>1</v>
      </c>
      <c r="JG9" s="19">
        <v>3</v>
      </c>
      <c r="JH9" s="19">
        <v>1</v>
      </c>
      <c r="JI9" s="19">
        <v>3</v>
      </c>
      <c r="JJ9" s="19">
        <v>2</v>
      </c>
      <c r="JK9" s="19">
        <v>0</v>
      </c>
      <c r="JL9" s="19">
        <v>1</v>
      </c>
      <c r="JM9" s="19">
        <v>2</v>
      </c>
      <c r="JN9" s="19">
        <v>0</v>
      </c>
      <c r="JO9" s="19">
        <v>3</v>
      </c>
      <c r="JP9" s="19">
        <v>2</v>
      </c>
      <c r="JQ9" s="19">
        <v>0</v>
      </c>
      <c r="JR9" s="19">
        <v>3</v>
      </c>
      <c r="JS9" s="19">
        <v>2</v>
      </c>
      <c r="JT9" s="19">
        <v>3</v>
      </c>
      <c r="JU9" s="19">
        <v>1</v>
      </c>
      <c r="JV9" s="19">
        <v>1</v>
      </c>
      <c r="JW9" s="19">
        <v>1</v>
      </c>
      <c r="JX9" s="19">
        <v>1</v>
      </c>
      <c r="JY9" s="19">
        <v>2</v>
      </c>
      <c r="JZ9" s="19">
        <v>0</v>
      </c>
      <c r="KA9" s="19">
        <v>0</v>
      </c>
      <c r="KB9" s="19">
        <v>2</v>
      </c>
      <c r="KC9" s="19">
        <v>0</v>
      </c>
      <c r="KD9" s="19">
        <v>1</v>
      </c>
      <c r="KE9" s="19">
        <v>3</v>
      </c>
      <c r="KF9" s="19">
        <v>1</v>
      </c>
      <c r="KG9" s="19">
        <v>3</v>
      </c>
      <c r="KH9" s="19">
        <v>0</v>
      </c>
      <c r="KI9" s="19">
        <v>1</v>
      </c>
      <c r="KJ9" s="19">
        <v>3</v>
      </c>
      <c r="KK9" s="19">
        <v>2</v>
      </c>
      <c r="KL9" s="19">
        <v>3</v>
      </c>
      <c r="KM9" s="19">
        <v>0</v>
      </c>
      <c r="KN9" s="19">
        <v>2</v>
      </c>
      <c r="KO9" s="19">
        <v>0</v>
      </c>
      <c r="KP9" s="19">
        <v>3</v>
      </c>
      <c r="KQ9" s="19">
        <v>3</v>
      </c>
      <c r="KR9" s="19">
        <v>1</v>
      </c>
      <c r="KS9" s="19">
        <v>0</v>
      </c>
      <c r="KT9" s="19">
        <v>3</v>
      </c>
      <c r="KU9" s="19">
        <v>2</v>
      </c>
      <c r="KV9" s="19">
        <v>2</v>
      </c>
      <c r="KW9" s="19">
        <v>0</v>
      </c>
      <c r="KX9" s="19">
        <v>2</v>
      </c>
      <c r="KY9" s="19">
        <v>3</v>
      </c>
      <c r="KZ9" s="19">
        <v>3</v>
      </c>
      <c r="LA9" s="19">
        <v>0</v>
      </c>
      <c r="LB9" s="19">
        <v>1</v>
      </c>
      <c r="LC9" s="19">
        <v>0</v>
      </c>
      <c r="LD9" s="19">
        <v>0</v>
      </c>
      <c r="LE9" s="19">
        <v>2</v>
      </c>
      <c r="LF9" s="19">
        <v>1</v>
      </c>
      <c r="LG9" s="19">
        <v>3</v>
      </c>
      <c r="LH9" s="19">
        <v>0</v>
      </c>
      <c r="LI9" s="19">
        <v>1</v>
      </c>
      <c r="LJ9" s="19">
        <v>3</v>
      </c>
      <c r="LK9" s="19">
        <v>2</v>
      </c>
      <c r="LL9" s="19">
        <v>1</v>
      </c>
      <c r="LM9" s="19">
        <v>0</v>
      </c>
      <c r="LN9" s="19">
        <v>2</v>
      </c>
      <c r="LO9" s="19">
        <v>3</v>
      </c>
      <c r="LP9" s="19">
        <v>2</v>
      </c>
      <c r="LQ9" s="19">
        <v>2</v>
      </c>
      <c r="LR9" s="19">
        <v>3</v>
      </c>
      <c r="LS9" s="19">
        <v>2</v>
      </c>
      <c r="LT9" s="19">
        <v>0</v>
      </c>
      <c r="LU9" s="19">
        <v>1</v>
      </c>
      <c r="LV9" s="19">
        <v>3</v>
      </c>
      <c r="LW9" s="19">
        <v>1</v>
      </c>
      <c r="LX9" s="19">
        <v>0</v>
      </c>
      <c r="LY9" s="19">
        <v>0</v>
      </c>
      <c r="LZ9" s="19">
        <v>0</v>
      </c>
      <c r="MA9" s="19">
        <v>1</v>
      </c>
      <c r="MB9" s="19">
        <v>2</v>
      </c>
      <c r="MC9" s="19">
        <v>0</v>
      </c>
      <c r="MD9" s="19">
        <v>1</v>
      </c>
      <c r="ME9" s="19">
        <v>0</v>
      </c>
      <c r="MF9" s="19">
        <v>3</v>
      </c>
      <c r="MG9" s="19">
        <v>1</v>
      </c>
      <c r="MH9" s="19">
        <v>0</v>
      </c>
      <c r="MI9" s="19">
        <v>2</v>
      </c>
      <c r="MJ9" s="19">
        <v>0</v>
      </c>
      <c r="MK9" s="19">
        <v>1</v>
      </c>
      <c r="ML9" s="19">
        <v>3</v>
      </c>
      <c r="MM9" s="19">
        <v>2</v>
      </c>
      <c r="MN9" s="19">
        <v>1</v>
      </c>
      <c r="MO9" s="19">
        <v>2</v>
      </c>
      <c r="MP9" s="19">
        <v>3</v>
      </c>
      <c r="MQ9" s="19">
        <v>3</v>
      </c>
      <c r="MR9" s="19">
        <v>0</v>
      </c>
      <c r="MS9" s="19">
        <v>2</v>
      </c>
      <c r="MT9" s="19">
        <v>2</v>
      </c>
      <c r="MU9" s="19">
        <v>0</v>
      </c>
      <c r="MV9" s="19">
        <v>2</v>
      </c>
      <c r="MW9" s="19">
        <v>1</v>
      </c>
      <c r="MX9" s="19">
        <v>3</v>
      </c>
      <c r="MY9" s="19">
        <v>0</v>
      </c>
      <c r="MZ9" s="19">
        <v>0</v>
      </c>
      <c r="NA9" s="19">
        <v>3</v>
      </c>
      <c r="NB9" s="19">
        <v>1</v>
      </c>
    </row>
    <row r="10" spans="1:366">
      <c r="A10" s="4" t="s">
        <v>11</v>
      </c>
      <c r="B10" s="19">
        <v>2</v>
      </c>
      <c r="C10" s="19">
        <v>2</v>
      </c>
      <c r="D10" s="19">
        <v>0</v>
      </c>
      <c r="E10" s="19">
        <v>3</v>
      </c>
      <c r="F10" s="19">
        <v>1</v>
      </c>
      <c r="G10" s="19">
        <v>0</v>
      </c>
      <c r="H10" s="19">
        <v>3</v>
      </c>
      <c r="I10" s="19">
        <v>0</v>
      </c>
      <c r="J10" s="19">
        <v>1</v>
      </c>
      <c r="K10" s="19">
        <v>2</v>
      </c>
      <c r="L10" s="19">
        <v>1</v>
      </c>
      <c r="M10" s="19">
        <v>2</v>
      </c>
      <c r="N10" s="19">
        <v>0</v>
      </c>
      <c r="O10" s="19">
        <v>0</v>
      </c>
      <c r="P10" s="19">
        <v>0</v>
      </c>
      <c r="Q10" s="19">
        <v>0</v>
      </c>
      <c r="R10" s="19">
        <v>0</v>
      </c>
      <c r="S10" s="19">
        <v>1</v>
      </c>
      <c r="T10" s="19">
        <v>3</v>
      </c>
      <c r="U10" s="19">
        <v>1</v>
      </c>
      <c r="V10" s="19">
        <v>1</v>
      </c>
      <c r="W10" s="19">
        <v>3</v>
      </c>
      <c r="X10" s="19">
        <v>3</v>
      </c>
      <c r="Y10" s="19">
        <v>1</v>
      </c>
      <c r="Z10" s="19">
        <v>0</v>
      </c>
      <c r="AA10" s="19">
        <v>1</v>
      </c>
      <c r="AB10" s="19">
        <v>0</v>
      </c>
      <c r="AC10" s="19">
        <v>0</v>
      </c>
      <c r="AD10" s="19">
        <v>3</v>
      </c>
      <c r="AE10" s="19">
        <v>1</v>
      </c>
      <c r="AF10" s="19">
        <v>3</v>
      </c>
      <c r="AG10" s="19">
        <v>2</v>
      </c>
      <c r="AH10" s="19">
        <v>1</v>
      </c>
      <c r="AI10" s="19">
        <v>3</v>
      </c>
      <c r="AJ10" s="19">
        <v>2</v>
      </c>
      <c r="AK10" s="19">
        <v>1</v>
      </c>
      <c r="AL10" s="19">
        <v>2</v>
      </c>
      <c r="AM10" s="19">
        <v>0</v>
      </c>
      <c r="AN10" s="19">
        <v>3</v>
      </c>
      <c r="AO10" s="19">
        <v>2</v>
      </c>
      <c r="AP10" s="19">
        <v>3</v>
      </c>
      <c r="AQ10" s="19">
        <v>2</v>
      </c>
      <c r="AR10" s="19">
        <v>1</v>
      </c>
      <c r="AS10" s="19">
        <v>3</v>
      </c>
      <c r="AT10" s="19">
        <v>0</v>
      </c>
      <c r="AU10" s="19">
        <v>2</v>
      </c>
      <c r="AV10" s="19">
        <v>0</v>
      </c>
      <c r="AW10" s="19">
        <v>2</v>
      </c>
      <c r="AX10" s="19">
        <v>1</v>
      </c>
      <c r="AY10" s="19">
        <v>2</v>
      </c>
      <c r="AZ10" s="19">
        <v>2</v>
      </c>
      <c r="BA10" s="19">
        <v>1</v>
      </c>
      <c r="BB10" s="19">
        <v>0</v>
      </c>
      <c r="BC10" s="19">
        <v>1</v>
      </c>
      <c r="BD10" s="19">
        <v>3</v>
      </c>
      <c r="BE10" s="19">
        <v>0</v>
      </c>
      <c r="BF10" s="19">
        <v>1</v>
      </c>
      <c r="BG10" s="19">
        <v>3</v>
      </c>
      <c r="BH10" s="19">
        <v>2</v>
      </c>
      <c r="BI10" s="19">
        <v>2</v>
      </c>
      <c r="BJ10" s="19">
        <v>3</v>
      </c>
      <c r="BK10" s="19">
        <v>1</v>
      </c>
      <c r="BL10" s="19">
        <v>0</v>
      </c>
      <c r="BM10" s="19">
        <v>0</v>
      </c>
      <c r="BN10" s="19">
        <v>2</v>
      </c>
      <c r="BO10" s="19">
        <v>1</v>
      </c>
      <c r="BP10" s="19">
        <v>1</v>
      </c>
      <c r="BQ10" s="19">
        <v>1</v>
      </c>
      <c r="BR10" s="19">
        <v>0</v>
      </c>
      <c r="BS10" s="19">
        <v>3</v>
      </c>
      <c r="BT10" s="19">
        <v>1</v>
      </c>
      <c r="BU10" s="19">
        <v>3</v>
      </c>
      <c r="BV10" s="19">
        <v>3</v>
      </c>
      <c r="BW10" s="19">
        <v>3</v>
      </c>
      <c r="BX10" s="19">
        <v>2</v>
      </c>
      <c r="BY10" s="19">
        <v>3</v>
      </c>
      <c r="BZ10" s="19">
        <v>3</v>
      </c>
      <c r="CA10" s="19">
        <v>1</v>
      </c>
      <c r="CB10" s="19">
        <v>3</v>
      </c>
      <c r="CC10" s="19">
        <v>2</v>
      </c>
      <c r="CD10" s="19">
        <v>3</v>
      </c>
      <c r="CE10" s="19">
        <v>2</v>
      </c>
      <c r="CF10" s="19">
        <v>3</v>
      </c>
      <c r="CG10" s="19">
        <v>0</v>
      </c>
      <c r="CH10" s="19">
        <v>0</v>
      </c>
      <c r="CI10" s="19">
        <v>0</v>
      </c>
      <c r="CJ10" s="19">
        <v>1</v>
      </c>
      <c r="CK10" s="19">
        <v>3</v>
      </c>
      <c r="CL10" s="19">
        <v>2</v>
      </c>
      <c r="CM10" s="19">
        <v>1</v>
      </c>
      <c r="CN10" s="19">
        <v>2</v>
      </c>
      <c r="CO10" s="19">
        <v>2</v>
      </c>
      <c r="CP10" s="19">
        <v>0</v>
      </c>
      <c r="CQ10" s="19">
        <v>1</v>
      </c>
      <c r="CR10" s="19">
        <v>2</v>
      </c>
      <c r="CS10" s="19">
        <v>1</v>
      </c>
      <c r="CT10" s="19">
        <v>3</v>
      </c>
      <c r="CU10" s="19">
        <v>1</v>
      </c>
      <c r="CV10" s="19">
        <v>1</v>
      </c>
      <c r="CW10" s="19">
        <v>0</v>
      </c>
      <c r="CX10" s="19">
        <v>1</v>
      </c>
      <c r="CY10" s="19">
        <v>2</v>
      </c>
      <c r="CZ10" s="19">
        <v>1</v>
      </c>
      <c r="DA10" s="19">
        <v>3</v>
      </c>
      <c r="DB10" s="19">
        <v>0</v>
      </c>
      <c r="DC10" s="19">
        <v>3</v>
      </c>
      <c r="DD10" s="19">
        <v>1</v>
      </c>
      <c r="DE10" s="19">
        <v>3</v>
      </c>
      <c r="DF10" s="19">
        <v>1</v>
      </c>
      <c r="DG10" s="19">
        <v>1</v>
      </c>
      <c r="DH10" s="19">
        <v>3</v>
      </c>
      <c r="DI10" s="19">
        <v>0</v>
      </c>
      <c r="DJ10" s="19">
        <v>2</v>
      </c>
      <c r="DK10" s="19">
        <v>2</v>
      </c>
      <c r="DL10" s="19">
        <v>1</v>
      </c>
      <c r="DM10" s="19">
        <v>3</v>
      </c>
      <c r="DN10" s="19">
        <v>1</v>
      </c>
      <c r="DO10" s="19">
        <v>1</v>
      </c>
      <c r="DP10" s="19">
        <v>2</v>
      </c>
      <c r="DQ10" s="19">
        <v>2</v>
      </c>
      <c r="DR10" s="19">
        <v>3</v>
      </c>
      <c r="DS10" s="19">
        <v>2</v>
      </c>
      <c r="DT10" s="19">
        <v>0</v>
      </c>
      <c r="DU10" s="19">
        <v>1</v>
      </c>
      <c r="DV10" s="19">
        <v>3</v>
      </c>
      <c r="DW10" s="19">
        <v>3</v>
      </c>
      <c r="DX10" s="19">
        <v>1</v>
      </c>
      <c r="DY10" s="19">
        <v>2</v>
      </c>
      <c r="DZ10" s="19">
        <v>2</v>
      </c>
      <c r="EA10" s="19">
        <v>3</v>
      </c>
      <c r="EB10" s="19">
        <v>3</v>
      </c>
      <c r="EC10" s="19">
        <v>0</v>
      </c>
      <c r="ED10" s="19">
        <v>0</v>
      </c>
      <c r="EE10" s="19">
        <v>0</v>
      </c>
      <c r="EF10" s="19">
        <v>1</v>
      </c>
      <c r="EG10" s="19">
        <v>2</v>
      </c>
      <c r="EH10" s="19">
        <v>1</v>
      </c>
      <c r="EI10" s="19">
        <v>2</v>
      </c>
      <c r="EJ10" s="19">
        <v>1</v>
      </c>
      <c r="EK10" s="19">
        <v>1</v>
      </c>
      <c r="EL10" s="19">
        <v>2</v>
      </c>
      <c r="EM10" s="19">
        <v>0</v>
      </c>
      <c r="EN10" s="19">
        <v>0</v>
      </c>
      <c r="EO10" s="19">
        <v>2</v>
      </c>
      <c r="EP10" s="19">
        <v>0</v>
      </c>
      <c r="EQ10" s="19">
        <v>3</v>
      </c>
      <c r="ER10" s="19">
        <v>0</v>
      </c>
      <c r="ES10" s="19">
        <v>1</v>
      </c>
      <c r="ET10" s="19">
        <v>1</v>
      </c>
      <c r="EU10" s="19">
        <v>0</v>
      </c>
      <c r="EV10" s="19">
        <v>2</v>
      </c>
      <c r="EW10" s="19">
        <v>3</v>
      </c>
      <c r="EX10" s="19">
        <v>0</v>
      </c>
      <c r="EY10" s="19">
        <v>1</v>
      </c>
      <c r="EZ10" s="19">
        <v>0</v>
      </c>
      <c r="FA10" s="19">
        <v>3</v>
      </c>
      <c r="FB10" s="19">
        <v>1</v>
      </c>
      <c r="FC10" s="19">
        <v>2</v>
      </c>
      <c r="FD10" s="19">
        <v>0</v>
      </c>
      <c r="FE10" s="19">
        <v>1</v>
      </c>
      <c r="FF10" s="19">
        <v>2</v>
      </c>
      <c r="FG10" s="19">
        <v>1</v>
      </c>
      <c r="FH10" s="19">
        <v>0</v>
      </c>
      <c r="FI10" s="19">
        <v>0</v>
      </c>
      <c r="FJ10" s="19">
        <v>2</v>
      </c>
      <c r="FK10" s="19">
        <v>0</v>
      </c>
      <c r="FL10" s="19">
        <v>0</v>
      </c>
      <c r="FM10" s="19">
        <v>3</v>
      </c>
      <c r="FN10" s="19">
        <v>1</v>
      </c>
      <c r="FO10" s="19">
        <v>0</v>
      </c>
      <c r="FP10" s="19">
        <v>1</v>
      </c>
      <c r="FQ10" s="19">
        <v>2</v>
      </c>
      <c r="FR10" s="19">
        <v>1</v>
      </c>
      <c r="FS10" s="19">
        <v>2</v>
      </c>
      <c r="FT10" s="19">
        <v>0</v>
      </c>
      <c r="FU10" s="19">
        <v>0</v>
      </c>
      <c r="FV10" s="19">
        <v>0</v>
      </c>
      <c r="FW10" s="19">
        <v>2</v>
      </c>
      <c r="FX10" s="19">
        <v>3</v>
      </c>
      <c r="FY10" s="19">
        <v>3</v>
      </c>
      <c r="FZ10" s="19">
        <v>2</v>
      </c>
      <c r="GA10" s="19">
        <v>1</v>
      </c>
      <c r="GB10" s="19">
        <v>0</v>
      </c>
      <c r="GC10" s="19">
        <v>2</v>
      </c>
      <c r="GD10" s="19">
        <v>0</v>
      </c>
      <c r="GE10" s="19">
        <v>1</v>
      </c>
      <c r="GF10" s="19">
        <v>1</v>
      </c>
      <c r="GG10" s="19">
        <v>0</v>
      </c>
      <c r="GH10" s="19">
        <v>3</v>
      </c>
      <c r="GI10" s="19">
        <v>3</v>
      </c>
      <c r="GJ10" s="19">
        <v>0</v>
      </c>
      <c r="GK10" s="19">
        <v>3</v>
      </c>
      <c r="GL10" s="19">
        <v>1</v>
      </c>
      <c r="GM10" s="19">
        <v>3</v>
      </c>
      <c r="GN10" s="19">
        <v>2</v>
      </c>
      <c r="GO10" s="19">
        <v>0</v>
      </c>
      <c r="GP10" s="19">
        <v>1</v>
      </c>
      <c r="GQ10" s="19">
        <v>2</v>
      </c>
      <c r="GR10" s="19">
        <v>3</v>
      </c>
      <c r="GS10" s="19">
        <v>0</v>
      </c>
      <c r="GT10" s="19">
        <v>3</v>
      </c>
      <c r="GU10" s="19">
        <v>2</v>
      </c>
      <c r="GV10" s="19">
        <v>1</v>
      </c>
      <c r="GW10" s="19">
        <v>1</v>
      </c>
      <c r="GX10" s="19">
        <v>0</v>
      </c>
      <c r="GY10" s="19">
        <v>1</v>
      </c>
      <c r="GZ10" s="19">
        <v>3</v>
      </c>
      <c r="HA10" s="19">
        <v>0</v>
      </c>
      <c r="HB10" s="19">
        <v>0</v>
      </c>
      <c r="HC10" s="19">
        <v>0</v>
      </c>
      <c r="HD10" s="19">
        <v>1</v>
      </c>
      <c r="HE10" s="19">
        <v>3</v>
      </c>
      <c r="HF10" s="19">
        <v>0</v>
      </c>
      <c r="HG10" s="19">
        <v>3</v>
      </c>
      <c r="HH10" s="19">
        <v>1</v>
      </c>
      <c r="HI10" s="19">
        <v>0</v>
      </c>
      <c r="HJ10" s="19">
        <v>2</v>
      </c>
      <c r="HK10" s="19">
        <v>1</v>
      </c>
      <c r="HL10" s="19">
        <v>3</v>
      </c>
      <c r="HM10" s="19">
        <v>1</v>
      </c>
      <c r="HN10" s="19">
        <v>0</v>
      </c>
      <c r="HO10" s="19">
        <v>0</v>
      </c>
      <c r="HP10" s="19">
        <v>3</v>
      </c>
      <c r="HQ10" s="19">
        <v>2</v>
      </c>
      <c r="HR10" s="19">
        <v>3</v>
      </c>
      <c r="HS10" s="19">
        <v>1</v>
      </c>
      <c r="HT10" s="19">
        <v>0</v>
      </c>
      <c r="HU10" s="19">
        <v>0</v>
      </c>
      <c r="HV10" s="19">
        <v>0</v>
      </c>
      <c r="HW10" s="19">
        <v>2</v>
      </c>
      <c r="HX10" s="19">
        <v>2</v>
      </c>
      <c r="HY10" s="19">
        <v>2</v>
      </c>
      <c r="HZ10" s="19">
        <v>0</v>
      </c>
      <c r="IA10" s="19">
        <v>3</v>
      </c>
      <c r="IB10" s="19">
        <v>2</v>
      </c>
      <c r="IC10" s="19">
        <v>1</v>
      </c>
      <c r="ID10" s="19">
        <v>0</v>
      </c>
      <c r="IE10" s="19">
        <v>3</v>
      </c>
      <c r="IF10" s="19">
        <v>0</v>
      </c>
      <c r="IG10" s="19">
        <v>1</v>
      </c>
      <c r="IH10" s="19">
        <v>3</v>
      </c>
      <c r="II10" s="19">
        <v>1</v>
      </c>
      <c r="IJ10" s="19">
        <v>0</v>
      </c>
      <c r="IK10" s="19">
        <v>2</v>
      </c>
      <c r="IL10" s="19">
        <v>2</v>
      </c>
      <c r="IM10" s="19">
        <v>0</v>
      </c>
      <c r="IN10" s="19">
        <v>1</v>
      </c>
      <c r="IO10" s="19">
        <v>3</v>
      </c>
      <c r="IP10" s="19">
        <v>3</v>
      </c>
      <c r="IQ10" s="19">
        <v>3</v>
      </c>
      <c r="IR10" s="19">
        <v>3</v>
      </c>
      <c r="IS10" s="19">
        <v>3</v>
      </c>
      <c r="IT10" s="19">
        <v>3</v>
      </c>
      <c r="IU10" s="19">
        <v>3</v>
      </c>
      <c r="IV10" s="19">
        <v>1</v>
      </c>
      <c r="IW10" s="19">
        <v>2</v>
      </c>
      <c r="IX10" s="19">
        <v>1</v>
      </c>
      <c r="IY10" s="19">
        <v>2</v>
      </c>
      <c r="IZ10" s="19">
        <v>0</v>
      </c>
      <c r="JA10" s="19">
        <v>0</v>
      </c>
      <c r="JB10" s="19">
        <v>0</v>
      </c>
      <c r="JC10" s="19">
        <v>1</v>
      </c>
      <c r="JD10" s="19">
        <v>3</v>
      </c>
      <c r="JE10" s="19">
        <v>0</v>
      </c>
      <c r="JF10" s="19">
        <v>3</v>
      </c>
      <c r="JG10" s="19">
        <v>3</v>
      </c>
      <c r="JH10" s="19">
        <v>1</v>
      </c>
      <c r="JI10" s="19">
        <v>2</v>
      </c>
      <c r="JJ10" s="19">
        <v>3</v>
      </c>
      <c r="JK10" s="19">
        <v>0</v>
      </c>
      <c r="JL10" s="19">
        <v>1</v>
      </c>
      <c r="JM10" s="19">
        <v>1</v>
      </c>
      <c r="JN10" s="19">
        <v>0</v>
      </c>
      <c r="JO10" s="19">
        <v>0</v>
      </c>
      <c r="JP10" s="19">
        <v>2</v>
      </c>
      <c r="JQ10" s="19">
        <v>3</v>
      </c>
      <c r="JR10" s="19">
        <v>2</v>
      </c>
      <c r="JS10" s="19">
        <v>2</v>
      </c>
      <c r="JT10" s="19">
        <v>3</v>
      </c>
      <c r="JU10" s="19">
        <v>2</v>
      </c>
      <c r="JV10" s="19">
        <v>3</v>
      </c>
      <c r="JW10" s="19">
        <v>2</v>
      </c>
      <c r="JX10" s="19">
        <v>1</v>
      </c>
      <c r="JY10" s="19">
        <v>1</v>
      </c>
      <c r="JZ10" s="19">
        <v>1</v>
      </c>
      <c r="KA10" s="19">
        <v>3</v>
      </c>
      <c r="KB10" s="19">
        <v>2</v>
      </c>
      <c r="KC10" s="19">
        <v>3</v>
      </c>
      <c r="KD10" s="19">
        <v>1</v>
      </c>
      <c r="KE10" s="19">
        <v>1</v>
      </c>
      <c r="KF10" s="19">
        <v>0</v>
      </c>
      <c r="KG10" s="19">
        <v>0</v>
      </c>
      <c r="KH10" s="19">
        <v>1</v>
      </c>
      <c r="KI10" s="19">
        <v>0</v>
      </c>
      <c r="KJ10" s="19">
        <v>2</v>
      </c>
      <c r="KK10" s="19">
        <v>2</v>
      </c>
      <c r="KL10" s="19">
        <v>1</v>
      </c>
      <c r="KM10" s="19">
        <v>1</v>
      </c>
      <c r="KN10" s="19">
        <v>1</v>
      </c>
      <c r="KO10" s="19">
        <v>3</v>
      </c>
      <c r="KP10" s="19">
        <v>1</v>
      </c>
      <c r="KQ10" s="19">
        <v>2</v>
      </c>
      <c r="KR10" s="19">
        <v>3</v>
      </c>
      <c r="KS10" s="19">
        <v>0</v>
      </c>
      <c r="KT10" s="19">
        <v>0</v>
      </c>
      <c r="KU10" s="19">
        <v>3</v>
      </c>
      <c r="KV10" s="19">
        <v>3</v>
      </c>
      <c r="KW10" s="19">
        <v>1</v>
      </c>
      <c r="KX10" s="19">
        <v>3</v>
      </c>
      <c r="KY10" s="19">
        <v>2</v>
      </c>
      <c r="KZ10" s="19">
        <v>3</v>
      </c>
      <c r="LA10" s="19">
        <v>0</v>
      </c>
      <c r="LB10" s="19">
        <v>0</v>
      </c>
      <c r="LC10" s="19">
        <v>0</v>
      </c>
      <c r="LD10" s="19">
        <v>3</v>
      </c>
      <c r="LE10" s="19">
        <v>2</v>
      </c>
      <c r="LF10" s="19">
        <v>3</v>
      </c>
      <c r="LG10" s="19">
        <v>1</v>
      </c>
      <c r="LH10" s="19">
        <v>1</v>
      </c>
      <c r="LI10" s="19">
        <v>1</v>
      </c>
      <c r="LJ10" s="19">
        <v>2</v>
      </c>
      <c r="LK10" s="19">
        <v>2</v>
      </c>
      <c r="LL10" s="19">
        <v>2</v>
      </c>
      <c r="LM10" s="19">
        <v>3</v>
      </c>
      <c r="LN10" s="19">
        <v>0</v>
      </c>
      <c r="LO10" s="19">
        <v>1</v>
      </c>
      <c r="LP10" s="19">
        <v>3</v>
      </c>
      <c r="LQ10" s="19">
        <v>1</v>
      </c>
      <c r="LR10" s="19">
        <v>2</v>
      </c>
      <c r="LS10" s="19">
        <v>2</v>
      </c>
      <c r="LT10" s="19">
        <v>1</v>
      </c>
      <c r="LU10" s="19">
        <v>2</v>
      </c>
      <c r="LV10" s="19">
        <v>2</v>
      </c>
      <c r="LW10" s="19">
        <v>2</v>
      </c>
      <c r="LX10" s="19">
        <v>1</v>
      </c>
      <c r="LY10" s="19">
        <v>0</v>
      </c>
      <c r="LZ10" s="19">
        <v>3</v>
      </c>
      <c r="MA10" s="19">
        <v>2</v>
      </c>
      <c r="MB10" s="19">
        <v>2</v>
      </c>
      <c r="MC10" s="19">
        <v>2</v>
      </c>
      <c r="MD10" s="19">
        <v>2</v>
      </c>
      <c r="ME10" s="19">
        <v>0</v>
      </c>
      <c r="MF10" s="19">
        <v>1</v>
      </c>
      <c r="MG10" s="19">
        <v>3</v>
      </c>
      <c r="MH10" s="19">
        <v>1</v>
      </c>
      <c r="MI10" s="19">
        <v>1</v>
      </c>
      <c r="MJ10" s="19">
        <v>2</v>
      </c>
      <c r="MK10" s="19">
        <v>3</v>
      </c>
      <c r="ML10" s="19">
        <v>1</v>
      </c>
      <c r="MM10" s="19">
        <v>2</v>
      </c>
      <c r="MN10" s="19">
        <v>3</v>
      </c>
      <c r="MO10" s="19">
        <v>1</v>
      </c>
      <c r="MP10" s="19">
        <v>1</v>
      </c>
      <c r="MQ10" s="19">
        <v>2</v>
      </c>
      <c r="MR10" s="19">
        <v>2</v>
      </c>
      <c r="MS10" s="19">
        <v>2</v>
      </c>
      <c r="MT10" s="19">
        <v>2</v>
      </c>
      <c r="MU10" s="19">
        <v>1</v>
      </c>
      <c r="MV10" s="19">
        <v>0</v>
      </c>
      <c r="MW10" s="19">
        <v>3</v>
      </c>
      <c r="MX10" s="19">
        <v>2</v>
      </c>
      <c r="MY10" s="19">
        <v>1</v>
      </c>
      <c r="MZ10" s="19">
        <v>3</v>
      </c>
      <c r="NA10" s="19">
        <v>0</v>
      </c>
      <c r="NB10" s="19">
        <v>1</v>
      </c>
    </row>
    <row r="11" spans="1:366">
      <c r="A11" s="2" t="s">
        <v>12</v>
      </c>
      <c r="B11" s="19">
        <v>1</v>
      </c>
      <c r="C11" s="19">
        <v>3</v>
      </c>
      <c r="D11" s="19">
        <v>3</v>
      </c>
      <c r="E11" s="19">
        <v>0</v>
      </c>
      <c r="F11" s="19">
        <v>0</v>
      </c>
      <c r="G11" s="19">
        <v>1</v>
      </c>
      <c r="H11" s="19">
        <v>1</v>
      </c>
      <c r="I11" s="19">
        <v>1</v>
      </c>
      <c r="J11" s="19">
        <v>1</v>
      </c>
      <c r="K11" s="19">
        <v>1</v>
      </c>
      <c r="L11" s="19">
        <v>2</v>
      </c>
      <c r="M11" s="19">
        <v>2</v>
      </c>
      <c r="N11" s="19">
        <v>3</v>
      </c>
      <c r="O11" s="19">
        <v>2</v>
      </c>
      <c r="P11" s="19">
        <v>1</v>
      </c>
      <c r="Q11" s="19">
        <v>0</v>
      </c>
      <c r="R11" s="19">
        <v>0</v>
      </c>
      <c r="S11" s="19">
        <v>2</v>
      </c>
      <c r="T11" s="19">
        <v>0</v>
      </c>
      <c r="U11" s="19">
        <v>2</v>
      </c>
      <c r="V11" s="19">
        <v>1</v>
      </c>
      <c r="W11" s="19">
        <v>1</v>
      </c>
      <c r="X11" s="19">
        <v>3</v>
      </c>
      <c r="Y11" s="19">
        <v>1</v>
      </c>
      <c r="Z11" s="19">
        <v>2</v>
      </c>
      <c r="AA11" s="19">
        <v>1</v>
      </c>
      <c r="AB11" s="19">
        <v>1</v>
      </c>
      <c r="AC11" s="19">
        <v>0</v>
      </c>
      <c r="AD11" s="19">
        <v>1</v>
      </c>
      <c r="AE11" s="19">
        <v>2</v>
      </c>
      <c r="AF11" s="19">
        <v>1</v>
      </c>
      <c r="AG11" s="19">
        <v>0</v>
      </c>
      <c r="AH11" s="19">
        <v>2</v>
      </c>
      <c r="AI11" s="19">
        <v>1</v>
      </c>
      <c r="AJ11" s="19">
        <v>0</v>
      </c>
      <c r="AK11" s="19">
        <v>0</v>
      </c>
      <c r="AL11" s="19">
        <v>0</v>
      </c>
      <c r="AM11" s="19">
        <v>2</v>
      </c>
      <c r="AN11" s="19">
        <v>1</v>
      </c>
      <c r="AO11" s="19">
        <v>1</v>
      </c>
      <c r="AP11" s="19">
        <v>2</v>
      </c>
      <c r="AQ11" s="19">
        <v>2</v>
      </c>
      <c r="AR11" s="19">
        <v>3</v>
      </c>
      <c r="AS11" s="19">
        <v>2</v>
      </c>
      <c r="AT11" s="19">
        <v>2</v>
      </c>
      <c r="AU11" s="19">
        <v>0</v>
      </c>
      <c r="AV11" s="19">
        <v>1</v>
      </c>
      <c r="AW11" s="19">
        <v>2</v>
      </c>
      <c r="AX11" s="19">
        <v>0</v>
      </c>
      <c r="AY11" s="19">
        <v>1</v>
      </c>
      <c r="AZ11" s="19">
        <v>2</v>
      </c>
      <c r="BA11" s="19">
        <v>0</v>
      </c>
      <c r="BB11" s="19">
        <v>3</v>
      </c>
      <c r="BC11" s="19">
        <v>2</v>
      </c>
      <c r="BD11" s="19">
        <v>2</v>
      </c>
      <c r="BE11" s="19">
        <v>0</v>
      </c>
      <c r="BF11" s="19">
        <v>2</v>
      </c>
      <c r="BG11" s="19">
        <v>0</v>
      </c>
      <c r="BH11" s="19">
        <v>1</v>
      </c>
      <c r="BI11" s="19">
        <v>2</v>
      </c>
      <c r="BJ11" s="19">
        <v>3</v>
      </c>
      <c r="BK11" s="19">
        <v>2</v>
      </c>
      <c r="BL11" s="19">
        <v>2</v>
      </c>
      <c r="BM11" s="19">
        <v>2</v>
      </c>
      <c r="BN11" s="19">
        <v>0</v>
      </c>
      <c r="BO11" s="19">
        <v>2</v>
      </c>
      <c r="BP11" s="19">
        <v>2</v>
      </c>
      <c r="BQ11" s="19">
        <v>1</v>
      </c>
      <c r="BR11" s="19">
        <v>3</v>
      </c>
      <c r="BS11" s="19">
        <v>1</v>
      </c>
      <c r="BT11" s="19">
        <v>0</v>
      </c>
      <c r="BU11" s="19">
        <v>1</v>
      </c>
      <c r="BV11" s="19">
        <v>0</v>
      </c>
      <c r="BW11" s="19">
        <v>2</v>
      </c>
      <c r="BX11" s="19">
        <v>0</v>
      </c>
      <c r="BY11" s="19">
        <v>3</v>
      </c>
      <c r="BZ11" s="19">
        <v>2</v>
      </c>
      <c r="CA11" s="19">
        <v>0</v>
      </c>
      <c r="CB11" s="19">
        <v>3</v>
      </c>
      <c r="CC11" s="19">
        <v>3</v>
      </c>
      <c r="CD11" s="19">
        <v>3</v>
      </c>
      <c r="CE11" s="19">
        <v>0</v>
      </c>
      <c r="CF11" s="19">
        <v>2</v>
      </c>
      <c r="CG11" s="19">
        <v>0</v>
      </c>
      <c r="CH11" s="19">
        <v>1</v>
      </c>
      <c r="CI11" s="19">
        <v>1</v>
      </c>
      <c r="CJ11" s="19">
        <v>0</v>
      </c>
      <c r="CK11" s="19">
        <v>0</v>
      </c>
      <c r="CL11" s="19">
        <v>3</v>
      </c>
      <c r="CM11" s="19">
        <v>0</v>
      </c>
      <c r="CN11" s="19">
        <v>0</v>
      </c>
      <c r="CO11" s="19">
        <v>0</v>
      </c>
      <c r="CP11" s="19">
        <v>0</v>
      </c>
      <c r="CQ11" s="19">
        <v>1</v>
      </c>
      <c r="CR11" s="19">
        <v>0</v>
      </c>
      <c r="CS11" s="19">
        <v>0</v>
      </c>
      <c r="CT11" s="19">
        <v>0</v>
      </c>
      <c r="CU11" s="19">
        <v>0</v>
      </c>
      <c r="CV11" s="19">
        <v>2</v>
      </c>
      <c r="CW11" s="19">
        <v>3</v>
      </c>
      <c r="CX11" s="19">
        <v>3</v>
      </c>
      <c r="CY11" s="19">
        <v>3</v>
      </c>
      <c r="CZ11" s="19">
        <v>1</v>
      </c>
      <c r="DA11" s="19">
        <v>2</v>
      </c>
      <c r="DB11" s="19">
        <v>2</v>
      </c>
      <c r="DC11" s="19">
        <v>1</v>
      </c>
      <c r="DD11" s="19">
        <v>0</v>
      </c>
      <c r="DE11" s="19">
        <v>2</v>
      </c>
      <c r="DF11" s="19">
        <v>3</v>
      </c>
      <c r="DG11" s="19">
        <v>2</v>
      </c>
      <c r="DH11" s="19">
        <v>0</v>
      </c>
      <c r="DI11" s="19">
        <v>1</v>
      </c>
      <c r="DJ11" s="19">
        <v>2</v>
      </c>
      <c r="DK11" s="19">
        <v>1</v>
      </c>
      <c r="DL11" s="19">
        <v>0</v>
      </c>
      <c r="DM11" s="19">
        <v>3</v>
      </c>
      <c r="DN11" s="19">
        <v>0</v>
      </c>
      <c r="DO11" s="19">
        <v>1</v>
      </c>
      <c r="DP11" s="19">
        <v>2</v>
      </c>
      <c r="DQ11" s="19">
        <v>3</v>
      </c>
      <c r="DR11" s="19">
        <v>0</v>
      </c>
      <c r="DS11" s="19">
        <v>2</v>
      </c>
      <c r="DT11" s="19">
        <v>2</v>
      </c>
      <c r="DU11" s="19">
        <v>3</v>
      </c>
      <c r="DV11" s="19">
        <v>3</v>
      </c>
      <c r="DW11" s="19">
        <v>0</v>
      </c>
      <c r="DX11" s="19">
        <v>3</v>
      </c>
      <c r="DY11" s="19">
        <v>1</v>
      </c>
      <c r="DZ11" s="19">
        <v>2</v>
      </c>
      <c r="EA11" s="19">
        <v>0</v>
      </c>
      <c r="EB11" s="19">
        <v>1</v>
      </c>
      <c r="EC11" s="19">
        <v>0</v>
      </c>
      <c r="ED11" s="19">
        <v>3</v>
      </c>
      <c r="EE11" s="19">
        <v>3</v>
      </c>
      <c r="EF11" s="19">
        <v>1</v>
      </c>
      <c r="EG11" s="19">
        <v>3</v>
      </c>
      <c r="EH11" s="19">
        <v>2</v>
      </c>
      <c r="EI11" s="19">
        <v>0</v>
      </c>
      <c r="EJ11" s="19">
        <v>2</v>
      </c>
      <c r="EK11" s="19">
        <v>3</v>
      </c>
      <c r="EL11" s="19">
        <v>3</v>
      </c>
      <c r="EM11" s="19">
        <v>3</v>
      </c>
      <c r="EN11" s="19">
        <v>0</v>
      </c>
      <c r="EO11" s="19">
        <v>1</v>
      </c>
      <c r="EP11" s="19">
        <v>2</v>
      </c>
      <c r="EQ11" s="19">
        <v>2</v>
      </c>
      <c r="ER11" s="19">
        <v>1</v>
      </c>
      <c r="ES11" s="19">
        <v>2</v>
      </c>
      <c r="ET11" s="19">
        <v>3</v>
      </c>
      <c r="EU11" s="19">
        <v>3</v>
      </c>
      <c r="EV11" s="19">
        <v>2</v>
      </c>
      <c r="EW11" s="19">
        <v>3</v>
      </c>
      <c r="EX11" s="19">
        <v>0</v>
      </c>
      <c r="EY11" s="19">
        <v>0</v>
      </c>
      <c r="EZ11" s="19">
        <v>3</v>
      </c>
      <c r="FA11" s="19">
        <v>0</v>
      </c>
      <c r="FB11" s="19">
        <v>2</v>
      </c>
      <c r="FC11" s="19">
        <v>1</v>
      </c>
      <c r="FD11" s="19">
        <v>0</v>
      </c>
      <c r="FE11" s="19">
        <v>0</v>
      </c>
      <c r="FF11" s="19">
        <v>2</v>
      </c>
      <c r="FG11" s="19">
        <v>1</v>
      </c>
      <c r="FH11" s="19">
        <v>3</v>
      </c>
      <c r="FI11" s="19">
        <v>2</v>
      </c>
      <c r="FJ11" s="19">
        <v>2</v>
      </c>
      <c r="FK11" s="19">
        <v>3</v>
      </c>
      <c r="FL11" s="19">
        <v>2</v>
      </c>
      <c r="FM11" s="19">
        <v>1</v>
      </c>
      <c r="FN11" s="19">
        <v>2</v>
      </c>
      <c r="FO11" s="19">
        <v>3</v>
      </c>
      <c r="FP11" s="19">
        <v>2</v>
      </c>
      <c r="FQ11" s="19">
        <v>2</v>
      </c>
      <c r="FR11" s="19">
        <v>1</v>
      </c>
      <c r="FS11" s="19">
        <v>0</v>
      </c>
      <c r="FT11" s="19">
        <v>1</v>
      </c>
      <c r="FU11" s="19">
        <v>0</v>
      </c>
      <c r="FV11" s="19">
        <v>0</v>
      </c>
      <c r="FW11" s="19">
        <v>2</v>
      </c>
      <c r="FX11" s="19">
        <v>0</v>
      </c>
      <c r="FY11" s="19">
        <v>2</v>
      </c>
      <c r="FZ11" s="19">
        <v>0</v>
      </c>
      <c r="GA11" s="19">
        <v>0</v>
      </c>
      <c r="GB11" s="19">
        <v>3</v>
      </c>
      <c r="GC11" s="19">
        <v>3</v>
      </c>
      <c r="GD11" s="19">
        <v>0</v>
      </c>
      <c r="GE11" s="19">
        <v>3</v>
      </c>
      <c r="GF11" s="19">
        <v>1</v>
      </c>
      <c r="GG11" s="19">
        <v>3</v>
      </c>
      <c r="GH11" s="19">
        <v>0</v>
      </c>
      <c r="GI11" s="19">
        <v>0</v>
      </c>
      <c r="GJ11" s="19">
        <v>2</v>
      </c>
      <c r="GK11" s="19">
        <v>2</v>
      </c>
      <c r="GL11" s="19">
        <v>3</v>
      </c>
      <c r="GM11" s="19">
        <v>3</v>
      </c>
      <c r="GN11" s="19">
        <v>2</v>
      </c>
      <c r="GO11" s="19">
        <v>0</v>
      </c>
      <c r="GP11" s="19">
        <v>3</v>
      </c>
      <c r="GQ11" s="19">
        <v>2</v>
      </c>
      <c r="GR11" s="19">
        <v>2</v>
      </c>
      <c r="GS11" s="19">
        <v>2</v>
      </c>
      <c r="GT11" s="19">
        <v>1</v>
      </c>
      <c r="GU11" s="19">
        <v>0</v>
      </c>
      <c r="GV11" s="19">
        <v>2</v>
      </c>
      <c r="GW11" s="19">
        <v>3</v>
      </c>
      <c r="GX11" s="19">
        <v>0</v>
      </c>
      <c r="GY11" s="19">
        <v>0</v>
      </c>
      <c r="GZ11" s="19">
        <v>2</v>
      </c>
      <c r="HA11" s="19">
        <v>2</v>
      </c>
      <c r="HB11" s="19">
        <v>2</v>
      </c>
      <c r="HC11" s="19">
        <v>3</v>
      </c>
      <c r="HD11" s="19">
        <v>1</v>
      </c>
      <c r="HE11" s="19">
        <v>2</v>
      </c>
      <c r="HF11" s="19">
        <v>1</v>
      </c>
      <c r="HG11" s="19">
        <v>1</v>
      </c>
      <c r="HH11" s="19">
        <v>0</v>
      </c>
      <c r="HI11" s="19">
        <v>1</v>
      </c>
      <c r="HJ11" s="19">
        <v>2</v>
      </c>
      <c r="HK11" s="19">
        <v>0</v>
      </c>
      <c r="HL11" s="19">
        <v>2</v>
      </c>
      <c r="HM11" s="19">
        <v>2</v>
      </c>
      <c r="HN11" s="19">
        <v>3</v>
      </c>
      <c r="HO11" s="19">
        <v>3</v>
      </c>
      <c r="HP11" s="19">
        <v>1</v>
      </c>
      <c r="HQ11" s="19">
        <v>2</v>
      </c>
      <c r="HR11" s="19">
        <v>2</v>
      </c>
      <c r="HS11" s="19">
        <v>3</v>
      </c>
      <c r="HT11" s="19">
        <v>1</v>
      </c>
      <c r="HU11" s="19">
        <v>2</v>
      </c>
      <c r="HV11" s="19">
        <v>0</v>
      </c>
      <c r="HW11" s="19">
        <v>2</v>
      </c>
      <c r="HX11" s="19">
        <v>3</v>
      </c>
      <c r="HY11" s="19">
        <v>2</v>
      </c>
      <c r="HZ11" s="19">
        <v>2</v>
      </c>
      <c r="IA11" s="19">
        <v>1</v>
      </c>
      <c r="IB11" s="19">
        <v>0</v>
      </c>
      <c r="IC11" s="19">
        <v>2</v>
      </c>
      <c r="ID11" s="19">
        <v>3</v>
      </c>
      <c r="IE11" s="19">
        <v>3</v>
      </c>
      <c r="IF11" s="19">
        <v>1</v>
      </c>
      <c r="IG11" s="19">
        <v>3</v>
      </c>
      <c r="IH11" s="19">
        <v>1</v>
      </c>
      <c r="II11" s="19">
        <v>2</v>
      </c>
      <c r="IJ11" s="19">
        <v>1</v>
      </c>
      <c r="IK11" s="19">
        <v>1</v>
      </c>
      <c r="IL11" s="19">
        <v>2</v>
      </c>
      <c r="IM11" s="19">
        <v>3</v>
      </c>
      <c r="IN11" s="19">
        <v>0</v>
      </c>
      <c r="IO11" s="19">
        <v>2</v>
      </c>
      <c r="IP11" s="19">
        <v>0</v>
      </c>
      <c r="IQ11" s="19">
        <v>2</v>
      </c>
      <c r="IR11" s="19">
        <v>2</v>
      </c>
      <c r="IS11" s="19">
        <v>1</v>
      </c>
      <c r="IT11" s="19">
        <v>2</v>
      </c>
      <c r="IU11" s="19">
        <v>0</v>
      </c>
      <c r="IV11" s="19">
        <v>0</v>
      </c>
      <c r="IW11" s="19">
        <v>3</v>
      </c>
      <c r="IX11" s="19">
        <v>2</v>
      </c>
      <c r="IY11" s="19">
        <v>3</v>
      </c>
      <c r="IZ11" s="19">
        <v>2</v>
      </c>
      <c r="JA11" s="19">
        <v>2</v>
      </c>
      <c r="JB11" s="19">
        <v>1</v>
      </c>
      <c r="JC11" s="19">
        <v>1</v>
      </c>
      <c r="JD11" s="19">
        <v>2</v>
      </c>
      <c r="JE11" s="19">
        <v>2</v>
      </c>
      <c r="JF11" s="19">
        <v>3</v>
      </c>
      <c r="JG11" s="19">
        <v>2</v>
      </c>
      <c r="JH11" s="19">
        <v>0</v>
      </c>
      <c r="JI11" s="19">
        <v>2</v>
      </c>
      <c r="JJ11" s="19">
        <v>3</v>
      </c>
      <c r="JK11" s="19">
        <v>3</v>
      </c>
      <c r="JL11" s="19">
        <v>0</v>
      </c>
      <c r="JM11" s="19">
        <v>3</v>
      </c>
      <c r="JN11" s="19">
        <v>3</v>
      </c>
      <c r="JO11" s="19">
        <v>2</v>
      </c>
      <c r="JP11" s="19">
        <v>1</v>
      </c>
      <c r="JQ11" s="19">
        <v>2</v>
      </c>
      <c r="JR11" s="19">
        <v>3</v>
      </c>
      <c r="JS11" s="19">
        <v>0</v>
      </c>
      <c r="JT11" s="19">
        <v>1</v>
      </c>
      <c r="JU11" s="19">
        <v>1</v>
      </c>
      <c r="JV11" s="19">
        <v>0</v>
      </c>
      <c r="JW11" s="19">
        <v>3</v>
      </c>
      <c r="JX11" s="19">
        <v>2</v>
      </c>
      <c r="JY11" s="19">
        <v>3</v>
      </c>
      <c r="JZ11" s="19">
        <v>1</v>
      </c>
      <c r="KA11" s="19">
        <v>1</v>
      </c>
      <c r="KB11" s="19">
        <v>0</v>
      </c>
      <c r="KC11" s="19">
        <v>1</v>
      </c>
      <c r="KD11" s="19">
        <v>3</v>
      </c>
      <c r="KE11" s="19">
        <v>0</v>
      </c>
      <c r="KF11" s="19">
        <v>0</v>
      </c>
      <c r="KG11" s="19">
        <v>2</v>
      </c>
      <c r="KH11" s="19">
        <v>2</v>
      </c>
      <c r="KI11" s="19">
        <v>2</v>
      </c>
      <c r="KJ11" s="19">
        <v>1</v>
      </c>
      <c r="KK11" s="19">
        <v>2</v>
      </c>
      <c r="KL11" s="19">
        <v>3</v>
      </c>
      <c r="KM11" s="19">
        <v>2</v>
      </c>
      <c r="KN11" s="19">
        <v>1</v>
      </c>
      <c r="KO11" s="19">
        <v>0</v>
      </c>
      <c r="KP11" s="19">
        <v>1</v>
      </c>
      <c r="KQ11" s="19">
        <v>0</v>
      </c>
      <c r="KR11" s="19">
        <v>1</v>
      </c>
      <c r="KS11" s="19">
        <v>1</v>
      </c>
      <c r="KT11" s="19">
        <v>1</v>
      </c>
      <c r="KU11" s="19">
        <v>2</v>
      </c>
      <c r="KV11" s="19">
        <v>0</v>
      </c>
      <c r="KW11" s="19">
        <v>3</v>
      </c>
      <c r="KX11" s="19">
        <v>0</v>
      </c>
      <c r="KY11" s="19">
        <v>2</v>
      </c>
      <c r="KZ11" s="19">
        <v>1</v>
      </c>
      <c r="LA11" s="19">
        <v>0</v>
      </c>
      <c r="LB11" s="19">
        <v>1</v>
      </c>
      <c r="LC11" s="19">
        <v>1</v>
      </c>
      <c r="LD11" s="19">
        <v>1</v>
      </c>
      <c r="LE11" s="19">
        <v>2</v>
      </c>
      <c r="LF11" s="19">
        <v>0</v>
      </c>
      <c r="LG11" s="19">
        <v>3</v>
      </c>
      <c r="LH11" s="19">
        <v>2</v>
      </c>
      <c r="LI11" s="19">
        <v>1</v>
      </c>
      <c r="LJ11" s="19">
        <v>2</v>
      </c>
      <c r="LK11" s="19">
        <v>3</v>
      </c>
      <c r="LL11" s="19">
        <v>3</v>
      </c>
      <c r="LM11" s="19">
        <v>0</v>
      </c>
      <c r="LN11" s="19">
        <v>0</v>
      </c>
      <c r="LO11" s="19">
        <v>1</v>
      </c>
      <c r="LP11" s="19">
        <v>0</v>
      </c>
      <c r="LQ11" s="19">
        <v>3</v>
      </c>
      <c r="LR11" s="19">
        <v>0</v>
      </c>
      <c r="LS11" s="19">
        <v>2</v>
      </c>
      <c r="LT11" s="19">
        <v>3</v>
      </c>
      <c r="LU11" s="19">
        <v>0</v>
      </c>
      <c r="LV11" s="19">
        <v>2</v>
      </c>
      <c r="LW11" s="19">
        <v>2</v>
      </c>
      <c r="LX11" s="19">
        <v>0</v>
      </c>
      <c r="LY11" s="19">
        <v>0</v>
      </c>
      <c r="LZ11" s="19">
        <v>1</v>
      </c>
      <c r="MA11" s="19">
        <v>0</v>
      </c>
      <c r="MB11" s="19">
        <v>1</v>
      </c>
      <c r="MC11" s="19">
        <v>2</v>
      </c>
      <c r="MD11" s="19">
        <v>2</v>
      </c>
      <c r="ME11" s="19">
        <v>1</v>
      </c>
      <c r="MF11" s="19">
        <v>1</v>
      </c>
      <c r="MG11" s="19">
        <v>0</v>
      </c>
      <c r="MH11" s="19">
        <v>2</v>
      </c>
      <c r="MI11" s="19">
        <v>3</v>
      </c>
      <c r="MJ11" s="19">
        <v>3</v>
      </c>
      <c r="MK11" s="19">
        <v>2</v>
      </c>
      <c r="ML11" s="19">
        <v>2</v>
      </c>
      <c r="MM11" s="19">
        <v>0</v>
      </c>
      <c r="MN11" s="19">
        <v>2</v>
      </c>
      <c r="MO11" s="19">
        <v>2</v>
      </c>
      <c r="MP11" s="19">
        <v>2</v>
      </c>
      <c r="MQ11" s="19">
        <v>2</v>
      </c>
      <c r="MR11" s="19">
        <v>3</v>
      </c>
      <c r="MS11" s="19">
        <v>3</v>
      </c>
      <c r="MT11" s="19">
        <v>0</v>
      </c>
      <c r="MU11" s="19">
        <v>2</v>
      </c>
      <c r="MV11" s="19">
        <v>0</v>
      </c>
      <c r="MW11" s="19">
        <v>2</v>
      </c>
      <c r="MX11" s="19">
        <v>1</v>
      </c>
      <c r="MY11" s="19">
        <v>0</v>
      </c>
      <c r="MZ11" s="19">
        <v>2</v>
      </c>
      <c r="NA11" s="19">
        <v>1</v>
      </c>
      <c r="NB11" s="19">
        <v>1</v>
      </c>
    </row>
    <row r="12" spans="1:366">
      <c r="A12" s="4" t="s">
        <v>13</v>
      </c>
      <c r="B12" s="19">
        <v>2</v>
      </c>
      <c r="C12" s="19">
        <v>3</v>
      </c>
      <c r="D12" s="19">
        <v>3</v>
      </c>
      <c r="E12" s="19">
        <v>0</v>
      </c>
      <c r="F12" s="19">
        <v>3</v>
      </c>
      <c r="G12" s="19">
        <v>2</v>
      </c>
      <c r="H12" s="19">
        <v>1</v>
      </c>
      <c r="I12" s="19">
        <v>3</v>
      </c>
      <c r="J12" s="19">
        <v>1</v>
      </c>
      <c r="K12" s="19">
        <v>2</v>
      </c>
      <c r="L12" s="19">
        <v>3</v>
      </c>
      <c r="M12" s="19">
        <v>1</v>
      </c>
      <c r="N12" s="19">
        <v>1</v>
      </c>
      <c r="O12" s="19">
        <v>2</v>
      </c>
      <c r="P12" s="19">
        <v>1</v>
      </c>
      <c r="Q12" s="19">
        <v>0</v>
      </c>
      <c r="R12" s="19">
        <v>2</v>
      </c>
      <c r="S12" s="19">
        <v>3</v>
      </c>
      <c r="T12" s="19">
        <v>3</v>
      </c>
      <c r="U12" s="19">
        <v>3</v>
      </c>
      <c r="V12" s="19">
        <v>1</v>
      </c>
      <c r="W12" s="19">
        <v>2</v>
      </c>
      <c r="X12" s="19">
        <v>1</v>
      </c>
      <c r="Y12" s="19">
        <v>1</v>
      </c>
      <c r="Z12" s="19">
        <v>0</v>
      </c>
      <c r="AA12" s="19">
        <v>0</v>
      </c>
      <c r="AB12" s="19">
        <v>1</v>
      </c>
      <c r="AC12" s="19">
        <v>0</v>
      </c>
      <c r="AD12" s="19">
        <v>2</v>
      </c>
      <c r="AE12" s="19">
        <v>0</v>
      </c>
      <c r="AF12" s="19">
        <v>1</v>
      </c>
      <c r="AG12" s="19">
        <v>0</v>
      </c>
      <c r="AH12" s="19">
        <v>1</v>
      </c>
      <c r="AI12" s="19">
        <v>0</v>
      </c>
      <c r="AJ12" s="19">
        <v>3</v>
      </c>
      <c r="AK12" s="19">
        <v>0</v>
      </c>
      <c r="AL12" s="19">
        <v>2</v>
      </c>
      <c r="AM12" s="19">
        <v>2</v>
      </c>
      <c r="AN12" s="19">
        <v>1</v>
      </c>
      <c r="AO12" s="19">
        <v>1</v>
      </c>
      <c r="AP12" s="19">
        <v>3</v>
      </c>
      <c r="AQ12" s="19">
        <v>2</v>
      </c>
      <c r="AR12" s="19">
        <v>2</v>
      </c>
      <c r="AS12" s="19">
        <v>0</v>
      </c>
      <c r="AT12" s="19">
        <v>3</v>
      </c>
      <c r="AU12" s="19">
        <v>1</v>
      </c>
      <c r="AV12" s="19">
        <v>1</v>
      </c>
      <c r="AW12" s="19">
        <v>0</v>
      </c>
      <c r="AX12" s="19">
        <v>1</v>
      </c>
      <c r="AY12" s="19">
        <v>3</v>
      </c>
      <c r="AZ12" s="19">
        <v>0</v>
      </c>
      <c r="BA12" s="19">
        <v>3</v>
      </c>
      <c r="BB12" s="19">
        <v>2</v>
      </c>
      <c r="BC12" s="19">
        <v>1</v>
      </c>
      <c r="BD12" s="19">
        <v>2</v>
      </c>
      <c r="BE12" s="19">
        <v>2</v>
      </c>
      <c r="BF12" s="19">
        <v>0</v>
      </c>
      <c r="BG12" s="19">
        <v>3</v>
      </c>
      <c r="BH12" s="19">
        <v>0</v>
      </c>
      <c r="BI12" s="19">
        <v>1</v>
      </c>
      <c r="BJ12" s="19">
        <v>2</v>
      </c>
      <c r="BK12" s="19">
        <v>0</v>
      </c>
      <c r="BL12" s="19">
        <v>3</v>
      </c>
      <c r="BM12" s="19">
        <v>1</v>
      </c>
      <c r="BN12" s="19">
        <v>2</v>
      </c>
      <c r="BO12" s="19">
        <v>2</v>
      </c>
      <c r="BP12" s="19">
        <v>2</v>
      </c>
      <c r="BQ12" s="19">
        <v>1</v>
      </c>
      <c r="BR12" s="19">
        <v>2</v>
      </c>
      <c r="BS12" s="19">
        <v>3</v>
      </c>
      <c r="BT12" s="19">
        <v>2</v>
      </c>
      <c r="BU12" s="19">
        <v>1</v>
      </c>
      <c r="BV12" s="19">
        <v>0</v>
      </c>
      <c r="BW12" s="19">
        <v>1</v>
      </c>
      <c r="BX12" s="19">
        <v>0</v>
      </c>
      <c r="BY12" s="19">
        <v>0</v>
      </c>
      <c r="BZ12" s="19">
        <v>0</v>
      </c>
      <c r="CA12" s="19">
        <v>3</v>
      </c>
      <c r="CB12" s="19">
        <v>1</v>
      </c>
      <c r="CC12" s="19">
        <v>2</v>
      </c>
      <c r="CD12" s="19">
        <v>1</v>
      </c>
      <c r="CE12" s="19">
        <v>1</v>
      </c>
      <c r="CF12" s="19">
        <v>0</v>
      </c>
      <c r="CG12" s="19">
        <v>1</v>
      </c>
      <c r="CH12" s="19">
        <v>3</v>
      </c>
      <c r="CI12" s="19">
        <v>3</v>
      </c>
      <c r="CJ12" s="19">
        <v>0</v>
      </c>
      <c r="CK12" s="19">
        <v>1</v>
      </c>
      <c r="CL12" s="19">
        <v>0</v>
      </c>
      <c r="CM12" s="19">
        <v>1</v>
      </c>
      <c r="CN12" s="19">
        <v>0</v>
      </c>
      <c r="CO12" s="19">
        <v>3</v>
      </c>
      <c r="CP12" s="19">
        <v>3</v>
      </c>
      <c r="CQ12" s="19">
        <v>2</v>
      </c>
      <c r="CR12" s="19">
        <v>1</v>
      </c>
      <c r="CS12" s="19">
        <v>1</v>
      </c>
      <c r="CT12" s="19">
        <v>2</v>
      </c>
      <c r="CU12" s="19">
        <v>1</v>
      </c>
      <c r="CV12" s="19">
        <v>0</v>
      </c>
      <c r="CW12" s="19">
        <v>2</v>
      </c>
      <c r="CX12" s="19">
        <v>0</v>
      </c>
      <c r="CY12" s="19">
        <v>1</v>
      </c>
      <c r="CZ12" s="19">
        <v>3</v>
      </c>
      <c r="DA12" s="19">
        <v>2</v>
      </c>
      <c r="DB12" s="19">
        <v>3</v>
      </c>
      <c r="DC12" s="19">
        <v>1</v>
      </c>
      <c r="DD12" s="19">
        <v>0</v>
      </c>
      <c r="DE12" s="19">
        <v>3</v>
      </c>
      <c r="DF12" s="19">
        <v>0</v>
      </c>
      <c r="DG12" s="19">
        <v>0</v>
      </c>
      <c r="DH12" s="19">
        <v>1</v>
      </c>
      <c r="DI12" s="19">
        <v>0</v>
      </c>
      <c r="DJ12" s="19">
        <v>0</v>
      </c>
      <c r="DK12" s="19">
        <v>0</v>
      </c>
      <c r="DL12" s="19">
        <v>1</v>
      </c>
      <c r="DM12" s="19">
        <v>2</v>
      </c>
      <c r="DN12" s="19">
        <v>1</v>
      </c>
      <c r="DO12" s="19">
        <v>1</v>
      </c>
      <c r="DP12" s="19">
        <v>0</v>
      </c>
      <c r="DQ12" s="19">
        <v>2</v>
      </c>
      <c r="DR12" s="19">
        <v>0</v>
      </c>
      <c r="DS12" s="19">
        <v>1</v>
      </c>
      <c r="DT12" s="19">
        <v>2</v>
      </c>
      <c r="DU12" s="19">
        <v>1</v>
      </c>
      <c r="DV12" s="19">
        <v>0</v>
      </c>
      <c r="DW12" s="19">
        <v>1</v>
      </c>
      <c r="DX12" s="19">
        <v>3</v>
      </c>
      <c r="DY12" s="19">
        <v>2</v>
      </c>
      <c r="DZ12" s="19">
        <v>2</v>
      </c>
      <c r="EA12" s="19">
        <v>2</v>
      </c>
      <c r="EB12" s="19">
        <v>3</v>
      </c>
      <c r="EC12" s="19">
        <v>0</v>
      </c>
      <c r="ED12" s="19">
        <v>1</v>
      </c>
      <c r="EE12" s="19">
        <v>2</v>
      </c>
      <c r="EF12" s="19">
        <v>3</v>
      </c>
      <c r="EG12" s="19">
        <v>3</v>
      </c>
      <c r="EH12" s="19">
        <v>3</v>
      </c>
      <c r="EI12" s="19">
        <v>2</v>
      </c>
      <c r="EJ12" s="19">
        <v>2</v>
      </c>
      <c r="EK12" s="19">
        <v>3</v>
      </c>
      <c r="EL12" s="19">
        <v>0</v>
      </c>
      <c r="EM12" s="19">
        <v>3</v>
      </c>
      <c r="EN12" s="19">
        <v>2</v>
      </c>
      <c r="EO12" s="19">
        <v>3</v>
      </c>
      <c r="EP12" s="19">
        <v>3</v>
      </c>
      <c r="EQ12" s="19">
        <v>1</v>
      </c>
      <c r="ER12" s="19">
        <v>3</v>
      </c>
      <c r="ES12" s="19">
        <v>0</v>
      </c>
      <c r="ET12" s="19">
        <v>3</v>
      </c>
      <c r="EU12" s="19">
        <v>1</v>
      </c>
      <c r="EV12" s="19">
        <v>1</v>
      </c>
      <c r="EW12" s="19">
        <v>2</v>
      </c>
      <c r="EX12" s="19">
        <v>3</v>
      </c>
      <c r="EY12" s="19">
        <v>0</v>
      </c>
      <c r="EZ12" s="19">
        <v>1</v>
      </c>
      <c r="FA12" s="19">
        <v>3</v>
      </c>
      <c r="FB12" s="19">
        <v>2</v>
      </c>
      <c r="FC12" s="19">
        <v>2</v>
      </c>
      <c r="FD12" s="19">
        <v>0</v>
      </c>
      <c r="FE12" s="19">
        <v>3</v>
      </c>
      <c r="FF12" s="19">
        <v>2</v>
      </c>
      <c r="FG12" s="19">
        <v>3</v>
      </c>
      <c r="FH12" s="19">
        <v>1</v>
      </c>
      <c r="FI12" s="19">
        <v>1</v>
      </c>
      <c r="FJ12" s="19">
        <v>0</v>
      </c>
      <c r="FK12" s="19">
        <v>3</v>
      </c>
      <c r="FL12" s="19">
        <v>1</v>
      </c>
      <c r="FM12" s="19">
        <v>1</v>
      </c>
      <c r="FN12" s="19">
        <v>3</v>
      </c>
      <c r="FO12" s="19">
        <v>2</v>
      </c>
      <c r="FP12" s="19">
        <v>0</v>
      </c>
      <c r="FQ12" s="19">
        <v>1</v>
      </c>
      <c r="FR12" s="19">
        <v>0</v>
      </c>
      <c r="FS12" s="19">
        <v>1</v>
      </c>
      <c r="FT12" s="19">
        <v>3</v>
      </c>
      <c r="FU12" s="19">
        <v>1</v>
      </c>
      <c r="FV12" s="19">
        <v>3</v>
      </c>
      <c r="FW12" s="19">
        <v>2</v>
      </c>
      <c r="FX12" s="19">
        <v>2</v>
      </c>
      <c r="FY12" s="19">
        <v>3</v>
      </c>
      <c r="FZ12" s="19">
        <v>2</v>
      </c>
      <c r="GA12" s="19">
        <v>3</v>
      </c>
      <c r="GB12" s="19">
        <v>1</v>
      </c>
      <c r="GC12" s="19">
        <v>0</v>
      </c>
      <c r="GD12" s="19">
        <v>0</v>
      </c>
      <c r="GE12" s="19">
        <v>1</v>
      </c>
      <c r="GF12" s="19">
        <v>0</v>
      </c>
      <c r="GG12" s="19">
        <v>0</v>
      </c>
      <c r="GH12" s="19">
        <v>1</v>
      </c>
      <c r="GI12" s="19">
        <v>2</v>
      </c>
      <c r="GJ12" s="19">
        <v>0</v>
      </c>
      <c r="GK12" s="19">
        <v>2</v>
      </c>
      <c r="GL12" s="19">
        <v>1</v>
      </c>
      <c r="GM12" s="19">
        <v>2</v>
      </c>
      <c r="GN12" s="19">
        <v>2</v>
      </c>
      <c r="GO12" s="19">
        <v>2</v>
      </c>
      <c r="GP12" s="19">
        <v>2</v>
      </c>
      <c r="GQ12" s="19">
        <v>2</v>
      </c>
      <c r="GR12" s="19">
        <v>3</v>
      </c>
      <c r="GS12" s="19">
        <v>2</v>
      </c>
      <c r="GT12" s="19">
        <v>1</v>
      </c>
      <c r="GU12" s="19">
        <v>2</v>
      </c>
      <c r="GV12" s="19">
        <v>1</v>
      </c>
      <c r="GW12" s="19">
        <v>0</v>
      </c>
      <c r="GX12" s="19">
        <v>1</v>
      </c>
      <c r="GY12" s="19">
        <v>1</v>
      </c>
      <c r="GZ12" s="19">
        <v>2</v>
      </c>
      <c r="HA12" s="19">
        <v>0</v>
      </c>
      <c r="HB12" s="19">
        <v>2</v>
      </c>
      <c r="HC12" s="19">
        <v>2</v>
      </c>
      <c r="HD12" s="19">
        <v>3</v>
      </c>
      <c r="HE12" s="19">
        <v>2</v>
      </c>
      <c r="HF12" s="19">
        <v>3</v>
      </c>
      <c r="HG12" s="19">
        <v>3</v>
      </c>
      <c r="HH12" s="19">
        <v>0</v>
      </c>
      <c r="HI12" s="19">
        <v>0</v>
      </c>
      <c r="HJ12" s="19">
        <v>2</v>
      </c>
      <c r="HK12" s="19">
        <v>1</v>
      </c>
      <c r="HL12" s="19">
        <v>0</v>
      </c>
      <c r="HM12" s="19">
        <v>2</v>
      </c>
      <c r="HN12" s="19">
        <v>3</v>
      </c>
      <c r="HO12" s="19">
        <v>1</v>
      </c>
      <c r="HP12" s="19">
        <v>1</v>
      </c>
      <c r="HQ12" s="19">
        <v>0</v>
      </c>
      <c r="HR12" s="19">
        <v>3</v>
      </c>
      <c r="HS12" s="19">
        <v>0</v>
      </c>
      <c r="HT12" s="19">
        <v>1</v>
      </c>
      <c r="HU12" s="19">
        <v>3</v>
      </c>
      <c r="HV12" s="19">
        <v>3</v>
      </c>
      <c r="HW12" s="19">
        <v>0</v>
      </c>
      <c r="HX12" s="19">
        <v>1</v>
      </c>
      <c r="HY12" s="19">
        <v>0</v>
      </c>
      <c r="HZ12" s="19">
        <v>2</v>
      </c>
      <c r="IA12" s="19">
        <v>2</v>
      </c>
      <c r="IB12" s="19">
        <v>3</v>
      </c>
      <c r="IC12" s="19">
        <v>2</v>
      </c>
      <c r="ID12" s="19">
        <v>0</v>
      </c>
      <c r="IE12" s="19">
        <v>2</v>
      </c>
      <c r="IF12" s="19">
        <v>3</v>
      </c>
      <c r="IG12" s="19">
        <v>0</v>
      </c>
      <c r="IH12" s="19">
        <v>1</v>
      </c>
      <c r="II12" s="19">
        <v>2</v>
      </c>
      <c r="IJ12" s="19">
        <v>2</v>
      </c>
      <c r="IK12" s="19">
        <v>0</v>
      </c>
      <c r="IL12" s="19">
        <v>1</v>
      </c>
      <c r="IM12" s="19">
        <v>1</v>
      </c>
      <c r="IN12" s="19">
        <v>2</v>
      </c>
      <c r="IO12" s="19">
        <v>2</v>
      </c>
      <c r="IP12" s="19">
        <v>1</v>
      </c>
      <c r="IQ12" s="19">
        <v>3</v>
      </c>
      <c r="IR12" s="19">
        <v>3</v>
      </c>
      <c r="IS12" s="19">
        <v>2</v>
      </c>
      <c r="IT12" s="19">
        <v>0</v>
      </c>
      <c r="IU12" s="19">
        <v>2</v>
      </c>
      <c r="IV12" s="19">
        <v>0</v>
      </c>
      <c r="IW12" s="19">
        <v>0</v>
      </c>
      <c r="IX12" s="19">
        <v>2</v>
      </c>
      <c r="IY12" s="19">
        <v>1</v>
      </c>
      <c r="IZ12" s="19">
        <v>0</v>
      </c>
      <c r="JA12" s="19">
        <v>2</v>
      </c>
      <c r="JB12" s="19">
        <v>1</v>
      </c>
      <c r="JC12" s="19">
        <v>2</v>
      </c>
      <c r="JD12" s="19">
        <v>1</v>
      </c>
      <c r="JE12" s="19">
        <v>0</v>
      </c>
      <c r="JF12" s="19">
        <v>3</v>
      </c>
      <c r="JG12" s="19">
        <v>0</v>
      </c>
      <c r="JH12" s="19">
        <v>3</v>
      </c>
      <c r="JI12" s="19">
        <v>3</v>
      </c>
      <c r="JJ12" s="19">
        <v>3</v>
      </c>
      <c r="JK12" s="19">
        <v>2</v>
      </c>
      <c r="JL12" s="19">
        <v>2</v>
      </c>
      <c r="JM12" s="19">
        <v>2</v>
      </c>
      <c r="JN12" s="19">
        <v>2</v>
      </c>
      <c r="JO12" s="19">
        <v>0</v>
      </c>
      <c r="JP12" s="19">
        <v>3</v>
      </c>
      <c r="JQ12" s="19">
        <v>0</v>
      </c>
      <c r="JR12" s="19">
        <v>1</v>
      </c>
      <c r="JS12" s="19">
        <v>3</v>
      </c>
      <c r="JT12" s="19">
        <v>0</v>
      </c>
      <c r="JU12" s="19">
        <v>2</v>
      </c>
      <c r="JV12" s="19">
        <v>0</v>
      </c>
      <c r="JW12" s="19">
        <v>2</v>
      </c>
      <c r="JX12" s="19">
        <v>3</v>
      </c>
      <c r="JY12" s="19">
        <v>1</v>
      </c>
      <c r="JZ12" s="19">
        <v>3</v>
      </c>
      <c r="KA12" s="19">
        <v>2</v>
      </c>
      <c r="KB12" s="19">
        <v>3</v>
      </c>
      <c r="KC12" s="19">
        <v>2</v>
      </c>
      <c r="KD12" s="19">
        <v>0</v>
      </c>
      <c r="KE12" s="19">
        <v>1</v>
      </c>
      <c r="KF12" s="19">
        <v>3</v>
      </c>
      <c r="KG12" s="19">
        <v>0</v>
      </c>
      <c r="KH12" s="19">
        <v>0</v>
      </c>
      <c r="KI12" s="19">
        <v>3</v>
      </c>
      <c r="KJ12" s="19">
        <v>2</v>
      </c>
      <c r="KK12" s="19">
        <v>3</v>
      </c>
      <c r="KL12" s="19">
        <v>0</v>
      </c>
      <c r="KM12" s="19">
        <v>3</v>
      </c>
      <c r="KN12" s="19">
        <v>0</v>
      </c>
      <c r="KO12" s="19">
        <v>0</v>
      </c>
      <c r="KP12" s="19">
        <v>3</v>
      </c>
      <c r="KQ12" s="19">
        <v>1</v>
      </c>
      <c r="KR12" s="19">
        <v>3</v>
      </c>
      <c r="KS12" s="19">
        <v>1</v>
      </c>
      <c r="KT12" s="19">
        <v>1</v>
      </c>
      <c r="KU12" s="19">
        <v>0</v>
      </c>
      <c r="KV12" s="19">
        <v>3</v>
      </c>
      <c r="KW12" s="19">
        <v>1</v>
      </c>
      <c r="KX12" s="19">
        <v>2</v>
      </c>
      <c r="KY12" s="19">
        <v>3</v>
      </c>
      <c r="KZ12" s="19">
        <v>3</v>
      </c>
      <c r="LA12" s="19">
        <v>1</v>
      </c>
      <c r="LB12" s="19">
        <v>1</v>
      </c>
      <c r="LC12" s="19">
        <v>2</v>
      </c>
      <c r="LD12" s="19">
        <v>0</v>
      </c>
      <c r="LE12" s="19">
        <v>1</v>
      </c>
      <c r="LF12" s="19">
        <v>1</v>
      </c>
      <c r="LG12" s="19">
        <v>2</v>
      </c>
      <c r="LH12" s="19">
        <v>1</v>
      </c>
      <c r="LI12" s="19">
        <v>0</v>
      </c>
      <c r="LJ12" s="19">
        <v>1</v>
      </c>
      <c r="LK12" s="19">
        <v>2</v>
      </c>
      <c r="LL12" s="19">
        <v>1</v>
      </c>
      <c r="LM12" s="19">
        <v>1</v>
      </c>
      <c r="LN12" s="19">
        <v>3</v>
      </c>
      <c r="LO12" s="19">
        <v>2</v>
      </c>
      <c r="LP12" s="19">
        <v>2</v>
      </c>
      <c r="LQ12" s="19">
        <v>1</v>
      </c>
      <c r="LR12" s="19">
        <v>0</v>
      </c>
      <c r="LS12" s="19">
        <v>1</v>
      </c>
      <c r="LT12" s="19">
        <v>1</v>
      </c>
      <c r="LU12" s="19">
        <v>0</v>
      </c>
      <c r="LV12" s="19">
        <v>2</v>
      </c>
      <c r="LW12" s="19">
        <v>1</v>
      </c>
      <c r="LX12" s="19">
        <v>3</v>
      </c>
      <c r="LY12" s="19">
        <v>0</v>
      </c>
      <c r="LZ12" s="19">
        <v>2</v>
      </c>
      <c r="MA12" s="19">
        <v>1</v>
      </c>
      <c r="MB12" s="19">
        <v>1</v>
      </c>
      <c r="MC12" s="19">
        <v>2</v>
      </c>
      <c r="MD12" s="19">
        <v>2</v>
      </c>
      <c r="ME12" s="19">
        <v>3</v>
      </c>
      <c r="MF12" s="19">
        <v>3</v>
      </c>
      <c r="MG12" s="19">
        <v>0</v>
      </c>
      <c r="MH12" s="19">
        <v>3</v>
      </c>
      <c r="MI12" s="19">
        <v>1</v>
      </c>
      <c r="MJ12" s="19">
        <v>0</v>
      </c>
      <c r="MK12" s="19">
        <v>2</v>
      </c>
      <c r="ML12" s="19">
        <v>3</v>
      </c>
      <c r="MM12" s="19">
        <v>2</v>
      </c>
      <c r="MN12" s="19">
        <v>3</v>
      </c>
      <c r="MO12" s="19">
        <v>1</v>
      </c>
      <c r="MP12" s="19">
        <v>2</v>
      </c>
      <c r="MQ12" s="19">
        <v>1</v>
      </c>
      <c r="MR12" s="19">
        <v>0</v>
      </c>
      <c r="MS12" s="19">
        <v>2</v>
      </c>
      <c r="MT12" s="19">
        <v>3</v>
      </c>
      <c r="MU12" s="19">
        <v>2</v>
      </c>
      <c r="MV12" s="19">
        <v>0</v>
      </c>
      <c r="MW12" s="19">
        <v>0</v>
      </c>
      <c r="MX12" s="19">
        <v>2</v>
      </c>
      <c r="MY12" s="19">
        <v>2</v>
      </c>
      <c r="MZ12" s="19">
        <v>2</v>
      </c>
      <c r="NA12" s="19">
        <v>0</v>
      </c>
      <c r="NB12" s="19">
        <v>0</v>
      </c>
    </row>
    <row r="13" spans="1:366">
      <c r="A13" s="4" t="s">
        <v>14</v>
      </c>
      <c r="B13" s="19">
        <v>0</v>
      </c>
      <c r="C13" s="19">
        <v>0</v>
      </c>
      <c r="D13" s="19">
        <v>3</v>
      </c>
      <c r="E13" s="19">
        <v>2</v>
      </c>
      <c r="F13" s="19">
        <v>0</v>
      </c>
      <c r="G13" s="19">
        <v>3</v>
      </c>
      <c r="H13" s="19">
        <v>3</v>
      </c>
      <c r="I13" s="19">
        <v>1</v>
      </c>
      <c r="J13" s="19">
        <v>2</v>
      </c>
      <c r="K13" s="19">
        <v>2</v>
      </c>
      <c r="L13" s="19">
        <v>1</v>
      </c>
      <c r="M13" s="19">
        <v>2</v>
      </c>
      <c r="N13" s="19">
        <v>0</v>
      </c>
      <c r="O13" s="19">
        <v>0</v>
      </c>
      <c r="P13" s="19">
        <v>2</v>
      </c>
      <c r="Q13" s="19">
        <v>0</v>
      </c>
      <c r="R13" s="19">
        <v>1</v>
      </c>
      <c r="S13" s="19">
        <v>2</v>
      </c>
      <c r="T13" s="19">
        <v>1</v>
      </c>
      <c r="U13" s="19">
        <v>3</v>
      </c>
      <c r="V13" s="19">
        <v>0</v>
      </c>
      <c r="W13" s="19">
        <v>3</v>
      </c>
      <c r="X13" s="19">
        <v>2</v>
      </c>
      <c r="Y13" s="19">
        <v>2</v>
      </c>
      <c r="Z13" s="19">
        <v>3</v>
      </c>
      <c r="AA13" s="19">
        <v>0</v>
      </c>
      <c r="AB13" s="19">
        <v>1</v>
      </c>
      <c r="AC13" s="19">
        <v>1</v>
      </c>
      <c r="AD13" s="19">
        <v>1</v>
      </c>
      <c r="AE13" s="19">
        <v>0</v>
      </c>
      <c r="AF13" s="19">
        <v>0</v>
      </c>
      <c r="AG13" s="19">
        <v>3</v>
      </c>
      <c r="AH13" s="19">
        <v>1</v>
      </c>
      <c r="AI13" s="19">
        <v>3</v>
      </c>
      <c r="AJ13" s="19">
        <v>3</v>
      </c>
      <c r="AK13" s="19">
        <v>3</v>
      </c>
      <c r="AL13" s="19">
        <v>2</v>
      </c>
      <c r="AM13" s="19">
        <v>2</v>
      </c>
      <c r="AN13" s="19">
        <v>1</v>
      </c>
      <c r="AO13" s="19">
        <v>3</v>
      </c>
      <c r="AP13" s="19">
        <v>3</v>
      </c>
      <c r="AQ13" s="19">
        <v>2</v>
      </c>
      <c r="AR13" s="19">
        <v>3</v>
      </c>
      <c r="AS13" s="19">
        <v>1</v>
      </c>
      <c r="AT13" s="19">
        <v>2</v>
      </c>
      <c r="AU13" s="19">
        <v>0</v>
      </c>
      <c r="AV13" s="19">
        <v>2</v>
      </c>
      <c r="AW13" s="19">
        <v>0</v>
      </c>
      <c r="AX13" s="19">
        <v>1</v>
      </c>
      <c r="AY13" s="19">
        <v>2</v>
      </c>
      <c r="AZ13" s="19">
        <v>3</v>
      </c>
      <c r="BA13" s="19">
        <v>3</v>
      </c>
      <c r="BB13" s="19">
        <v>3</v>
      </c>
      <c r="BC13" s="19">
        <v>2</v>
      </c>
      <c r="BD13" s="19">
        <v>1</v>
      </c>
      <c r="BE13" s="19">
        <v>2</v>
      </c>
      <c r="BF13" s="19">
        <v>2</v>
      </c>
      <c r="BG13" s="19">
        <v>3</v>
      </c>
      <c r="BH13" s="19">
        <v>1</v>
      </c>
      <c r="BI13" s="19">
        <v>0</v>
      </c>
      <c r="BJ13" s="19">
        <v>1</v>
      </c>
      <c r="BK13" s="19">
        <v>3</v>
      </c>
      <c r="BL13" s="19">
        <v>2</v>
      </c>
      <c r="BM13" s="19">
        <v>3</v>
      </c>
      <c r="BN13" s="19">
        <v>3</v>
      </c>
      <c r="BO13" s="19">
        <v>0</v>
      </c>
      <c r="BP13" s="19">
        <v>2</v>
      </c>
      <c r="BQ13" s="19">
        <v>1</v>
      </c>
      <c r="BR13" s="19">
        <v>0</v>
      </c>
      <c r="BS13" s="19">
        <v>1</v>
      </c>
      <c r="BT13" s="19">
        <v>3</v>
      </c>
      <c r="BU13" s="19">
        <v>2</v>
      </c>
      <c r="BV13" s="19">
        <v>0</v>
      </c>
      <c r="BW13" s="19">
        <v>0</v>
      </c>
      <c r="BX13" s="19">
        <v>3</v>
      </c>
      <c r="BY13" s="19">
        <v>1</v>
      </c>
      <c r="BZ13" s="19">
        <v>2</v>
      </c>
      <c r="CA13" s="19">
        <v>3</v>
      </c>
      <c r="CB13" s="19">
        <v>0</v>
      </c>
      <c r="CC13" s="19">
        <v>1</v>
      </c>
      <c r="CD13" s="19">
        <v>3</v>
      </c>
      <c r="CE13" s="19">
        <v>1</v>
      </c>
      <c r="CF13" s="19">
        <v>1</v>
      </c>
      <c r="CG13" s="19">
        <v>0</v>
      </c>
      <c r="CH13" s="19">
        <v>3</v>
      </c>
      <c r="CI13" s="19">
        <v>1</v>
      </c>
      <c r="CJ13" s="19">
        <v>1</v>
      </c>
      <c r="CK13" s="19">
        <v>1</v>
      </c>
      <c r="CL13" s="19">
        <v>1</v>
      </c>
      <c r="CM13" s="19">
        <v>2</v>
      </c>
      <c r="CN13" s="19">
        <v>1</v>
      </c>
      <c r="CO13" s="19">
        <v>0</v>
      </c>
      <c r="CP13" s="19">
        <v>1</v>
      </c>
      <c r="CQ13" s="19">
        <v>1</v>
      </c>
      <c r="CR13" s="19">
        <v>1</v>
      </c>
      <c r="CS13" s="19">
        <v>1</v>
      </c>
      <c r="CT13" s="19">
        <v>0</v>
      </c>
      <c r="CU13" s="19">
        <v>3</v>
      </c>
      <c r="CV13" s="19">
        <v>1</v>
      </c>
      <c r="CW13" s="19">
        <v>1</v>
      </c>
      <c r="CX13" s="19">
        <v>2</v>
      </c>
      <c r="CY13" s="19">
        <v>3</v>
      </c>
      <c r="CZ13" s="19">
        <v>1</v>
      </c>
      <c r="DA13" s="19">
        <v>0</v>
      </c>
      <c r="DB13" s="19">
        <v>2</v>
      </c>
      <c r="DC13" s="19">
        <v>0</v>
      </c>
      <c r="DD13" s="19">
        <v>2</v>
      </c>
      <c r="DE13" s="19">
        <v>2</v>
      </c>
      <c r="DF13" s="19">
        <v>2</v>
      </c>
      <c r="DG13" s="19">
        <v>0</v>
      </c>
      <c r="DH13" s="19">
        <v>3</v>
      </c>
      <c r="DI13" s="19">
        <v>2</v>
      </c>
      <c r="DJ13" s="19">
        <v>0</v>
      </c>
      <c r="DK13" s="19">
        <v>3</v>
      </c>
      <c r="DL13" s="19">
        <v>0</v>
      </c>
      <c r="DM13" s="19">
        <v>1</v>
      </c>
      <c r="DN13" s="19">
        <v>3</v>
      </c>
      <c r="DO13" s="19">
        <v>3</v>
      </c>
      <c r="DP13" s="19">
        <v>1</v>
      </c>
      <c r="DQ13" s="19">
        <v>1</v>
      </c>
      <c r="DR13" s="19">
        <v>2</v>
      </c>
      <c r="DS13" s="19">
        <v>3</v>
      </c>
      <c r="DT13" s="19">
        <v>1</v>
      </c>
      <c r="DU13" s="19">
        <v>2</v>
      </c>
      <c r="DV13" s="19">
        <v>3</v>
      </c>
      <c r="DW13" s="19">
        <v>0</v>
      </c>
      <c r="DX13" s="19">
        <v>1</v>
      </c>
      <c r="DY13" s="19">
        <v>0</v>
      </c>
      <c r="DZ13" s="19">
        <v>1</v>
      </c>
      <c r="EA13" s="19">
        <v>2</v>
      </c>
      <c r="EB13" s="19">
        <v>1</v>
      </c>
      <c r="EC13" s="19">
        <v>2</v>
      </c>
      <c r="ED13" s="19">
        <v>1</v>
      </c>
      <c r="EE13" s="19">
        <v>3</v>
      </c>
      <c r="EF13" s="19">
        <v>2</v>
      </c>
      <c r="EG13" s="19">
        <v>1</v>
      </c>
      <c r="EH13" s="19">
        <v>1</v>
      </c>
      <c r="EI13" s="19">
        <v>0</v>
      </c>
      <c r="EJ13" s="19">
        <v>2</v>
      </c>
      <c r="EK13" s="19">
        <v>2</v>
      </c>
      <c r="EL13" s="19">
        <v>0</v>
      </c>
      <c r="EM13" s="19">
        <v>3</v>
      </c>
      <c r="EN13" s="19">
        <v>3</v>
      </c>
      <c r="EO13" s="19">
        <v>1</v>
      </c>
      <c r="EP13" s="19">
        <v>1</v>
      </c>
      <c r="EQ13" s="19">
        <v>1</v>
      </c>
      <c r="ER13" s="19">
        <v>3</v>
      </c>
      <c r="ES13" s="19">
        <v>3</v>
      </c>
      <c r="ET13" s="19">
        <v>1</v>
      </c>
      <c r="EU13" s="19">
        <v>3</v>
      </c>
      <c r="EV13" s="19">
        <v>3</v>
      </c>
      <c r="EW13" s="19">
        <v>3</v>
      </c>
      <c r="EX13" s="19">
        <v>3</v>
      </c>
      <c r="EY13" s="19">
        <v>2</v>
      </c>
      <c r="EZ13" s="19">
        <v>2</v>
      </c>
      <c r="FA13" s="19">
        <v>1</v>
      </c>
      <c r="FB13" s="19">
        <v>2</v>
      </c>
      <c r="FC13" s="19">
        <v>3</v>
      </c>
      <c r="FD13" s="19">
        <v>0</v>
      </c>
      <c r="FE13" s="19">
        <v>3</v>
      </c>
      <c r="FF13" s="19">
        <v>0</v>
      </c>
      <c r="FG13" s="19">
        <v>1</v>
      </c>
      <c r="FH13" s="19">
        <v>1</v>
      </c>
      <c r="FI13" s="19">
        <v>0</v>
      </c>
      <c r="FJ13" s="19">
        <v>3</v>
      </c>
      <c r="FK13" s="19">
        <v>1</v>
      </c>
      <c r="FL13" s="19">
        <v>2</v>
      </c>
      <c r="FM13" s="19">
        <v>3</v>
      </c>
      <c r="FN13" s="19">
        <v>0</v>
      </c>
      <c r="FO13" s="19">
        <v>1</v>
      </c>
      <c r="FP13" s="19">
        <v>1</v>
      </c>
      <c r="FQ13" s="19">
        <v>1</v>
      </c>
      <c r="FR13" s="19">
        <v>3</v>
      </c>
      <c r="FS13" s="19">
        <v>0</v>
      </c>
      <c r="FT13" s="19">
        <v>1</v>
      </c>
      <c r="FU13" s="19">
        <v>2</v>
      </c>
      <c r="FV13" s="19">
        <v>1</v>
      </c>
      <c r="FW13" s="19">
        <v>3</v>
      </c>
      <c r="FX13" s="19">
        <v>2</v>
      </c>
      <c r="FY13" s="19">
        <v>2</v>
      </c>
      <c r="FZ13" s="19">
        <v>3</v>
      </c>
      <c r="GA13" s="19">
        <v>0</v>
      </c>
      <c r="GB13" s="19">
        <v>0</v>
      </c>
      <c r="GC13" s="19">
        <v>2</v>
      </c>
      <c r="GD13" s="19">
        <v>3</v>
      </c>
      <c r="GE13" s="19">
        <v>3</v>
      </c>
      <c r="GF13" s="19">
        <v>0</v>
      </c>
      <c r="GG13" s="19">
        <v>2</v>
      </c>
      <c r="GH13" s="19">
        <v>2</v>
      </c>
      <c r="GI13" s="19">
        <v>1</v>
      </c>
      <c r="GJ13" s="19">
        <v>1</v>
      </c>
      <c r="GK13" s="19">
        <v>3</v>
      </c>
      <c r="GL13" s="19">
        <v>2</v>
      </c>
      <c r="GM13" s="19">
        <v>0</v>
      </c>
      <c r="GN13" s="19">
        <v>2</v>
      </c>
      <c r="GO13" s="19">
        <v>0</v>
      </c>
      <c r="GP13" s="19">
        <v>0</v>
      </c>
      <c r="GQ13" s="19">
        <v>1</v>
      </c>
      <c r="GR13" s="19">
        <v>2</v>
      </c>
      <c r="GS13" s="19">
        <v>0</v>
      </c>
      <c r="GT13" s="19">
        <v>3</v>
      </c>
      <c r="GU13" s="19">
        <v>1</v>
      </c>
      <c r="GV13" s="19">
        <v>1</v>
      </c>
      <c r="GW13" s="19">
        <v>0</v>
      </c>
      <c r="GX13" s="19">
        <v>2</v>
      </c>
      <c r="GY13" s="19">
        <v>3</v>
      </c>
      <c r="GZ13" s="19">
        <v>1</v>
      </c>
      <c r="HA13" s="19">
        <v>2</v>
      </c>
      <c r="HB13" s="19">
        <v>2</v>
      </c>
      <c r="HC13" s="19">
        <v>1</v>
      </c>
      <c r="HD13" s="19">
        <v>1</v>
      </c>
      <c r="HE13" s="19">
        <v>1</v>
      </c>
      <c r="HF13" s="19">
        <v>2</v>
      </c>
      <c r="HG13" s="19">
        <v>1</v>
      </c>
      <c r="HH13" s="19">
        <v>0</v>
      </c>
      <c r="HI13" s="19">
        <v>3</v>
      </c>
      <c r="HJ13" s="19">
        <v>0</v>
      </c>
      <c r="HK13" s="19">
        <v>2</v>
      </c>
      <c r="HL13" s="19">
        <v>1</v>
      </c>
      <c r="HM13" s="19">
        <v>2</v>
      </c>
      <c r="HN13" s="19">
        <v>3</v>
      </c>
      <c r="HO13" s="19">
        <v>0</v>
      </c>
      <c r="HP13" s="19">
        <v>3</v>
      </c>
      <c r="HQ13" s="19">
        <v>3</v>
      </c>
      <c r="HR13" s="19">
        <v>3</v>
      </c>
      <c r="HS13" s="19">
        <v>2</v>
      </c>
      <c r="HT13" s="19">
        <v>0</v>
      </c>
      <c r="HU13" s="19">
        <v>2</v>
      </c>
      <c r="HV13" s="19">
        <v>0</v>
      </c>
      <c r="HW13" s="19">
        <v>3</v>
      </c>
      <c r="HX13" s="19">
        <v>1</v>
      </c>
      <c r="HY13" s="19">
        <v>1</v>
      </c>
      <c r="HZ13" s="19">
        <v>2</v>
      </c>
      <c r="IA13" s="19">
        <v>3</v>
      </c>
      <c r="IB13" s="19">
        <v>2</v>
      </c>
      <c r="IC13" s="19">
        <v>2</v>
      </c>
      <c r="ID13" s="19">
        <v>2</v>
      </c>
      <c r="IE13" s="19">
        <v>2</v>
      </c>
      <c r="IF13" s="19">
        <v>1</v>
      </c>
      <c r="IG13" s="19">
        <v>0</v>
      </c>
      <c r="IH13" s="19">
        <v>2</v>
      </c>
      <c r="II13" s="19">
        <v>3</v>
      </c>
      <c r="IJ13" s="19">
        <v>0</v>
      </c>
      <c r="IK13" s="19">
        <v>3</v>
      </c>
      <c r="IL13" s="19">
        <v>2</v>
      </c>
      <c r="IM13" s="19">
        <v>2</v>
      </c>
      <c r="IN13" s="19">
        <v>0</v>
      </c>
      <c r="IO13" s="19">
        <v>0</v>
      </c>
      <c r="IP13" s="19">
        <v>3</v>
      </c>
      <c r="IQ13" s="19">
        <v>0</v>
      </c>
      <c r="IR13" s="19">
        <v>2</v>
      </c>
      <c r="IS13" s="19">
        <v>3</v>
      </c>
      <c r="IT13" s="19">
        <v>1</v>
      </c>
      <c r="IU13" s="19">
        <v>1</v>
      </c>
      <c r="IV13" s="19">
        <v>0</v>
      </c>
      <c r="IW13" s="19">
        <v>2</v>
      </c>
      <c r="IX13" s="19">
        <v>3</v>
      </c>
      <c r="IY13" s="19">
        <v>2</v>
      </c>
      <c r="IZ13" s="19">
        <v>3</v>
      </c>
      <c r="JA13" s="19">
        <v>2</v>
      </c>
      <c r="JB13" s="19">
        <v>3</v>
      </c>
      <c r="JC13" s="19">
        <v>3</v>
      </c>
      <c r="JD13" s="19">
        <v>0</v>
      </c>
      <c r="JE13" s="19">
        <v>2</v>
      </c>
      <c r="JF13" s="19">
        <v>1</v>
      </c>
      <c r="JG13" s="19">
        <v>2</v>
      </c>
      <c r="JH13" s="19">
        <v>2</v>
      </c>
      <c r="JI13" s="19">
        <v>2</v>
      </c>
      <c r="JJ13" s="19">
        <v>1</v>
      </c>
      <c r="JK13" s="19">
        <v>2</v>
      </c>
      <c r="JL13" s="19">
        <v>3</v>
      </c>
      <c r="JM13" s="19">
        <v>1</v>
      </c>
      <c r="JN13" s="19">
        <v>2</v>
      </c>
      <c r="JO13" s="19">
        <v>0</v>
      </c>
      <c r="JP13" s="19">
        <v>2</v>
      </c>
      <c r="JQ13" s="19">
        <v>1</v>
      </c>
      <c r="JR13" s="19">
        <v>2</v>
      </c>
      <c r="JS13" s="19">
        <v>1</v>
      </c>
      <c r="JT13" s="19">
        <v>1</v>
      </c>
      <c r="JU13" s="19">
        <v>0</v>
      </c>
      <c r="JV13" s="19">
        <v>1</v>
      </c>
      <c r="JW13" s="19">
        <v>2</v>
      </c>
      <c r="JX13" s="19">
        <v>3</v>
      </c>
      <c r="JY13" s="19">
        <v>1</v>
      </c>
      <c r="JZ13" s="19">
        <v>0</v>
      </c>
      <c r="KA13" s="19">
        <v>0</v>
      </c>
      <c r="KB13" s="19">
        <v>2</v>
      </c>
      <c r="KC13" s="19">
        <v>3</v>
      </c>
      <c r="KD13" s="19">
        <v>2</v>
      </c>
      <c r="KE13" s="19">
        <v>3</v>
      </c>
      <c r="KF13" s="19">
        <v>0</v>
      </c>
      <c r="KG13" s="19">
        <v>1</v>
      </c>
      <c r="KH13" s="19">
        <v>0</v>
      </c>
      <c r="KI13" s="19">
        <v>1</v>
      </c>
      <c r="KJ13" s="19">
        <v>0</v>
      </c>
      <c r="KK13" s="19">
        <v>1</v>
      </c>
      <c r="KL13" s="19">
        <v>3</v>
      </c>
      <c r="KM13" s="19">
        <v>0</v>
      </c>
      <c r="KN13" s="19">
        <v>3</v>
      </c>
      <c r="KO13" s="19">
        <v>1</v>
      </c>
      <c r="KP13" s="19">
        <v>0</v>
      </c>
      <c r="KQ13" s="19">
        <v>0</v>
      </c>
      <c r="KR13" s="19">
        <v>1</v>
      </c>
      <c r="KS13" s="19">
        <v>1</v>
      </c>
      <c r="KT13" s="19">
        <v>0</v>
      </c>
      <c r="KU13" s="19">
        <v>2</v>
      </c>
      <c r="KV13" s="19">
        <v>1</v>
      </c>
      <c r="KW13" s="19">
        <v>3</v>
      </c>
      <c r="KX13" s="19">
        <v>1</v>
      </c>
      <c r="KY13" s="19">
        <v>3</v>
      </c>
      <c r="KZ13" s="19">
        <v>1</v>
      </c>
      <c r="LA13" s="19">
        <v>3</v>
      </c>
      <c r="LB13" s="19">
        <v>3</v>
      </c>
      <c r="LC13" s="19">
        <v>3</v>
      </c>
      <c r="LD13" s="19">
        <v>1</v>
      </c>
      <c r="LE13" s="19">
        <v>2</v>
      </c>
      <c r="LF13" s="19">
        <v>2</v>
      </c>
      <c r="LG13" s="19">
        <v>1</v>
      </c>
      <c r="LH13" s="19">
        <v>2</v>
      </c>
      <c r="LI13" s="19">
        <v>1</v>
      </c>
      <c r="LJ13" s="19">
        <v>0</v>
      </c>
      <c r="LK13" s="19">
        <v>0</v>
      </c>
      <c r="LL13" s="19">
        <v>2</v>
      </c>
      <c r="LM13" s="19">
        <v>2</v>
      </c>
      <c r="LN13" s="19">
        <v>3</v>
      </c>
      <c r="LO13" s="19">
        <v>1</v>
      </c>
      <c r="LP13" s="19">
        <v>2</v>
      </c>
      <c r="LQ13" s="19">
        <v>3</v>
      </c>
      <c r="LR13" s="19">
        <v>3</v>
      </c>
      <c r="LS13" s="19">
        <v>3</v>
      </c>
      <c r="LT13" s="19">
        <v>2</v>
      </c>
      <c r="LU13" s="19">
        <v>0</v>
      </c>
      <c r="LV13" s="19">
        <v>2</v>
      </c>
      <c r="LW13" s="19">
        <v>0</v>
      </c>
      <c r="LX13" s="19">
        <v>0</v>
      </c>
      <c r="LY13" s="19">
        <v>1</v>
      </c>
      <c r="LZ13" s="19">
        <v>0</v>
      </c>
      <c r="MA13" s="19">
        <v>0</v>
      </c>
      <c r="MB13" s="19">
        <v>3</v>
      </c>
      <c r="MC13" s="19">
        <v>1</v>
      </c>
      <c r="MD13" s="19">
        <v>0</v>
      </c>
      <c r="ME13" s="19">
        <v>1</v>
      </c>
      <c r="MF13" s="19">
        <v>3</v>
      </c>
      <c r="MG13" s="19">
        <v>2</v>
      </c>
      <c r="MH13" s="19">
        <v>0</v>
      </c>
      <c r="MI13" s="19">
        <v>0</v>
      </c>
      <c r="MJ13" s="19">
        <v>3</v>
      </c>
      <c r="MK13" s="19">
        <v>3</v>
      </c>
      <c r="ML13" s="19">
        <v>1</v>
      </c>
      <c r="MM13" s="19">
        <v>1</v>
      </c>
      <c r="MN13" s="19">
        <v>2</v>
      </c>
      <c r="MO13" s="19">
        <v>3</v>
      </c>
      <c r="MP13" s="19">
        <v>0</v>
      </c>
      <c r="MQ13" s="19">
        <v>2</v>
      </c>
      <c r="MR13" s="19">
        <v>0</v>
      </c>
      <c r="MS13" s="19">
        <v>3</v>
      </c>
      <c r="MT13" s="19">
        <v>1</v>
      </c>
      <c r="MU13" s="19">
        <v>1</v>
      </c>
      <c r="MV13" s="19">
        <v>2</v>
      </c>
      <c r="MW13" s="19">
        <v>3</v>
      </c>
      <c r="MX13" s="19">
        <v>3</v>
      </c>
      <c r="MY13" s="19">
        <v>2</v>
      </c>
      <c r="MZ13" s="19">
        <v>3</v>
      </c>
      <c r="NA13" s="19">
        <v>3</v>
      </c>
      <c r="NB13" s="19">
        <v>0</v>
      </c>
    </row>
    <row r="14" spans="1:366">
      <c r="A14" s="4" t="s">
        <v>15</v>
      </c>
      <c r="B14" s="19">
        <v>2</v>
      </c>
      <c r="C14" s="19">
        <v>2</v>
      </c>
      <c r="D14" s="19">
        <v>2</v>
      </c>
      <c r="E14" s="19">
        <v>1</v>
      </c>
      <c r="F14" s="19">
        <v>0</v>
      </c>
      <c r="G14" s="19">
        <v>1</v>
      </c>
      <c r="H14" s="19">
        <v>0</v>
      </c>
      <c r="I14" s="19">
        <v>3</v>
      </c>
      <c r="J14" s="19">
        <v>2</v>
      </c>
      <c r="K14" s="19">
        <v>0</v>
      </c>
      <c r="L14" s="19">
        <v>2</v>
      </c>
      <c r="M14" s="19">
        <v>0</v>
      </c>
      <c r="N14" s="19">
        <v>3</v>
      </c>
      <c r="O14" s="19">
        <v>0</v>
      </c>
      <c r="P14" s="19">
        <v>3</v>
      </c>
      <c r="Q14" s="19">
        <v>0</v>
      </c>
      <c r="R14" s="19">
        <v>2</v>
      </c>
      <c r="S14" s="19">
        <v>1</v>
      </c>
      <c r="T14" s="19">
        <v>1</v>
      </c>
      <c r="U14" s="19">
        <v>2</v>
      </c>
      <c r="V14" s="19">
        <v>2</v>
      </c>
      <c r="W14" s="19">
        <v>1</v>
      </c>
      <c r="X14" s="19">
        <v>0</v>
      </c>
      <c r="Y14" s="19">
        <v>0</v>
      </c>
      <c r="Z14" s="19">
        <v>0</v>
      </c>
      <c r="AA14" s="19">
        <v>1</v>
      </c>
      <c r="AB14" s="19">
        <v>0</v>
      </c>
      <c r="AC14" s="19">
        <v>1</v>
      </c>
      <c r="AD14" s="19">
        <v>3</v>
      </c>
      <c r="AE14" s="19">
        <v>3</v>
      </c>
      <c r="AF14" s="19">
        <v>1</v>
      </c>
      <c r="AG14" s="19">
        <v>2</v>
      </c>
      <c r="AH14" s="19">
        <v>0</v>
      </c>
      <c r="AI14" s="19">
        <v>0</v>
      </c>
      <c r="AJ14" s="19">
        <v>0</v>
      </c>
      <c r="AK14" s="19">
        <v>2</v>
      </c>
      <c r="AL14" s="19">
        <v>0</v>
      </c>
      <c r="AM14" s="19">
        <v>1</v>
      </c>
      <c r="AN14" s="19">
        <v>0</v>
      </c>
      <c r="AO14" s="19">
        <v>2</v>
      </c>
      <c r="AP14" s="19">
        <v>3</v>
      </c>
      <c r="AQ14" s="19">
        <v>1</v>
      </c>
      <c r="AR14" s="19">
        <v>1</v>
      </c>
      <c r="AS14" s="19">
        <v>0</v>
      </c>
      <c r="AT14" s="19">
        <v>3</v>
      </c>
      <c r="AU14" s="19">
        <v>1</v>
      </c>
      <c r="AV14" s="19">
        <v>0</v>
      </c>
      <c r="AW14" s="19">
        <v>2</v>
      </c>
      <c r="AX14" s="19">
        <v>0</v>
      </c>
      <c r="AY14" s="19">
        <v>0</v>
      </c>
      <c r="AZ14" s="19">
        <v>2</v>
      </c>
      <c r="BA14" s="19">
        <v>1</v>
      </c>
      <c r="BB14" s="19">
        <v>0</v>
      </c>
      <c r="BC14" s="19">
        <v>2</v>
      </c>
      <c r="BD14" s="19">
        <v>0</v>
      </c>
      <c r="BE14" s="19">
        <v>0</v>
      </c>
      <c r="BF14" s="19">
        <v>0</v>
      </c>
      <c r="BG14" s="19">
        <v>0</v>
      </c>
      <c r="BH14" s="19">
        <v>2</v>
      </c>
      <c r="BI14" s="19">
        <v>1</v>
      </c>
      <c r="BJ14" s="19">
        <v>2</v>
      </c>
      <c r="BK14" s="19">
        <v>3</v>
      </c>
      <c r="BL14" s="19">
        <v>2</v>
      </c>
      <c r="BM14" s="19">
        <v>1</v>
      </c>
      <c r="BN14" s="19">
        <v>0</v>
      </c>
      <c r="BO14" s="19">
        <v>0</v>
      </c>
      <c r="BP14" s="19">
        <v>2</v>
      </c>
      <c r="BQ14" s="19">
        <v>3</v>
      </c>
      <c r="BR14" s="19">
        <v>2</v>
      </c>
      <c r="BS14" s="19">
        <v>0</v>
      </c>
      <c r="BT14" s="19">
        <v>3</v>
      </c>
      <c r="BU14" s="19">
        <v>2</v>
      </c>
      <c r="BV14" s="19">
        <v>3</v>
      </c>
      <c r="BW14" s="19">
        <v>0</v>
      </c>
      <c r="BX14" s="19">
        <v>2</v>
      </c>
      <c r="BY14" s="19">
        <v>0</v>
      </c>
      <c r="BZ14" s="19">
        <v>1</v>
      </c>
      <c r="CA14" s="19">
        <v>2</v>
      </c>
      <c r="CB14" s="19">
        <v>3</v>
      </c>
      <c r="CC14" s="19">
        <v>3</v>
      </c>
      <c r="CD14" s="19">
        <v>0</v>
      </c>
      <c r="CE14" s="19">
        <v>2</v>
      </c>
      <c r="CF14" s="19">
        <v>2</v>
      </c>
      <c r="CG14" s="19">
        <v>2</v>
      </c>
      <c r="CH14" s="19">
        <v>1</v>
      </c>
      <c r="CI14" s="19">
        <v>0</v>
      </c>
      <c r="CJ14" s="19">
        <v>3</v>
      </c>
      <c r="CK14" s="19">
        <v>0</v>
      </c>
      <c r="CL14" s="19">
        <v>3</v>
      </c>
      <c r="CM14" s="19">
        <v>0</v>
      </c>
      <c r="CN14" s="19">
        <v>1</v>
      </c>
      <c r="CO14" s="19">
        <v>1</v>
      </c>
      <c r="CP14" s="19">
        <v>1</v>
      </c>
      <c r="CQ14" s="19">
        <v>2</v>
      </c>
      <c r="CR14" s="19">
        <v>3</v>
      </c>
      <c r="CS14" s="19">
        <v>3</v>
      </c>
      <c r="CT14" s="19">
        <v>1</v>
      </c>
      <c r="CU14" s="19">
        <v>3</v>
      </c>
      <c r="CV14" s="19">
        <v>0</v>
      </c>
      <c r="CW14" s="19">
        <v>3</v>
      </c>
      <c r="CX14" s="19">
        <v>2</v>
      </c>
      <c r="CY14" s="19">
        <v>0</v>
      </c>
      <c r="CZ14" s="19">
        <v>2</v>
      </c>
      <c r="DA14" s="19">
        <v>2</v>
      </c>
      <c r="DB14" s="19">
        <v>1</v>
      </c>
      <c r="DC14" s="19">
        <v>2</v>
      </c>
      <c r="DD14" s="19">
        <v>3</v>
      </c>
      <c r="DE14" s="19">
        <v>0</v>
      </c>
      <c r="DF14" s="19">
        <v>0</v>
      </c>
      <c r="DG14" s="19">
        <v>2</v>
      </c>
      <c r="DH14" s="19">
        <v>0</v>
      </c>
      <c r="DI14" s="19">
        <v>3</v>
      </c>
      <c r="DJ14" s="19">
        <v>0</v>
      </c>
      <c r="DK14" s="19">
        <v>2</v>
      </c>
      <c r="DL14" s="19">
        <v>3</v>
      </c>
      <c r="DM14" s="19">
        <v>1</v>
      </c>
      <c r="DN14" s="19">
        <v>0</v>
      </c>
      <c r="DO14" s="19">
        <v>0</v>
      </c>
      <c r="DP14" s="19">
        <v>1</v>
      </c>
      <c r="DQ14" s="19">
        <v>2</v>
      </c>
      <c r="DR14" s="19">
        <v>3</v>
      </c>
      <c r="DS14" s="19">
        <v>0</v>
      </c>
      <c r="DT14" s="19">
        <v>0</v>
      </c>
      <c r="DU14" s="19">
        <v>3</v>
      </c>
      <c r="DV14" s="19">
        <v>1</v>
      </c>
      <c r="DW14" s="19">
        <v>2</v>
      </c>
      <c r="DX14" s="19">
        <v>0</v>
      </c>
      <c r="DY14" s="19">
        <v>0</v>
      </c>
      <c r="DZ14" s="19">
        <v>1</v>
      </c>
      <c r="EA14" s="19">
        <v>3</v>
      </c>
      <c r="EB14" s="19">
        <v>0</v>
      </c>
      <c r="EC14" s="19">
        <v>3</v>
      </c>
      <c r="ED14" s="19">
        <v>2</v>
      </c>
      <c r="EE14" s="19">
        <v>3</v>
      </c>
      <c r="EF14" s="19">
        <v>0</v>
      </c>
      <c r="EG14" s="19">
        <v>3</v>
      </c>
      <c r="EH14" s="19">
        <v>0</v>
      </c>
      <c r="EI14" s="19">
        <v>0</v>
      </c>
      <c r="EJ14" s="19">
        <v>0</v>
      </c>
      <c r="EK14" s="19">
        <v>0</v>
      </c>
      <c r="EL14" s="19">
        <v>3</v>
      </c>
      <c r="EM14" s="19">
        <v>2</v>
      </c>
      <c r="EN14" s="19">
        <v>3</v>
      </c>
      <c r="EO14" s="19">
        <v>0</v>
      </c>
      <c r="EP14" s="19">
        <v>1</v>
      </c>
      <c r="EQ14" s="19">
        <v>1</v>
      </c>
      <c r="ER14" s="19">
        <v>0</v>
      </c>
      <c r="ES14" s="19">
        <v>3</v>
      </c>
      <c r="ET14" s="19">
        <v>0</v>
      </c>
      <c r="EU14" s="19">
        <v>1</v>
      </c>
      <c r="EV14" s="19">
        <v>1</v>
      </c>
      <c r="EW14" s="19">
        <v>3</v>
      </c>
      <c r="EX14" s="19">
        <v>2</v>
      </c>
      <c r="EY14" s="19">
        <v>1</v>
      </c>
      <c r="EZ14" s="19">
        <v>0</v>
      </c>
      <c r="FA14" s="19">
        <v>0</v>
      </c>
      <c r="FB14" s="19">
        <v>0</v>
      </c>
      <c r="FC14" s="19">
        <v>1</v>
      </c>
      <c r="FD14" s="19">
        <v>0</v>
      </c>
      <c r="FE14" s="19">
        <v>1</v>
      </c>
      <c r="FF14" s="19">
        <v>1</v>
      </c>
      <c r="FG14" s="19">
        <v>0</v>
      </c>
      <c r="FH14" s="19">
        <v>2</v>
      </c>
      <c r="FI14" s="19">
        <v>1</v>
      </c>
      <c r="FJ14" s="19">
        <v>2</v>
      </c>
      <c r="FK14" s="19">
        <v>1</v>
      </c>
      <c r="FL14" s="19">
        <v>1</v>
      </c>
      <c r="FM14" s="19">
        <v>3</v>
      </c>
      <c r="FN14" s="19">
        <v>2</v>
      </c>
      <c r="FO14" s="19">
        <v>2</v>
      </c>
      <c r="FP14" s="19">
        <v>1</v>
      </c>
      <c r="FQ14" s="19">
        <v>1</v>
      </c>
      <c r="FR14" s="19">
        <v>3</v>
      </c>
      <c r="FS14" s="19">
        <v>2</v>
      </c>
      <c r="FT14" s="19">
        <v>0</v>
      </c>
      <c r="FU14" s="19">
        <v>1</v>
      </c>
      <c r="FV14" s="19">
        <v>0</v>
      </c>
      <c r="FW14" s="19">
        <v>3</v>
      </c>
      <c r="FX14" s="19">
        <v>3</v>
      </c>
      <c r="FY14" s="19">
        <v>2</v>
      </c>
      <c r="FZ14" s="19">
        <v>0</v>
      </c>
      <c r="GA14" s="19">
        <v>3</v>
      </c>
      <c r="GB14" s="19">
        <v>0</v>
      </c>
      <c r="GC14" s="19">
        <v>2</v>
      </c>
      <c r="GD14" s="19">
        <v>3</v>
      </c>
      <c r="GE14" s="19">
        <v>3</v>
      </c>
      <c r="GF14" s="19">
        <v>2</v>
      </c>
      <c r="GG14" s="19">
        <v>2</v>
      </c>
      <c r="GH14" s="19">
        <v>2</v>
      </c>
      <c r="GI14" s="19">
        <v>1</v>
      </c>
      <c r="GJ14" s="19">
        <v>3</v>
      </c>
      <c r="GK14" s="19">
        <v>1</v>
      </c>
      <c r="GL14" s="19">
        <v>0</v>
      </c>
      <c r="GM14" s="19">
        <v>1</v>
      </c>
      <c r="GN14" s="19">
        <v>3</v>
      </c>
      <c r="GO14" s="19">
        <v>2</v>
      </c>
      <c r="GP14" s="19">
        <v>2</v>
      </c>
      <c r="GQ14" s="19">
        <v>1</v>
      </c>
      <c r="GR14" s="19">
        <v>2</v>
      </c>
      <c r="GS14" s="19">
        <v>2</v>
      </c>
      <c r="GT14" s="19">
        <v>3</v>
      </c>
      <c r="GU14" s="19">
        <v>1</v>
      </c>
      <c r="GV14" s="19">
        <v>0</v>
      </c>
      <c r="GW14" s="19">
        <v>1</v>
      </c>
      <c r="GX14" s="19">
        <v>2</v>
      </c>
      <c r="GY14" s="19">
        <v>2</v>
      </c>
      <c r="GZ14" s="19">
        <v>2</v>
      </c>
      <c r="HA14" s="19">
        <v>0</v>
      </c>
      <c r="HB14" s="19">
        <v>2</v>
      </c>
      <c r="HC14" s="19">
        <v>2</v>
      </c>
      <c r="HD14" s="19">
        <v>2</v>
      </c>
      <c r="HE14" s="19">
        <v>1</v>
      </c>
      <c r="HF14" s="19">
        <v>3</v>
      </c>
      <c r="HG14" s="19">
        <v>3</v>
      </c>
      <c r="HH14" s="19">
        <v>3</v>
      </c>
      <c r="HI14" s="19">
        <v>3</v>
      </c>
      <c r="HJ14" s="19">
        <v>1</v>
      </c>
      <c r="HK14" s="19">
        <v>2</v>
      </c>
      <c r="HL14" s="19">
        <v>3</v>
      </c>
      <c r="HM14" s="19">
        <v>3</v>
      </c>
      <c r="HN14" s="19">
        <v>0</v>
      </c>
      <c r="HO14" s="19">
        <v>2</v>
      </c>
      <c r="HP14" s="19">
        <v>0</v>
      </c>
      <c r="HQ14" s="19">
        <v>3</v>
      </c>
      <c r="HR14" s="19">
        <v>0</v>
      </c>
      <c r="HS14" s="19">
        <v>1</v>
      </c>
      <c r="HT14" s="19">
        <v>3</v>
      </c>
      <c r="HU14" s="19">
        <v>3</v>
      </c>
      <c r="HV14" s="19">
        <v>1</v>
      </c>
      <c r="HW14" s="19">
        <v>2</v>
      </c>
      <c r="HX14" s="19">
        <v>1</v>
      </c>
      <c r="HY14" s="19">
        <v>2</v>
      </c>
      <c r="HZ14" s="19">
        <v>0</v>
      </c>
      <c r="IA14" s="19">
        <v>3</v>
      </c>
      <c r="IB14" s="19">
        <v>1</v>
      </c>
      <c r="IC14" s="19">
        <v>1</v>
      </c>
      <c r="ID14" s="19">
        <v>1</v>
      </c>
      <c r="IE14" s="19">
        <v>3</v>
      </c>
      <c r="IF14" s="19">
        <v>2</v>
      </c>
      <c r="IG14" s="19">
        <v>2</v>
      </c>
      <c r="IH14" s="19">
        <v>3</v>
      </c>
      <c r="II14" s="19">
        <v>1</v>
      </c>
      <c r="IJ14" s="19">
        <v>3</v>
      </c>
      <c r="IK14" s="19">
        <v>3</v>
      </c>
      <c r="IL14" s="19">
        <v>3</v>
      </c>
      <c r="IM14" s="19">
        <v>1</v>
      </c>
      <c r="IN14" s="19">
        <v>2</v>
      </c>
      <c r="IO14" s="19">
        <v>3</v>
      </c>
      <c r="IP14" s="19">
        <v>0</v>
      </c>
      <c r="IQ14" s="19">
        <v>0</v>
      </c>
      <c r="IR14" s="19">
        <v>1</v>
      </c>
      <c r="IS14" s="19">
        <v>0</v>
      </c>
      <c r="IT14" s="19">
        <v>1</v>
      </c>
      <c r="IU14" s="19">
        <v>1</v>
      </c>
      <c r="IV14" s="19">
        <v>0</v>
      </c>
      <c r="IW14" s="19">
        <v>1</v>
      </c>
      <c r="IX14" s="19">
        <v>2</v>
      </c>
      <c r="IY14" s="19">
        <v>3</v>
      </c>
      <c r="IZ14" s="19">
        <v>2</v>
      </c>
      <c r="JA14" s="19">
        <v>2</v>
      </c>
      <c r="JB14" s="19">
        <v>2</v>
      </c>
      <c r="JC14" s="19">
        <v>3</v>
      </c>
      <c r="JD14" s="19">
        <v>3</v>
      </c>
      <c r="JE14" s="19">
        <v>2</v>
      </c>
      <c r="JF14" s="19">
        <v>3</v>
      </c>
      <c r="JG14" s="19">
        <v>1</v>
      </c>
      <c r="JH14" s="19">
        <v>0</v>
      </c>
      <c r="JI14" s="19">
        <v>1</v>
      </c>
      <c r="JJ14" s="19">
        <v>0</v>
      </c>
      <c r="JK14" s="19">
        <v>3</v>
      </c>
      <c r="JL14" s="19">
        <v>0</v>
      </c>
      <c r="JM14" s="19">
        <v>1</v>
      </c>
      <c r="JN14" s="19">
        <v>0</v>
      </c>
      <c r="JO14" s="19">
        <v>3</v>
      </c>
      <c r="JP14" s="19">
        <v>3</v>
      </c>
      <c r="JQ14" s="19">
        <v>3</v>
      </c>
      <c r="JR14" s="19">
        <v>1</v>
      </c>
      <c r="JS14" s="19">
        <v>3</v>
      </c>
      <c r="JT14" s="19">
        <v>2</v>
      </c>
      <c r="JU14" s="19">
        <v>0</v>
      </c>
      <c r="JV14" s="19">
        <v>3</v>
      </c>
      <c r="JW14" s="19">
        <v>2</v>
      </c>
      <c r="JX14" s="19">
        <v>0</v>
      </c>
      <c r="JY14" s="19">
        <v>1</v>
      </c>
      <c r="JZ14" s="19">
        <v>0</v>
      </c>
      <c r="KA14" s="19">
        <v>1</v>
      </c>
      <c r="KB14" s="19">
        <v>0</v>
      </c>
      <c r="KC14" s="19">
        <v>3</v>
      </c>
      <c r="KD14" s="19">
        <v>0</v>
      </c>
      <c r="KE14" s="19">
        <v>1</v>
      </c>
      <c r="KF14" s="19">
        <v>1</v>
      </c>
      <c r="KG14" s="19">
        <v>0</v>
      </c>
      <c r="KH14" s="19">
        <v>1</v>
      </c>
      <c r="KI14" s="19">
        <v>1</v>
      </c>
      <c r="KJ14" s="19">
        <v>3</v>
      </c>
      <c r="KK14" s="19">
        <v>2</v>
      </c>
      <c r="KL14" s="19">
        <v>0</v>
      </c>
      <c r="KM14" s="19">
        <v>1</v>
      </c>
      <c r="KN14" s="19">
        <v>0</v>
      </c>
      <c r="KO14" s="19">
        <v>0</v>
      </c>
      <c r="KP14" s="19">
        <v>1</v>
      </c>
      <c r="KQ14" s="19">
        <v>1</v>
      </c>
      <c r="KR14" s="19">
        <v>0</v>
      </c>
      <c r="KS14" s="19">
        <v>0</v>
      </c>
      <c r="KT14" s="19">
        <v>3</v>
      </c>
      <c r="KU14" s="19">
        <v>3</v>
      </c>
      <c r="KV14" s="19">
        <v>0</v>
      </c>
      <c r="KW14" s="19">
        <v>2</v>
      </c>
      <c r="KX14" s="19">
        <v>1</v>
      </c>
      <c r="KY14" s="19">
        <v>3</v>
      </c>
      <c r="KZ14" s="19">
        <v>3</v>
      </c>
      <c r="LA14" s="19">
        <v>3</v>
      </c>
      <c r="LB14" s="19">
        <v>2</v>
      </c>
      <c r="LC14" s="19">
        <v>1</v>
      </c>
      <c r="LD14" s="19">
        <v>0</v>
      </c>
      <c r="LE14" s="19">
        <v>2</v>
      </c>
      <c r="LF14" s="19">
        <v>2</v>
      </c>
      <c r="LG14" s="19">
        <v>2</v>
      </c>
      <c r="LH14" s="19">
        <v>0</v>
      </c>
      <c r="LI14" s="19">
        <v>1</v>
      </c>
      <c r="LJ14" s="19">
        <v>2</v>
      </c>
      <c r="LK14" s="19">
        <v>2</v>
      </c>
      <c r="LL14" s="19">
        <v>0</v>
      </c>
      <c r="LM14" s="19">
        <v>0</v>
      </c>
      <c r="LN14" s="19">
        <v>0</v>
      </c>
      <c r="LO14" s="19">
        <v>0</v>
      </c>
      <c r="LP14" s="19">
        <v>0</v>
      </c>
      <c r="LQ14" s="19">
        <v>3</v>
      </c>
      <c r="LR14" s="19">
        <v>1</v>
      </c>
      <c r="LS14" s="19">
        <v>2</v>
      </c>
      <c r="LT14" s="19">
        <v>1</v>
      </c>
      <c r="LU14" s="19">
        <v>3</v>
      </c>
      <c r="LV14" s="19">
        <v>0</v>
      </c>
      <c r="LW14" s="19">
        <v>3</v>
      </c>
      <c r="LX14" s="19">
        <v>2</v>
      </c>
      <c r="LY14" s="19">
        <v>2</v>
      </c>
      <c r="LZ14" s="19">
        <v>3</v>
      </c>
      <c r="MA14" s="19">
        <v>1</v>
      </c>
      <c r="MB14" s="19">
        <v>2</v>
      </c>
      <c r="MC14" s="19">
        <v>2</v>
      </c>
      <c r="MD14" s="19">
        <v>2</v>
      </c>
      <c r="ME14" s="19">
        <v>3</v>
      </c>
      <c r="MF14" s="19">
        <v>1</v>
      </c>
      <c r="MG14" s="19">
        <v>2</v>
      </c>
      <c r="MH14" s="19">
        <v>3</v>
      </c>
      <c r="MI14" s="19">
        <v>0</v>
      </c>
      <c r="MJ14" s="19">
        <v>0</v>
      </c>
      <c r="MK14" s="19">
        <v>1</v>
      </c>
      <c r="ML14" s="19">
        <v>0</v>
      </c>
      <c r="MM14" s="19">
        <v>2</v>
      </c>
      <c r="MN14" s="19">
        <v>2</v>
      </c>
      <c r="MO14" s="19">
        <v>0</v>
      </c>
      <c r="MP14" s="19">
        <v>3</v>
      </c>
      <c r="MQ14" s="19">
        <v>2</v>
      </c>
      <c r="MR14" s="19">
        <v>0</v>
      </c>
      <c r="MS14" s="19">
        <v>0</v>
      </c>
      <c r="MT14" s="19">
        <v>1</v>
      </c>
      <c r="MU14" s="19">
        <v>1</v>
      </c>
      <c r="MV14" s="19">
        <v>0</v>
      </c>
      <c r="MW14" s="19">
        <v>2</v>
      </c>
      <c r="MX14" s="19">
        <v>1</v>
      </c>
      <c r="MY14" s="19">
        <v>1</v>
      </c>
      <c r="MZ14" s="19">
        <v>1</v>
      </c>
      <c r="NA14" s="19">
        <v>1</v>
      </c>
      <c r="NB14" s="19">
        <v>3</v>
      </c>
    </row>
    <row r="15" spans="1:366">
      <c r="A15" s="2" t="s">
        <v>7</v>
      </c>
      <c r="B15" s="19">
        <v>0</v>
      </c>
      <c r="C15" s="19">
        <v>3</v>
      </c>
      <c r="D15" s="19">
        <v>1</v>
      </c>
      <c r="E15" s="19">
        <v>2</v>
      </c>
      <c r="F15" s="19">
        <v>2</v>
      </c>
      <c r="G15" s="19">
        <v>1</v>
      </c>
      <c r="H15" s="19">
        <v>0</v>
      </c>
      <c r="I15" s="19">
        <v>3</v>
      </c>
      <c r="J15" s="19">
        <v>2</v>
      </c>
      <c r="K15" s="19">
        <v>3</v>
      </c>
      <c r="L15" s="19">
        <v>0</v>
      </c>
      <c r="M15" s="19">
        <v>3</v>
      </c>
      <c r="N15" s="19">
        <v>1</v>
      </c>
      <c r="O15" s="19">
        <v>3</v>
      </c>
      <c r="P15" s="19">
        <v>0</v>
      </c>
      <c r="Q15" s="19">
        <v>0</v>
      </c>
      <c r="R15" s="19">
        <v>2</v>
      </c>
      <c r="S15" s="19">
        <v>0</v>
      </c>
      <c r="T15" s="19">
        <v>3</v>
      </c>
      <c r="U15" s="19">
        <v>0</v>
      </c>
      <c r="V15" s="19">
        <v>3</v>
      </c>
      <c r="W15" s="19">
        <v>0</v>
      </c>
      <c r="X15" s="19">
        <v>0</v>
      </c>
      <c r="Y15" s="19">
        <v>1</v>
      </c>
      <c r="Z15" s="19">
        <v>2</v>
      </c>
      <c r="AA15" s="19">
        <v>1</v>
      </c>
      <c r="AB15" s="19">
        <v>2</v>
      </c>
      <c r="AC15" s="19">
        <v>0</v>
      </c>
      <c r="AD15" s="19">
        <v>2</v>
      </c>
      <c r="AE15" s="19">
        <v>0</v>
      </c>
      <c r="AF15" s="19">
        <v>2</v>
      </c>
      <c r="AG15" s="19">
        <v>1</v>
      </c>
      <c r="AH15" s="19">
        <v>0</v>
      </c>
      <c r="AI15" s="19">
        <v>1</v>
      </c>
      <c r="AJ15" s="19">
        <v>1</v>
      </c>
      <c r="AK15" s="19">
        <v>1</v>
      </c>
      <c r="AL15" s="19">
        <v>1</v>
      </c>
      <c r="AM15" s="19">
        <v>0</v>
      </c>
      <c r="AN15" s="19">
        <v>3</v>
      </c>
      <c r="AO15" s="19">
        <v>3</v>
      </c>
      <c r="AP15" s="19">
        <v>0</v>
      </c>
      <c r="AQ15" s="19">
        <v>2</v>
      </c>
      <c r="AR15" s="19">
        <v>3</v>
      </c>
      <c r="AS15" s="19">
        <v>0</v>
      </c>
      <c r="AT15" s="19">
        <v>1</v>
      </c>
      <c r="AU15" s="19">
        <v>3</v>
      </c>
      <c r="AV15" s="19">
        <v>1</v>
      </c>
      <c r="AW15" s="19">
        <v>2</v>
      </c>
      <c r="AX15" s="19">
        <v>2</v>
      </c>
      <c r="AY15" s="19">
        <v>2</v>
      </c>
      <c r="AZ15" s="19">
        <v>0</v>
      </c>
      <c r="BA15" s="19">
        <v>3</v>
      </c>
      <c r="BB15" s="19">
        <v>3</v>
      </c>
      <c r="BC15" s="19">
        <v>0</v>
      </c>
      <c r="BD15" s="19">
        <v>1</v>
      </c>
      <c r="BE15" s="19">
        <v>0</v>
      </c>
      <c r="BF15" s="19">
        <v>1</v>
      </c>
      <c r="BG15" s="19">
        <v>0</v>
      </c>
      <c r="BH15" s="19">
        <v>2</v>
      </c>
      <c r="BI15" s="19">
        <v>3</v>
      </c>
      <c r="BJ15" s="19">
        <v>1</v>
      </c>
      <c r="BK15" s="19">
        <v>2</v>
      </c>
      <c r="BL15" s="19">
        <v>3</v>
      </c>
      <c r="BM15" s="19">
        <v>3</v>
      </c>
      <c r="BN15" s="19">
        <v>3</v>
      </c>
      <c r="BO15" s="19">
        <v>3</v>
      </c>
      <c r="BP15" s="19">
        <v>2</v>
      </c>
      <c r="BQ15" s="19">
        <v>2</v>
      </c>
      <c r="BR15" s="19">
        <v>2</v>
      </c>
      <c r="BS15" s="19">
        <v>0</v>
      </c>
      <c r="BT15" s="19">
        <v>2</v>
      </c>
      <c r="BU15" s="19">
        <v>2</v>
      </c>
      <c r="BV15" s="19">
        <v>0</v>
      </c>
      <c r="BW15" s="19">
        <v>1</v>
      </c>
      <c r="BX15" s="19">
        <v>2</v>
      </c>
      <c r="BY15" s="19">
        <v>3</v>
      </c>
      <c r="BZ15" s="19">
        <v>1</v>
      </c>
      <c r="CA15" s="19">
        <v>2</v>
      </c>
      <c r="CB15" s="19">
        <v>1</v>
      </c>
      <c r="CC15" s="19">
        <v>1</v>
      </c>
      <c r="CD15" s="19">
        <v>1</v>
      </c>
      <c r="CE15" s="19">
        <v>0</v>
      </c>
      <c r="CF15" s="19">
        <v>0</v>
      </c>
      <c r="CG15" s="19">
        <v>3</v>
      </c>
      <c r="CH15" s="19">
        <v>3</v>
      </c>
      <c r="CI15" s="19">
        <v>0</v>
      </c>
      <c r="CJ15" s="19">
        <v>3</v>
      </c>
      <c r="CK15" s="19">
        <v>1</v>
      </c>
      <c r="CL15" s="19">
        <v>2</v>
      </c>
      <c r="CM15" s="19">
        <v>1</v>
      </c>
      <c r="CN15" s="19">
        <v>0</v>
      </c>
      <c r="CO15" s="19">
        <v>2</v>
      </c>
      <c r="CP15" s="19">
        <v>0</v>
      </c>
      <c r="CQ15" s="19">
        <v>3</v>
      </c>
      <c r="CR15" s="19">
        <v>3</v>
      </c>
      <c r="CS15" s="19">
        <v>3</v>
      </c>
      <c r="CT15" s="19">
        <v>1</v>
      </c>
      <c r="CU15" s="19">
        <v>1</v>
      </c>
      <c r="CV15" s="19">
        <v>3</v>
      </c>
      <c r="CW15" s="19">
        <v>2</v>
      </c>
      <c r="CX15" s="19">
        <v>1</v>
      </c>
      <c r="CY15" s="19">
        <v>1</v>
      </c>
      <c r="CZ15" s="19">
        <v>2</v>
      </c>
      <c r="DA15" s="19">
        <v>3</v>
      </c>
      <c r="DB15" s="19">
        <v>3</v>
      </c>
      <c r="DC15" s="19">
        <v>2</v>
      </c>
      <c r="DD15" s="19">
        <v>0</v>
      </c>
      <c r="DE15" s="19">
        <v>1</v>
      </c>
      <c r="DF15" s="19">
        <v>2</v>
      </c>
      <c r="DG15" s="19">
        <v>2</v>
      </c>
      <c r="DH15" s="19">
        <v>2</v>
      </c>
      <c r="DI15" s="19">
        <v>1</v>
      </c>
      <c r="DJ15" s="19">
        <v>0</v>
      </c>
      <c r="DK15" s="19">
        <v>1</v>
      </c>
      <c r="DL15" s="19">
        <v>2</v>
      </c>
      <c r="DM15" s="19">
        <v>1</v>
      </c>
      <c r="DN15" s="19">
        <v>1</v>
      </c>
      <c r="DO15" s="19">
        <v>1</v>
      </c>
      <c r="DP15" s="19">
        <v>1</v>
      </c>
      <c r="DQ15" s="19">
        <v>0</v>
      </c>
      <c r="DR15" s="19">
        <v>2</v>
      </c>
      <c r="DS15" s="19">
        <v>0</v>
      </c>
      <c r="DT15" s="19">
        <v>0</v>
      </c>
      <c r="DU15" s="19">
        <v>0</v>
      </c>
      <c r="DV15" s="19">
        <v>2</v>
      </c>
      <c r="DW15" s="19">
        <v>3</v>
      </c>
      <c r="DX15" s="19">
        <v>3</v>
      </c>
      <c r="DY15" s="19">
        <v>1</v>
      </c>
      <c r="DZ15" s="19">
        <v>3</v>
      </c>
      <c r="EA15" s="19">
        <v>2</v>
      </c>
      <c r="EB15" s="19">
        <v>3</v>
      </c>
      <c r="EC15" s="19">
        <v>2</v>
      </c>
      <c r="ED15" s="19">
        <v>2</v>
      </c>
      <c r="EE15" s="19">
        <v>1</v>
      </c>
      <c r="EF15" s="19">
        <v>0</v>
      </c>
      <c r="EG15" s="19">
        <v>1</v>
      </c>
      <c r="EH15" s="19">
        <v>2</v>
      </c>
      <c r="EI15" s="19">
        <v>3</v>
      </c>
      <c r="EJ15" s="19">
        <v>0</v>
      </c>
      <c r="EK15" s="19">
        <v>0</v>
      </c>
      <c r="EL15" s="19">
        <v>1</v>
      </c>
      <c r="EM15" s="19">
        <v>0</v>
      </c>
      <c r="EN15" s="19">
        <v>0</v>
      </c>
      <c r="EO15" s="19">
        <v>2</v>
      </c>
      <c r="EP15" s="19">
        <v>1</v>
      </c>
      <c r="EQ15" s="19">
        <v>0</v>
      </c>
      <c r="ER15" s="19">
        <v>2</v>
      </c>
      <c r="ES15" s="19">
        <v>2</v>
      </c>
      <c r="ET15" s="19">
        <v>2</v>
      </c>
      <c r="EU15" s="19">
        <v>1</v>
      </c>
      <c r="EV15" s="19">
        <v>2</v>
      </c>
      <c r="EW15" s="19">
        <v>2</v>
      </c>
      <c r="EX15" s="19">
        <v>2</v>
      </c>
      <c r="EY15" s="19">
        <v>3</v>
      </c>
      <c r="EZ15" s="19">
        <v>1</v>
      </c>
      <c r="FA15" s="19">
        <v>0</v>
      </c>
      <c r="FB15" s="19">
        <v>1</v>
      </c>
      <c r="FC15" s="19">
        <v>3</v>
      </c>
      <c r="FD15" s="19">
        <v>3</v>
      </c>
      <c r="FE15" s="19">
        <v>3</v>
      </c>
      <c r="FF15" s="19">
        <v>3</v>
      </c>
      <c r="FG15" s="19">
        <v>3</v>
      </c>
      <c r="FH15" s="19">
        <v>0</v>
      </c>
      <c r="FI15" s="19">
        <v>3</v>
      </c>
      <c r="FJ15" s="19">
        <v>0</v>
      </c>
      <c r="FK15" s="19">
        <v>2</v>
      </c>
      <c r="FL15" s="19">
        <v>2</v>
      </c>
      <c r="FM15" s="19">
        <v>2</v>
      </c>
      <c r="FN15" s="19">
        <v>3</v>
      </c>
      <c r="FO15" s="19">
        <v>3</v>
      </c>
      <c r="FP15" s="19">
        <v>0</v>
      </c>
      <c r="FQ15" s="19">
        <v>0</v>
      </c>
      <c r="FR15" s="19">
        <v>3</v>
      </c>
      <c r="FS15" s="19">
        <v>3</v>
      </c>
      <c r="FT15" s="19">
        <v>2</v>
      </c>
      <c r="FU15" s="19">
        <v>3</v>
      </c>
      <c r="FV15" s="19">
        <v>2</v>
      </c>
      <c r="FW15" s="19">
        <v>1</v>
      </c>
      <c r="FX15" s="19">
        <v>1</v>
      </c>
      <c r="FY15" s="19">
        <v>1</v>
      </c>
      <c r="FZ15" s="19">
        <v>1</v>
      </c>
      <c r="GA15" s="19">
        <v>3</v>
      </c>
      <c r="GB15" s="19">
        <v>3</v>
      </c>
      <c r="GC15" s="19">
        <v>3</v>
      </c>
      <c r="GD15" s="19">
        <v>3</v>
      </c>
      <c r="GE15" s="19">
        <v>1</v>
      </c>
      <c r="GF15" s="19">
        <v>0</v>
      </c>
      <c r="GG15" s="19">
        <v>0</v>
      </c>
      <c r="GH15" s="19">
        <v>0</v>
      </c>
      <c r="GI15" s="19">
        <v>3</v>
      </c>
      <c r="GJ15" s="19">
        <v>2</v>
      </c>
      <c r="GK15" s="19">
        <v>0</v>
      </c>
      <c r="GL15" s="19">
        <v>3</v>
      </c>
      <c r="GM15" s="19">
        <v>0</v>
      </c>
      <c r="GN15" s="19">
        <v>0</v>
      </c>
      <c r="GO15" s="19">
        <v>1</v>
      </c>
      <c r="GP15" s="19">
        <v>2</v>
      </c>
      <c r="GQ15" s="19">
        <v>0</v>
      </c>
      <c r="GR15" s="19">
        <v>0</v>
      </c>
      <c r="GS15" s="19">
        <v>0</v>
      </c>
      <c r="GT15" s="19">
        <v>0</v>
      </c>
      <c r="GU15" s="19">
        <v>0</v>
      </c>
      <c r="GV15" s="19">
        <v>3</v>
      </c>
      <c r="GW15" s="19">
        <v>3</v>
      </c>
      <c r="GX15" s="19">
        <v>0</v>
      </c>
      <c r="GY15" s="19">
        <v>0</v>
      </c>
      <c r="GZ15" s="19">
        <v>2</v>
      </c>
      <c r="HA15" s="19">
        <v>2</v>
      </c>
      <c r="HB15" s="19">
        <v>1</v>
      </c>
      <c r="HC15" s="19">
        <v>1</v>
      </c>
      <c r="HD15" s="19">
        <v>1</v>
      </c>
      <c r="HE15" s="19">
        <v>0</v>
      </c>
      <c r="HF15" s="19">
        <v>3</v>
      </c>
      <c r="HG15" s="19">
        <v>0</v>
      </c>
      <c r="HH15" s="19">
        <v>1</v>
      </c>
      <c r="HI15" s="19">
        <v>1</v>
      </c>
      <c r="HJ15" s="19">
        <v>0</v>
      </c>
      <c r="HK15" s="19">
        <v>3</v>
      </c>
      <c r="HL15" s="19">
        <v>1</v>
      </c>
      <c r="HM15" s="19">
        <v>0</v>
      </c>
      <c r="HN15" s="19">
        <v>2</v>
      </c>
      <c r="HO15" s="19">
        <v>2</v>
      </c>
      <c r="HP15" s="19">
        <v>2</v>
      </c>
      <c r="HQ15" s="19">
        <v>0</v>
      </c>
      <c r="HR15" s="19">
        <v>2</v>
      </c>
      <c r="HS15" s="19">
        <v>0</v>
      </c>
      <c r="HT15" s="19">
        <v>2</v>
      </c>
      <c r="HU15" s="19">
        <v>0</v>
      </c>
      <c r="HV15" s="19">
        <v>0</v>
      </c>
      <c r="HW15" s="19">
        <v>2</v>
      </c>
      <c r="HX15" s="19">
        <v>3</v>
      </c>
      <c r="HY15" s="19">
        <v>2</v>
      </c>
      <c r="HZ15" s="19">
        <v>0</v>
      </c>
      <c r="IA15" s="19">
        <v>0</v>
      </c>
      <c r="IB15" s="19">
        <v>2</v>
      </c>
      <c r="IC15" s="19">
        <v>0</v>
      </c>
      <c r="ID15" s="19">
        <v>3</v>
      </c>
      <c r="IE15" s="19">
        <v>0</v>
      </c>
      <c r="IF15" s="19">
        <v>2</v>
      </c>
      <c r="IG15" s="19">
        <v>3</v>
      </c>
      <c r="IH15" s="19">
        <v>1</v>
      </c>
      <c r="II15" s="19">
        <v>0</v>
      </c>
      <c r="IJ15" s="19">
        <v>0</v>
      </c>
      <c r="IK15" s="19">
        <v>1</v>
      </c>
      <c r="IL15" s="19">
        <v>0</v>
      </c>
      <c r="IM15" s="19">
        <v>0</v>
      </c>
      <c r="IN15" s="19">
        <v>3</v>
      </c>
      <c r="IO15" s="19">
        <v>1</v>
      </c>
      <c r="IP15" s="19">
        <v>3</v>
      </c>
      <c r="IQ15" s="19">
        <v>1</v>
      </c>
      <c r="IR15" s="19">
        <v>2</v>
      </c>
      <c r="IS15" s="19">
        <v>3</v>
      </c>
      <c r="IT15" s="19">
        <v>2</v>
      </c>
      <c r="IU15" s="19">
        <v>2</v>
      </c>
      <c r="IV15" s="19">
        <v>2</v>
      </c>
      <c r="IW15" s="19">
        <v>0</v>
      </c>
      <c r="IX15" s="19">
        <v>2</v>
      </c>
      <c r="IY15" s="19">
        <v>1</v>
      </c>
      <c r="IZ15" s="19">
        <v>0</v>
      </c>
      <c r="JA15" s="19">
        <v>2</v>
      </c>
      <c r="JB15" s="19">
        <v>3</v>
      </c>
      <c r="JC15" s="19">
        <v>0</v>
      </c>
      <c r="JD15" s="19">
        <v>1</v>
      </c>
      <c r="JE15" s="19">
        <v>1</v>
      </c>
      <c r="JF15" s="19">
        <v>0</v>
      </c>
      <c r="JG15" s="19">
        <v>2</v>
      </c>
      <c r="JH15" s="19">
        <v>3</v>
      </c>
      <c r="JI15" s="19">
        <v>0</v>
      </c>
      <c r="JJ15" s="19">
        <v>2</v>
      </c>
      <c r="JK15" s="19">
        <v>3</v>
      </c>
      <c r="JL15" s="19">
        <v>3</v>
      </c>
      <c r="JM15" s="19">
        <v>3</v>
      </c>
      <c r="JN15" s="19">
        <v>0</v>
      </c>
      <c r="JO15" s="19">
        <v>3</v>
      </c>
      <c r="JP15" s="19">
        <v>2</v>
      </c>
      <c r="JQ15" s="19">
        <v>3</v>
      </c>
      <c r="JR15" s="19">
        <v>2</v>
      </c>
      <c r="JS15" s="19">
        <v>1</v>
      </c>
      <c r="JT15" s="19">
        <v>0</v>
      </c>
      <c r="JU15" s="19">
        <v>3</v>
      </c>
      <c r="JV15" s="19">
        <v>2</v>
      </c>
      <c r="JW15" s="19">
        <v>1</v>
      </c>
      <c r="JX15" s="19">
        <v>3</v>
      </c>
      <c r="JY15" s="19">
        <v>0</v>
      </c>
      <c r="JZ15" s="19">
        <v>1</v>
      </c>
      <c r="KA15" s="19">
        <v>2</v>
      </c>
      <c r="KB15" s="19">
        <v>0</v>
      </c>
      <c r="KC15" s="19">
        <v>3</v>
      </c>
      <c r="KD15" s="19">
        <v>2</v>
      </c>
      <c r="KE15" s="19">
        <v>3</v>
      </c>
      <c r="KF15" s="19">
        <v>2</v>
      </c>
      <c r="KG15" s="19">
        <v>3</v>
      </c>
      <c r="KH15" s="19">
        <v>1</v>
      </c>
      <c r="KI15" s="19">
        <v>3</v>
      </c>
      <c r="KJ15" s="19">
        <v>1</v>
      </c>
      <c r="KK15" s="19">
        <v>0</v>
      </c>
      <c r="KL15" s="19">
        <v>2</v>
      </c>
      <c r="KM15" s="19">
        <v>1</v>
      </c>
      <c r="KN15" s="19">
        <v>1</v>
      </c>
      <c r="KO15" s="19">
        <v>1</v>
      </c>
      <c r="KP15" s="19">
        <v>0</v>
      </c>
      <c r="KQ15" s="19">
        <v>3</v>
      </c>
      <c r="KR15" s="19">
        <v>2</v>
      </c>
      <c r="KS15" s="19">
        <v>2</v>
      </c>
      <c r="KT15" s="19">
        <v>3</v>
      </c>
      <c r="KU15" s="19">
        <v>3</v>
      </c>
      <c r="KV15" s="19">
        <v>2</v>
      </c>
      <c r="KW15" s="19">
        <v>0</v>
      </c>
      <c r="KX15" s="19">
        <v>3</v>
      </c>
      <c r="KY15" s="19">
        <v>3</v>
      </c>
      <c r="KZ15" s="19">
        <v>2</v>
      </c>
      <c r="LA15" s="19">
        <v>2</v>
      </c>
      <c r="LB15" s="19">
        <v>2</v>
      </c>
      <c r="LC15" s="19">
        <v>1</v>
      </c>
      <c r="LD15" s="19">
        <v>3</v>
      </c>
      <c r="LE15" s="19">
        <v>3</v>
      </c>
      <c r="LF15" s="19">
        <v>1</v>
      </c>
      <c r="LG15" s="19">
        <v>2</v>
      </c>
      <c r="LH15" s="19">
        <v>3</v>
      </c>
      <c r="LI15" s="19">
        <v>0</v>
      </c>
      <c r="LJ15" s="19">
        <v>0</v>
      </c>
      <c r="LK15" s="19">
        <v>3</v>
      </c>
      <c r="LL15" s="19">
        <v>1</v>
      </c>
      <c r="LM15" s="19">
        <v>1</v>
      </c>
      <c r="LN15" s="19">
        <v>2</v>
      </c>
      <c r="LO15" s="19">
        <v>3</v>
      </c>
      <c r="LP15" s="19">
        <v>0</v>
      </c>
      <c r="LQ15" s="19">
        <v>0</v>
      </c>
      <c r="LR15" s="19">
        <v>3</v>
      </c>
      <c r="LS15" s="19">
        <v>1</v>
      </c>
      <c r="LT15" s="19">
        <v>1</v>
      </c>
      <c r="LU15" s="19">
        <v>2</v>
      </c>
      <c r="LV15" s="19">
        <v>2</v>
      </c>
      <c r="LW15" s="19">
        <v>1</v>
      </c>
      <c r="LX15" s="19">
        <v>3</v>
      </c>
      <c r="LY15" s="19">
        <v>0</v>
      </c>
      <c r="LZ15" s="19">
        <v>1</v>
      </c>
      <c r="MA15" s="19">
        <v>2</v>
      </c>
      <c r="MB15" s="19">
        <v>1</v>
      </c>
      <c r="MC15" s="19">
        <v>3</v>
      </c>
      <c r="MD15" s="19">
        <v>2</v>
      </c>
      <c r="ME15" s="19">
        <v>2</v>
      </c>
      <c r="MF15" s="19">
        <v>3</v>
      </c>
      <c r="MG15" s="19">
        <v>0</v>
      </c>
      <c r="MH15" s="19">
        <v>1</v>
      </c>
      <c r="MI15" s="19">
        <v>1</v>
      </c>
      <c r="MJ15" s="19">
        <v>3</v>
      </c>
      <c r="MK15" s="19">
        <v>0</v>
      </c>
      <c r="ML15" s="19">
        <v>0</v>
      </c>
      <c r="MM15" s="19">
        <v>0</v>
      </c>
      <c r="MN15" s="19">
        <v>2</v>
      </c>
      <c r="MO15" s="19">
        <v>2</v>
      </c>
      <c r="MP15" s="19">
        <v>0</v>
      </c>
      <c r="MQ15" s="19">
        <v>0</v>
      </c>
      <c r="MR15" s="19">
        <v>0</v>
      </c>
      <c r="MS15" s="19">
        <v>2</v>
      </c>
      <c r="MT15" s="19">
        <v>3</v>
      </c>
      <c r="MU15" s="19">
        <v>2</v>
      </c>
      <c r="MV15" s="19">
        <v>2</v>
      </c>
      <c r="MW15" s="19">
        <v>2</v>
      </c>
      <c r="MX15" s="19">
        <v>0</v>
      </c>
      <c r="MY15" s="19">
        <v>2</v>
      </c>
      <c r="MZ15" s="19">
        <v>0</v>
      </c>
      <c r="NA15" s="19">
        <v>1</v>
      </c>
      <c r="NB15" s="19">
        <v>2</v>
      </c>
    </row>
    <row r="16" spans="1:366">
      <c r="A16" s="1" t="s">
        <v>16</v>
      </c>
      <c r="B16" s="18">
        <v>7</v>
      </c>
      <c r="C16" s="18">
        <v>7</v>
      </c>
      <c r="D16" s="18">
        <v>19</v>
      </c>
      <c r="E16" s="18">
        <v>18</v>
      </c>
      <c r="F16" s="18">
        <v>16</v>
      </c>
      <c r="G16" s="18">
        <v>9</v>
      </c>
      <c r="H16" s="18">
        <v>9</v>
      </c>
      <c r="I16" s="18">
        <v>7</v>
      </c>
      <c r="J16" s="18">
        <v>9</v>
      </c>
      <c r="K16" s="18">
        <v>13</v>
      </c>
      <c r="L16" s="18">
        <v>10</v>
      </c>
      <c r="M16" s="18">
        <v>10</v>
      </c>
      <c r="N16" s="18">
        <v>11</v>
      </c>
      <c r="O16" s="18">
        <v>12</v>
      </c>
      <c r="P16" s="18">
        <v>18</v>
      </c>
      <c r="Q16" s="18">
        <v>13</v>
      </c>
      <c r="R16" s="18">
        <v>8</v>
      </c>
      <c r="S16" s="18">
        <v>10</v>
      </c>
      <c r="T16" s="18">
        <v>20</v>
      </c>
      <c r="U16" s="18">
        <v>15</v>
      </c>
      <c r="V16" s="18">
        <v>11</v>
      </c>
      <c r="W16" s="18">
        <v>10</v>
      </c>
      <c r="X16" s="18">
        <v>7</v>
      </c>
      <c r="Y16" s="18">
        <v>13</v>
      </c>
      <c r="Z16" s="18">
        <v>18</v>
      </c>
      <c r="AA16" s="18">
        <v>12</v>
      </c>
      <c r="AB16" s="18">
        <v>6</v>
      </c>
      <c r="AC16" s="18">
        <v>18</v>
      </c>
      <c r="AD16" s="18">
        <v>12</v>
      </c>
      <c r="AE16" s="18">
        <v>14</v>
      </c>
      <c r="AF16" s="18">
        <v>19</v>
      </c>
      <c r="AG16" s="18">
        <v>10</v>
      </c>
      <c r="AH16" s="18">
        <v>15</v>
      </c>
      <c r="AI16" s="18">
        <v>9</v>
      </c>
      <c r="AJ16" s="18">
        <v>12</v>
      </c>
      <c r="AK16" s="18">
        <v>10</v>
      </c>
      <c r="AL16" s="18">
        <v>14</v>
      </c>
      <c r="AM16" s="18">
        <v>12</v>
      </c>
      <c r="AN16" s="18">
        <v>13</v>
      </c>
      <c r="AO16" s="18">
        <v>13</v>
      </c>
      <c r="AP16" s="18">
        <v>14</v>
      </c>
      <c r="AQ16" s="18">
        <v>10</v>
      </c>
      <c r="AR16" s="18">
        <v>14</v>
      </c>
      <c r="AS16" s="18">
        <v>4</v>
      </c>
      <c r="AT16" s="18">
        <v>8</v>
      </c>
      <c r="AU16" s="18">
        <v>13</v>
      </c>
      <c r="AV16" s="18">
        <v>12</v>
      </c>
      <c r="AW16" s="18">
        <v>13</v>
      </c>
      <c r="AX16" s="18">
        <v>15</v>
      </c>
      <c r="AY16" s="18">
        <v>11</v>
      </c>
      <c r="AZ16" s="18">
        <v>14</v>
      </c>
      <c r="BA16" s="18">
        <v>10</v>
      </c>
      <c r="BB16" s="18">
        <v>14</v>
      </c>
      <c r="BC16" s="18">
        <v>11</v>
      </c>
      <c r="BD16" s="18">
        <v>15</v>
      </c>
      <c r="BE16" s="18">
        <v>12</v>
      </c>
      <c r="BF16" s="18">
        <v>8</v>
      </c>
      <c r="BG16" s="18">
        <v>10</v>
      </c>
      <c r="BH16" s="18">
        <v>13</v>
      </c>
      <c r="BI16" s="18">
        <v>16</v>
      </c>
      <c r="BJ16" s="18">
        <v>9</v>
      </c>
      <c r="BK16" s="18">
        <v>5</v>
      </c>
      <c r="BL16" s="18">
        <v>13</v>
      </c>
      <c r="BM16" s="18">
        <v>7</v>
      </c>
      <c r="BN16" s="18">
        <v>11</v>
      </c>
      <c r="BO16" s="18">
        <v>18</v>
      </c>
      <c r="BP16" s="18">
        <v>13</v>
      </c>
      <c r="BQ16" s="18">
        <v>8</v>
      </c>
      <c r="BR16" s="18">
        <v>9</v>
      </c>
      <c r="BS16" s="18">
        <v>9</v>
      </c>
      <c r="BT16" s="18">
        <v>11</v>
      </c>
      <c r="BU16" s="18">
        <v>15</v>
      </c>
      <c r="BV16" s="18">
        <v>14</v>
      </c>
      <c r="BW16" s="18">
        <v>11</v>
      </c>
      <c r="BX16" s="18">
        <v>10</v>
      </c>
      <c r="BY16" s="18">
        <v>17</v>
      </c>
      <c r="BZ16" s="18">
        <v>20</v>
      </c>
      <c r="CA16" s="18">
        <v>5</v>
      </c>
      <c r="CB16" s="18">
        <v>14</v>
      </c>
      <c r="CC16" s="18">
        <v>17</v>
      </c>
      <c r="CD16" s="18">
        <v>12</v>
      </c>
      <c r="CE16" s="18">
        <v>10</v>
      </c>
      <c r="CF16" s="18">
        <v>6</v>
      </c>
      <c r="CG16" s="18">
        <v>9</v>
      </c>
      <c r="CH16" s="18">
        <v>11</v>
      </c>
      <c r="CI16" s="18">
        <v>15</v>
      </c>
      <c r="CJ16" s="18">
        <v>11</v>
      </c>
      <c r="CK16" s="18">
        <v>14</v>
      </c>
      <c r="CL16" s="18">
        <v>14</v>
      </c>
      <c r="CM16" s="18">
        <v>13</v>
      </c>
      <c r="CN16" s="18">
        <v>13</v>
      </c>
      <c r="CO16" s="18">
        <v>15</v>
      </c>
      <c r="CP16" s="18">
        <v>13</v>
      </c>
      <c r="CQ16" s="18">
        <v>18</v>
      </c>
      <c r="CR16" s="18">
        <v>16</v>
      </c>
      <c r="CS16" s="18">
        <v>11</v>
      </c>
      <c r="CT16" s="18">
        <v>13</v>
      </c>
      <c r="CU16" s="18">
        <v>12</v>
      </c>
      <c r="CV16" s="18">
        <v>14</v>
      </c>
      <c r="CW16" s="18">
        <v>13</v>
      </c>
      <c r="CX16" s="18">
        <v>12</v>
      </c>
      <c r="CY16" s="18">
        <v>15</v>
      </c>
      <c r="CZ16" s="18">
        <v>17</v>
      </c>
      <c r="DA16" s="18">
        <v>11</v>
      </c>
      <c r="DB16" s="18">
        <v>12</v>
      </c>
      <c r="DC16" s="18">
        <v>15</v>
      </c>
      <c r="DD16" s="18">
        <v>9</v>
      </c>
      <c r="DE16" s="18">
        <v>12</v>
      </c>
      <c r="DF16" s="18">
        <v>16</v>
      </c>
      <c r="DG16" s="18">
        <v>15</v>
      </c>
      <c r="DH16" s="18">
        <v>8</v>
      </c>
      <c r="DI16" s="18">
        <v>12</v>
      </c>
      <c r="DJ16" s="18">
        <v>6</v>
      </c>
      <c r="DK16" s="18">
        <v>14</v>
      </c>
      <c r="DL16" s="18">
        <v>17</v>
      </c>
      <c r="DM16" s="18">
        <v>15</v>
      </c>
      <c r="DN16" s="18">
        <v>11</v>
      </c>
      <c r="DO16" s="18">
        <v>8</v>
      </c>
      <c r="DP16" s="18">
        <v>12</v>
      </c>
      <c r="DQ16" s="18">
        <v>6</v>
      </c>
      <c r="DR16" s="18">
        <v>6</v>
      </c>
      <c r="DS16" s="18">
        <v>14</v>
      </c>
      <c r="DT16" s="18">
        <v>8</v>
      </c>
      <c r="DU16" s="18">
        <v>14</v>
      </c>
      <c r="DV16" s="18">
        <v>13</v>
      </c>
      <c r="DW16" s="18">
        <v>15</v>
      </c>
      <c r="DX16" s="18">
        <v>16</v>
      </c>
      <c r="DY16" s="18">
        <v>14</v>
      </c>
      <c r="DZ16" s="18">
        <v>18</v>
      </c>
      <c r="EA16" s="18">
        <v>13</v>
      </c>
      <c r="EB16" s="18">
        <v>13</v>
      </c>
      <c r="EC16" s="18">
        <v>11</v>
      </c>
      <c r="ED16" s="18">
        <v>15</v>
      </c>
      <c r="EE16" s="18">
        <v>12</v>
      </c>
      <c r="EF16" s="18">
        <v>10</v>
      </c>
      <c r="EG16" s="18">
        <v>9</v>
      </c>
      <c r="EH16" s="18">
        <v>8</v>
      </c>
      <c r="EI16" s="18">
        <v>13</v>
      </c>
      <c r="EJ16" s="18">
        <v>13</v>
      </c>
      <c r="EK16" s="18">
        <v>16</v>
      </c>
      <c r="EL16" s="18">
        <v>14</v>
      </c>
      <c r="EM16" s="18">
        <v>12</v>
      </c>
      <c r="EN16" s="18">
        <v>7</v>
      </c>
      <c r="EO16" s="18">
        <v>14</v>
      </c>
      <c r="EP16" s="18">
        <v>8</v>
      </c>
      <c r="EQ16" s="18">
        <v>4</v>
      </c>
      <c r="ER16" s="18">
        <v>16</v>
      </c>
      <c r="ES16" s="18">
        <v>8</v>
      </c>
      <c r="ET16" s="18">
        <v>19</v>
      </c>
      <c r="EU16" s="18">
        <v>11</v>
      </c>
      <c r="EV16" s="18">
        <v>8</v>
      </c>
      <c r="EW16" s="18">
        <v>13</v>
      </c>
      <c r="EX16" s="18">
        <v>6</v>
      </c>
      <c r="EY16" s="18">
        <v>13</v>
      </c>
      <c r="EZ16" s="18">
        <v>16</v>
      </c>
      <c r="FA16" s="18">
        <v>6</v>
      </c>
      <c r="FB16" s="18">
        <v>11</v>
      </c>
      <c r="FC16" s="18">
        <v>8</v>
      </c>
      <c r="FD16" s="18">
        <v>17</v>
      </c>
      <c r="FE16" s="18">
        <v>7</v>
      </c>
      <c r="FF16" s="18">
        <v>10</v>
      </c>
      <c r="FG16" s="18">
        <v>9</v>
      </c>
      <c r="FH16" s="18">
        <v>10</v>
      </c>
      <c r="FI16" s="18">
        <v>9</v>
      </c>
      <c r="FJ16" s="18">
        <v>18</v>
      </c>
      <c r="FK16" s="18">
        <v>8</v>
      </c>
      <c r="FL16" s="18">
        <v>14</v>
      </c>
      <c r="FM16" s="18">
        <v>12</v>
      </c>
      <c r="FN16" s="18">
        <v>18</v>
      </c>
      <c r="FO16" s="18">
        <v>12</v>
      </c>
      <c r="FP16" s="18">
        <v>11</v>
      </c>
      <c r="FQ16" s="18">
        <v>11</v>
      </c>
      <c r="FR16" s="18">
        <v>14</v>
      </c>
      <c r="FS16" s="18">
        <v>13</v>
      </c>
      <c r="FT16" s="18">
        <v>11</v>
      </c>
      <c r="FU16" s="18">
        <v>17</v>
      </c>
      <c r="FV16" s="18">
        <v>17</v>
      </c>
      <c r="FW16" s="18">
        <v>12</v>
      </c>
      <c r="FX16" s="18">
        <v>9</v>
      </c>
      <c r="FY16" s="18">
        <v>4</v>
      </c>
      <c r="FZ16" s="18">
        <v>17</v>
      </c>
      <c r="GA16" s="18">
        <v>10</v>
      </c>
      <c r="GB16" s="18">
        <v>13</v>
      </c>
      <c r="GC16" s="18">
        <v>12</v>
      </c>
      <c r="GD16" s="18">
        <v>17</v>
      </c>
      <c r="GE16" s="18">
        <v>10</v>
      </c>
      <c r="GF16" s="18">
        <v>12</v>
      </c>
      <c r="GG16" s="18">
        <v>11</v>
      </c>
      <c r="GH16" s="18">
        <v>6</v>
      </c>
      <c r="GI16" s="18">
        <v>17</v>
      </c>
      <c r="GJ16" s="18">
        <v>9</v>
      </c>
      <c r="GK16" s="18">
        <v>14</v>
      </c>
      <c r="GL16" s="18">
        <v>10</v>
      </c>
      <c r="GM16" s="18">
        <v>15</v>
      </c>
      <c r="GN16" s="18">
        <v>10</v>
      </c>
      <c r="GO16" s="18">
        <v>15</v>
      </c>
      <c r="GP16" s="18">
        <v>12</v>
      </c>
      <c r="GQ16" s="18">
        <v>18</v>
      </c>
      <c r="GR16" s="18">
        <v>13</v>
      </c>
      <c r="GS16" s="18">
        <v>13</v>
      </c>
      <c r="GT16" s="18">
        <v>11</v>
      </c>
      <c r="GU16" s="18">
        <v>17</v>
      </c>
      <c r="GV16" s="18">
        <v>16</v>
      </c>
      <c r="GW16" s="18">
        <v>6</v>
      </c>
      <c r="GX16" s="18">
        <v>12</v>
      </c>
      <c r="GY16" s="18">
        <v>14</v>
      </c>
      <c r="GZ16" s="18">
        <v>10</v>
      </c>
      <c r="HA16" s="18">
        <v>5</v>
      </c>
      <c r="HB16" s="18">
        <v>15</v>
      </c>
      <c r="HC16" s="18">
        <v>12</v>
      </c>
      <c r="HD16" s="18">
        <v>10</v>
      </c>
      <c r="HE16" s="18">
        <v>15</v>
      </c>
      <c r="HF16" s="18">
        <v>10</v>
      </c>
      <c r="HG16" s="18">
        <v>17</v>
      </c>
      <c r="HH16" s="18">
        <v>9</v>
      </c>
      <c r="HI16" s="18">
        <v>7</v>
      </c>
      <c r="HJ16" s="18">
        <v>13</v>
      </c>
      <c r="HK16" s="18">
        <v>8</v>
      </c>
      <c r="HL16" s="18">
        <v>10</v>
      </c>
      <c r="HM16" s="18">
        <v>18</v>
      </c>
      <c r="HN16" s="18">
        <v>17</v>
      </c>
      <c r="HO16" s="18">
        <v>16</v>
      </c>
      <c r="HP16" s="18">
        <v>12</v>
      </c>
      <c r="HQ16" s="18">
        <v>10</v>
      </c>
      <c r="HR16" s="18">
        <v>13</v>
      </c>
      <c r="HS16" s="18">
        <v>8</v>
      </c>
      <c r="HT16" s="18">
        <v>7</v>
      </c>
      <c r="HU16" s="18">
        <v>9</v>
      </c>
      <c r="HV16" s="18">
        <v>16</v>
      </c>
      <c r="HW16" s="18">
        <v>11</v>
      </c>
      <c r="HX16" s="18">
        <v>11</v>
      </c>
      <c r="HY16" s="18">
        <v>12</v>
      </c>
      <c r="HZ16" s="18">
        <v>17</v>
      </c>
      <c r="IA16" s="18">
        <v>16</v>
      </c>
      <c r="IB16" s="18">
        <v>9</v>
      </c>
      <c r="IC16" s="18">
        <v>8</v>
      </c>
      <c r="ID16" s="18">
        <v>16</v>
      </c>
      <c r="IE16" s="18">
        <v>5</v>
      </c>
      <c r="IF16" s="18">
        <v>14</v>
      </c>
      <c r="IG16" s="18">
        <v>18</v>
      </c>
      <c r="IH16" s="18">
        <v>9</v>
      </c>
      <c r="II16" s="18">
        <v>11</v>
      </c>
      <c r="IJ16" s="18">
        <v>4</v>
      </c>
      <c r="IK16" s="18">
        <v>9</v>
      </c>
      <c r="IL16" s="18">
        <v>12</v>
      </c>
      <c r="IM16" s="18">
        <v>10</v>
      </c>
      <c r="IN16" s="18">
        <v>6</v>
      </c>
      <c r="IO16" s="18">
        <v>9</v>
      </c>
      <c r="IP16" s="18">
        <v>8</v>
      </c>
      <c r="IQ16" s="18">
        <v>13</v>
      </c>
      <c r="IR16" s="18">
        <v>13</v>
      </c>
      <c r="IS16" s="18">
        <v>11</v>
      </c>
      <c r="IT16" s="18">
        <v>15</v>
      </c>
      <c r="IU16" s="18">
        <v>6</v>
      </c>
      <c r="IV16" s="18">
        <v>14</v>
      </c>
      <c r="IW16" s="18">
        <v>19</v>
      </c>
      <c r="IX16" s="18">
        <v>9</v>
      </c>
      <c r="IY16" s="18">
        <v>9</v>
      </c>
      <c r="IZ16" s="18">
        <v>14</v>
      </c>
      <c r="JA16" s="18">
        <v>13</v>
      </c>
      <c r="JB16" s="18">
        <v>11</v>
      </c>
      <c r="JC16" s="18">
        <v>9</v>
      </c>
      <c r="JD16" s="18">
        <v>10</v>
      </c>
      <c r="JE16" s="18">
        <v>10</v>
      </c>
      <c r="JF16" s="18">
        <v>15</v>
      </c>
      <c r="JG16" s="18">
        <v>13</v>
      </c>
      <c r="JH16" s="18">
        <v>8</v>
      </c>
      <c r="JI16" s="18">
        <v>19</v>
      </c>
      <c r="JJ16" s="18">
        <v>12</v>
      </c>
      <c r="JK16" s="18">
        <v>11</v>
      </c>
      <c r="JL16" s="18">
        <v>11</v>
      </c>
      <c r="JM16" s="18">
        <v>18</v>
      </c>
      <c r="JN16" s="18">
        <v>14</v>
      </c>
      <c r="JO16" s="18">
        <v>9</v>
      </c>
      <c r="JP16" s="18">
        <v>6</v>
      </c>
      <c r="JQ16" s="18">
        <v>11</v>
      </c>
      <c r="JR16" s="18">
        <v>9</v>
      </c>
      <c r="JS16" s="18">
        <v>13</v>
      </c>
      <c r="JT16" s="18">
        <v>11</v>
      </c>
      <c r="JU16" s="18">
        <v>15</v>
      </c>
      <c r="JV16" s="18">
        <v>8</v>
      </c>
      <c r="JW16" s="18">
        <v>16</v>
      </c>
      <c r="JX16" s="18">
        <v>21</v>
      </c>
      <c r="JY16" s="18">
        <v>10</v>
      </c>
      <c r="JZ16" s="18">
        <v>10</v>
      </c>
      <c r="KA16" s="18">
        <v>10</v>
      </c>
      <c r="KB16" s="18">
        <v>13</v>
      </c>
      <c r="KC16" s="18">
        <v>12</v>
      </c>
      <c r="KD16" s="18">
        <v>15</v>
      </c>
      <c r="KE16" s="18">
        <v>18</v>
      </c>
      <c r="KF16" s="18">
        <v>15</v>
      </c>
      <c r="KG16" s="18">
        <v>11</v>
      </c>
      <c r="KH16" s="18">
        <v>14</v>
      </c>
      <c r="KI16" s="18">
        <v>9</v>
      </c>
      <c r="KJ16" s="18">
        <v>20</v>
      </c>
      <c r="KK16" s="18">
        <v>13</v>
      </c>
      <c r="KL16" s="18">
        <v>13</v>
      </c>
      <c r="KM16" s="18">
        <v>10</v>
      </c>
      <c r="KN16" s="18">
        <v>16</v>
      </c>
      <c r="KO16" s="18">
        <v>12</v>
      </c>
      <c r="KP16" s="18">
        <v>15</v>
      </c>
      <c r="KQ16" s="18">
        <v>10</v>
      </c>
      <c r="KR16" s="18">
        <v>11</v>
      </c>
      <c r="KS16" s="18">
        <v>12</v>
      </c>
      <c r="KT16" s="18">
        <v>14</v>
      </c>
      <c r="KU16" s="18">
        <v>14</v>
      </c>
      <c r="KV16" s="18">
        <v>8</v>
      </c>
      <c r="KW16" s="18">
        <v>15</v>
      </c>
      <c r="KX16" s="18">
        <v>12</v>
      </c>
      <c r="KY16" s="18">
        <v>19</v>
      </c>
      <c r="KZ16" s="18">
        <v>18</v>
      </c>
      <c r="LA16" s="18">
        <v>15</v>
      </c>
      <c r="LB16" s="18">
        <v>11</v>
      </c>
      <c r="LC16" s="18">
        <v>9</v>
      </c>
      <c r="LD16" s="18">
        <v>7</v>
      </c>
      <c r="LE16" s="18">
        <v>15</v>
      </c>
      <c r="LF16" s="18">
        <v>12</v>
      </c>
      <c r="LG16" s="18">
        <v>6</v>
      </c>
      <c r="LH16" s="18">
        <v>17</v>
      </c>
      <c r="LI16" s="18">
        <v>10</v>
      </c>
      <c r="LJ16" s="18">
        <v>15</v>
      </c>
      <c r="LK16" s="18">
        <v>14</v>
      </c>
      <c r="LL16" s="18">
        <v>8</v>
      </c>
      <c r="LM16" s="18">
        <v>20</v>
      </c>
      <c r="LN16" s="18">
        <v>11</v>
      </c>
      <c r="LO16" s="18">
        <v>5</v>
      </c>
      <c r="LP16" s="18">
        <v>14</v>
      </c>
      <c r="LQ16" s="18">
        <v>6</v>
      </c>
      <c r="LR16" s="18">
        <v>17</v>
      </c>
      <c r="LS16" s="18">
        <v>14</v>
      </c>
      <c r="LT16" s="18">
        <v>13</v>
      </c>
      <c r="LU16" s="18">
        <v>14</v>
      </c>
      <c r="LV16" s="18">
        <v>14</v>
      </c>
      <c r="LW16" s="18">
        <v>8</v>
      </c>
      <c r="LX16" s="18">
        <v>14</v>
      </c>
      <c r="LY16" s="18">
        <v>15</v>
      </c>
      <c r="LZ16" s="18">
        <v>12</v>
      </c>
      <c r="MA16" s="18">
        <v>9</v>
      </c>
      <c r="MB16" s="18">
        <v>21</v>
      </c>
      <c r="MC16" s="18">
        <v>15</v>
      </c>
      <c r="MD16" s="18">
        <v>10</v>
      </c>
      <c r="ME16" s="18">
        <v>14</v>
      </c>
      <c r="MF16" s="18">
        <v>16</v>
      </c>
      <c r="MG16" s="18">
        <v>17</v>
      </c>
      <c r="MH16" s="18">
        <v>12</v>
      </c>
      <c r="MI16" s="18">
        <v>11</v>
      </c>
      <c r="MJ16" s="18">
        <v>11</v>
      </c>
      <c r="MK16" s="18">
        <v>8</v>
      </c>
      <c r="ML16" s="18">
        <v>17</v>
      </c>
      <c r="MM16" s="18">
        <v>10</v>
      </c>
      <c r="MN16" s="18">
        <v>16</v>
      </c>
      <c r="MO16" s="18">
        <v>7</v>
      </c>
      <c r="MP16" s="18">
        <v>12</v>
      </c>
      <c r="MQ16" s="18">
        <v>20</v>
      </c>
      <c r="MR16" s="18">
        <v>8</v>
      </c>
      <c r="MS16" s="18">
        <v>15</v>
      </c>
      <c r="MT16" s="18">
        <v>8</v>
      </c>
      <c r="MU16" s="18">
        <v>13</v>
      </c>
      <c r="MV16" s="18">
        <v>5</v>
      </c>
      <c r="MW16" s="18">
        <v>16</v>
      </c>
      <c r="MX16" s="18">
        <v>11</v>
      </c>
      <c r="MY16" s="18">
        <v>9</v>
      </c>
      <c r="MZ16" s="18">
        <v>16</v>
      </c>
      <c r="NA16" s="18">
        <v>13</v>
      </c>
      <c r="NB16" s="18">
        <v>10</v>
      </c>
    </row>
    <row r="17" spans="1:366">
      <c r="A17" s="2" t="s">
        <v>17</v>
      </c>
      <c r="B17" s="19">
        <v>2</v>
      </c>
      <c r="C17" s="19">
        <v>1</v>
      </c>
      <c r="D17" s="19">
        <v>4</v>
      </c>
      <c r="E17" s="19">
        <v>2</v>
      </c>
      <c r="F17" s="19">
        <v>2</v>
      </c>
      <c r="G17" s="19">
        <v>1</v>
      </c>
      <c r="H17" s="19">
        <v>1</v>
      </c>
      <c r="I17" s="19">
        <v>0</v>
      </c>
      <c r="J17" s="19">
        <v>4</v>
      </c>
      <c r="K17" s="19">
        <v>2</v>
      </c>
      <c r="L17" s="19">
        <v>3</v>
      </c>
      <c r="M17" s="19">
        <v>2</v>
      </c>
      <c r="N17" s="19">
        <v>1</v>
      </c>
      <c r="O17" s="19">
        <v>4</v>
      </c>
      <c r="P17" s="19">
        <v>4</v>
      </c>
      <c r="Q17" s="19">
        <v>0</v>
      </c>
      <c r="R17" s="19">
        <v>3</v>
      </c>
      <c r="S17" s="19">
        <v>3</v>
      </c>
      <c r="T17" s="19">
        <v>4</v>
      </c>
      <c r="U17" s="19">
        <v>4</v>
      </c>
      <c r="V17" s="19">
        <v>3</v>
      </c>
      <c r="W17" s="19">
        <v>2</v>
      </c>
      <c r="X17" s="19">
        <v>0</v>
      </c>
      <c r="Y17" s="19">
        <v>1</v>
      </c>
      <c r="Z17" s="19">
        <v>0</v>
      </c>
      <c r="AA17" s="19">
        <v>0</v>
      </c>
      <c r="AB17" s="19">
        <v>1</v>
      </c>
      <c r="AC17" s="19">
        <v>4</v>
      </c>
      <c r="AD17" s="19">
        <v>4</v>
      </c>
      <c r="AE17" s="19">
        <v>4</v>
      </c>
      <c r="AF17" s="19">
        <v>4</v>
      </c>
      <c r="AG17" s="19">
        <v>0</v>
      </c>
      <c r="AH17" s="19">
        <v>1</v>
      </c>
      <c r="AI17" s="19">
        <v>1</v>
      </c>
      <c r="AJ17" s="19">
        <v>3</v>
      </c>
      <c r="AK17" s="19">
        <v>1</v>
      </c>
      <c r="AL17" s="19">
        <v>4</v>
      </c>
      <c r="AM17" s="19">
        <v>0</v>
      </c>
      <c r="AN17" s="19">
        <v>4</v>
      </c>
      <c r="AO17" s="19">
        <v>2</v>
      </c>
      <c r="AP17" s="19">
        <v>0</v>
      </c>
      <c r="AQ17" s="19">
        <v>2</v>
      </c>
      <c r="AR17" s="19">
        <v>2</v>
      </c>
      <c r="AS17" s="19">
        <v>0</v>
      </c>
      <c r="AT17" s="19">
        <v>0</v>
      </c>
      <c r="AU17" s="19">
        <v>2</v>
      </c>
      <c r="AV17" s="19">
        <v>0</v>
      </c>
      <c r="AW17" s="19">
        <v>0</v>
      </c>
      <c r="AX17" s="19">
        <v>3</v>
      </c>
      <c r="AY17" s="19">
        <v>0</v>
      </c>
      <c r="AZ17" s="19">
        <v>2</v>
      </c>
      <c r="BA17" s="19">
        <v>0</v>
      </c>
      <c r="BB17" s="19">
        <v>3</v>
      </c>
      <c r="BC17" s="19">
        <v>2</v>
      </c>
      <c r="BD17" s="19">
        <v>2</v>
      </c>
      <c r="BE17" s="19">
        <v>3</v>
      </c>
      <c r="BF17" s="19">
        <v>3</v>
      </c>
      <c r="BG17" s="19">
        <v>2</v>
      </c>
      <c r="BH17" s="19">
        <v>2</v>
      </c>
      <c r="BI17" s="19">
        <v>4</v>
      </c>
      <c r="BJ17" s="19">
        <v>4</v>
      </c>
      <c r="BK17" s="19">
        <v>1</v>
      </c>
      <c r="BL17" s="19">
        <v>4</v>
      </c>
      <c r="BM17" s="19">
        <v>0</v>
      </c>
      <c r="BN17" s="19">
        <v>1</v>
      </c>
      <c r="BO17" s="19">
        <v>4</v>
      </c>
      <c r="BP17" s="19">
        <v>3</v>
      </c>
      <c r="BQ17" s="19">
        <v>0</v>
      </c>
      <c r="BR17" s="19">
        <v>0</v>
      </c>
      <c r="BS17" s="19">
        <v>3</v>
      </c>
      <c r="BT17" s="19">
        <v>3</v>
      </c>
      <c r="BU17" s="19">
        <v>0</v>
      </c>
      <c r="BV17" s="19">
        <v>4</v>
      </c>
      <c r="BW17" s="19">
        <v>4</v>
      </c>
      <c r="BX17" s="19">
        <v>2</v>
      </c>
      <c r="BY17" s="19">
        <v>3</v>
      </c>
      <c r="BZ17" s="19">
        <v>4</v>
      </c>
      <c r="CA17" s="19">
        <v>0</v>
      </c>
      <c r="CB17" s="19">
        <v>3</v>
      </c>
      <c r="CC17" s="19">
        <v>4</v>
      </c>
      <c r="CD17" s="19">
        <v>1</v>
      </c>
      <c r="CE17" s="19">
        <v>1</v>
      </c>
      <c r="CF17" s="19">
        <v>2</v>
      </c>
      <c r="CG17" s="19">
        <v>1</v>
      </c>
      <c r="CH17" s="19">
        <v>4</v>
      </c>
      <c r="CI17" s="19">
        <v>3</v>
      </c>
      <c r="CJ17" s="19">
        <v>4</v>
      </c>
      <c r="CK17" s="19">
        <v>3</v>
      </c>
      <c r="CL17" s="19">
        <v>2</v>
      </c>
      <c r="CM17" s="19">
        <v>4</v>
      </c>
      <c r="CN17" s="19">
        <v>1</v>
      </c>
      <c r="CO17" s="19">
        <v>3</v>
      </c>
      <c r="CP17" s="19">
        <v>4</v>
      </c>
      <c r="CQ17" s="19">
        <v>1</v>
      </c>
      <c r="CR17" s="19">
        <v>3</v>
      </c>
      <c r="CS17" s="19">
        <v>4</v>
      </c>
      <c r="CT17" s="19">
        <v>4</v>
      </c>
      <c r="CU17" s="19">
        <v>0</v>
      </c>
      <c r="CV17" s="19">
        <v>2</v>
      </c>
      <c r="CW17" s="19">
        <v>3</v>
      </c>
      <c r="CX17" s="19">
        <v>4</v>
      </c>
      <c r="CY17" s="19">
        <v>4</v>
      </c>
      <c r="CZ17" s="19">
        <v>0</v>
      </c>
      <c r="DA17" s="19">
        <v>3</v>
      </c>
      <c r="DB17" s="19">
        <v>0</v>
      </c>
      <c r="DC17" s="19">
        <v>2</v>
      </c>
      <c r="DD17" s="19">
        <v>2</v>
      </c>
      <c r="DE17" s="19">
        <v>4</v>
      </c>
      <c r="DF17" s="19">
        <v>2</v>
      </c>
      <c r="DG17" s="19">
        <v>3</v>
      </c>
      <c r="DH17" s="19">
        <v>2</v>
      </c>
      <c r="DI17" s="19">
        <v>3</v>
      </c>
      <c r="DJ17" s="19">
        <v>0</v>
      </c>
      <c r="DK17" s="19">
        <v>3</v>
      </c>
      <c r="DL17" s="19">
        <v>3</v>
      </c>
      <c r="DM17" s="19">
        <v>0</v>
      </c>
      <c r="DN17" s="19">
        <v>2</v>
      </c>
      <c r="DO17" s="19">
        <v>2</v>
      </c>
      <c r="DP17" s="19">
        <v>2</v>
      </c>
      <c r="DQ17" s="19">
        <v>2</v>
      </c>
      <c r="DR17" s="19">
        <v>2</v>
      </c>
      <c r="DS17" s="19">
        <v>0</v>
      </c>
      <c r="DT17" s="19">
        <v>0</v>
      </c>
      <c r="DU17" s="19">
        <v>4</v>
      </c>
      <c r="DV17" s="19">
        <v>1</v>
      </c>
      <c r="DW17" s="19">
        <v>3</v>
      </c>
      <c r="DX17" s="19">
        <v>3</v>
      </c>
      <c r="DY17" s="19">
        <v>0</v>
      </c>
      <c r="DZ17" s="19">
        <v>4</v>
      </c>
      <c r="EA17" s="19">
        <v>2</v>
      </c>
      <c r="EB17" s="19">
        <v>1</v>
      </c>
      <c r="EC17" s="19">
        <v>3</v>
      </c>
      <c r="ED17" s="19">
        <v>4</v>
      </c>
      <c r="EE17" s="19">
        <v>1</v>
      </c>
      <c r="EF17" s="19">
        <v>3</v>
      </c>
      <c r="EG17" s="19">
        <v>2</v>
      </c>
      <c r="EH17" s="19">
        <v>1</v>
      </c>
      <c r="EI17" s="19">
        <v>4</v>
      </c>
      <c r="EJ17" s="19">
        <v>3</v>
      </c>
      <c r="EK17" s="19">
        <v>2</v>
      </c>
      <c r="EL17" s="19">
        <v>3</v>
      </c>
      <c r="EM17" s="19">
        <v>2</v>
      </c>
      <c r="EN17" s="19">
        <v>3</v>
      </c>
      <c r="EO17" s="19">
        <v>2</v>
      </c>
      <c r="EP17" s="19">
        <v>1</v>
      </c>
      <c r="EQ17" s="19">
        <v>0</v>
      </c>
      <c r="ER17" s="19">
        <v>1</v>
      </c>
      <c r="ES17" s="19">
        <v>2</v>
      </c>
      <c r="ET17" s="19">
        <v>4</v>
      </c>
      <c r="EU17" s="19">
        <v>2</v>
      </c>
      <c r="EV17" s="19">
        <v>0</v>
      </c>
      <c r="EW17" s="19">
        <v>4</v>
      </c>
      <c r="EX17" s="19">
        <v>0</v>
      </c>
      <c r="EY17" s="19">
        <v>2</v>
      </c>
      <c r="EZ17" s="19">
        <v>3</v>
      </c>
      <c r="FA17" s="19">
        <v>1</v>
      </c>
      <c r="FB17" s="19">
        <v>1</v>
      </c>
      <c r="FC17" s="19">
        <v>0</v>
      </c>
      <c r="FD17" s="19">
        <v>3</v>
      </c>
      <c r="FE17" s="19">
        <v>2</v>
      </c>
      <c r="FF17" s="19">
        <v>2</v>
      </c>
      <c r="FG17" s="19">
        <v>2</v>
      </c>
      <c r="FH17" s="19">
        <v>1</v>
      </c>
      <c r="FI17" s="19">
        <v>4</v>
      </c>
      <c r="FJ17" s="19">
        <v>2</v>
      </c>
      <c r="FK17" s="19">
        <v>1</v>
      </c>
      <c r="FL17" s="19">
        <v>1</v>
      </c>
      <c r="FM17" s="19">
        <v>1</v>
      </c>
      <c r="FN17" s="19">
        <v>2</v>
      </c>
      <c r="FO17" s="19">
        <v>2</v>
      </c>
      <c r="FP17" s="19">
        <v>2</v>
      </c>
      <c r="FQ17" s="19">
        <v>2</v>
      </c>
      <c r="FR17" s="19">
        <v>4</v>
      </c>
      <c r="FS17" s="19">
        <v>1</v>
      </c>
      <c r="FT17" s="19">
        <v>4</v>
      </c>
      <c r="FU17" s="19">
        <v>2</v>
      </c>
      <c r="FV17" s="19">
        <v>4</v>
      </c>
      <c r="FW17" s="19">
        <v>2</v>
      </c>
      <c r="FX17" s="19">
        <v>1</v>
      </c>
      <c r="FY17" s="19">
        <v>0</v>
      </c>
      <c r="FZ17" s="19">
        <v>4</v>
      </c>
      <c r="GA17" s="19">
        <v>2</v>
      </c>
      <c r="GB17" s="19">
        <v>2</v>
      </c>
      <c r="GC17" s="19">
        <v>4</v>
      </c>
      <c r="GD17" s="19">
        <v>1</v>
      </c>
      <c r="GE17" s="19">
        <v>0</v>
      </c>
      <c r="GF17" s="19">
        <v>0</v>
      </c>
      <c r="GG17" s="19">
        <v>0</v>
      </c>
      <c r="GH17" s="19">
        <v>4</v>
      </c>
      <c r="GI17" s="19">
        <v>3</v>
      </c>
      <c r="GJ17" s="19">
        <v>0</v>
      </c>
      <c r="GK17" s="19">
        <v>4</v>
      </c>
      <c r="GL17" s="19">
        <v>3</v>
      </c>
      <c r="GM17" s="19">
        <v>2</v>
      </c>
      <c r="GN17" s="19">
        <v>0</v>
      </c>
      <c r="GO17" s="19">
        <v>2</v>
      </c>
      <c r="GP17" s="19">
        <v>4</v>
      </c>
      <c r="GQ17" s="19">
        <v>3</v>
      </c>
      <c r="GR17" s="19">
        <v>4</v>
      </c>
      <c r="GS17" s="19">
        <v>3</v>
      </c>
      <c r="GT17" s="19">
        <v>4</v>
      </c>
      <c r="GU17" s="19">
        <v>0</v>
      </c>
      <c r="GV17" s="19">
        <v>3</v>
      </c>
      <c r="GW17" s="19">
        <v>4</v>
      </c>
      <c r="GX17" s="19">
        <v>2</v>
      </c>
      <c r="GY17" s="19">
        <v>1</v>
      </c>
      <c r="GZ17" s="19">
        <v>1</v>
      </c>
      <c r="HA17" s="19">
        <v>1</v>
      </c>
      <c r="HB17" s="19">
        <v>1</v>
      </c>
      <c r="HC17" s="19">
        <v>3</v>
      </c>
      <c r="HD17" s="19">
        <v>0</v>
      </c>
      <c r="HE17" s="19">
        <v>0</v>
      </c>
      <c r="HF17" s="19">
        <v>2</v>
      </c>
      <c r="HG17" s="19">
        <v>2</v>
      </c>
      <c r="HH17" s="19">
        <v>2</v>
      </c>
      <c r="HI17" s="19">
        <v>3</v>
      </c>
      <c r="HJ17" s="19">
        <v>1</v>
      </c>
      <c r="HK17" s="19">
        <v>0</v>
      </c>
      <c r="HL17" s="19">
        <v>2</v>
      </c>
      <c r="HM17" s="19">
        <v>2</v>
      </c>
      <c r="HN17" s="19">
        <v>4</v>
      </c>
      <c r="HO17" s="19">
        <v>1</v>
      </c>
      <c r="HP17" s="19">
        <v>4</v>
      </c>
      <c r="HQ17" s="19">
        <v>1</v>
      </c>
      <c r="HR17" s="19">
        <v>0</v>
      </c>
      <c r="HS17" s="19">
        <v>0</v>
      </c>
      <c r="HT17" s="19">
        <v>4</v>
      </c>
      <c r="HU17" s="19">
        <v>1</v>
      </c>
      <c r="HV17" s="19">
        <v>0</v>
      </c>
      <c r="HW17" s="19">
        <v>2</v>
      </c>
      <c r="HX17" s="19">
        <v>3</v>
      </c>
      <c r="HY17" s="19">
        <v>1</v>
      </c>
      <c r="HZ17" s="19">
        <v>2</v>
      </c>
      <c r="IA17" s="19">
        <v>3</v>
      </c>
      <c r="IB17" s="19">
        <v>0</v>
      </c>
      <c r="IC17" s="19">
        <v>2</v>
      </c>
      <c r="ID17" s="19">
        <v>3</v>
      </c>
      <c r="IE17" s="19">
        <v>0</v>
      </c>
      <c r="IF17" s="19">
        <v>0</v>
      </c>
      <c r="IG17" s="19">
        <v>2</v>
      </c>
      <c r="IH17" s="19">
        <v>0</v>
      </c>
      <c r="II17" s="19">
        <v>2</v>
      </c>
      <c r="IJ17" s="19">
        <v>1</v>
      </c>
      <c r="IK17" s="19">
        <v>4</v>
      </c>
      <c r="IL17" s="19">
        <v>0</v>
      </c>
      <c r="IM17" s="19">
        <v>0</v>
      </c>
      <c r="IN17" s="19">
        <v>0</v>
      </c>
      <c r="IO17" s="19">
        <v>0</v>
      </c>
      <c r="IP17" s="19">
        <v>0</v>
      </c>
      <c r="IQ17" s="19">
        <v>3</v>
      </c>
      <c r="IR17" s="19">
        <v>4</v>
      </c>
      <c r="IS17" s="19">
        <v>3</v>
      </c>
      <c r="IT17" s="19">
        <v>4</v>
      </c>
      <c r="IU17" s="19">
        <v>0</v>
      </c>
      <c r="IV17" s="19">
        <v>3</v>
      </c>
      <c r="IW17" s="19">
        <v>1</v>
      </c>
      <c r="IX17" s="19">
        <v>1</v>
      </c>
      <c r="IY17" s="19">
        <v>4</v>
      </c>
      <c r="IZ17" s="19">
        <v>2</v>
      </c>
      <c r="JA17" s="19">
        <v>1</v>
      </c>
      <c r="JB17" s="19">
        <v>1</v>
      </c>
      <c r="JC17" s="19">
        <v>4</v>
      </c>
      <c r="JD17" s="19">
        <v>0</v>
      </c>
      <c r="JE17" s="19">
        <v>0</v>
      </c>
      <c r="JF17" s="19">
        <v>4</v>
      </c>
      <c r="JG17" s="19">
        <v>2</v>
      </c>
      <c r="JH17" s="19">
        <v>0</v>
      </c>
      <c r="JI17" s="19">
        <v>3</v>
      </c>
      <c r="JJ17" s="19">
        <v>2</v>
      </c>
      <c r="JK17" s="19">
        <v>3</v>
      </c>
      <c r="JL17" s="19">
        <v>1</v>
      </c>
      <c r="JM17" s="19">
        <v>4</v>
      </c>
      <c r="JN17" s="19">
        <v>1</v>
      </c>
      <c r="JO17" s="19">
        <v>2</v>
      </c>
      <c r="JP17" s="19">
        <v>0</v>
      </c>
      <c r="JQ17" s="19">
        <v>3</v>
      </c>
      <c r="JR17" s="19">
        <v>1</v>
      </c>
      <c r="JS17" s="19">
        <v>1</v>
      </c>
      <c r="JT17" s="19">
        <v>2</v>
      </c>
      <c r="JU17" s="19">
        <v>3</v>
      </c>
      <c r="JV17" s="19">
        <v>1</v>
      </c>
      <c r="JW17" s="19">
        <v>3</v>
      </c>
      <c r="JX17" s="19">
        <v>3</v>
      </c>
      <c r="JY17" s="19">
        <v>1</v>
      </c>
      <c r="JZ17" s="19">
        <v>1</v>
      </c>
      <c r="KA17" s="19">
        <v>2</v>
      </c>
      <c r="KB17" s="19">
        <v>0</v>
      </c>
      <c r="KC17" s="19">
        <v>2</v>
      </c>
      <c r="KD17" s="19">
        <v>2</v>
      </c>
      <c r="KE17" s="19">
        <v>3</v>
      </c>
      <c r="KF17" s="19">
        <v>3</v>
      </c>
      <c r="KG17" s="19">
        <v>2</v>
      </c>
      <c r="KH17" s="19">
        <v>3</v>
      </c>
      <c r="KI17" s="19">
        <v>2</v>
      </c>
      <c r="KJ17" s="19">
        <v>4</v>
      </c>
      <c r="KK17" s="19">
        <v>3</v>
      </c>
      <c r="KL17" s="19">
        <v>4</v>
      </c>
      <c r="KM17" s="19">
        <v>0</v>
      </c>
      <c r="KN17" s="19">
        <v>4</v>
      </c>
      <c r="KO17" s="19">
        <v>3</v>
      </c>
      <c r="KP17" s="19">
        <v>0</v>
      </c>
      <c r="KQ17" s="19">
        <v>2</v>
      </c>
      <c r="KR17" s="19">
        <v>0</v>
      </c>
      <c r="KS17" s="19">
        <v>3</v>
      </c>
      <c r="KT17" s="19">
        <v>3</v>
      </c>
      <c r="KU17" s="19">
        <v>4</v>
      </c>
      <c r="KV17" s="19">
        <v>1</v>
      </c>
      <c r="KW17" s="19">
        <v>3</v>
      </c>
      <c r="KX17" s="19">
        <v>4</v>
      </c>
      <c r="KY17" s="19">
        <v>4</v>
      </c>
      <c r="KZ17" s="19">
        <v>3</v>
      </c>
      <c r="LA17" s="19">
        <v>0</v>
      </c>
      <c r="LB17" s="19">
        <v>3</v>
      </c>
      <c r="LC17" s="19">
        <v>2</v>
      </c>
      <c r="LD17" s="19">
        <v>1</v>
      </c>
      <c r="LE17" s="19">
        <v>1</v>
      </c>
      <c r="LF17" s="19">
        <v>1</v>
      </c>
      <c r="LG17" s="19">
        <v>0</v>
      </c>
      <c r="LH17" s="19">
        <v>3</v>
      </c>
      <c r="LI17" s="19">
        <v>0</v>
      </c>
      <c r="LJ17" s="19">
        <v>1</v>
      </c>
      <c r="LK17" s="19">
        <v>4</v>
      </c>
      <c r="LL17" s="19">
        <v>3</v>
      </c>
      <c r="LM17" s="19">
        <v>2</v>
      </c>
      <c r="LN17" s="19">
        <v>3</v>
      </c>
      <c r="LO17" s="19">
        <v>0</v>
      </c>
      <c r="LP17" s="19">
        <v>3</v>
      </c>
      <c r="LQ17" s="19">
        <v>1</v>
      </c>
      <c r="LR17" s="19">
        <v>4</v>
      </c>
      <c r="LS17" s="19">
        <v>4</v>
      </c>
      <c r="LT17" s="19">
        <v>4</v>
      </c>
      <c r="LU17" s="19">
        <v>4</v>
      </c>
      <c r="LV17" s="19">
        <v>4</v>
      </c>
      <c r="LW17" s="19">
        <v>1</v>
      </c>
      <c r="LX17" s="19">
        <v>1</v>
      </c>
      <c r="LY17" s="19">
        <v>1</v>
      </c>
      <c r="LZ17" s="19">
        <v>0</v>
      </c>
      <c r="MA17" s="19">
        <v>3</v>
      </c>
      <c r="MB17" s="19">
        <v>4</v>
      </c>
      <c r="MC17" s="19">
        <v>4</v>
      </c>
      <c r="MD17" s="19">
        <v>0</v>
      </c>
      <c r="ME17" s="19">
        <v>3</v>
      </c>
      <c r="MF17" s="19">
        <v>1</v>
      </c>
      <c r="MG17" s="19">
        <v>3</v>
      </c>
      <c r="MH17" s="19">
        <v>3</v>
      </c>
      <c r="MI17" s="19">
        <v>1</v>
      </c>
      <c r="MJ17" s="19">
        <v>3</v>
      </c>
      <c r="MK17" s="19">
        <v>0</v>
      </c>
      <c r="ML17" s="19">
        <v>4</v>
      </c>
      <c r="MM17" s="19">
        <v>1</v>
      </c>
      <c r="MN17" s="19">
        <v>4</v>
      </c>
      <c r="MO17" s="19">
        <v>0</v>
      </c>
      <c r="MP17" s="19">
        <v>2</v>
      </c>
      <c r="MQ17" s="19">
        <v>4</v>
      </c>
      <c r="MR17" s="19">
        <v>4</v>
      </c>
      <c r="MS17" s="19">
        <v>4</v>
      </c>
      <c r="MT17" s="19">
        <v>0</v>
      </c>
      <c r="MU17" s="19">
        <v>1</v>
      </c>
      <c r="MV17" s="19">
        <v>0</v>
      </c>
      <c r="MW17" s="19">
        <v>2</v>
      </c>
      <c r="MX17" s="19">
        <v>1</v>
      </c>
      <c r="MY17" s="19">
        <v>3</v>
      </c>
      <c r="MZ17" s="19">
        <v>4</v>
      </c>
      <c r="NA17" s="19">
        <v>1</v>
      </c>
      <c r="NB17" s="19">
        <v>0</v>
      </c>
    </row>
    <row r="18" spans="1:366">
      <c r="A18" s="2" t="s">
        <v>18</v>
      </c>
      <c r="B18" s="19">
        <v>1</v>
      </c>
      <c r="C18" s="19">
        <v>1</v>
      </c>
      <c r="D18" s="19">
        <v>3</v>
      </c>
      <c r="E18" s="19">
        <v>4</v>
      </c>
      <c r="F18" s="19">
        <v>2</v>
      </c>
      <c r="G18" s="19">
        <v>0</v>
      </c>
      <c r="H18" s="19">
        <v>1</v>
      </c>
      <c r="I18" s="19">
        <v>0</v>
      </c>
      <c r="J18" s="19">
        <v>1</v>
      </c>
      <c r="K18" s="19">
        <v>3</v>
      </c>
      <c r="L18" s="19">
        <v>0</v>
      </c>
      <c r="M18" s="19">
        <v>1</v>
      </c>
      <c r="N18" s="19">
        <v>0</v>
      </c>
      <c r="O18" s="19">
        <v>3</v>
      </c>
      <c r="P18" s="19">
        <v>0</v>
      </c>
      <c r="Q18" s="19">
        <v>3</v>
      </c>
      <c r="R18" s="19">
        <v>0</v>
      </c>
      <c r="S18" s="19">
        <v>1</v>
      </c>
      <c r="T18" s="19">
        <v>3</v>
      </c>
      <c r="U18" s="19">
        <v>4</v>
      </c>
      <c r="V18" s="19">
        <v>4</v>
      </c>
      <c r="W18" s="19">
        <v>3</v>
      </c>
      <c r="X18" s="19">
        <v>0</v>
      </c>
      <c r="Y18" s="19">
        <v>1</v>
      </c>
      <c r="Z18" s="19">
        <v>2</v>
      </c>
      <c r="AA18" s="19">
        <v>4</v>
      </c>
      <c r="AB18" s="19">
        <v>1</v>
      </c>
      <c r="AC18" s="19">
        <v>0</v>
      </c>
      <c r="AD18" s="19">
        <v>0</v>
      </c>
      <c r="AE18" s="19">
        <v>3</v>
      </c>
      <c r="AF18" s="19">
        <v>4</v>
      </c>
      <c r="AG18" s="19">
        <v>0</v>
      </c>
      <c r="AH18" s="19">
        <v>0</v>
      </c>
      <c r="AI18" s="19">
        <v>2</v>
      </c>
      <c r="AJ18" s="19">
        <v>0</v>
      </c>
      <c r="AK18" s="19">
        <v>0</v>
      </c>
      <c r="AL18" s="19">
        <v>3</v>
      </c>
      <c r="AM18" s="19">
        <v>0</v>
      </c>
      <c r="AN18" s="19">
        <v>0</v>
      </c>
      <c r="AO18" s="19">
        <v>2</v>
      </c>
      <c r="AP18" s="19">
        <v>4</v>
      </c>
      <c r="AQ18" s="19">
        <v>0</v>
      </c>
      <c r="AR18" s="19">
        <v>2</v>
      </c>
      <c r="AS18" s="19">
        <v>1</v>
      </c>
      <c r="AT18" s="19">
        <v>3</v>
      </c>
      <c r="AU18" s="19">
        <v>0</v>
      </c>
      <c r="AV18" s="19">
        <v>0</v>
      </c>
      <c r="AW18" s="19">
        <v>4</v>
      </c>
      <c r="AX18" s="19">
        <v>4</v>
      </c>
      <c r="AY18" s="19">
        <v>2</v>
      </c>
      <c r="AZ18" s="19">
        <v>4</v>
      </c>
      <c r="BA18" s="19">
        <v>3</v>
      </c>
      <c r="BB18" s="19">
        <v>4</v>
      </c>
      <c r="BC18" s="19">
        <v>3</v>
      </c>
      <c r="BD18" s="19">
        <v>4</v>
      </c>
      <c r="BE18" s="19">
        <v>3</v>
      </c>
      <c r="BF18" s="19">
        <v>0</v>
      </c>
      <c r="BG18" s="19">
        <v>0</v>
      </c>
      <c r="BH18" s="19">
        <v>4</v>
      </c>
      <c r="BI18" s="19">
        <v>2</v>
      </c>
      <c r="BJ18" s="19">
        <v>0</v>
      </c>
      <c r="BK18" s="19">
        <v>0</v>
      </c>
      <c r="BL18" s="19">
        <v>2</v>
      </c>
      <c r="BM18" s="19">
        <v>4</v>
      </c>
      <c r="BN18" s="19">
        <v>2</v>
      </c>
      <c r="BO18" s="19">
        <v>3</v>
      </c>
      <c r="BP18" s="19">
        <v>1</v>
      </c>
      <c r="BQ18" s="19">
        <v>2</v>
      </c>
      <c r="BR18" s="19">
        <v>0</v>
      </c>
      <c r="BS18" s="19">
        <v>0</v>
      </c>
      <c r="BT18" s="19">
        <v>2</v>
      </c>
      <c r="BU18" s="19">
        <v>3</v>
      </c>
      <c r="BV18" s="19">
        <v>4</v>
      </c>
      <c r="BW18" s="19">
        <v>2</v>
      </c>
      <c r="BX18" s="19">
        <v>1</v>
      </c>
      <c r="BY18" s="19">
        <v>4</v>
      </c>
      <c r="BZ18" s="19">
        <v>4</v>
      </c>
      <c r="CA18" s="19">
        <v>0</v>
      </c>
      <c r="CB18" s="19">
        <v>3</v>
      </c>
      <c r="CC18" s="19">
        <v>4</v>
      </c>
      <c r="CD18" s="19">
        <v>1</v>
      </c>
      <c r="CE18" s="19">
        <v>0</v>
      </c>
      <c r="CF18" s="19">
        <v>2</v>
      </c>
      <c r="CG18" s="19">
        <v>3</v>
      </c>
      <c r="CH18" s="19">
        <v>3</v>
      </c>
      <c r="CI18" s="19">
        <v>4</v>
      </c>
      <c r="CJ18" s="19">
        <v>0</v>
      </c>
      <c r="CK18" s="19">
        <v>2</v>
      </c>
      <c r="CL18" s="19">
        <v>4</v>
      </c>
      <c r="CM18" s="19">
        <v>0</v>
      </c>
      <c r="CN18" s="19">
        <v>2</v>
      </c>
      <c r="CO18" s="19">
        <v>3</v>
      </c>
      <c r="CP18" s="19">
        <v>3</v>
      </c>
      <c r="CQ18" s="19">
        <v>1</v>
      </c>
      <c r="CR18" s="19">
        <v>2</v>
      </c>
      <c r="CS18" s="19">
        <v>0</v>
      </c>
      <c r="CT18" s="19">
        <v>1</v>
      </c>
      <c r="CU18" s="19">
        <v>4</v>
      </c>
      <c r="CV18" s="19">
        <v>1</v>
      </c>
      <c r="CW18" s="19">
        <v>4</v>
      </c>
      <c r="CX18" s="19">
        <v>3</v>
      </c>
      <c r="CY18" s="19">
        <v>1</v>
      </c>
      <c r="CZ18" s="19">
        <v>2</v>
      </c>
      <c r="DA18" s="19">
        <v>0</v>
      </c>
      <c r="DB18" s="19">
        <v>0</v>
      </c>
      <c r="DC18" s="19">
        <v>3</v>
      </c>
      <c r="DD18" s="19">
        <v>1</v>
      </c>
      <c r="DE18" s="19">
        <v>4</v>
      </c>
      <c r="DF18" s="19">
        <v>2</v>
      </c>
      <c r="DG18" s="19">
        <v>1</v>
      </c>
      <c r="DH18" s="19">
        <v>0</v>
      </c>
      <c r="DI18" s="19">
        <v>4</v>
      </c>
      <c r="DJ18" s="19">
        <v>1</v>
      </c>
      <c r="DK18" s="19">
        <v>0</v>
      </c>
      <c r="DL18" s="19">
        <v>3</v>
      </c>
      <c r="DM18" s="19">
        <v>1</v>
      </c>
      <c r="DN18" s="19">
        <v>1</v>
      </c>
      <c r="DO18" s="19">
        <v>0</v>
      </c>
      <c r="DP18" s="19">
        <v>3</v>
      </c>
      <c r="DQ18" s="19">
        <v>0</v>
      </c>
      <c r="DR18" s="19">
        <v>0</v>
      </c>
      <c r="DS18" s="19">
        <v>4</v>
      </c>
      <c r="DT18" s="19">
        <v>3</v>
      </c>
      <c r="DU18" s="19">
        <v>4</v>
      </c>
      <c r="DV18" s="19">
        <v>0</v>
      </c>
      <c r="DW18" s="19">
        <v>1</v>
      </c>
      <c r="DX18" s="19">
        <v>4</v>
      </c>
      <c r="DY18" s="19">
        <v>1</v>
      </c>
      <c r="DZ18" s="19">
        <v>1</v>
      </c>
      <c r="EA18" s="19">
        <v>3</v>
      </c>
      <c r="EB18" s="19">
        <v>4</v>
      </c>
      <c r="EC18" s="19">
        <v>3</v>
      </c>
      <c r="ED18" s="19">
        <v>0</v>
      </c>
      <c r="EE18" s="19">
        <v>4</v>
      </c>
      <c r="EF18" s="19">
        <v>2</v>
      </c>
      <c r="EG18" s="19">
        <v>1</v>
      </c>
      <c r="EH18" s="19">
        <v>0</v>
      </c>
      <c r="EI18" s="19">
        <v>1</v>
      </c>
      <c r="EJ18" s="19">
        <v>2</v>
      </c>
      <c r="EK18" s="19">
        <v>2</v>
      </c>
      <c r="EL18" s="19">
        <v>3</v>
      </c>
      <c r="EM18" s="19">
        <v>4</v>
      </c>
      <c r="EN18" s="19">
        <v>1</v>
      </c>
      <c r="EO18" s="19">
        <v>2</v>
      </c>
      <c r="EP18" s="19">
        <v>3</v>
      </c>
      <c r="EQ18" s="19">
        <v>3</v>
      </c>
      <c r="ER18" s="19">
        <v>4</v>
      </c>
      <c r="ES18" s="19">
        <v>0</v>
      </c>
      <c r="ET18" s="19">
        <v>4</v>
      </c>
      <c r="EU18" s="19">
        <v>4</v>
      </c>
      <c r="EV18" s="19">
        <v>0</v>
      </c>
      <c r="EW18" s="19">
        <v>0</v>
      </c>
      <c r="EX18" s="19">
        <v>0</v>
      </c>
      <c r="EY18" s="19">
        <v>4</v>
      </c>
      <c r="EZ18" s="19">
        <v>4</v>
      </c>
      <c r="FA18" s="19">
        <v>1</v>
      </c>
      <c r="FB18" s="19">
        <v>0</v>
      </c>
      <c r="FC18" s="19">
        <v>2</v>
      </c>
      <c r="FD18" s="19">
        <v>2</v>
      </c>
      <c r="FE18" s="19">
        <v>0</v>
      </c>
      <c r="FF18" s="19">
        <v>1</v>
      </c>
      <c r="FG18" s="19">
        <v>0</v>
      </c>
      <c r="FH18" s="19">
        <v>3</v>
      </c>
      <c r="FI18" s="19">
        <v>2</v>
      </c>
      <c r="FJ18" s="19">
        <v>4</v>
      </c>
      <c r="FK18" s="19">
        <v>0</v>
      </c>
      <c r="FL18" s="19">
        <v>1</v>
      </c>
      <c r="FM18" s="19">
        <v>2</v>
      </c>
      <c r="FN18" s="19">
        <v>4</v>
      </c>
      <c r="FO18" s="19">
        <v>3</v>
      </c>
      <c r="FP18" s="19">
        <v>0</v>
      </c>
      <c r="FQ18" s="19">
        <v>2</v>
      </c>
      <c r="FR18" s="19">
        <v>3</v>
      </c>
      <c r="FS18" s="19">
        <v>2</v>
      </c>
      <c r="FT18" s="19">
        <v>1</v>
      </c>
      <c r="FU18" s="19">
        <v>1</v>
      </c>
      <c r="FV18" s="19">
        <v>1</v>
      </c>
      <c r="FW18" s="19">
        <v>1</v>
      </c>
      <c r="FX18" s="19">
        <v>3</v>
      </c>
      <c r="FY18" s="19">
        <v>2</v>
      </c>
      <c r="FZ18" s="19">
        <v>0</v>
      </c>
      <c r="GA18" s="19">
        <v>2</v>
      </c>
      <c r="GB18" s="19">
        <v>3</v>
      </c>
      <c r="GC18" s="19">
        <v>1</v>
      </c>
      <c r="GD18" s="19">
        <v>4</v>
      </c>
      <c r="GE18" s="19">
        <v>1</v>
      </c>
      <c r="GF18" s="19">
        <v>1</v>
      </c>
      <c r="GG18" s="19">
        <v>0</v>
      </c>
      <c r="GH18" s="19">
        <v>0</v>
      </c>
      <c r="GI18" s="19">
        <v>3</v>
      </c>
      <c r="GJ18" s="19">
        <v>2</v>
      </c>
      <c r="GK18" s="19">
        <v>2</v>
      </c>
      <c r="GL18" s="19">
        <v>2</v>
      </c>
      <c r="GM18" s="19">
        <v>3</v>
      </c>
      <c r="GN18" s="19">
        <v>4</v>
      </c>
      <c r="GO18" s="19">
        <v>1</v>
      </c>
      <c r="GP18" s="19">
        <v>2</v>
      </c>
      <c r="GQ18" s="19">
        <v>1</v>
      </c>
      <c r="GR18" s="19">
        <v>2</v>
      </c>
      <c r="GS18" s="19">
        <v>0</v>
      </c>
      <c r="GT18" s="19">
        <v>0</v>
      </c>
      <c r="GU18" s="19">
        <v>2</v>
      </c>
      <c r="GV18" s="19">
        <v>1</v>
      </c>
      <c r="GW18" s="19">
        <v>0</v>
      </c>
      <c r="GX18" s="19">
        <v>3</v>
      </c>
      <c r="GY18" s="19">
        <v>3</v>
      </c>
      <c r="GZ18" s="19">
        <v>1</v>
      </c>
      <c r="HA18" s="19">
        <v>1</v>
      </c>
      <c r="HB18" s="19">
        <v>4</v>
      </c>
      <c r="HC18" s="19">
        <v>4</v>
      </c>
      <c r="HD18" s="19">
        <v>4</v>
      </c>
      <c r="HE18" s="19">
        <v>4</v>
      </c>
      <c r="HF18" s="19">
        <v>1</v>
      </c>
      <c r="HG18" s="19">
        <v>0</v>
      </c>
      <c r="HH18" s="19">
        <v>0</v>
      </c>
      <c r="HI18" s="19">
        <v>4</v>
      </c>
      <c r="HJ18" s="19">
        <v>4</v>
      </c>
      <c r="HK18" s="19">
        <v>0</v>
      </c>
      <c r="HL18" s="19">
        <v>2</v>
      </c>
      <c r="HM18" s="19">
        <v>4</v>
      </c>
      <c r="HN18" s="19">
        <v>4</v>
      </c>
      <c r="HO18" s="19">
        <v>2</v>
      </c>
      <c r="HP18" s="19">
        <v>1</v>
      </c>
      <c r="HQ18" s="19">
        <v>4</v>
      </c>
      <c r="HR18" s="19">
        <v>1</v>
      </c>
      <c r="HS18" s="19">
        <v>2</v>
      </c>
      <c r="HT18" s="19">
        <v>1</v>
      </c>
      <c r="HU18" s="19">
        <v>4</v>
      </c>
      <c r="HV18" s="19">
        <v>4</v>
      </c>
      <c r="HW18" s="19">
        <v>3</v>
      </c>
      <c r="HX18" s="19">
        <v>1</v>
      </c>
      <c r="HY18" s="19">
        <v>1</v>
      </c>
      <c r="HZ18" s="19">
        <v>2</v>
      </c>
      <c r="IA18" s="19">
        <v>1</v>
      </c>
      <c r="IB18" s="19">
        <v>2</v>
      </c>
      <c r="IC18" s="19">
        <v>4</v>
      </c>
      <c r="ID18" s="19">
        <v>2</v>
      </c>
      <c r="IE18" s="19">
        <v>2</v>
      </c>
      <c r="IF18" s="19">
        <v>3</v>
      </c>
      <c r="IG18" s="19">
        <v>2</v>
      </c>
      <c r="IH18" s="19">
        <v>4</v>
      </c>
      <c r="II18" s="19">
        <v>2</v>
      </c>
      <c r="IJ18" s="19">
        <v>1</v>
      </c>
      <c r="IK18" s="19">
        <v>3</v>
      </c>
      <c r="IL18" s="19">
        <v>2</v>
      </c>
      <c r="IM18" s="19">
        <v>1</v>
      </c>
      <c r="IN18" s="19">
        <v>0</v>
      </c>
      <c r="IO18" s="19">
        <v>3</v>
      </c>
      <c r="IP18" s="19">
        <v>2</v>
      </c>
      <c r="IQ18" s="19">
        <v>4</v>
      </c>
      <c r="IR18" s="19">
        <v>0</v>
      </c>
      <c r="IS18" s="19">
        <v>4</v>
      </c>
      <c r="IT18" s="19">
        <v>1</v>
      </c>
      <c r="IU18" s="19">
        <v>0</v>
      </c>
      <c r="IV18" s="19">
        <v>0</v>
      </c>
      <c r="IW18" s="19">
        <v>4</v>
      </c>
      <c r="IX18" s="19">
        <v>2</v>
      </c>
      <c r="IY18" s="19">
        <v>1</v>
      </c>
      <c r="IZ18" s="19">
        <v>0</v>
      </c>
      <c r="JA18" s="19">
        <v>3</v>
      </c>
      <c r="JB18" s="19">
        <v>2</v>
      </c>
      <c r="JC18" s="19">
        <v>0</v>
      </c>
      <c r="JD18" s="19">
        <v>4</v>
      </c>
      <c r="JE18" s="19">
        <v>4</v>
      </c>
      <c r="JF18" s="19">
        <v>1</v>
      </c>
      <c r="JG18" s="19">
        <v>4</v>
      </c>
      <c r="JH18" s="19">
        <v>0</v>
      </c>
      <c r="JI18" s="19">
        <v>4</v>
      </c>
      <c r="JJ18" s="19">
        <v>0</v>
      </c>
      <c r="JK18" s="19">
        <v>0</v>
      </c>
      <c r="JL18" s="19">
        <v>0</v>
      </c>
      <c r="JM18" s="19">
        <v>4</v>
      </c>
      <c r="JN18" s="19">
        <v>1</v>
      </c>
      <c r="JO18" s="19">
        <v>3</v>
      </c>
      <c r="JP18" s="19">
        <v>3</v>
      </c>
      <c r="JQ18" s="19">
        <v>0</v>
      </c>
      <c r="JR18" s="19">
        <v>0</v>
      </c>
      <c r="JS18" s="19">
        <v>1</v>
      </c>
      <c r="JT18" s="19">
        <v>0</v>
      </c>
      <c r="JU18" s="19">
        <v>3</v>
      </c>
      <c r="JV18" s="19">
        <v>3</v>
      </c>
      <c r="JW18" s="19">
        <v>4</v>
      </c>
      <c r="JX18" s="19">
        <v>4</v>
      </c>
      <c r="JY18" s="19">
        <v>3</v>
      </c>
      <c r="JZ18" s="19">
        <v>3</v>
      </c>
      <c r="KA18" s="19">
        <v>0</v>
      </c>
      <c r="KB18" s="19">
        <v>3</v>
      </c>
      <c r="KC18" s="19">
        <v>2</v>
      </c>
      <c r="KD18" s="19">
        <v>4</v>
      </c>
      <c r="KE18" s="19">
        <v>4</v>
      </c>
      <c r="KF18" s="19">
        <v>4</v>
      </c>
      <c r="KG18" s="19">
        <v>4</v>
      </c>
      <c r="KH18" s="19">
        <v>3</v>
      </c>
      <c r="KI18" s="19">
        <v>3</v>
      </c>
      <c r="KJ18" s="19">
        <v>3</v>
      </c>
      <c r="KK18" s="19">
        <v>0</v>
      </c>
      <c r="KL18" s="19">
        <v>3</v>
      </c>
      <c r="KM18" s="19">
        <v>2</v>
      </c>
      <c r="KN18" s="19">
        <v>4</v>
      </c>
      <c r="KO18" s="19">
        <v>1</v>
      </c>
      <c r="KP18" s="19">
        <v>2</v>
      </c>
      <c r="KQ18" s="19">
        <v>1</v>
      </c>
      <c r="KR18" s="19">
        <v>4</v>
      </c>
      <c r="KS18" s="19">
        <v>2</v>
      </c>
      <c r="KT18" s="19">
        <v>2</v>
      </c>
      <c r="KU18" s="19">
        <v>4</v>
      </c>
      <c r="KV18" s="19">
        <v>1</v>
      </c>
      <c r="KW18" s="19">
        <v>2</v>
      </c>
      <c r="KX18" s="19">
        <v>2</v>
      </c>
      <c r="KY18" s="19">
        <v>4</v>
      </c>
      <c r="KZ18" s="19">
        <v>3</v>
      </c>
      <c r="LA18" s="19">
        <v>3</v>
      </c>
      <c r="LB18" s="19">
        <v>0</v>
      </c>
      <c r="LC18" s="19">
        <v>2</v>
      </c>
      <c r="LD18" s="19">
        <v>1</v>
      </c>
      <c r="LE18" s="19">
        <v>4</v>
      </c>
      <c r="LF18" s="19">
        <v>1</v>
      </c>
      <c r="LG18" s="19">
        <v>1</v>
      </c>
      <c r="LH18" s="19">
        <v>3</v>
      </c>
      <c r="LI18" s="19">
        <v>2</v>
      </c>
      <c r="LJ18" s="19">
        <v>3</v>
      </c>
      <c r="LK18" s="19">
        <v>1</v>
      </c>
      <c r="LL18" s="19">
        <v>0</v>
      </c>
      <c r="LM18" s="19">
        <v>4</v>
      </c>
      <c r="LN18" s="19">
        <v>3</v>
      </c>
      <c r="LO18" s="19">
        <v>1</v>
      </c>
      <c r="LP18" s="19">
        <v>1</v>
      </c>
      <c r="LQ18" s="19">
        <v>1</v>
      </c>
      <c r="LR18" s="19">
        <v>3</v>
      </c>
      <c r="LS18" s="19">
        <v>3</v>
      </c>
      <c r="LT18" s="19">
        <v>1</v>
      </c>
      <c r="LU18" s="19">
        <v>4</v>
      </c>
      <c r="LV18" s="19">
        <v>2</v>
      </c>
      <c r="LW18" s="19">
        <v>0</v>
      </c>
      <c r="LX18" s="19">
        <v>4</v>
      </c>
      <c r="LY18" s="19">
        <v>2</v>
      </c>
      <c r="LZ18" s="19">
        <v>2</v>
      </c>
      <c r="MA18" s="19">
        <v>0</v>
      </c>
      <c r="MB18" s="19">
        <v>3</v>
      </c>
      <c r="MC18" s="19">
        <v>2</v>
      </c>
      <c r="MD18" s="19">
        <v>3</v>
      </c>
      <c r="ME18" s="19">
        <v>1</v>
      </c>
      <c r="MF18" s="19">
        <v>4</v>
      </c>
      <c r="MG18" s="19">
        <v>3</v>
      </c>
      <c r="MH18" s="19">
        <v>1</v>
      </c>
      <c r="MI18" s="19">
        <v>1</v>
      </c>
      <c r="MJ18" s="19">
        <v>2</v>
      </c>
      <c r="MK18" s="19">
        <v>3</v>
      </c>
      <c r="ML18" s="19">
        <v>1</v>
      </c>
      <c r="MM18" s="19">
        <v>2</v>
      </c>
      <c r="MN18" s="19">
        <v>4</v>
      </c>
      <c r="MO18" s="19">
        <v>1</v>
      </c>
      <c r="MP18" s="19">
        <v>0</v>
      </c>
      <c r="MQ18" s="19">
        <v>4</v>
      </c>
      <c r="MR18" s="19">
        <v>2</v>
      </c>
      <c r="MS18" s="19">
        <v>3</v>
      </c>
      <c r="MT18" s="19">
        <v>0</v>
      </c>
      <c r="MU18" s="19">
        <v>2</v>
      </c>
      <c r="MV18" s="19">
        <v>1</v>
      </c>
      <c r="MW18" s="19">
        <v>3</v>
      </c>
      <c r="MX18" s="19">
        <v>4</v>
      </c>
      <c r="MY18" s="19">
        <v>1</v>
      </c>
      <c r="MZ18" s="19">
        <v>1</v>
      </c>
      <c r="NA18" s="19">
        <v>3</v>
      </c>
      <c r="NB18" s="19">
        <v>4</v>
      </c>
    </row>
    <row r="19" spans="1:366">
      <c r="A19" s="2" t="s">
        <v>19</v>
      </c>
      <c r="B19" s="19">
        <v>1</v>
      </c>
      <c r="C19" s="19">
        <v>2</v>
      </c>
      <c r="D19" s="19">
        <v>4</v>
      </c>
      <c r="E19" s="19">
        <v>1</v>
      </c>
      <c r="F19" s="19">
        <v>4</v>
      </c>
      <c r="G19" s="19">
        <v>1</v>
      </c>
      <c r="H19" s="19">
        <v>1</v>
      </c>
      <c r="I19" s="19">
        <v>1</v>
      </c>
      <c r="J19" s="19">
        <v>2</v>
      </c>
      <c r="K19" s="19">
        <v>0</v>
      </c>
      <c r="L19" s="19">
        <v>1</v>
      </c>
      <c r="M19" s="19">
        <v>4</v>
      </c>
      <c r="N19" s="19">
        <v>3</v>
      </c>
      <c r="O19" s="19">
        <v>2</v>
      </c>
      <c r="P19" s="19">
        <v>3</v>
      </c>
      <c r="Q19" s="19">
        <v>4</v>
      </c>
      <c r="R19" s="19">
        <v>3</v>
      </c>
      <c r="S19" s="19">
        <v>3</v>
      </c>
      <c r="T19" s="19">
        <v>4</v>
      </c>
      <c r="U19" s="19">
        <v>3</v>
      </c>
      <c r="V19" s="19">
        <v>0</v>
      </c>
      <c r="W19" s="19">
        <v>0</v>
      </c>
      <c r="X19" s="19">
        <v>1</v>
      </c>
      <c r="Y19" s="19">
        <v>3</v>
      </c>
      <c r="Z19" s="19">
        <v>4</v>
      </c>
      <c r="AA19" s="19">
        <v>3</v>
      </c>
      <c r="AB19" s="19">
        <v>2</v>
      </c>
      <c r="AC19" s="19">
        <v>3</v>
      </c>
      <c r="AD19" s="19">
        <v>3</v>
      </c>
      <c r="AE19" s="19">
        <v>1</v>
      </c>
      <c r="AF19" s="19">
        <v>4</v>
      </c>
      <c r="AG19" s="19">
        <v>4</v>
      </c>
      <c r="AH19" s="19">
        <v>4</v>
      </c>
      <c r="AI19" s="19">
        <v>3</v>
      </c>
      <c r="AJ19" s="19">
        <v>3</v>
      </c>
      <c r="AK19" s="19">
        <v>0</v>
      </c>
      <c r="AL19" s="19">
        <v>1</v>
      </c>
      <c r="AM19" s="19">
        <v>3</v>
      </c>
      <c r="AN19" s="19">
        <v>0</v>
      </c>
      <c r="AO19" s="19">
        <v>4</v>
      </c>
      <c r="AP19" s="19">
        <v>1</v>
      </c>
      <c r="AQ19" s="19">
        <v>4</v>
      </c>
      <c r="AR19" s="19">
        <v>3</v>
      </c>
      <c r="AS19" s="19">
        <v>2</v>
      </c>
      <c r="AT19" s="19">
        <v>0</v>
      </c>
      <c r="AU19" s="19">
        <v>3</v>
      </c>
      <c r="AV19" s="19">
        <v>3</v>
      </c>
      <c r="AW19" s="19">
        <v>1</v>
      </c>
      <c r="AX19" s="19">
        <v>0</v>
      </c>
      <c r="AY19" s="19">
        <v>1</v>
      </c>
      <c r="AZ19" s="19">
        <v>4</v>
      </c>
      <c r="BA19" s="19">
        <v>4</v>
      </c>
      <c r="BB19" s="19">
        <v>0</v>
      </c>
      <c r="BC19" s="19">
        <v>1</v>
      </c>
      <c r="BD19" s="19">
        <v>2</v>
      </c>
      <c r="BE19" s="19">
        <v>2</v>
      </c>
      <c r="BF19" s="19">
        <v>3</v>
      </c>
      <c r="BG19" s="19">
        <v>1</v>
      </c>
      <c r="BH19" s="19">
        <v>0</v>
      </c>
      <c r="BI19" s="19">
        <v>1</v>
      </c>
      <c r="BJ19" s="19">
        <v>2</v>
      </c>
      <c r="BK19" s="19">
        <v>1</v>
      </c>
      <c r="BL19" s="19">
        <v>0</v>
      </c>
      <c r="BM19" s="19">
        <v>2</v>
      </c>
      <c r="BN19" s="19">
        <v>2</v>
      </c>
      <c r="BO19" s="19">
        <v>2</v>
      </c>
      <c r="BP19" s="19">
        <v>1</v>
      </c>
      <c r="BQ19" s="19">
        <v>0</v>
      </c>
      <c r="BR19" s="19">
        <v>1</v>
      </c>
      <c r="BS19" s="19">
        <v>2</v>
      </c>
      <c r="BT19" s="19">
        <v>2</v>
      </c>
      <c r="BU19" s="19">
        <v>4</v>
      </c>
      <c r="BV19" s="19">
        <v>0</v>
      </c>
      <c r="BW19" s="19">
        <v>0</v>
      </c>
      <c r="BX19" s="19">
        <v>1</v>
      </c>
      <c r="BY19" s="19">
        <v>0</v>
      </c>
      <c r="BZ19" s="19">
        <v>4</v>
      </c>
      <c r="CA19" s="19">
        <v>0</v>
      </c>
      <c r="CB19" s="19">
        <v>1</v>
      </c>
      <c r="CC19" s="19">
        <v>2</v>
      </c>
      <c r="CD19" s="19">
        <v>0</v>
      </c>
      <c r="CE19" s="19">
        <v>2</v>
      </c>
      <c r="CF19" s="19">
        <v>2</v>
      </c>
      <c r="CG19" s="19">
        <v>0</v>
      </c>
      <c r="CH19" s="19">
        <v>2</v>
      </c>
      <c r="CI19" s="19">
        <v>4</v>
      </c>
      <c r="CJ19" s="19">
        <v>1</v>
      </c>
      <c r="CK19" s="19">
        <v>4</v>
      </c>
      <c r="CL19" s="19">
        <v>2</v>
      </c>
      <c r="CM19" s="19">
        <v>2</v>
      </c>
      <c r="CN19" s="19">
        <v>1</v>
      </c>
      <c r="CO19" s="19">
        <v>4</v>
      </c>
      <c r="CP19" s="19">
        <v>3</v>
      </c>
      <c r="CQ19" s="19">
        <v>4</v>
      </c>
      <c r="CR19" s="19">
        <v>0</v>
      </c>
      <c r="CS19" s="19">
        <v>2</v>
      </c>
      <c r="CT19" s="19">
        <v>4</v>
      </c>
      <c r="CU19" s="19">
        <v>3</v>
      </c>
      <c r="CV19" s="19">
        <v>2</v>
      </c>
      <c r="CW19" s="19">
        <v>0</v>
      </c>
      <c r="CX19" s="19">
        <v>1</v>
      </c>
      <c r="CY19" s="19">
        <v>2</v>
      </c>
      <c r="CZ19" s="19">
        <v>3</v>
      </c>
      <c r="DA19" s="19">
        <v>2</v>
      </c>
      <c r="DB19" s="19">
        <v>1</v>
      </c>
      <c r="DC19" s="19">
        <v>3</v>
      </c>
      <c r="DD19" s="19">
        <v>3</v>
      </c>
      <c r="DE19" s="19">
        <v>2</v>
      </c>
      <c r="DF19" s="19">
        <v>2</v>
      </c>
      <c r="DG19" s="19">
        <v>3</v>
      </c>
      <c r="DH19" s="19">
        <v>4</v>
      </c>
      <c r="DI19" s="19">
        <v>0</v>
      </c>
      <c r="DJ19" s="19">
        <v>0</v>
      </c>
      <c r="DK19" s="19">
        <v>1</v>
      </c>
      <c r="DL19" s="19">
        <v>4</v>
      </c>
      <c r="DM19" s="19">
        <v>4</v>
      </c>
      <c r="DN19" s="19">
        <v>1</v>
      </c>
      <c r="DO19" s="19">
        <v>3</v>
      </c>
      <c r="DP19" s="19">
        <v>0</v>
      </c>
      <c r="DQ19" s="19">
        <v>1</v>
      </c>
      <c r="DR19" s="19">
        <v>2</v>
      </c>
      <c r="DS19" s="19">
        <v>3</v>
      </c>
      <c r="DT19" s="19">
        <v>2</v>
      </c>
      <c r="DU19" s="19">
        <v>1</v>
      </c>
      <c r="DV19" s="19">
        <v>3</v>
      </c>
      <c r="DW19" s="19">
        <v>4</v>
      </c>
      <c r="DX19" s="19">
        <v>1</v>
      </c>
      <c r="DY19" s="19">
        <v>3</v>
      </c>
      <c r="DZ19" s="19">
        <v>4</v>
      </c>
      <c r="EA19" s="19">
        <v>4</v>
      </c>
      <c r="EB19" s="19">
        <v>2</v>
      </c>
      <c r="EC19" s="19">
        <v>0</v>
      </c>
      <c r="ED19" s="19">
        <v>3</v>
      </c>
      <c r="EE19" s="19">
        <v>2</v>
      </c>
      <c r="EF19" s="19">
        <v>0</v>
      </c>
      <c r="EG19" s="19">
        <v>2</v>
      </c>
      <c r="EH19" s="19">
        <v>0</v>
      </c>
      <c r="EI19" s="19">
        <v>2</v>
      </c>
      <c r="EJ19" s="19">
        <v>0</v>
      </c>
      <c r="EK19" s="19">
        <v>3</v>
      </c>
      <c r="EL19" s="19">
        <v>0</v>
      </c>
      <c r="EM19" s="19">
        <v>0</v>
      </c>
      <c r="EN19" s="19">
        <v>0</v>
      </c>
      <c r="EO19" s="19">
        <v>4</v>
      </c>
      <c r="EP19" s="19">
        <v>4</v>
      </c>
      <c r="EQ19" s="19">
        <v>0</v>
      </c>
      <c r="ER19" s="19">
        <v>3</v>
      </c>
      <c r="ES19" s="19">
        <v>1</v>
      </c>
      <c r="ET19" s="19">
        <v>3</v>
      </c>
      <c r="EU19" s="19">
        <v>0</v>
      </c>
      <c r="EV19" s="19">
        <v>1</v>
      </c>
      <c r="EW19" s="19">
        <v>1</v>
      </c>
      <c r="EX19" s="19">
        <v>2</v>
      </c>
      <c r="EY19" s="19">
        <v>4</v>
      </c>
      <c r="EZ19" s="19">
        <v>2</v>
      </c>
      <c r="FA19" s="19">
        <v>0</v>
      </c>
      <c r="FB19" s="19">
        <v>3</v>
      </c>
      <c r="FC19" s="19">
        <v>2</v>
      </c>
      <c r="FD19" s="19">
        <v>3</v>
      </c>
      <c r="FE19" s="19">
        <v>2</v>
      </c>
      <c r="FF19" s="19">
        <v>1</v>
      </c>
      <c r="FG19" s="19">
        <v>0</v>
      </c>
      <c r="FH19" s="19">
        <v>0</v>
      </c>
      <c r="FI19" s="19">
        <v>0</v>
      </c>
      <c r="FJ19" s="19">
        <v>4</v>
      </c>
      <c r="FK19" s="19">
        <v>3</v>
      </c>
      <c r="FL19" s="19">
        <v>4</v>
      </c>
      <c r="FM19" s="19">
        <v>0</v>
      </c>
      <c r="FN19" s="19">
        <v>4</v>
      </c>
      <c r="FO19" s="19">
        <v>1</v>
      </c>
      <c r="FP19" s="19">
        <v>1</v>
      </c>
      <c r="FQ19" s="19">
        <v>3</v>
      </c>
      <c r="FR19" s="19">
        <v>3</v>
      </c>
      <c r="FS19" s="19">
        <v>4</v>
      </c>
      <c r="FT19" s="19">
        <v>1</v>
      </c>
      <c r="FU19" s="19">
        <v>4</v>
      </c>
      <c r="FV19" s="19">
        <v>4</v>
      </c>
      <c r="FW19" s="19">
        <v>3</v>
      </c>
      <c r="FX19" s="19">
        <v>0</v>
      </c>
      <c r="FY19" s="19">
        <v>0</v>
      </c>
      <c r="FZ19" s="19">
        <v>4</v>
      </c>
      <c r="GA19" s="19">
        <v>3</v>
      </c>
      <c r="GB19" s="19">
        <v>0</v>
      </c>
      <c r="GC19" s="19">
        <v>1</v>
      </c>
      <c r="GD19" s="19">
        <v>3</v>
      </c>
      <c r="GE19" s="19">
        <v>4</v>
      </c>
      <c r="GF19" s="19">
        <v>4</v>
      </c>
      <c r="GG19" s="19">
        <v>4</v>
      </c>
      <c r="GH19" s="19">
        <v>0</v>
      </c>
      <c r="GI19" s="19">
        <v>4</v>
      </c>
      <c r="GJ19" s="19">
        <v>2</v>
      </c>
      <c r="GK19" s="19">
        <v>0</v>
      </c>
      <c r="GL19" s="19">
        <v>2</v>
      </c>
      <c r="GM19" s="19">
        <v>4</v>
      </c>
      <c r="GN19" s="19">
        <v>2</v>
      </c>
      <c r="GO19" s="19">
        <v>1</v>
      </c>
      <c r="GP19" s="19">
        <v>3</v>
      </c>
      <c r="GQ19" s="19">
        <v>4</v>
      </c>
      <c r="GR19" s="19">
        <v>1</v>
      </c>
      <c r="GS19" s="19">
        <v>2</v>
      </c>
      <c r="GT19" s="19">
        <v>0</v>
      </c>
      <c r="GU19" s="19">
        <v>4</v>
      </c>
      <c r="GV19" s="19">
        <v>2</v>
      </c>
      <c r="GW19" s="19">
        <v>0</v>
      </c>
      <c r="GX19" s="19">
        <v>2</v>
      </c>
      <c r="GY19" s="19">
        <v>2</v>
      </c>
      <c r="GZ19" s="19">
        <v>2</v>
      </c>
      <c r="HA19" s="19">
        <v>0</v>
      </c>
      <c r="HB19" s="19">
        <v>2</v>
      </c>
      <c r="HC19" s="19">
        <v>0</v>
      </c>
      <c r="HD19" s="19">
        <v>0</v>
      </c>
      <c r="HE19" s="19">
        <v>3</v>
      </c>
      <c r="HF19" s="19">
        <v>0</v>
      </c>
      <c r="HG19" s="19">
        <v>4</v>
      </c>
      <c r="HH19" s="19">
        <v>2</v>
      </c>
      <c r="HI19" s="19">
        <v>0</v>
      </c>
      <c r="HJ19" s="19">
        <v>1</v>
      </c>
      <c r="HK19" s="19">
        <v>2</v>
      </c>
      <c r="HL19" s="19">
        <v>4</v>
      </c>
      <c r="HM19" s="19">
        <v>2</v>
      </c>
      <c r="HN19" s="19">
        <v>4</v>
      </c>
      <c r="HO19" s="19">
        <v>4</v>
      </c>
      <c r="HP19" s="19">
        <v>1</v>
      </c>
      <c r="HQ19" s="19">
        <v>0</v>
      </c>
      <c r="HR19" s="19">
        <v>4</v>
      </c>
      <c r="HS19" s="19">
        <v>0</v>
      </c>
      <c r="HT19" s="19">
        <v>0</v>
      </c>
      <c r="HU19" s="19">
        <v>0</v>
      </c>
      <c r="HV19" s="19">
        <v>4</v>
      </c>
      <c r="HW19" s="19">
        <v>0</v>
      </c>
      <c r="HX19" s="19">
        <v>1</v>
      </c>
      <c r="HY19" s="19">
        <v>3</v>
      </c>
      <c r="HZ19" s="19">
        <v>1</v>
      </c>
      <c r="IA19" s="19">
        <v>3</v>
      </c>
      <c r="IB19" s="19">
        <v>3</v>
      </c>
      <c r="IC19" s="19">
        <v>0</v>
      </c>
      <c r="ID19" s="19">
        <v>1</v>
      </c>
      <c r="IE19" s="19">
        <v>0</v>
      </c>
      <c r="IF19" s="19">
        <v>2</v>
      </c>
      <c r="IG19" s="19">
        <v>3</v>
      </c>
      <c r="IH19" s="19">
        <v>2</v>
      </c>
      <c r="II19" s="19">
        <v>1</v>
      </c>
      <c r="IJ19" s="19">
        <v>1</v>
      </c>
      <c r="IK19" s="19">
        <v>2</v>
      </c>
      <c r="IL19" s="19">
        <v>4</v>
      </c>
      <c r="IM19" s="19">
        <v>1</v>
      </c>
      <c r="IN19" s="19">
        <v>2</v>
      </c>
      <c r="IO19" s="19">
        <v>1</v>
      </c>
      <c r="IP19" s="19">
        <v>0</v>
      </c>
      <c r="IQ19" s="19">
        <v>4</v>
      </c>
      <c r="IR19" s="19">
        <v>1</v>
      </c>
      <c r="IS19" s="19">
        <v>0</v>
      </c>
      <c r="IT19" s="19">
        <v>4</v>
      </c>
      <c r="IU19" s="19">
        <v>1</v>
      </c>
      <c r="IV19" s="19">
        <v>4</v>
      </c>
      <c r="IW19" s="19">
        <v>3</v>
      </c>
      <c r="IX19" s="19">
        <v>2</v>
      </c>
      <c r="IY19" s="19">
        <v>3</v>
      </c>
      <c r="IZ19" s="19">
        <v>2</v>
      </c>
      <c r="JA19" s="19">
        <v>4</v>
      </c>
      <c r="JB19" s="19">
        <v>2</v>
      </c>
      <c r="JC19" s="19">
        <v>4</v>
      </c>
      <c r="JD19" s="19">
        <v>2</v>
      </c>
      <c r="JE19" s="19">
        <v>1</v>
      </c>
      <c r="JF19" s="19">
        <v>0</v>
      </c>
      <c r="JG19" s="19">
        <v>3</v>
      </c>
      <c r="JH19" s="19">
        <v>3</v>
      </c>
      <c r="JI19" s="19">
        <v>4</v>
      </c>
      <c r="JJ19" s="19">
        <v>4</v>
      </c>
      <c r="JK19" s="19">
        <v>4</v>
      </c>
      <c r="JL19" s="19">
        <v>4</v>
      </c>
      <c r="JM19" s="19">
        <v>4</v>
      </c>
      <c r="JN19" s="19">
        <v>3</v>
      </c>
      <c r="JO19" s="19">
        <v>0</v>
      </c>
      <c r="JP19" s="19">
        <v>0</v>
      </c>
      <c r="JQ19" s="19">
        <v>0</v>
      </c>
      <c r="JR19" s="19">
        <v>4</v>
      </c>
      <c r="JS19" s="19">
        <v>3</v>
      </c>
      <c r="JT19" s="19">
        <v>4</v>
      </c>
      <c r="JU19" s="19">
        <v>0</v>
      </c>
      <c r="JV19" s="19">
        <v>0</v>
      </c>
      <c r="JW19" s="19">
        <v>4</v>
      </c>
      <c r="JX19" s="19">
        <v>4</v>
      </c>
      <c r="JY19" s="19">
        <v>0</v>
      </c>
      <c r="JZ19" s="19">
        <v>4</v>
      </c>
      <c r="KA19" s="19">
        <v>4</v>
      </c>
      <c r="KB19" s="19">
        <v>1</v>
      </c>
      <c r="KC19" s="19">
        <v>2</v>
      </c>
      <c r="KD19" s="19">
        <v>3</v>
      </c>
      <c r="KE19" s="19">
        <v>2</v>
      </c>
      <c r="KF19" s="19">
        <v>0</v>
      </c>
      <c r="KG19" s="19">
        <v>0</v>
      </c>
      <c r="KH19" s="19">
        <v>3</v>
      </c>
      <c r="KI19" s="19">
        <v>0</v>
      </c>
      <c r="KJ19" s="19">
        <v>4</v>
      </c>
      <c r="KK19" s="19">
        <v>0</v>
      </c>
      <c r="KL19" s="19">
        <v>3</v>
      </c>
      <c r="KM19" s="19">
        <v>1</v>
      </c>
      <c r="KN19" s="19">
        <v>2</v>
      </c>
      <c r="KO19" s="19">
        <v>4</v>
      </c>
      <c r="KP19" s="19">
        <v>3</v>
      </c>
      <c r="KQ19" s="19">
        <v>3</v>
      </c>
      <c r="KR19" s="19">
        <v>3</v>
      </c>
      <c r="KS19" s="19">
        <v>1</v>
      </c>
      <c r="KT19" s="19">
        <v>0</v>
      </c>
      <c r="KU19" s="19">
        <v>4</v>
      </c>
      <c r="KV19" s="19">
        <v>3</v>
      </c>
      <c r="KW19" s="19">
        <v>2</v>
      </c>
      <c r="KX19" s="19">
        <v>4</v>
      </c>
      <c r="KY19" s="19">
        <v>3</v>
      </c>
      <c r="KZ19" s="19">
        <v>4</v>
      </c>
      <c r="LA19" s="19">
        <v>2</v>
      </c>
      <c r="LB19" s="19">
        <v>0</v>
      </c>
      <c r="LC19" s="19">
        <v>3</v>
      </c>
      <c r="LD19" s="19">
        <v>0</v>
      </c>
      <c r="LE19" s="19">
        <v>4</v>
      </c>
      <c r="LF19" s="19">
        <v>0</v>
      </c>
      <c r="LG19" s="19">
        <v>0</v>
      </c>
      <c r="LH19" s="19">
        <v>2</v>
      </c>
      <c r="LI19" s="19">
        <v>0</v>
      </c>
      <c r="LJ19" s="19">
        <v>4</v>
      </c>
      <c r="LK19" s="19">
        <v>2</v>
      </c>
      <c r="LL19" s="19">
        <v>0</v>
      </c>
      <c r="LM19" s="19">
        <v>4</v>
      </c>
      <c r="LN19" s="19">
        <v>2</v>
      </c>
      <c r="LO19" s="19">
        <v>2</v>
      </c>
      <c r="LP19" s="19">
        <v>2</v>
      </c>
      <c r="LQ19" s="19">
        <v>0</v>
      </c>
      <c r="LR19" s="19">
        <v>2</v>
      </c>
      <c r="LS19" s="19">
        <v>2</v>
      </c>
      <c r="LT19" s="19">
        <v>0</v>
      </c>
      <c r="LU19" s="19">
        <v>0</v>
      </c>
      <c r="LV19" s="19">
        <v>4</v>
      </c>
      <c r="LW19" s="19">
        <v>4</v>
      </c>
      <c r="LX19" s="19">
        <v>1</v>
      </c>
      <c r="LY19" s="19">
        <v>4</v>
      </c>
      <c r="LZ19" s="19">
        <v>2</v>
      </c>
      <c r="MA19" s="19">
        <v>1</v>
      </c>
      <c r="MB19" s="19">
        <v>4</v>
      </c>
      <c r="MC19" s="19">
        <v>3</v>
      </c>
      <c r="MD19" s="19">
        <v>2</v>
      </c>
      <c r="ME19" s="19">
        <v>2</v>
      </c>
      <c r="MF19" s="19">
        <v>3</v>
      </c>
      <c r="MG19" s="19">
        <v>2</v>
      </c>
      <c r="MH19" s="19">
        <v>4</v>
      </c>
      <c r="MI19" s="19">
        <v>1</v>
      </c>
      <c r="MJ19" s="19">
        <v>1</v>
      </c>
      <c r="MK19" s="19">
        <v>2</v>
      </c>
      <c r="ML19" s="19">
        <v>3</v>
      </c>
      <c r="MM19" s="19">
        <v>3</v>
      </c>
      <c r="MN19" s="19">
        <v>1</v>
      </c>
      <c r="MO19" s="19">
        <v>1</v>
      </c>
      <c r="MP19" s="19">
        <v>1</v>
      </c>
      <c r="MQ19" s="19">
        <v>3</v>
      </c>
      <c r="MR19" s="19">
        <v>0</v>
      </c>
      <c r="MS19" s="19">
        <v>2</v>
      </c>
      <c r="MT19" s="19">
        <v>0</v>
      </c>
      <c r="MU19" s="19">
        <v>2</v>
      </c>
      <c r="MV19" s="19">
        <v>1</v>
      </c>
      <c r="MW19" s="19">
        <v>3</v>
      </c>
      <c r="MX19" s="19">
        <v>1</v>
      </c>
      <c r="MY19" s="19">
        <v>2</v>
      </c>
      <c r="MZ19" s="19">
        <v>3</v>
      </c>
      <c r="NA19" s="19">
        <v>2</v>
      </c>
      <c r="NB19" s="19">
        <v>1</v>
      </c>
    </row>
    <row r="20" spans="1:366">
      <c r="A20" s="2" t="s">
        <v>20</v>
      </c>
      <c r="B20" s="19">
        <v>2</v>
      </c>
      <c r="C20" s="19">
        <v>0</v>
      </c>
      <c r="D20" s="19">
        <v>2</v>
      </c>
      <c r="E20" s="19">
        <v>4</v>
      </c>
      <c r="F20" s="19">
        <v>4</v>
      </c>
      <c r="G20" s="19">
        <v>4</v>
      </c>
      <c r="H20" s="19">
        <v>3</v>
      </c>
      <c r="I20" s="19">
        <v>3</v>
      </c>
      <c r="J20" s="19">
        <v>0</v>
      </c>
      <c r="K20" s="19">
        <v>3</v>
      </c>
      <c r="L20" s="19">
        <v>4</v>
      </c>
      <c r="M20" s="19">
        <v>3</v>
      </c>
      <c r="N20" s="19">
        <v>3</v>
      </c>
      <c r="O20" s="19">
        <v>3</v>
      </c>
      <c r="P20" s="19">
        <v>3</v>
      </c>
      <c r="Q20" s="19">
        <v>1</v>
      </c>
      <c r="R20" s="19">
        <v>1</v>
      </c>
      <c r="S20" s="19">
        <v>2</v>
      </c>
      <c r="T20" s="19">
        <v>3</v>
      </c>
      <c r="U20" s="19">
        <v>2</v>
      </c>
      <c r="V20" s="19">
        <v>0</v>
      </c>
      <c r="W20" s="19">
        <v>1</v>
      </c>
      <c r="X20" s="19">
        <v>1</v>
      </c>
      <c r="Y20" s="19">
        <v>4</v>
      </c>
      <c r="Z20" s="19">
        <v>4</v>
      </c>
      <c r="AA20" s="19">
        <v>2</v>
      </c>
      <c r="AB20" s="19">
        <v>0</v>
      </c>
      <c r="AC20" s="19">
        <v>3</v>
      </c>
      <c r="AD20" s="19">
        <v>1</v>
      </c>
      <c r="AE20" s="19">
        <v>2</v>
      </c>
      <c r="AF20" s="19">
        <v>2</v>
      </c>
      <c r="AG20" s="19">
        <v>0</v>
      </c>
      <c r="AH20" s="19">
        <v>4</v>
      </c>
      <c r="AI20" s="19">
        <v>0</v>
      </c>
      <c r="AJ20" s="19">
        <v>0</v>
      </c>
      <c r="AK20" s="19">
        <v>2</v>
      </c>
      <c r="AL20" s="19">
        <v>4</v>
      </c>
      <c r="AM20" s="19">
        <v>3</v>
      </c>
      <c r="AN20" s="19">
        <v>2</v>
      </c>
      <c r="AO20" s="19">
        <v>4</v>
      </c>
      <c r="AP20" s="19">
        <v>1</v>
      </c>
      <c r="AQ20" s="19">
        <v>0</v>
      </c>
      <c r="AR20" s="19">
        <v>3</v>
      </c>
      <c r="AS20" s="19">
        <v>0</v>
      </c>
      <c r="AT20" s="19">
        <v>1</v>
      </c>
      <c r="AU20" s="19">
        <v>4</v>
      </c>
      <c r="AV20" s="19">
        <v>4</v>
      </c>
      <c r="AW20" s="19">
        <v>2</v>
      </c>
      <c r="AX20" s="19">
        <v>2</v>
      </c>
      <c r="AY20" s="19">
        <v>1</v>
      </c>
      <c r="AZ20" s="19">
        <v>0</v>
      </c>
      <c r="BA20" s="19">
        <v>1</v>
      </c>
      <c r="BB20" s="19">
        <v>3</v>
      </c>
      <c r="BC20" s="19">
        <v>3</v>
      </c>
      <c r="BD20" s="19">
        <v>2</v>
      </c>
      <c r="BE20" s="19">
        <v>1</v>
      </c>
      <c r="BF20" s="19">
        <v>1</v>
      </c>
      <c r="BG20" s="19">
        <v>4</v>
      </c>
      <c r="BH20" s="19">
        <v>2</v>
      </c>
      <c r="BI20" s="19">
        <v>1</v>
      </c>
      <c r="BJ20" s="19">
        <v>0</v>
      </c>
      <c r="BK20" s="19">
        <v>1</v>
      </c>
      <c r="BL20" s="19">
        <v>2</v>
      </c>
      <c r="BM20" s="19">
        <v>0</v>
      </c>
      <c r="BN20" s="19">
        <v>4</v>
      </c>
      <c r="BO20" s="19">
        <v>4</v>
      </c>
      <c r="BP20" s="19">
        <v>0</v>
      </c>
      <c r="BQ20" s="19">
        <v>3</v>
      </c>
      <c r="BR20" s="19">
        <v>3</v>
      </c>
      <c r="BS20" s="19">
        <v>2</v>
      </c>
      <c r="BT20" s="19">
        <v>0</v>
      </c>
      <c r="BU20" s="19">
        <v>2</v>
      </c>
      <c r="BV20" s="19">
        <v>2</v>
      </c>
      <c r="BW20" s="19">
        <v>1</v>
      </c>
      <c r="BX20" s="19">
        <v>3</v>
      </c>
      <c r="BY20" s="19">
        <v>4</v>
      </c>
      <c r="BZ20" s="19">
        <v>2</v>
      </c>
      <c r="CA20" s="19">
        <v>3</v>
      </c>
      <c r="CB20" s="19">
        <v>3</v>
      </c>
      <c r="CC20" s="19">
        <v>3</v>
      </c>
      <c r="CD20" s="19">
        <v>4</v>
      </c>
      <c r="CE20" s="19">
        <v>2</v>
      </c>
      <c r="CF20" s="19">
        <v>0</v>
      </c>
      <c r="CG20" s="19">
        <v>1</v>
      </c>
      <c r="CH20" s="19">
        <v>0</v>
      </c>
      <c r="CI20" s="19">
        <v>0</v>
      </c>
      <c r="CJ20" s="19">
        <v>2</v>
      </c>
      <c r="CK20" s="19">
        <v>4</v>
      </c>
      <c r="CL20" s="19">
        <v>2</v>
      </c>
      <c r="CM20" s="19">
        <v>4</v>
      </c>
      <c r="CN20" s="19">
        <v>4</v>
      </c>
      <c r="CO20" s="19">
        <v>1</v>
      </c>
      <c r="CP20" s="19">
        <v>0</v>
      </c>
      <c r="CQ20" s="19">
        <v>4</v>
      </c>
      <c r="CR20" s="19">
        <v>4</v>
      </c>
      <c r="CS20" s="19">
        <v>2</v>
      </c>
      <c r="CT20" s="19">
        <v>3</v>
      </c>
      <c r="CU20" s="19">
        <v>4</v>
      </c>
      <c r="CV20" s="19">
        <v>4</v>
      </c>
      <c r="CW20" s="19">
        <v>2</v>
      </c>
      <c r="CX20" s="19">
        <v>4</v>
      </c>
      <c r="CY20" s="19">
        <v>3</v>
      </c>
      <c r="CZ20" s="19">
        <v>4</v>
      </c>
      <c r="DA20" s="19">
        <v>0</v>
      </c>
      <c r="DB20" s="19">
        <v>4</v>
      </c>
      <c r="DC20" s="19">
        <v>3</v>
      </c>
      <c r="DD20" s="19">
        <v>2</v>
      </c>
      <c r="DE20" s="19">
        <v>1</v>
      </c>
      <c r="DF20" s="19">
        <v>4</v>
      </c>
      <c r="DG20" s="19">
        <v>2</v>
      </c>
      <c r="DH20" s="19">
        <v>0</v>
      </c>
      <c r="DI20" s="19">
        <v>3</v>
      </c>
      <c r="DJ20" s="19">
        <v>0</v>
      </c>
      <c r="DK20" s="19">
        <v>2</v>
      </c>
      <c r="DL20" s="19">
        <v>2</v>
      </c>
      <c r="DM20" s="19">
        <v>4</v>
      </c>
      <c r="DN20" s="19">
        <v>3</v>
      </c>
      <c r="DO20" s="19">
        <v>0</v>
      </c>
      <c r="DP20" s="19">
        <v>2</v>
      </c>
      <c r="DQ20" s="19">
        <v>1</v>
      </c>
      <c r="DR20" s="19">
        <v>0</v>
      </c>
      <c r="DS20" s="19">
        <v>4</v>
      </c>
      <c r="DT20" s="19">
        <v>3</v>
      </c>
      <c r="DU20" s="19">
        <v>1</v>
      </c>
      <c r="DV20" s="19">
        <v>1</v>
      </c>
      <c r="DW20" s="19">
        <v>3</v>
      </c>
      <c r="DX20" s="19">
        <v>2</v>
      </c>
      <c r="DY20" s="19">
        <v>4</v>
      </c>
      <c r="DZ20" s="19">
        <v>3</v>
      </c>
      <c r="EA20" s="19">
        <v>0</v>
      </c>
      <c r="EB20" s="19">
        <v>4</v>
      </c>
      <c r="EC20" s="19">
        <v>0</v>
      </c>
      <c r="ED20" s="19">
        <v>2</v>
      </c>
      <c r="EE20" s="19">
        <v>3</v>
      </c>
      <c r="EF20" s="19">
        <v>2</v>
      </c>
      <c r="EG20" s="19">
        <v>3</v>
      </c>
      <c r="EH20" s="19">
        <v>3</v>
      </c>
      <c r="EI20" s="19">
        <v>3</v>
      </c>
      <c r="EJ20" s="19">
        <v>4</v>
      </c>
      <c r="EK20" s="19">
        <v>4</v>
      </c>
      <c r="EL20" s="19">
        <v>4</v>
      </c>
      <c r="EM20" s="19">
        <v>3</v>
      </c>
      <c r="EN20" s="19">
        <v>3</v>
      </c>
      <c r="EO20" s="19">
        <v>1</v>
      </c>
      <c r="EP20" s="19">
        <v>0</v>
      </c>
      <c r="EQ20" s="19">
        <v>1</v>
      </c>
      <c r="ER20" s="19">
        <v>1</v>
      </c>
      <c r="ES20" s="19">
        <v>2</v>
      </c>
      <c r="ET20" s="19">
        <v>3</v>
      </c>
      <c r="EU20" s="19">
        <v>1</v>
      </c>
      <c r="EV20" s="19">
        <v>2</v>
      </c>
      <c r="EW20" s="19">
        <v>3</v>
      </c>
      <c r="EX20" s="19">
        <v>1</v>
      </c>
      <c r="EY20" s="19">
        <v>3</v>
      </c>
      <c r="EZ20" s="19">
        <v>1</v>
      </c>
      <c r="FA20" s="19">
        <v>1</v>
      </c>
      <c r="FB20" s="19">
        <v>2</v>
      </c>
      <c r="FC20" s="19">
        <v>2</v>
      </c>
      <c r="FD20" s="19">
        <v>4</v>
      </c>
      <c r="FE20" s="19">
        <v>0</v>
      </c>
      <c r="FF20" s="19">
        <v>3</v>
      </c>
      <c r="FG20" s="19">
        <v>0</v>
      </c>
      <c r="FH20" s="19">
        <v>1</v>
      </c>
      <c r="FI20" s="19">
        <v>3</v>
      </c>
      <c r="FJ20" s="19">
        <v>0</v>
      </c>
      <c r="FK20" s="19">
        <v>4</v>
      </c>
      <c r="FL20" s="19">
        <v>1</v>
      </c>
      <c r="FM20" s="19">
        <v>2</v>
      </c>
      <c r="FN20" s="19">
        <v>4</v>
      </c>
      <c r="FO20" s="19">
        <v>1</v>
      </c>
      <c r="FP20" s="19">
        <v>1</v>
      </c>
      <c r="FQ20" s="19">
        <v>0</v>
      </c>
      <c r="FR20" s="19">
        <v>0</v>
      </c>
      <c r="FS20" s="19">
        <v>2</v>
      </c>
      <c r="FT20" s="19">
        <v>2</v>
      </c>
      <c r="FU20" s="19">
        <v>2</v>
      </c>
      <c r="FV20" s="19">
        <v>0</v>
      </c>
      <c r="FW20" s="19">
        <v>1</v>
      </c>
      <c r="FX20" s="19">
        <v>0</v>
      </c>
      <c r="FY20" s="19">
        <v>0</v>
      </c>
      <c r="FZ20" s="19">
        <v>2</v>
      </c>
      <c r="GA20" s="19">
        <v>0</v>
      </c>
      <c r="GB20" s="19">
        <v>3</v>
      </c>
      <c r="GC20" s="19">
        <v>3</v>
      </c>
      <c r="GD20" s="19">
        <v>4</v>
      </c>
      <c r="GE20" s="19">
        <v>4</v>
      </c>
      <c r="GF20" s="19">
        <v>2</v>
      </c>
      <c r="GG20" s="19">
        <v>4</v>
      </c>
      <c r="GH20" s="19">
        <v>2</v>
      </c>
      <c r="GI20" s="19">
        <v>1</v>
      </c>
      <c r="GJ20" s="19">
        <v>0</v>
      </c>
      <c r="GK20" s="19">
        <v>3</v>
      </c>
      <c r="GL20" s="19">
        <v>0</v>
      </c>
      <c r="GM20" s="19">
        <v>2</v>
      </c>
      <c r="GN20" s="19">
        <v>3</v>
      </c>
      <c r="GO20" s="19">
        <v>4</v>
      </c>
      <c r="GP20" s="19">
        <v>2</v>
      </c>
      <c r="GQ20" s="19">
        <v>3</v>
      </c>
      <c r="GR20" s="19">
        <v>2</v>
      </c>
      <c r="GS20" s="19">
        <v>3</v>
      </c>
      <c r="GT20" s="19">
        <v>3</v>
      </c>
      <c r="GU20" s="19">
        <v>4</v>
      </c>
      <c r="GV20" s="19">
        <v>3</v>
      </c>
      <c r="GW20" s="19">
        <v>0</v>
      </c>
      <c r="GX20" s="19">
        <v>2</v>
      </c>
      <c r="GY20" s="19">
        <v>3</v>
      </c>
      <c r="GZ20" s="19">
        <v>2</v>
      </c>
      <c r="HA20" s="19">
        <v>0</v>
      </c>
      <c r="HB20" s="19">
        <v>2</v>
      </c>
      <c r="HC20" s="19">
        <v>2</v>
      </c>
      <c r="HD20" s="19">
        <v>3</v>
      </c>
      <c r="HE20" s="19">
        <v>1</v>
      </c>
      <c r="HF20" s="19">
        <v>0</v>
      </c>
      <c r="HG20" s="19">
        <v>4</v>
      </c>
      <c r="HH20" s="19">
        <v>0</v>
      </c>
      <c r="HI20" s="19">
        <v>0</v>
      </c>
      <c r="HJ20" s="19">
        <v>3</v>
      </c>
      <c r="HK20" s="19">
        <v>3</v>
      </c>
      <c r="HL20" s="19">
        <v>0</v>
      </c>
      <c r="HM20" s="19">
        <v>3</v>
      </c>
      <c r="HN20" s="19">
        <v>2</v>
      </c>
      <c r="HO20" s="19">
        <v>2</v>
      </c>
      <c r="HP20" s="19">
        <v>3</v>
      </c>
      <c r="HQ20" s="19">
        <v>3</v>
      </c>
      <c r="HR20" s="19">
        <v>2</v>
      </c>
      <c r="HS20" s="19">
        <v>1</v>
      </c>
      <c r="HT20" s="19">
        <v>0</v>
      </c>
      <c r="HU20" s="19">
        <v>2</v>
      </c>
      <c r="HV20" s="19">
        <v>3</v>
      </c>
      <c r="HW20" s="19">
        <v>2</v>
      </c>
      <c r="HX20" s="19">
        <v>4</v>
      </c>
      <c r="HY20" s="19">
        <v>1</v>
      </c>
      <c r="HZ20" s="19">
        <v>4</v>
      </c>
      <c r="IA20" s="19">
        <v>4</v>
      </c>
      <c r="IB20" s="19">
        <v>2</v>
      </c>
      <c r="IC20" s="19">
        <v>1</v>
      </c>
      <c r="ID20" s="19">
        <v>4</v>
      </c>
      <c r="IE20" s="19">
        <v>1</v>
      </c>
      <c r="IF20" s="19">
        <v>1</v>
      </c>
      <c r="IG20" s="19">
        <v>3</v>
      </c>
      <c r="IH20" s="19">
        <v>0</v>
      </c>
      <c r="II20" s="19">
        <v>4</v>
      </c>
      <c r="IJ20" s="19">
        <v>0</v>
      </c>
      <c r="IK20" s="19">
        <v>0</v>
      </c>
      <c r="IL20" s="19">
        <v>1</v>
      </c>
      <c r="IM20" s="19">
        <v>1</v>
      </c>
      <c r="IN20" s="19">
        <v>2</v>
      </c>
      <c r="IO20" s="19">
        <v>3</v>
      </c>
      <c r="IP20" s="19">
        <v>1</v>
      </c>
      <c r="IQ20" s="19">
        <v>0</v>
      </c>
      <c r="IR20" s="19">
        <v>3</v>
      </c>
      <c r="IS20" s="19">
        <v>1</v>
      </c>
      <c r="IT20" s="19">
        <v>0</v>
      </c>
      <c r="IU20" s="19">
        <v>0</v>
      </c>
      <c r="IV20" s="19">
        <v>0</v>
      </c>
      <c r="IW20" s="19">
        <v>4</v>
      </c>
      <c r="IX20" s="19">
        <v>1</v>
      </c>
      <c r="IY20" s="19">
        <v>0</v>
      </c>
      <c r="IZ20" s="19">
        <v>3</v>
      </c>
      <c r="JA20" s="19">
        <v>0</v>
      </c>
      <c r="JB20" s="19">
        <v>2</v>
      </c>
      <c r="JC20" s="19">
        <v>0</v>
      </c>
      <c r="JD20" s="19">
        <v>1</v>
      </c>
      <c r="JE20" s="19">
        <v>0</v>
      </c>
      <c r="JF20" s="19">
        <v>3</v>
      </c>
      <c r="JG20" s="19">
        <v>0</v>
      </c>
      <c r="JH20" s="19">
        <v>3</v>
      </c>
      <c r="JI20" s="19">
        <v>3</v>
      </c>
      <c r="JJ20" s="19">
        <v>2</v>
      </c>
      <c r="JK20" s="19">
        <v>1</v>
      </c>
      <c r="JL20" s="19">
        <v>1</v>
      </c>
      <c r="JM20" s="19">
        <v>1</v>
      </c>
      <c r="JN20" s="19">
        <v>4</v>
      </c>
      <c r="JO20" s="19">
        <v>2</v>
      </c>
      <c r="JP20" s="19">
        <v>1</v>
      </c>
      <c r="JQ20" s="19">
        <v>2</v>
      </c>
      <c r="JR20" s="19">
        <v>1</v>
      </c>
      <c r="JS20" s="19">
        <v>4</v>
      </c>
      <c r="JT20" s="19">
        <v>0</v>
      </c>
      <c r="JU20" s="19">
        <v>4</v>
      </c>
      <c r="JV20" s="19">
        <v>2</v>
      </c>
      <c r="JW20" s="19">
        <v>1</v>
      </c>
      <c r="JX20" s="19">
        <v>4</v>
      </c>
      <c r="JY20" s="19">
        <v>4</v>
      </c>
      <c r="JZ20" s="19">
        <v>0</v>
      </c>
      <c r="KA20" s="19">
        <v>2</v>
      </c>
      <c r="KB20" s="19">
        <v>2</v>
      </c>
      <c r="KC20" s="19">
        <v>0</v>
      </c>
      <c r="KD20" s="19">
        <v>4</v>
      </c>
      <c r="KE20" s="19">
        <v>2</v>
      </c>
      <c r="KF20" s="19">
        <v>2</v>
      </c>
      <c r="KG20" s="19">
        <v>2</v>
      </c>
      <c r="KH20" s="19">
        <v>1</v>
      </c>
      <c r="KI20" s="19">
        <v>1</v>
      </c>
      <c r="KJ20" s="19">
        <v>3</v>
      </c>
      <c r="KK20" s="19">
        <v>4</v>
      </c>
      <c r="KL20" s="19">
        <v>1</v>
      </c>
      <c r="KM20" s="19">
        <v>4</v>
      </c>
      <c r="KN20" s="19">
        <v>0</v>
      </c>
      <c r="KO20" s="19">
        <v>0</v>
      </c>
      <c r="KP20" s="19">
        <v>3</v>
      </c>
      <c r="KQ20" s="19">
        <v>0</v>
      </c>
      <c r="KR20" s="19">
        <v>3</v>
      </c>
      <c r="KS20" s="19">
        <v>2</v>
      </c>
      <c r="KT20" s="19">
        <v>4</v>
      </c>
      <c r="KU20" s="19">
        <v>0</v>
      </c>
      <c r="KV20" s="19">
        <v>1</v>
      </c>
      <c r="KW20" s="19">
        <v>1</v>
      </c>
      <c r="KX20" s="19">
        <v>0</v>
      </c>
      <c r="KY20" s="19">
        <v>3</v>
      </c>
      <c r="KZ20" s="19">
        <v>3</v>
      </c>
      <c r="LA20" s="19">
        <v>4</v>
      </c>
      <c r="LB20" s="19">
        <v>2</v>
      </c>
      <c r="LC20" s="19">
        <v>0</v>
      </c>
      <c r="LD20" s="19">
        <v>3</v>
      </c>
      <c r="LE20" s="19">
        <v>2</v>
      </c>
      <c r="LF20" s="19">
        <v>3</v>
      </c>
      <c r="LG20" s="19">
        <v>0</v>
      </c>
      <c r="LH20" s="19">
        <v>4</v>
      </c>
      <c r="LI20" s="19">
        <v>2</v>
      </c>
      <c r="LJ20" s="19">
        <v>1</v>
      </c>
      <c r="LK20" s="19">
        <v>3</v>
      </c>
      <c r="LL20" s="19">
        <v>2</v>
      </c>
      <c r="LM20" s="19">
        <v>3</v>
      </c>
      <c r="LN20" s="19">
        <v>3</v>
      </c>
      <c r="LO20" s="19">
        <v>1</v>
      </c>
      <c r="LP20" s="19">
        <v>4</v>
      </c>
      <c r="LQ20" s="19">
        <v>1</v>
      </c>
      <c r="LR20" s="19">
        <v>4</v>
      </c>
      <c r="LS20" s="19">
        <v>3</v>
      </c>
      <c r="LT20" s="19">
        <v>4</v>
      </c>
      <c r="LU20" s="19">
        <v>0</v>
      </c>
      <c r="LV20" s="19">
        <v>0</v>
      </c>
      <c r="LW20" s="19">
        <v>1</v>
      </c>
      <c r="LX20" s="19">
        <v>4</v>
      </c>
      <c r="LY20" s="19">
        <v>4</v>
      </c>
      <c r="LZ20" s="19">
        <v>4</v>
      </c>
      <c r="MA20" s="19">
        <v>1</v>
      </c>
      <c r="MB20" s="19">
        <v>4</v>
      </c>
      <c r="MC20" s="19">
        <v>4</v>
      </c>
      <c r="MD20" s="19">
        <v>1</v>
      </c>
      <c r="ME20" s="19">
        <v>2</v>
      </c>
      <c r="MF20" s="19">
        <v>4</v>
      </c>
      <c r="MG20" s="19">
        <v>4</v>
      </c>
      <c r="MH20" s="19">
        <v>2</v>
      </c>
      <c r="MI20" s="19">
        <v>4</v>
      </c>
      <c r="MJ20" s="19">
        <v>1</v>
      </c>
      <c r="MK20" s="19">
        <v>2</v>
      </c>
      <c r="ML20" s="19">
        <v>3</v>
      </c>
      <c r="MM20" s="19">
        <v>0</v>
      </c>
      <c r="MN20" s="19">
        <v>3</v>
      </c>
      <c r="MO20" s="19">
        <v>3</v>
      </c>
      <c r="MP20" s="19">
        <v>4</v>
      </c>
      <c r="MQ20" s="19">
        <v>2</v>
      </c>
      <c r="MR20" s="19">
        <v>2</v>
      </c>
      <c r="MS20" s="19">
        <v>1</v>
      </c>
      <c r="MT20" s="19">
        <v>0</v>
      </c>
      <c r="MU20" s="19">
        <v>4</v>
      </c>
      <c r="MV20" s="19">
        <v>2</v>
      </c>
      <c r="MW20" s="19">
        <v>2</v>
      </c>
      <c r="MX20" s="19">
        <v>1</v>
      </c>
      <c r="MY20" s="19">
        <v>3</v>
      </c>
      <c r="MZ20" s="19">
        <v>3</v>
      </c>
      <c r="NA20" s="19">
        <v>3</v>
      </c>
      <c r="NB20" s="19">
        <v>0</v>
      </c>
    </row>
    <row r="21" spans="1:366">
      <c r="A21" s="2" t="s">
        <v>21</v>
      </c>
      <c r="B21" s="19">
        <v>1</v>
      </c>
      <c r="C21" s="19">
        <v>1</v>
      </c>
      <c r="D21" s="19">
        <v>2</v>
      </c>
      <c r="E21" s="19">
        <v>4</v>
      </c>
      <c r="F21" s="19">
        <v>2</v>
      </c>
      <c r="G21" s="19">
        <v>1</v>
      </c>
      <c r="H21" s="19">
        <v>1</v>
      </c>
      <c r="I21" s="19">
        <v>1</v>
      </c>
      <c r="J21" s="19">
        <v>2</v>
      </c>
      <c r="K21" s="19">
        <v>4</v>
      </c>
      <c r="L21" s="19">
        <v>2</v>
      </c>
      <c r="M21" s="19">
        <v>0</v>
      </c>
      <c r="N21" s="19">
        <v>3</v>
      </c>
      <c r="O21" s="19">
        <v>0</v>
      </c>
      <c r="P21" s="19">
        <v>4</v>
      </c>
      <c r="Q21" s="19">
        <v>4</v>
      </c>
      <c r="R21" s="19">
        <v>0</v>
      </c>
      <c r="S21" s="19">
        <v>0</v>
      </c>
      <c r="T21" s="19">
        <v>3</v>
      </c>
      <c r="U21" s="19">
        <v>1</v>
      </c>
      <c r="V21" s="19">
        <v>3</v>
      </c>
      <c r="W21" s="19">
        <v>0</v>
      </c>
      <c r="X21" s="19">
        <v>2</v>
      </c>
      <c r="Y21" s="19">
        <v>0</v>
      </c>
      <c r="Z21" s="19">
        <v>4</v>
      </c>
      <c r="AA21" s="19">
        <v>0</v>
      </c>
      <c r="AB21" s="19">
        <v>2</v>
      </c>
      <c r="AC21" s="19">
        <v>4</v>
      </c>
      <c r="AD21" s="19">
        <v>4</v>
      </c>
      <c r="AE21" s="19">
        <v>1</v>
      </c>
      <c r="AF21" s="19">
        <v>3</v>
      </c>
      <c r="AG21" s="19">
        <v>2</v>
      </c>
      <c r="AH21" s="19">
        <v>4</v>
      </c>
      <c r="AI21" s="19">
        <v>1</v>
      </c>
      <c r="AJ21" s="19">
        <v>4</v>
      </c>
      <c r="AK21" s="19">
        <v>3</v>
      </c>
      <c r="AL21" s="19">
        <v>0</v>
      </c>
      <c r="AM21" s="19">
        <v>4</v>
      </c>
      <c r="AN21" s="19">
        <v>3</v>
      </c>
      <c r="AO21" s="19">
        <v>0</v>
      </c>
      <c r="AP21" s="19">
        <v>4</v>
      </c>
      <c r="AQ21" s="19">
        <v>1</v>
      </c>
      <c r="AR21" s="19">
        <v>0</v>
      </c>
      <c r="AS21" s="19">
        <v>0</v>
      </c>
      <c r="AT21" s="19">
        <v>2</v>
      </c>
      <c r="AU21" s="19">
        <v>0</v>
      </c>
      <c r="AV21" s="19">
        <v>1</v>
      </c>
      <c r="AW21" s="19">
        <v>4</v>
      </c>
      <c r="AX21" s="19">
        <v>2</v>
      </c>
      <c r="AY21" s="19">
        <v>3</v>
      </c>
      <c r="AZ21" s="19">
        <v>3</v>
      </c>
      <c r="BA21" s="19">
        <v>1</v>
      </c>
      <c r="BB21" s="19">
        <v>1</v>
      </c>
      <c r="BC21" s="19">
        <v>0</v>
      </c>
      <c r="BD21" s="19">
        <v>4</v>
      </c>
      <c r="BE21" s="19">
        <v>3</v>
      </c>
      <c r="BF21" s="19">
        <v>0</v>
      </c>
      <c r="BG21" s="19">
        <v>3</v>
      </c>
      <c r="BH21" s="19">
        <v>2</v>
      </c>
      <c r="BI21" s="19">
        <v>4</v>
      </c>
      <c r="BJ21" s="19">
        <v>3</v>
      </c>
      <c r="BK21" s="19">
        <v>1</v>
      </c>
      <c r="BL21" s="19">
        <v>1</v>
      </c>
      <c r="BM21" s="19">
        <v>1</v>
      </c>
      <c r="BN21" s="19">
        <v>2</v>
      </c>
      <c r="BO21" s="19">
        <v>3</v>
      </c>
      <c r="BP21" s="19">
        <v>4</v>
      </c>
      <c r="BQ21" s="19">
        <v>2</v>
      </c>
      <c r="BR21" s="19">
        <v>1</v>
      </c>
      <c r="BS21" s="19">
        <v>2</v>
      </c>
      <c r="BT21" s="19">
        <v>1</v>
      </c>
      <c r="BU21" s="19">
        <v>4</v>
      </c>
      <c r="BV21" s="19">
        <v>2</v>
      </c>
      <c r="BW21" s="19">
        <v>2</v>
      </c>
      <c r="BX21" s="19">
        <v>0</v>
      </c>
      <c r="BY21" s="19">
        <v>3</v>
      </c>
      <c r="BZ21" s="19">
        <v>2</v>
      </c>
      <c r="CA21" s="19">
        <v>2</v>
      </c>
      <c r="CB21" s="19">
        <v>3</v>
      </c>
      <c r="CC21" s="19">
        <v>4</v>
      </c>
      <c r="CD21" s="19">
        <v>3</v>
      </c>
      <c r="CE21" s="19">
        <v>1</v>
      </c>
      <c r="CF21" s="19">
        <v>0</v>
      </c>
      <c r="CG21" s="19">
        <v>0</v>
      </c>
      <c r="CH21" s="19">
        <v>0</v>
      </c>
      <c r="CI21" s="19">
        <v>2</v>
      </c>
      <c r="CJ21" s="19">
        <v>2</v>
      </c>
      <c r="CK21" s="19">
        <v>1</v>
      </c>
      <c r="CL21" s="19">
        <v>4</v>
      </c>
      <c r="CM21" s="19">
        <v>0</v>
      </c>
      <c r="CN21" s="19">
        <v>4</v>
      </c>
      <c r="CO21" s="19">
        <v>2</v>
      </c>
      <c r="CP21" s="19">
        <v>0</v>
      </c>
      <c r="CQ21" s="19">
        <v>4</v>
      </c>
      <c r="CR21" s="19">
        <v>3</v>
      </c>
      <c r="CS21" s="19">
        <v>1</v>
      </c>
      <c r="CT21" s="19">
        <v>0</v>
      </c>
      <c r="CU21" s="19">
        <v>1</v>
      </c>
      <c r="CV21" s="19">
        <v>2</v>
      </c>
      <c r="CW21" s="19">
        <v>1</v>
      </c>
      <c r="CX21" s="19">
        <v>0</v>
      </c>
      <c r="CY21" s="19">
        <v>1</v>
      </c>
      <c r="CZ21" s="19">
        <v>4</v>
      </c>
      <c r="DA21" s="19">
        <v>2</v>
      </c>
      <c r="DB21" s="19">
        <v>4</v>
      </c>
      <c r="DC21" s="19">
        <v>2</v>
      </c>
      <c r="DD21" s="19">
        <v>1</v>
      </c>
      <c r="DE21" s="19">
        <v>1</v>
      </c>
      <c r="DF21" s="19">
        <v>4</v>
      </c>
      <c r="DG21" s="19">
        <v>2</v>
      </c>
      <c r="DH21" s="19">
        <v>0</v>
      </c>
      <c r="DI21" s="19">
        <v>1</v>
      </c>
      <c r="DJ21" s="19">
        <v>2</v>
      </c>
      <c r="DK21" s="19">
        <v>4</v>
      </c>
      <c r="DL21" s="19">
        <v>1</v>
      </c>
      <c r="DM21" s="19">
        <v>4</v>
      </c>
      <c r="DN21" s="19">
        <v>4</v>
      </c>
      <c r="DO21" s="19">
        <v>0</v>
      </c>
      <c r="DP21" s="19">
        <v>4</v>
      </c>
      <c r="DQ21" s="19">
        <v>1</v>
      </c>
      <c r="DR21" s="19">
        <v>1</v>
      </c>
      <c r="DS21" s="19">
        <v>2</v>
      </c>
      <c r="DT21" s="19">
        <v>0</v>
      </c>
      <c r="DU21" s="19">
        <v>3</v>
      </c>
      <c r="DV21" s="19">
        <v>4</v>
      </c>
      <c r="DW21" s="19">
        <v>4</v>
      </c>
      <c r="DX21" s="19">
        <v>3</v>
      </c>
      <c r="DY21" s="19">
        <v>4</v>
      </c>
      <c r="DZ21" s="19">
        <v>4</v>
      </c>
      <c r="EA21" s="19">
        <v>0</v>
      </c>
      <c r="EB21" s="19">
        <v>1</v>
      </c>
      <c r="EC21" s="19">
        <v>1</v>
      </c>
      <c r="ED21" s="19">
        <v>4</v>
      </c>
      <c r="EE21" s="19">
        <v>2</v>
      </c>
      <c r="EF21" s="19">
        <v>2</v>
      </c>
      <c r="EG21" s="19">
        <v>0</v>
      </c>
      <c r="EH21" s="19">
        <v>4</v>
      </c>
      <c r="EI21" s="19">
        <v>1</v>
      </c>
      <c r="EJ21" s="19">
        <v>2</v>
      </c>
      <c r="EK21" s="19">
        <v>4</v>
      </c>
      <c r="EL21" s="19">
        <v>0</v>
      </c>
      <c r="EM21" s="19">
        <v>0</v>
      </c>
      <c r="EN21" s="19">
        <v>0</v>
      </c>
      <c r="EO21" s="19">
        <v>2</v>
      </c>
      <c r="EP21" s="19">
        <v>0</v>
      </c>
      <c r="EQ21" s="19">
        <v>0</v>
      </c>
      <c r="ER21" s="19">
        <v>4</v>
      </c>
      <c r="ES21" s="19">
        <v>0</v>
      </c>
      <c r="ET21" s="19">
        <v>1</v>
      </c>
      <c r="EU21" s="19">
        <v>0</v>
      </c>
      <c r="EV21" s="19">
        <v>2</v>
      </c>
      <c r="EW21" s="19">
        <v>4</v>
      </c>
      <c r="EX21" s="19">
        <v>3</v>
      </c>
      <c r="EY21" s="19">
        <v>0</v>
      </c>
      <c r="EZ21" s="19">
        <v>4</v>
      </c>
      <c r="FA21" s="19">
        <v>1</v>
      </c>
      <c r="FB21" s="19">
        <v>4</v>
      </c>
      <c r="FC21" s="19">
        <v>1</v>
      </c>
      <c r="FD21" s="19">
        <v>1</v>
      </c>
      <c r="FE21" s="19">
        <v>0</v>
      </c>
      <c r="FF21" s="19">
        <v>0</v>
      </c>
      <c r="FG21" s="19">
        <v>3</v>
      </c>
      <c r="FH21" s="19">
        <v>2</v>
      </c>
      <c r="FI21" s="19">
        <v>0</v>
      </c>
      <c r="FJ21" s="19">
        <v>4</v>
      </c>
      <c r="FK21" s="19">
        <v>0</v>
      </c>
      <c r="FL21" s="19">
        <v>3</v>
      </c>
      <c r="FM21" s="19">
        <v>3</v>
      </c>
      <c r="FN21" s="19">
        <v>3</v>
      </c>
      <c r="FO21" s="19">
        <v>3</v>
      </c>
      <c r="FP21" s="19">
        <v>3</v>
      </c>
      <c r="FQ21" s="19">
        <v>2</v>
      </c>
      <c r="FR21" s="19">
        <v>0</v>
      </c>
      <c r="FS21" s="19">
        <v>4</v>
      </c>
      <c r="FT21" s="19">
        <v>2</v>
      </c>
      <c r="FU21" s="19">
        <v>4</v>
      </c>
      <c r="FV21" s="19">
        <v>4</v>
      </c>
      <c r="FW21" s="19">
        <v>4</v>
      </c>
      <c r="FX21" s="19">
        <v>2</v>
      </c>
      <c r="FY21" s="19">
        <v>2</v>
      </c>
      <c r="FZ21" s="19">
        <v>3</v>
      </c>
      <c r="GA21" s="19">
        <v>3</v>
      </c>
      <c r="GB21" s="19">
        <v>3</v>
      </c>
      <c r="GC21" s="19">
        <v>3</v>
      </c>
      <c r="GD21" s="19">
        <v>1</v>
      </c>
      <c r="GE21" s="19">
        <v>1</v>
      </c>
      <c r="GF21" s="19">
        <v>1</v>
      </c>
      <c r="GG21" s="19">
        <v>2</v>
      </c>
      <c r="GH21" s="19">
        <v>0</v>
      </c>
      <c r="GI21" s="19">
        <v>2</v>
      </c>
      <c r="GJ21" s="19">
        <v>4</v>
      </c>
      <c r="GK21" s="19">
        <v>4</v>
      </c>
      <c r="GL21" s="19">
        <v>3</v>
      </c>
      <c r="GM21" s="19">
        <v>4</v>
      </c>
      <c r="GN21" s="19">
        <v>0</v>
      </c>
      <c r="GO21" s="19">
        <v>3</v>
      </c>
      <c r="GP21" s="19">
        <v>1</v>
      </c>
      <c r="GQ21" s="19">
        <v>3</v>
      </c>
      <c r="GR21" s="19">
        <v>0</v>
      </c>
      <c r="GS21" s="19">
        <v>2</v>
      </c>
      <c r="GT21" s="19">
        <v>3</v>
      </c>
      <c r="GU21" s="19">
        <v>3</v>
      </c>
      <c r="GV21" s="19">
        <v>3</v>
      </c>
      <c r="GW21" s="19">
        <v>2</v>
      </c>
      <c r="GX21" s="19">
        <v>2</v>
      </c>
      <c r="GY21" s="19">
        <v>3</v>
      </c>
      <c r="GZ21" s="19">
        <v>2</v>
      </c>
      <c r="HA21" s="19">
        <v>3</v>
      </c>
      <c r="HB21" s="19">
        <v>3</v>
      </c>
      <c r="HC21" s="19">
        <v>1</v>
      </c>
      <c r="HD21" s="19">
        <v>1</v>
      </c>
      <c r="HE21" s="19">
        <v>4</v>
      </c>
      <c r="HF21" s="19">
        <v>4</v>
      </c>
      <c r="HG21" s="19">
        <v>4</v>
      </c>
      <c r="HH21" s="19">
        <v>3</v>
      </c>
      <c r="HI21" s="19">
        <v>0</v>
      </c>
      <c r="HJ21" s="19">
        <v>4</v>
      </c>
      <c r="HK21" s="19">
        <v>1</v>
      </c>
      <c r="HL21" s="19">
        <v>2</v>
      </c>
      <c r="HM21" s="19">
        <v>3</v>
      </c>
      <c r="HN21" s="19">
        <v>0</v>
      </c>
      <c r="HO21" s="19">
        <v>4</v>
      </c>
      <c r="HP21" s="19">
        <v>1</v>
      </c>
      <c r="HQ21" s="19">
        <v>0</v>
      </c>
      <c r="HR21" s="19">
        <v>2</v>
      </c>
      <c r="HS21" s="19">
        <v>2</v>
      </c>
      <c r="HT21" s="19">
        <v>2</v>
      </c>
      <c r="HU21" s="19">
        <v>0</v>
      </c>
      <c r="HV21" s="19">
        <v>1</v>
      </c>
      <c r="HW21" s="19">
        <v>4</v>
      </c>
      <c r="HX21" s="19">
        <v>2</v>
      </c>
      <c r="HY21" s="19">
        <v>4</v>
      </c>
      <c r="HZ21" s="19">
        <v>4</v>
      </c>
      <c r="IA21" s="19">
        <v>4</v>
      </c>
      <c r="IB21" s="19">
        <v>0</v>
      </c>
      <c r="IC21" s="19">
        <v>1</v>
      </c>
      <c r="ID21" s="19">
        <v>3</v>
      </c>
      <c r="IE21" s="19">
        <v>0</v>
      </c>
      <c r="IF21" s="19">
        <v>4</v>
      </c>
      <c r="IG21" s="19">
        <v>4</v>
      </c>
      <c r="IH21" s="19">
        <v>0</v>
      </c>
      <c r="II21" s="19">
        <v>1</v>
      </c>
      <c r="IJ21" s="19">
        <v>1</v>
      </c>
      <c r="IK21" s="19">
        <v>0</v>
      </c>
      <c r="IL21" s="19">
        <v>2</v>
      </c>
      <c r="IM21" s="19">
        <v>4</v>
      </c>
      <c r="IN21" s="19">
        <v>0</v>
      </c>
      <c r="IO21" s="19">
        <v>2</v>
      </c>
      <c r="IP21" s="19">
        <v>4</v>
      </c>
      <c r="IQ21" s="19">
        <v>1</v>
      </c>
      <c r="IR21" s="19">
        <v>1</v>
      </c>
      <c r="IS21" s="19">
        <v>1</v>
      </c>
      <c r="IT21" s="19">
        <v>3</v>
      </c>
      <c r="IU21" s="19">
        <v>2</v>
      </c>
      <c r="IV21" s="19">
        <v>3</v>
      </c>
      <c r="IW21" s="19">
        <v>3</v>
      </c>
      <c r="IX21" s="19">
        <v>3</v>
      </c>
      <c r="IY21" s="19">
        <v>0</v>
      </c>
      <c r="IZ21" s="19">
        <v>3</v>
      </c>
      <c r="JA21" s="19">
        <v>1</v>
      </c>
      <c r="JB21" s="19">
        <v>0</v>
      </c>
      <c r="JC21" s="19">
        <v>0</v>
      </c>
      <c r="JD21" s="19">
        <v>3</v>
      </c>
      <c r="JE21" s="19">
        <v>1</v>
      </c>
      <c r="JF21" s="19">
        <v>3</v>
      </c>
      <c r="JG21" s="19">
        <v>2</v>
      </c>
      <c r="JH21" s="19">
        <v>0</v>
      </c>
      <c r="JI21" s="19">
        <v>1</v>
      </c>
      <c r="JJ21" s="19">
        <v>0</v>
      </c>
      <c r="JK21" s="19">
        <v>3</v>
      </c>
      <c r="JL21" s="19">
        <v>3</v>
      </c>
      <c r="JM21" s="19">
        <v>3</v>
      </c>
      <c r="JN21" s="19">
        <v>2</v>
      </c>
      <c r="JO21" s="19">
        <v>2</v>
      </c>
      <c r="JP21" s="19">
        <v>2</v>
      </c>
      <c r="JQ21" s="19">
        <v>3</v>
      </c>
      <c r="JR21" s="19">
        <v>2</v>
      </c>
      <c r="JS21" s="19">
        <v>1</v>
      </c>
      <c r="JT21" s="19">
        <v>3</v>
      </c>
      <c r="JU21" s="19">
        <v>2</v>
      </c>
      <c r="JV21" s="19">
        <v>1</v>
      </c>
      <c r="JW21" s="19">
        <v>0</v>
      </c>
      <c r="JX21" s="19">
        <v>3</v>
      </c>
      <c r="JY21" s="19">
        <v>0</v>
      </c>
      <c r="JZ21" s="19">
        <v>0</v>
      </c>
      <c r="KA21" s="19">
        <v>2</v>
      </c>
      <c r="KB21" s="19">
        <v>3</v>
      </c>
      <c r="KC21" s="19">
        <v>4</v>
      </c>
      <c r="KD21" s="19">
        <v>1</v>
      </c>
      <c r="KE21" s="19">
        <v>3</v>
      </c>
      <c r="KF21" s="19">
        <v>2</v>
      </c>
      <c r="KG21" s="19">
        <v>0</v>
      </c>
      <c r="KH21" s="19">
        <v>3</v>
      </c>
      <c r="KI21" s="19">
        <v>0</v>
      </c>
      <c r="KJ21" s="19">
        <v>4</v>
      </c>
      <c r="KK21" s="19">
        <v>3</v>
      </c>
      <c r="KL21" s="19">
        <v>1</v>
      </c>
      <c r="KM21" s="19">
        <v>3</v>
      </c>
      <c r="KN21" s="19">
        <v>2</v>
      </c>
      <c r="KO21" s="19">
        <v>1</v>
      </c>
      <c r="KP21" s="19">
        <v>3</v>
      </c>
      <c r="KQ21" s="19">
        <v>2</v>
      </c>
      <c r="KR21" s="19">
        <v>0</v>
      </c>
      <c r="KS21" s="19">
        <v>2</v>
      </c>
      <c r="KT21" s="19">
        <v>2</v>
      </c>
      <c r="KU21" s="19">
        <v>0</v>
      </c>
      <c r="KV21" s="19">
        <v>0</v>
      </c>
      <c r="KW21" s="19">
        <v>4</v>
      </c>
      <c r="KX21" s="19">
        <v>0</v>
      </c>
      <c r="KY21" s="19">
        <v>1</v>
      </c>
      <c r="KZ21" s="19">
        <v>4</v>
      </c>
      <c r="LA21" s="19">
        <v>3</v>
      </c>
      <c r="LB21" s="19">
        <v>2</v>
      </c>
      <c r="LC21" s="19">
        <v>0</v>
      </c>
      <c r="LD21" s="19">
        <v>0</v>
      </c>
      <c r="LE21" s="19">
        <v>1</v>
      </c>
      <c r="LF21" s="19">
        <v>3</v>
      </c>
      <c r="LG21" s="19">
        <v>2</v>
      </c>
      <c r="LH21" s="19">
        <v>3</v>
      </c>
      <c r="LI21" s="19">
        <v>3</v>
      </c>
      <c r="LJ21" s="19">
        <v>3</v>
      </c>
      <c r="LK21" s="19">
        <v>0</v>
      </c>
      <c r="LL21" s="19">
        <v>3</v>
      </c>
      <c r="LM21" s="19">
        <v>3</v>
      </c>
      <c r="LN21" s="19">
        <v>0</v>
      </c>
      <c r="LO21" s="19">
        <v>0</v>
      </c>
      <c r="LP21" s="19">
        <v>1</v>
      </c>
      <c r="LQ21" s="19">
        <v>3</v>
      </c>
      <c r="LR21" s="19">
        <v>3</v>
      </c>
      <c r="LS21" s="19">
        <v>2</v>
      </c>
      <c r="LT21" s="19">
        <v>1</v>
      </c>
      <c r="LU21" s="19">
        <v>4</v>
      </c>
      <c r="LV21" s="19">
        <v>2</v>
      </c>
      <c r="LW21" s="19">
        <v>1</v>
      </c>
      <c r="LX21" s="19">
        <v>0</v>
      </c>
      <c r="LY21" s="19">
        <v>2</v>
      </c>
      <c r="LZ21" s="19">
        <v>0</v>
      </c>
      <c r="MA21" s="19">
        <v>0</v>
      </c>
      <c r="MB21" s="19">
        <v>3</v>
      </c>
      <c r="MC21" s="19">
        <v>0</v>
      </c>
      <c r="MD21" s="19">
        <v>3</v>
      </c>
      <c r="ME21" s="19">
        <v>2</v>
      </c>
      <c r="MF21" s="19">
        <v>1</v>
      </c>
      <c r="MG21" s="19">
        <v>4</v>
      </c>
      <c r="MH21" s="19">
        <v>0</v>
      </c>
      <c r="MI21" s="19">
        <v>3</v>
      </c>
      <c r="MJ21" s="19">
        <v>0</v>
      </c>
      <c r="MK21" s="19">
        <v>0</v>
      </c>
      <c r="ML21" s="19">
        <v>3</v>
      </c>
      <c r="MM21" s="19">
        <v>4</v>
      </c>
      <c r="MN21" s="19">
        <v>4</v>
      </c>
      <c r="MO21" s="19">
        <v>2</v>
      </c>
      <c r="MP21" s="19">
        <v>1</v>
      </c>
      <c r="MQ21" s="19">
        <v>3</v>
      </c>
      <c r="MR21" s="19">
        <v>0</v>
      </c>
      <c r="MS21" s="19">
        <v>4</v>
      </c>
      <c r="MT21" s="19">
        <v>4</v>
      </c>
      <c r="MU21" s="19">
        <v>0</v>
      </c>
      <c r="MV21" s="19">
        <v>1</v>
      </c>
      <c r="MW21" s="19">
        <v>2</v>
      </c>
      <c r="MX21" s="19">
        <v>2</v>
      </c>
      <c r="MY21" s="19">
        <v>0</v>
      </c>
      <c r="MZ21" s="19">
        <v>3</v>
      </c>
      <c r="NA21" s="19">
        <v>2</v>
      </c>
      <c r="NB21" s="19">
        <v>3</v>
      </c>
    </row>
    <row r="22" spans="1:366">
      <c r="A22" s="2" t="s">
        <v>7</v>
      </c>
      <c r="B22" s="19">
        <v>0</v>
      </c>
      <c r="C22" s="19">
        <v>2</v>
      </c>
      <c r="D22" s="19">
        <v>4</v>
      </c>
      <c r="E22" s="19">
        <v>3</v>
      </c>
      <c r="F22" s="19">
        <v>2</v>
      </c>
      <c r="G22" s="19">
        <v>2</v>
      </c>
      <c r="H22" s="19">
        <v>2</v>
      </c>
      <c r="I22" s="19">
        <v>2</v>
      </c>
      <c r="J22" s="19">
        <v>0</v>
      </c>
      <c r="K22" s="19">
        <v>1</v>
      </c>
      <c r="L22" s="19">
        <v>0</v>
      </c>
      <c r="M22" s="19">
        <v>0</v>
      </c>
      <c r="N22" s="19">
        <v>1</v>
      </c>
      <c r="O22" s="19">
        <v>0</v>
      </c>
      <c r="P22" s="19">
        <v>4</v>
      </c>
      <c r="Q22" s="19">
        <v>1</v>
      </c>
      <c r="R22" s="19">
        <v>1</v>
      </c>
      <c r="S22" s="19">
        <v>1</v>
      </c>
      <c r="T22" s="19">
        <v>3</v>
      </c>
      <c r="U22" s="19">
        <v>1</v>
      </c>
      <c r="V22" s="19">
        <v>1</v>
      </c>
      <c r="W22" s="19">
        <v>4</v>
      </c>
      <c r="X22" s="19">
        <v>3</v>
      </c>
      <c r="Y22" s="19">
        <v>4</v>
      </c>
      <c r="Z22" s="19">
        <v>4</v>
      </c>
      <c r="AA22" s="19">
        <v>3</v>
      </c>
      <c r="AB22" s="19">
        <v>0</v>
      </c>
      <c r="AC22" s="19">
        <v>4</v>
      </c>
      <c r="AD22" s="19">
        <v>0</v>
      </c>
      <c r="AE22" s="19">
        <v>3</v>
      </c>
      <c r="AF22" s="19">
        <v>2</v>
      </c>
      <c r="AG22" s="19">
        <v>4</v>
      </c>
      <c r="AH22" s="19">
        <v>2</v>
      </c>
      <c r="AI22" s="19">
        <v>2</v>
      </c>
      <c r="AJ22" s="19">
        <v>2</v>
      </c>
      <c r="AK22" s="19">
        <v>4</v>
      </c>
      <c r="AL22" s="19">
        <v>2</v>
      </c>
      <c r="AM22" s="19">
        <v>2</v>
      </c>
      <c r="AN22" s="19">
        <v>4</v>
      </c>
      <c r="AO22" s="19">
        <v>1</v>
      </c>
      <c r="AP22" s="19">
        <v>4</v>
      </c>
      <c r="AQ22" s="19">
        <v>3</v>
      </c>
      <c r="AR22" s="19">
        <v>4</v>
      </c>
      <c r="AS22" s="19">
        <v>1</v>
      </c>
      <c r="AT22" s="19">
        <v>2</v>
      </c>
      <c r="AU22" s="19">
        <v>4</v>
      </c>
      <c r="AV22" s="19">
        <v>4</v>
      </c>
      <c r="AW22" s="19">
        <v>2</v>
      </c>
      <c r="AX22" s="19">
        <v>4</v>
      </c>
      <c r="AY22" s="19">
        <v>4</v>
      </c>
      <c r="AZ22" s="19">
        <v>1</v>
      </c>
      <c r="BA22" s="19">
        <v>1</v>
      </c>
      <c r="BB22" s="19">
        <v>3</v>
      </c>
      <c r="BC22" s="19">
        <v>2</v>
      </c>
      <c r="BD22" s="19">
        <v>1</v>
      </c>
      <c r="BE22" s="19">
        <v>0</v>
      </c>
      <c r="BF22" s="19">
        <v>1</v>
      </c>
      <c r="BG22" s="19">
        <v>0</v>
      </c>
      <c r="BH22" s="19">
        <v>3</v>
      </c>
      <c r="BI22" s="19">
        <v>4</v>
      </c>
      <c r="BJ22" s="19">
        <v>0</v>
      </c>
      <c r="BK22" s="19">
        <v>1</v>
      </c>
      <c r="BL22" s="19">
        <v>4</v>
      </c>
      <c r="BM22" s="19">
        <v>0</v>
      </c>
      <c r="BN22" s="19">
        <v>0</v>
      </c>
      <c r="BO22" s="19">
        <v>2</v>
      </c>
      <c r="BP22" s="19">
        <v>4</v>
      </c>
      <c r="BQ22" s="19">
        <v>1</v>
      </c>
      <c r="BR22" s="19">
        <v>4</v>
      </c>
      <c r="BS22" s="19">
        <v>0</v>
      </c>
      <c r="BT22" s="19">
        <v>3</v>
      </c>
      <c r="BU22" s="19">
        <v>2</v>
      </c>
      <c r="BV22" s="19">
        <v>2</v>
      </c>
      <c r="BW22" s="19">
        <v>2</v>
      </c>
      <c r="BX22" s="19">
        <v>3</v>
      </c>
      <c r="BY22" s="19">
        <v>3</v>
      </c>
      <c r="BZ22" s="19">
        <v>4</v>
      </c>
      <c r="CA22" s="19">
        <v>0</v>
      </c>
      <c r="CB22" s="19">
        <v>1</v>
      </c>
      <c r="CC22" s="19">
        <v>0</v>
      </c>
      <c r="CD22" s="19">
        <v>3</v>
      </c>
      <c r="CE22" s="19">
        <v>4</v>
      </c>
      <c r="CF22" s="19">
        <v>0</v>
      </c>
      <c r="CG22" s="19">
        <v>4</v>
      </c>
      <c r="CH22" s="19">
        <v>2</v>
      </c>
      <c r="CI22" s="19">
        <v>2</v>
      </c>
      <c r="CJ22" s="19">
        <v>2</v>
      </c>
      <c r="CK22" s="19">
        <v>0</v>
      </c>
      <c r="CL22" s="19">
        <v>0</v>
      </c>
      <c r="CM22" s="19">
        <v>3</v>
      </c>
      <c r="CN22" s="19">
        <v>1</v>
      </c>
      <c r="CO22" s="19">
        <v>2</v>
      </c>
      <c r="CP22" s="19">
        <v>3</v>
      </c>
      <c r="CQ22" s="19">
        <v>4</v>
      </c>
      <c r="CR22" s="19">
        <v>4</v>
      </c>
      <c r="CS22" s="19">
        <v>2</v>
      </c>
      <c r="CT22" s="19">
        <v>1</v>
      </c>
      <c r="CU22" s="19">
        <v>0</v>
      </c>
      <c r="CV22" s="19">
        <v>3</v>
      </c>
      <c r="CW22" s="19">
        <v>3</v>
      </c>
      <c r="CX22" s="19">
        <v>0</v>
      </c>
      <c r="CY22" s="19">
        <v>4</v>
      </c>
      <c r="CZ22" s="19">
        <v>4</v>
      </c>
      <c r="DA22" s="19">
        <v>4</v>
      </c>
      <c r="DB22" s="19">
        <v>3</v>
      </c>
      <c r="DC22" s="19">
        <v>2</v>
      </c>
      <c r="DD22" s="19">
        <v>0</v>
      </c>
      <c r="DE22" s="19">
        <v>0</v>
      </c>
      <c r="DF22" s="19">
        <v>2</v>
      </c>
      <c r="DG22" s="19">
        <v>4</v>
      </c>
      <c r="DH22" s="19">
        <v>2</v>
      </c>
      <c r="DI22" s="19">
        <v>1</v>
      </c>
      <c r="DJ22" s="19">
        <v>3</v>
      </c>
      <c r="DK22" s="19">
        <v>4</v>
      </c>
      <c r="DL22" s="19">
        <v>4</v>
      </c>
      <c r="DM22" s="19">
        <v>2</v>
      </c>
      <c r="DN22" s="19">
        <v>0</v>
      </c>
      <c r="DO22" s="19">
        <v>3</v>
      </c>
      <c r="DP22" s="19">
        <v>1</v>
      </c>
      <c r="DQ22" s="19">
        <v>1</v>
      </c>
      <c r="DR22" s="19">
        <v>1</v>
      </c>
      <c r="DS22" s="19">
        <v>1</v>
      </c>
      <c r="DT22" s="19">
        <v>0</v>
      </c>
      <c r="DU22" s="19">
        <v>1</v>
      </c>
      <c r="DV22" s="19">
        <v>4</v>
      </c>
      <c r="DW22" s="19">
        <v>0</v>
      </c>
      <c r="DX22" s="19">
        <v>3</v>
      </c>
      <c r="DY22" s="19">
        <v>2</v>
      </c>
      <c r="DZ22" s="19">
        <v>2</v>
      </c>
      <c r="EA22" s="19">
        <v>4</v>
      </c>
      <c r="EB22" s="19">
        <v>1</v>
      </c>
      <c r="EC22" s="19">
        <v>4</v>
      </c>
      <c r="ED22" s="19">
        <v>2</v>
      </c>
      <c r="EE22" s="19">
        <v>0</v>
      </c>
      <c r="EF22" s="19">
        <v>1</v>
      </c>
      <c r="EG22" s="19">
        <v>1</v>
      </c>
      <c r="EH22" s="19">
        <v>0</v>
      </c>
      <c r="EI22" s="19">
        <v>2</v>
      </c>
      <c r="EJ22" s="19">
        <v>2</v>
      </c>
      <c r="EK22" s="19">
        <v>1</v>
      </c>
      <c r="EL22" s="19">
        <v>4</v>
      </c>
      <c r="EM22" s="19">
        <v>3</v>
      </c>
      <c r="EN22" s="19">
        <v>0</v>
      </c>
      <c r="EO22" s="19">
        <v>3</v>
      </c>
      <c r="EP22" s="19">
        <v>0</v>
      </c>
      <c r="EQ22" s="19">
        <v>0</v>
      </c>
      <c r="ER22" s="19">
        <v>3</v>
      </c>
      <c r="ES22" s="19">
        <v>3</v>
      </c>
      <c r="ET22" s="19">
        <v>4</v>
      </c>
      <c r="EU22" s="19">
        <v>4</v>
      </c>
      <c r="EV22" s="19">
        <v>3</v>
      </c>
      <c r="EW22" s="19">
        <v>1</v>
      </c>
      <c r="EX22" s="19">
        <v>0</v>
      </c>
      <c r="EY22" s="19">
        <v>0</v>
      </c>
      <c r="EZ22" s="19">
        <v>2</v>
      </c>
      <c r="FA22" s="19">
        <v>2</v>
      </c>
      <c r="FB22" s="19">
        <v>1</v>
      </c>
      <c r="FC22" s="19">
        <v>1</v>
      </c>
      <c r="FD22" s="19">
        <v>4</v>
      </c>
      <c r="FE22" s="19">
        <v>3</v>
      </c>
      <c r="FF22" s="19">
        <v>3</v>
      </c>
      <c r="FG22" s="19">
        <v>4</v>
      </c>
      <c r="FH22" s="19">
        <v>3</v>
      </c>
      <c r="FI22" s="19">
        <v>0</v>
      </c>
      <c r="FJ22" s="19">
        <v>4</v>
      </c>
      <c r="FK22" s="19">
        <v>0</v>
      </c>
      <c r="FL22" s="19">
        <v>4</v>
      </c>
      <c r="FM22" s="19">
        <v>4</v>
      </c>
      <c r="FN22" s="19">
        <v>1</v>
      </c>
      <c r="FO22" s="19">
        <v>2</v>
      </c>
      <c r="FP22" s="19">
        <v>4</v>
      </c>
      <c r="FQ22" s="19">
        <v>2</v>
      </c>
      <c r="FR22" s="19">
        <v>4</v>
      </c>
      <c r="FS22" s="19">
        <v>0</v>
      </c>
      <c r="FT22" s="19">
        <v>1</v>
      </c>
      <c r="FU22" s="19">
        <v>4</v>
      </c>
      <c r="FV22" s="19">
        <v>4</v>
      </c>
      <c r="FW22" s="19">
        <v>1</v>
      </c>
      <c r="FX22" s="19">
        <v>3</v>
      </c>
      <c r="FY22" s="19">
        <v>0</v>
      </c>
      <c r="FZ22" s="19">
        <v>4</v>
      </c>
      <c r="GA22" s="19">
        <v>0</v>
      </c>
      <c r="GB22" s="19">
        <v>2</v>
      </c>
      <c r="GC22" s="19">
        <v>0</v>
      </c>
      <c r="GD22" s="19">
        <v>4</v>
      </c>
      <c r="GE22" s="19">
        <v>0</v>
      </c>
      <c r="GF22" s="19">
        <v>4</v>
      </c>
      <c r="GG22" s="19">
        <v>1</v>
      </c>
      <c r="GH22" s="19">
        <v>0</v>
      </c>
      <c r="GI22" s="19">
        <v>4</v>
      </c>
      <c r="GJ22" s="19">
        <v>1</v>
      </c>
      <c r="GK22" s="19">
        <v>1</v>
      </c>
      <c r="GL22" s="19">
        <v>0</v>
      </c>
      <c r="GM22" s="19">
        <v>0</v>
      </c>
      <c r="GN22" s="19">
        <v>1</v>
      </c>
      <c r="GO22" s="19">
        <v>4</v>
      </c>
      <c r="GP22" s="19">
        <v>0</v>
      </c>
      <c r="GQ22" s="19">
        <v>4</v>
      </c>
      <c r="GR22" s="19">
        <v>4</v>
      </c>
      <c r="GS22" s="19">
        <v>3</v>
      </c>
      <c r="GT22" s="19">
        <v>1</v>
      </c>
      <c r="GU22" s="19">
        <v>4</v>
      </c>
      <c r="GV22" s="19">
        <v>4</v>
      </c>
      <c r="GW22" s="19">
        <v>0</v>
      </c>
      <c r="GX22" s="19">
        <v>1</v>
      </c>
      <c r="GY22" s="19">
        <v>2</v>
      </c>
      <c r="GZ22" s="19">
        <v>2</v>
      </c>
      <c r="HA22" s="19">
        <v>0</v>
      </c>
      <c r="HB22" s="19">
        <v>3</v>
      </c>
      <c r="HC22" s="19">
        <v>2</v>
      </c>
      <c r="HD22" s="19">
        <v>2</v>
      </c>
      <c r="HE22" s="19">
        <v>3</v>
      </c>
      <c r="HF22" s="19">
        <v>3</v>
      </c>
      <c r="HG22" s="19">
        <v>3</v>
      </c>
      <c r="HH22" s="19">
        <v>2</v>
      </c>
      <c r="HI22" s="19">
        <v>0</v>
      </c>
      <c r="HJ22" s="19">
        <v>0</v>
      </c>
      <c r="HK22" s="19">
        <v>2</v>
      </c>
      <c r="HL22" s="19">
        <v>0</v>
      </c>
      <c r="HM22" s="19">
        <v>4</v>
      </c>
      <c r="HN22" s="19">
        <v>3</v>
      </c>
      <c r="HO22" s="19">
        <v>3</v>
      </c>
      <c r="HP22" s="19">
        <v>2</v>
      </c>
      <c r="HQ22" s="19">
        <v>2</v>
      </c>
      <c r="HR22" s="19">
        <v>4</v>
      </c>
      <c r="HS22" s="19">
        <v>3</v>
      </c>
      <c r="HT22" s="19">
        <v>0</v>
      </c>
      <c r="HU22" s="19">
        <v>2</v>
      </c>
      <c r="HV22" s="19">
        <v>4</v>
      </c>
      <c r="HW22" s="19">
        <v>0</v>
      </c>
      <c r="HX22" s="19">
        <v>0</v>
      </c>
      <c r="HY22" s="19">
        <v>2</v>
      </c>
      <c r="HZ22" s="19">
        <v>4</v>
      </c>
      <c r="IA22" s="19">
        <v>1</v>
      </c>
      <c r="IB22" s="19">
        <v>2</v>
      </c>
      <c r="IC22" s="19">
        <v>0</v>
      </c>
      <c r="ID22" s="19">
        <v>3</v>
      </c>
      <c r="IE22" s="19">
        <v>2</v>
      </c>
      <c r="IF22" s="19">
        <v>4</v>
      </c>
      <c r="IG22" s="19">
        <v>4</v>
      </c>
      <c r="IH22" s="19">
        <v>3</v>
      </c>
      <c r="II22" s="19">
        <v>1</v>
      </c>
      <c r="IJ22" s="19">
        <v>0</v>
      </c>
      <c r="IK22" s="19">
        <v>0</v>
      </c>
      <c r="IL22" s="19">
        <v>3</v>
      </c>
      <c r="IM22" s="19">
        <v>3</v>
      </c>
      <c r="IN22" s="19">
        <v>2</v>
      </c>
      <c r="IO22" s="19">
        <v>0</v>
      </c>
      <c r="IP22" s="19">
        <v>1</v>
      </c>
      <c r="IQ22" s="19">
        <v>1</v>
      </c>
      <c r="IR22" s="19">
        <v>4</v>
      </c>
      <c r="IS22" s="19">
        <v>2</v>
      </c>
      <c r="IT22" s="19">
        <v>3</v>
      </c>
      <c r="IU22" s="19">
        <v>3</v>
      </c>
      <c r="IV22" s="19">
        <v>4</v>
      </c>
      <c r="IW22" s="19">
        <v>4</v>
      </c>
      <c r="IX22" s="19">
        <v>0</v>
      </c>
      <c r="IY22" s="19">
        <v>1</v>
      </c>
      <c r="IZ22" s="19">
        <v>4</v>
      </c>
      <c r="JA22" s="19">
        <v>4</v>
      </c>
      <c r="JB22" s="19">
        <v>4</v>
      </c>
      <c r="JC22" s="19">
        <v>1</v>
      </c>
      <c r="JD22" s="19">
        <v>0</v>
      </c>
      <c r="JE22" s="19">
        <v>4</v>
      </c>
      <c r="JF22" s="19">
        <v>4</v>
      </c>
      <c r="JG22" s="19">
        <v>2</v>
      </c>
      <c r="JH22" s="19">
        <v>2</v>
      </c>
      <c r="JI22" s="19">
        <v>4</v>
      </c>
      <c r="JJ22" s="19">
        <v>4</v>
      </c>
      <c r="JK22" s="19">
        <v>0</v>
      </c>
      <c r="JL22" s="19">
        <v>2</v>
      </c>
      <c r="JM22" s="19">
        <v>2</v>
      </c>
      <c r="JN22" s="19">
        <v>3</v>
      </c>
      <c r="JO22" s="19">
        <v>0</v>
      </c>
      <c r="JP22" s="19">
        <v>0</v>
      </c>
      <c r="JQ22" s="19">
        <v>3</v>
      </c>
      <c r="JR22" s="19">
        <v>1</v>
      </c>
      <c r="JS22" s="19">
        <v>3</v>
      </c>
      <c r="JT22" s="19">
        <v>2</v>
      </c>
      <c r="JU22" s="19">
        <v>3</v>
      </c>
      <c r="JV22" s="19">
        <v>1</v>
      </c>
      <c r="JW22" s="19">
        <v>4</v>
      </c>
      <c r="JX22" s="19">
        <v>3</v>
      </c>
      <c r="JY22" s="19">
        <v>2</v>
      </c>
      <c r="JZ22" s="19">
        <v>2</v>
      </c>
      <c r="KA22" s="19">
        <v>0</v>
      </c>
      <c r="KB22" s="19">
        <v>4</v>
      </c>
      <c r="KC22" s="19">
        <v>2</v>
      </c>
      <c r="KD22" s="19">
        <v>1</v>
      </c>
      <c r="KE22" s="19">
        <v>4</v>
      </c>
      <c r="KF22" s="19">
        <v>4</v>
      </c>
      <c r="KG22" s="19">
        <v>3</v>
      </c>
      <c r="KH22" s="19">
        <v>1</v>
      </c>
      <c r="KI22" s="19">
        <v>3</v>
      </c>
      <c r="KJ22" s="19">
        <v>2</v>
      </c>
      <c r="KK22" s="19">
        <v>3</v>
      </c>
      <c r="KL22" s="19">
        <v>1</v>
      </c>
      <c r="KM22" s="19">
        <v>0</v>
      </c>
      <c r="KN22" s="19">
        <v>4</v>
      </c>
      <c r="KO22" s="19">
        <v>3</v>
      </c>
      <c r="KP22" s="19">
        <v>4</v>
      </c>
      <c r="KQ22" s="19">
        <v>2</v>
      </c>
      <c r="KR22" s="19">
        <v>1</v>
      </c>
      <c r="KS22" s="19">
        <v>2</v>
      </c>
      <c r="KT22" s="19">
        <v>3</v>
      </c>
      <c r="KU22" s="19">
        <v>2</v>
      </c>
      <c r="KV22" s="19">
        <v>2</v>
      </c>
      <c r="KW22" s="19">
        <v>3</v>
      </c>
      <c r="KX22" s="19">
        <v>2</v>
      </c>
      <c r="KY22" s="19">
        <v>4</v>
      </c>
      <c r="KZ22" s="19">
        <v>1</v>
      </c>
      <c r="LA22" s="19">
        <v>3</v>
      </c>
      <c r="LB22" s="19">
        <v>4</v>
      </c>
      <c r="LC22" s="19">
        <v>2</v>
      </c>
      <c r="LD22" s="19">
        <v>2</v>
      </c>
      <c r="LE22" s="19">
        <v>3</v>
      </c>
      <c r="LF22" s="19">
        <v>4</v>
      </c>
      <c r="LG22" s="19">
        <v>3</v>
      </c>
      <c r="LH22" s="19">
        <v>2</v>
      </c>
      <c r="LI22" s="19">
        <v>3</v>
      </c>
      <c r="LJ22" s="19">
        <v>3</v>
      </c>
      <c r="LK22" s="19">
        <v>4</v>
      </c>
      <c r="LL22" s="19">
        <v>0</v>
      </c>
      <c r="LM22" s="19">
        <v>4</v>
      </c>
      <c r="LN22" s="19">
        <v>0</v>
      </c>
      <c r="LO22" s="19">
        <v>1</v>
      </c>
      <c r="LP22" s="19">
        <v>3</v>
      </c>
      <c r="LQ22" s="19">
        <v>0</v>
      </c>
      <c r="LR22" s="19">
        <v>1</v>
      </c>
      <c r="LS22" s="19">
        <v>0</v>
      </c>
      <c r="LT22" s="19">
        <v>3</v>
      </c>
      <c r="LU22" s="19">
        <v>2</v>
      </c>
      <c r="LV22" s="19">
        <v>2</v>
      </c>
      <c r="LW22" s="19">
        <v>1</v>
      </c>
      <c r="LX22" s="19">
        <v>4</v>
      </c>
      <c r="LY22" s="19">
        <v>2</v>
      </c>
      <c r="LZ22" s="19">
        <v>4</v>
      </c>
      <c r="MA22" s="19">
        <v>4</v>
      </c>
      <c r="MB22" s="19">
        <v>3</v>
      </c>
      <c r="MC22" s="19">
        <v>2</v>
      </c>
      <c r="MD22" s="19">
        <v>1</v>
      </c>
      <c r="ME22" s="19">
        <v>4</v>
      </c>
      <c r="MF22" s="19">
        <v>3</v>
      </c>
      <c r="MG22" s="19">
        <v>1</v>
      </c>
      <c r="MH22" s="19">
        <v>2</v>
      </c>
      <c r="MI22" s="19">
        <v>1</v>
      </c>
      <c r="MJ22" s="19">
        <v>4</v>
      </c>
      <c r="MK22" s="19">
        <v>1</v>
      </c>
      <c r="ML22" s="19">
        <v>3</v>
      </c>
      <c r="MM22" s="19">
        <v>0</v>
      </c>
      <c r="MN22" s="19">
        <v>0</v>
      </c>
      <c r="MO22" s="19">
        <v>0</v>
      </c>
      <c r="MP22" s="19">
        <v>4</v>
      </c>
      <c r="MQ22" s="19">
        <v>4</v>
      </c>
      <c r="MR22" s="19">
        <v>0</v>
      </c>
      <c r="MS22" s="19">
        <v>1</v>
      </c>
      <c r="MT22" s="19">
        <v>4</v>
      </c>
      <c r="MU22" s="19">
        <v>4</v>
      </c>
      <c r="MV22" s="19">
        <v>0</v>
      </c>
      <c r="MW22" s="19">
        <v>4</v>
      </c>
      <c r="MX22" s="19">
        <v>2</v>
      </c>
      <c r="MY22" s="19">
        <v>0</v>
      </c>
      <c r="MZ22" s="19">
        <v>2</v>
      </c>
      <c r="NA22" s="19">
        <v>2</v>
      </c>
      <c r="NB22" s="19">
        <v>2</v>
      </c>
    </row>
    <row r="23" spans="1:366">
      <c r="A23" s="1" t="s">
        <v>22</v>
      </c>
      <c r="B23" s="18">
        <v>3</v>
      </c>
      <c r="C23" s="18">
        <v>2</v>
      </c>
      <c r="D23" s="18">
        <v>5</v>
      </c>
      <c r="E23" s="18">
        <v>5</v>
      </c>
      <c r="F23" s="18">
        <v>3</v>
      </c>
      <c r="G23" s="18">
        <v>3</v>
      </c>
      <c r="H23" s="18">
        <v>2</v>
      </c>
      <c r="I23" s="18">
        <v>5</v>
      </c>
      <c r="J23" s="18">
        <v>2</v>
      </c>
      <c r="K23" s="18">
        <v>4</v>
      </c>
      <c r="L23" s="18">
        <v>3</v>
      </c>
      <c r="M23" s="18">
        <v>3</v>
      </c>
      <c r="N23" s="18">
        <v>1</v>
      </c>
      <c r="O23" s="18">
        <v>2</v>
      </c>
      <c r="P23" s="18">
        <v>4</v>
      </c>
      <c r="Q23" s="18">
        <v>6</v>
      </c>
      <c r="R23" s="18">
        <v>3</v>
      </c>
      <c r="S23" s="18">
        <v>2</v>
      </c>
      <c r="T23" s="18">
        <v>1</v>
      </c>
      <c r="U23" s="18">
        <v>3</v>
      </c>
      <c r="V23" s="18">
        <v>1</v>
      </c>
      <c r="W23" s="18">
        <v>6</v>
      </c>
      <c r="X23" s="18">
        <v>4</v>
      </c>
      <c r="Y23" s="18">
        <v>4</v>
      </c>
      <c r="Z23" s="18">
        <v>3</v>
      </c>
      <c r="AA23" s="18">
        <v>3</v>
      </c>
      <c r="AB23" s="18">
        <v>4</v>
      </c>
      <c r="AC23" s="18">
        <v>2</v>
      </c>
      <c r="AD23" s="18">
        <v>2</v>
      </c>
      <c r="AE23" s="18">
        <v>2</v>
      </c>
      <c r="AF23" s="18">
        <v>1</v>
      </c>
      <c r="AG23" s="18">
        <v>5</v>
      </c>
      <c r="AH23" s="18">
        <v>5</v>
      </c>
      <c r="AI23" s="18">
        <v>3</v>
      </c>
      <c r="AJ23" s="18">
        <v>2</v>
      </c>
      <c r="AK23" s="18">
        <v>1</v>
      </c>
      <c r="AL23" s="18">
        <v>6</v>
      </c>
      <c r="AM23" s="18">
        <v>4</v>
      </c>
      <c r="AN23" s="18">
        <v>2</v>
      </c>
      <c r="AO23" s="18">
        <v>3</v>
      </c>
      <c r="AP23" s="18">
        <v>4</v>
      </c>
      <c r="AQ23" s="18">
        <v>0</v>
      </c>
      <c r="AR23" s="18">
        <v>5</v>
      </c>
      <c r="AS23" s="18">
        <v>1</v>
      </c>
      <c r="AT23" s="18">
        <v>3</v>
      </c>
      <c r="AU23" s="18">
        <v>2</v>
      </c>
      <c r="AV23" s="18">
        <v>2</v>
      </c>
      <c r="AW23" s="18">
        <v>6</v>
      </c>
      <c r="AX23" s="18">
        <v>4</v>
      </c>
      <c r="AY23" s="18">
        <v>5</v>
      </c>
      <c r="AZ23" s="18">
        <v>2</v>
      </c>
      <c r="BA23" s="18">
        <v>4</v>
      </c>
      <c r="BB23" s="18">
        <v>1</v>
      </c>
      <c r="BC23" s="18">
        <v>1</v>
      </c>
      <c r="BD23" s="18">
        <v>1</v>
      </c>
      <c r="BE23" s="18">
        <v>5</v>
      </c>
      <c r="BF23" s="18">
        <v>0</v>
      </c>
      <c r="BG23" s="18">
        <v>2</v>
      </c>
      <c r="BH23" s="18">
        <v>2</v>
      </c>
      <c r="BI23" s="18">
        <v>1</v>
      </c>
      <c r="BJ23" s="18">
        <v>3</v>
      </c>
      <c r="BK23" s="18">
        <v>0</v>
      </c>
      <c r="BL23" s="18">
        <v>3</v>
      </c>
      <c r="BM23" s="18">
        <v>3</v>
      </c>
      <c r="BN23" s="18">
        <v>5</v>
      </c>
      <c r="BO23" s="18">
        <v>4</v>
      </c>
      <c r="BP23" s="18">
        <v>6</v>
      </c>
      <c r="BQ23" s="18">
        <v>6</v>
      </c>
      <c r="BR23" s="18">
        <v>4</v>
      </c>
      <c r="BS23" s="18">
        <v>2</v>
      </c>
      <c r="BT23" s="18">
        <v>6</v>
      </c>
      <c r="BU23" s="18">
        <v>5</v>
      </c>
      <c r="BV23" s="18">
        <v>5</v>
      </c>
      <c r="BW23" s="18">
        <v>0</v>
      </c>
      <c r="BX23" s="18">
        <v>3</v>
      </c>
      <c r="BY23" s="18">
        <v>5</v>
      </c>
      <c r="BZ23" s="18">
        <v>0</v>
      </c>
      <c r="CA23" s="18">
        <v>3</v>
      </c>
      <c r="CB23" s="18">
        <v>4</v>
      </c>
      <c r="CC23" s="18">
        <v>0</v>
      </c>
      <c r="CD23" s="18">
        <v>5</v>
      </c>
      <c r="CE23" s="18">
        <v>1</v>
      </c>
      <c r="CF23" s="18">
        <v>3</v>
      </c>
      <c r="CG23" s="18">
        <v>1</v>
      </c>
      <c r="CH23" s="18">
        <v>0</v>
      </c>
      <c r="CI23" s="18">
        <v>0</v>
      </c>
      <c r="CJ23" s="18">
        <v>2</v>
      </c>
      <c r="CK23" s="18">
        <v>2</v>
      </c>
      <c r="CL23" s="18">
        <v>5</v>
      </c>
      <c r="CM23" s="18">
        <v>2</v>
      </c>
      <c r="CN23" s="18">
        <v>2</v>
      </c>
      <c r="CO23" s="18">
        <v>1</v>
      </c>
      <c r="CP23" s="18">
        <v>3</v>
      </c>
      <c r="CQ23" s="18">
        <v>2</v>
      </c>
      <c r="CR23" s="18">
        <v>4</v>
      </c>
      <c r="CS23" s="18">
        <v>6</v>
      </c>
      <c r="CT23" s="18">
        <v>5</v>
      </c>
      <c r="CU23" s="18">
        <v>1</v>
      </c>
      <c r="CV23" s="18">
        <v>4</v>
      </c>
      <c r="CW23" s="18">
        <v>4</v>
      </c>
      <c r="CX23" s="18">
        <v>4</v>
      </c>
      <c r="CY23" s="18">
        <v>5</v>
      </c>
      <c r="CZ23" s="18">
        <v>2</v>
      </c>
      <c r="DA23" s="18">
        <v>3</v>
      </c>
      <c r="DB23" s="18">
        <v>1</v>
      </c>
      <c r="DC23" s="18">
        <v>1</v>
      </c>
      <c r="DD23" s="18">
        <v>5</v>
      </c>
      <c r="DE23" s="18">
        <v>6</v>
      </c>
      <c r="DF23" s="18">
        <v>5</v>
      </c>
      <c r="DG23" s="18">
        <v>2</v>
      </c>
      <c r="DH23" s="18">
        <v>3</v>
      </c>
      <c r="DI23" s="18">
        <v>1</v>
      </c>
      <c r="DJ23" s="18">
        <v>3</v>
      </c>
      <c r="DK23" s="18">
        <v>3</v>
      </c>
      <c r="DL23" s="18">
        <v>5</v>
      </c>
      <c r="DM23" s="18">
        <v>3</v>
      </c>
      <c r="DN23" s="18">
        <v>1</v>
      </c>
      <c r="DO23" s="18">
        <v>3</v>
      </c>
      <c r="DP23" s="18">
        <v>4</v>
      </c>
      <c r="DQ23" s="18">
        <v>5</v>
      </c>
      <c r="DR23" s="18">
        <v>5</v>
      </c>
      <c r="DS23" s="18">
        <v>1</v>
      </c>
      <c r="DT23" s="18">
        <v>0</v>
      </c>
      <c r="DU23" s="18">
        <v>3</v>
      </c>
      <c r="DV23" s="18">
        <v>2</v>
      </c>
      <c r="DW23" s="18">
        <v>4</v>
      </c>
      <c r="DX23" s="18">
        <v>6</v>
      </c>
      <c r="DY23" s="18">
        <v>3</v>
      </c>
      <c r="DZ23" s="18">
        <v>3</v>
      </c>
      <c r="EA23" s="18">
        <v>2</v>
      </c>
      <c r="EB23" s="18">
        <v>3</v>
      </c>
      <c r="EC23" s="18">
        <v>4</v>
      </c>
      <c r="ED23" s="18">
        <v>3</v>
      </c>
      <c r="EE23" s="18">
        <v>4</v>
      </c>
      <c r="EF23" s="18">
        <v>3</v>
      </c>
      <c r="EG23" s="18">
        <v>3</v>
      </c>
      <c r="EH23" s="18">
        <v>3</v>
      </c>
      <c r="EI23" s="18">
        <v>3</v>
      </c>
      <c r="EJ23" s="18">
        <v>6</v>
      </c>
      <c r="EK23" s="18">
        <v>5</v>
      </c>
      <c r="EL23" s="18">
        <v>2</v>
      </c>
      <c r="EM23" s="18">
        <v>5</v>
      </c>
      <c r="EN23" s="18">
        <v>2</v>
      </c>
      <c r="EO23" s="18">
        <v>1</v>
      </c>
      <c r="EP23" s="18">
        <v>3</v>
      </c>
      <c r="EQ23" s="18">
        <v>1</v>
      </c>
      <c r="ER23" s="18">
        <v>2</v>
      </c>
      <c r="ES23" s="18">
        <v>2</v>
      </c>
      <c r="ET23" s="18">
        <v>4</v>
      </c>
      <c r="EU23" s="18">
        <v>5</v>
      </c>
      <c r="EV23" s="18">
        <v>3</v>
      </c>
      <c r="EW23" s="18">
        <v>4</v>
      </c>
      <c r="EX23" s="18">
        <v>4</v>
      </c>
      <c r="EY23" s="18">
        <v>4</v>
      </c>
      <c r="EZ23" s="18">
        <v>3</v>
      </c>
      <c r="FA23" s="18">
        <v>1</v>
      </c>
      <c r="FB23" s="18">
        <v>3</v>
      </c>
      <c r="FC23" s="18">
        <v>2</v>
      </c>
      <c r="FD23" s="18">
        <v>3</v>
      </c>
      <c r="FE23" s="18">
        <v>3</v>
      </c>
      <c r="FF23" s="18">
        <v>3</v>
      </c>
      <c r="FG23" s="18">
        <v>2</v>
      </c>
      <c r="FH23" s="18">
        <v>5</v>
      </c>
      <c r="FI23" s="18">
        <v>3</v>
      </c>
      <c r="FJ23" s="18">
        <v>2</v>
      </c>
      <c r="FK23" s="18">
        <v>1</v>
      </c>
      <c r="FL23" s="18">
        <v>3</v>
      </c>
      <c r="FM23" s="18">
        <v>2</v>
      </c>
      <c r="FN23" s="18">
        <v>2</v>
      </c>
      <c r="FO23" s="18">
        <v>3</v>
      </c>
      <c r="FP23" s="18">
        <v>3</v>
      </c>
      <c r="FQ23" s="18">
        <v>5</v>
      </c>
      <c r="FR23" s="18">
        <v>3</v>
      </c>
      <c r="FS23" s="18">
        <v>2</v>
      </c>
      <c r="FT23" s="18">
        <v>4</v>
      </c>
      <c r="FU23" s="18">
        <v>2</v>
      </c>
      <c r="FV23" s="18">
        <v>3</v>
      </c>
      <c r="FW23" s="18">
        <v>2</v>
      </c>
      <c r="FX23" s="18">
        <v>4</v>
      </c>
      <c r="FY23" s="18">
        <v>1</v>
      </c>
      <c r="FZ23" s="18">
        <v>3</v>
      </c>
      <c r="GA23" s="18">
        <v>6</v>
      </c>
      <c r="GB23" s="18">
        <v>2</v>
      </c>
      <c r="GC23" s="18">
        <v>3</v>
      </c>
      <c r="GD23" s="18">
        <v>5</v>
      </c>
      <c r="GE23" s="18">
        <v>3</v>
      </c>
      <c r="GF23" s="18">
        <v>3</v>
      </c>
      <c r="GG23" s="18">
        <v>0</v>
      </c>
      <c r="GH23" s="18">
        <v>0</v>
      </c>
      <c r="GI23" s="18">
        <v>3</v>
      </c>
      <c r="GJ23" s="18">
        <v>3</v>
      </c>
      <c r="GK23" s="18">
        <v>1</v>
      </c>
      <c r="GL23" s="18">
        <v>4</v>
      </c>
      <c r="GM23" s="18">
        <v>4</v>
      </c>
      <c r="GN23" s="18">
        <v>3</v>
      </c>
      <c r="GO23" s="18">
        <v>2</v>
      </c>
      <c r="GP23" s="18">
        <v>4</v>
      </c>
      <c r="GQ23" s="18">
        <v>5</v>
      </c>
      <c r="GR23" s="18">
        <v>2</v>
      </c>
      <c r="GS23" s="18">
        <v>5</v>
      </c>
      <c r="GT23" s="18">
        <v>3</v>
      </c>
      <c r="GU23" s="18">
        <v>1</v>
      </c>
      <c r="GV23" s="18">
        <v>4</v>
      </c>
      <c r="GW23" s="18">
        <v>2</v>
      </c>
      <c r="GX23" s="18">
        <v>4</v>
      </c>
      <c r="GY23" s="18">
        <v>3</v>
      </c>
      <c r="GZ23" s="18">
        <v>3</v>
      </c>
      <c r="HA23" s="18">
        <v>2</v>
      </c>
      <c r="HB23" s="18">
        <v>3</v>
      </c>
      <c r="HC23" s="18">
        <v>4</v>
      </c>
      <c r="HD23" s="18">
        <v>5</v>
      </c>
      <c r="HE23" s="18">
        <v>4</v>
      </c>
      <c r="HF23" s="18">
        <v>4</v>
      </c>
      <c r="HG23" s="18">
        <v>1</v>
      </c>
      <c r="HH23" s="18">
        <v>2</v>
      </c>
      <c r="HI23" s="18">
        <v>3</v>
      </c>
      <c r="HJ23" s="18">
        <v>3</v>
      </c>
      <c r="HK23" s="18">
        <v>1</v>
      </c>
      <c r="HL23" s="18">
        <v>4</v>
      </c>
      <c r="HM23" s="18">
        <v>4</v>
      </c>
      <c r="HN23" s="18">
        <v>3</v>
      </c>
      <c r="HO23" s="18">
        <v>4</v>
      </c>
      <c r="HP23" s="18">
        <v>4</v>
      </c>
      <c r="HQ23" s="18">
        <v>4</v>
      </c>
      <c r="HR23" s="18">
        <v>5</v>
      </c>
      <c r="HS23" s="18">
        <v>3</v>
      </c>
      <c r="HT23" s="18">
        <v>2</v>
      </c>
      <c r="HU23" s="18">
        <v>4</v>
      </c>
      <c r="HV23" s="18">
        <v>3</v>
      </c>
      <c r="HW23" s="18">
        <v>3</v>
      </c>
      <c r="HX23" s="18">
        <v>3</v>
      </c>
      <c r="HY23" s="18">
        <v>3</v>
      </c>
      <c r="HZ23" s="18">
        <v>2</v>
      </c>
      <c r="IA23" s="18">
        <v>5</v>
      </c>
      <c r="IB23" s="18">
        <v>4</v>
      </c>
      <c r="IC23" s="18">
        <v>3</v>
      </c>
      <c r="ID23" s="18">
        <v>5</v>
      </c>
      <c r="IE23" s="18">
        <v>5</v>
      </c>
      <c r="IF23" s="18">
        <v>2</v>
      </c>
      <c r="IG23" s="18">
        <v>1</v>
      </c>
      <c r="IH23" s="18">
        <v>5</v>
      </c>
      <c r="II23" s="18">
        <v>2</v>
      </c>
      <c r="IJ23" s="18">
        <v>4</v>
      </c>
      <c r="IK23" s="18">
        <v>3</v>
      </c>
      <c r="IL23" s="18">
        <v>0</v>
      </c>
      <c r="IM23" s="18">
        <v>5</v>
      </c>
      <c r="IN23" s="18">
        <v>2</v>
      </c>
      <c r="IO23" s="18">
        <v>4</v>
      </c>
      <c r="IP23" s="18">
        <v>4</v>
      </c>
      <c r="IQ23" s="18">
        <v>4</v>
      </c>
      <c r="IR23" s="18">
        <v>2</v>
      </c>
      <c r="IS23" s="18">
        <v>4</v>
      </c>
      <c r="IT23" s="18">
        <v>5</v>
      </c>
      <c r="IU23" s="18">
        <v>0</v>
      </c>
      <c r="IV23" s="18">
        <v>5</v>
      </c>
      <c r="IW23" s="18">
        <v>2</v>
      </c>
      <c r="IX23" s="18">
        <v>1</v>
      </c>
      <c r="IY23" s="18">
        <v>2</v>
      </c>
      <c r="IZ23" s="18">
        <v>2</v>
      </c>
      <c r="JA23" s="18">
        <v>1</v>
      </c>
      <c r="JB23" s="18">
        <v>5</v>
      </c>
      <c r="JC23" s="18">
        <v>0</v>
      </c>
      <c r="JD23" s="18">
        <v>3</v>
      </c>
      <c r="JE23" s="18">
        <v>3</v>
      </c>
      <c r="JF23" s="18">
        <v>4</v>
      </c>
      <c r="JG23" s="18">
        <v>3</v>
      </c>
      <c r="JH23" s="18">
        <v>3</v>
      </c>
      <c r="JI23" s="18">
        <v>3</v>
      </c>
      <c r="JJ23" s="18">
        <v>3</v>
      </c>
      <c r="JK23" s="18">
        <v>3</v>
      </c>
      <c r="JL23" s="18">
        <v>3</v>
      </c>
      <c r="JM23" s="18">
        <v>4</v>
      </c>
      <c r="JN23" s="18">
        <v>5</v>
      </c>
      <c r="JO23" s="18">
        <v>3</v>
      </c>
      <c r="JP23" s="18">
        <v>1</v>
      </c>
      <c r="JQ23" s="18">
        <v>2</v>
      </c>
      <c r="JR23" s="18">
        <v>2</v>
      </c>
      <c r="JS23" s="18">
        <v>3</v>
      </c>
      <c r="JT23" s="18">
        <v>5</v>
      </c>
      <c r="JU23" s="18">
        <v>3</v>
      </c>
      <c r="JV23" s="18">
        <v>4</v>
      </c>
      <c r="JW23" s="18">
        <v>0</v>
      </c>
      <c r="JX23" s="18">
        <v>4</v>
      </c>
      <c r="JY23" s="18">
        <v>0</v>
      </c>
      <c r="JZ23" s="18">
        <v>4</v>
      </c>
      <c r="KA23" s="18">
        <v>3</v>
      </c>
      <c r="KB23" s="18">
        <v>3</v>
      </c>
      <c r="KC23" s="18">
        <v>5</v>
      </c>
      <c r="KD23" s="18">
        <v>3</v>
      </c>
      <c r="KE23" s="18">
        <v>3</v>
      </c>
      <c r="KF23" s="18">
        <v>0</v>
      </c>
      <c r="KG23" s="18">
        <v>5</v>
      </c>
      <c r="KH23" s="18">
        <v>4</v>
      </c>
      <c r="KI23" s="18">
        <v>3</v>
      </c>
      <c r="KJ23" s="18">
        <v>1</v>
      </c>
      <c r="KK23" s="18">
        <v>1</v>
      </c>
      <c r="KL23" s="18">
        <v>2</v>
      </c>
      <c r="KM23" s="18">
        <v>3</v>
      </c>
      <c r="KN23" s="18">
        <v>3</v>
      </c>
      <c r="KO23" s="18">
        <v>5</v>
      </c>
      <c r="KP23" s="18">
        <v>3</v>
      </c>
      <c r="KQ23" s="18">
        <v>4</v>
      </c>
      <c r="KR23" s="18">
        <v>3</v>
      </c>
      <c r="KS23" s="18">
        <v>3</v>
      </c>
      <c r="KT23" s="18">
        <v>4</v>
      </c>
      <c r="KU23" s="18">
        <v>1</v>
      </c>
      <c r="KV23" s="18">
        <v>2</v>
      </c>
      <c r="KW23" s="18">
        <v>1</v>
      </c>
      <c r="KX23" s="18">
        <v>6</v>
      </c>
      <c r="KY23" s="18">
        <v>2</v>
      </c>
      <c r="KZ23" s="18">
        <v>1</v>
      </c>
      <c r="LA23" s="18">
        <v>4</v>
      </c>
      <c r="LB23" s="18">
        <v>3</v>
      </c>
      <c r="LC23" s="18">
        <v>3</v>
      </c>
      <c r="LD23" s="18">
        <v>2</v>
      </c>
      <c r="LE23" s="18">
        <v>4</v>
      </c>
      <c r="LF23" s="18">
        <v>5</v>
      </c>
      <c r="LG23" s="18">
        <v>2</v>
      </c>
      <c r="LH23" s="18">
        <v>2</v>
      </c>
      <c r="LI23" s="18">
        <v>0</v>
      </c>
      <c r="LJ23" s="18">
        <v>6</v>
      </c>
      <c r="LK23" s="18">
        <v>4</v>
      </c>
      <c r="LL23" s="18">
        <v>2</v>
      </c>
      <c r="LM23" s="18">
        <v>5</v>
      </c>
      <c r="LN23" s="18">
        <v>2</v>
      </c>
      <c r="LO23" s="18">
        <v>3</v>
      </c>
      <c r="LP23" s="18">
        <v>1</v>
      </c>
      <c r="LQ23" s="18">
        <v>1</v>
      </c>
      <c r="LR23" s="18">
        <v>3</v>
      </c>
      <c r="LS23" s="18">
        <v>4</v>
      </c>
      <c r="LT23" s="18">
        <v>3</v>
      </c>
      <c r="LU23" s="18">
        <v>6</v>
      </c>
      <c r="LV23" s="18">
        <v>3</v>
      </c>
      <c r="LW23" s="18">
        <v>3</v>
      </c>
      <c r="LX23" s="18">
        <v>3</v>
      </c>
      <c r="LY23" s="18">
        <v>4</v>
      </c>
      <c r="LZ23" s="18">
        <v>5</v>
      </c>
      <c r="MA23" s="18">
        <v>2</v>
      </c>
      <c r="MB23" s="18">
        <v>3</v>
      </c>
      <c r="MC23" s="18">
        <v>2</v>
      </c>
      <c r="MD23" s="18">
        <v>3</v>
      </c>
      <c r="ME23" s="18">
        <v>2</v>
      </c>
      <c r="MF23" s="18">
        <v>1</v>
      </c>
      <c r="MG23" s="18">
        <v>1</v>
      </c>
      <c r="MH23" s="18">
        <v>3</v>
      </c>
      <c r="MI23" s="18">
        <v>4</v>
      </c>
      <c r="MJ23" s="18">
        <v>4</v>
      </c>
      <c r="MK23" s="18">
        <v>3</v>
      </c>
      <c r="ML23" s="18">
        <v>3</v>
      </c>
      <c r="MM23" s="18">
        <v>2</v>
      </c>
      <c r="MN23" s="18">
        <v>4</v>
      </c>
      <c r="MO23" s="18">
        <v>4</v>
      </c>
      <c r="MP23" s="18">
        <v>4</v>
      </c>
      <c r="MQ23" s="18">
        <v>1</v>
      </c>
      <c r="MR23" s="18">
        <v>6</v>
      </c>
      <c r="MS23" s="18">
        <v>1</v>
      </c>
      <c r="MT23" s="18">
        <v>6</v>
      </c>
      <c r="MU23" s="18">
        <v>2</v>
      </c>
      <c r="MV23" s="18">
        <v>5</v>
      </c>
      <c r="MW23" s="18">
        <v>5</v>
      </c>
      <c r="MX23" s="18">
        <v>6</v>
      </c>
      <c r="MY23" s="18">
        <v>5</v>
      </c>
      <c r="MZ23" s="18">
        <v>5</v>
      </c>
      <c r="NA23" s="18">
        <v>1</v>
      </c>
      <c r="NB23" s="18">
        <v>3</v>
      </c>
    </row>
    <row r="24" spans="1:366">
      <c r="A24" s="2" t="s">
        <v>23</v>
      </c>
      <c r="B24" s="19">
        <v>0</v>
      </c>
      <c r="C24" s="19">
        <v>2</v>
      </c>
      <c r="D24" s="19">
        <v>3</v>
      </c>
      <c r="E24" s="19">
        <v>3</v>
      </c>
      <c r="F24" s="19">
        <v>0</v>
      </c>
      <c r="G24" s="19">
        <v>3</v>
      </c>
      <c r="H24" s="19">
        <v>0</v>
      </c>
      <c r="I24" s="19">
        <v>2</v>
      </c>
      <c r="J24" s="19">
        <v>2</v>
      </c>
      <c r="K24" s="19">
        <v>2</v>
      </c>
      <c r="L24" s="19">
        <v>3</v>
      </c>
      <c r="M24" s="19">
        <v>3</v>
      </c>
      <c r="N24" s="19">
        <v>0</v>
      </c>
      <c r="O24" s="19">
        <v>1</v>
      </c>
      <c r="P24" s="19">
        <v>1</v>
      </c>
      <c r="Q24" s="19">
        <v>3</v>
      </c>
      <c r="R24" s="19">
        <v>0</v>
      </c>
      <c r="S24" s="19">
        <v>0</v>
      </c>
      <c r="T24" s="19">
        <v>1</v>
      </c>
      <c r="U24" s="19">
        <v>2</v>
      </c>
      <c r="V24" s="19">
        <v>1</v>
      </c>
      <c r="W24" s="19">
        <v>3</v>
      </c>
      <c r="X24" s="19">
        <v>2</v>
      </c>
      <c r="Y24" s="19">
        <v>3</v>
      </c>
      <c r="Z24" s="19">
        <v>1</v>
      </c>
      <c r="AA24" s="19">
        <v>0</v>
      </c>
      <c r="AB24" s="19">
        <v>2</v>
      </c>
      <c r="AC24" s="19">
        <v>0</v>
      </c>
      <c r="AD24" s="19">
        <v>2</v>
      </c>
      <c r="AE24" s="19">
        <v>2</v>
      </c>
      <c r="AF24" s="19">
        <v>1</v>
      </c>
      <c r="AG24" s="19">
        <v>2</v>
      </c>
      <c r="AH24" s="19">
        <v>3</v>
      </c>
      <c r="AI24" s="19">
        <v>2</v>
      </c>
      <c r="AJ24" s="19">
        <v>1</v>
      </c>
      <c r="AK24" s="19">
        <v>0</v>
      </c>
      <c r="AL24" s="19">
        <v>3</v>
      </c>
      <c r="AM24" s="19">
        <v>1</v>
      </c>
      <c r="AN24" s="19">
        <v>0</v>
      </c>
      <c r="AO24" s="19">
        <v>3</v>
      </c>
      <c r="AP24" s="19">
        <v>2</v>
      </c>
      <c r="AQ24" s="19">
        <v>0</v>
      </c>
      <c r="AR24" s="19">
        <v>2</v>
      </c>
      <c r="AS24" s="19">
        <v>1</v>
      </c>
      <c r="AT24" s="19">
        <v>3</v>
      </c>
      <c r="AU24" s="19">
        <v>0</v>
      </c>
      <c r="AV24" s="19">
        <v>0</v>
      </c>
      <c r="AW24" s="19">
        <v>3</v>
      </c>
      <c r="AX24" s="19">
        <v>1</v>
      </c>
      <c r="AY24" s="19">
        <v>3</v>
      </c>
      <c r="AZ24" s="19">
        <v>1</v>
      </c>
      <c r="BA24" s="19">
        <v>3</v>
      </c>
      <c r="BB24" s="19">
        <v>1</v>
      </c>
      <c r="BC24" s="19">
        <v>0</v>
      </c>
      <c r="BD24" s="19">
        <v>0</v>
      </c>
      <c r="BE24" s="19">
        <v>3</v>
      </c>
      <c r="BF24" s="19">
        <v>0</v>
      </c>
      <c r="BG24" s="19">
        <v>1</v>
      </c>
      <c r="BH24" s="19">
        <v>1</v>
      </c>
      <c r="BI24" s="19">
        <v>1</v>
      </c>
      <c r="BJ24" s="19">
        <v>3</v>
      </c>
      <c r="BK24" s="19">
        <v>0</v>
      </c>
      <c r="BL24" s="19">
        <v>3</v>
      </c>
      <c r="BM24" s="19">
        <v>3</v>
      </c>
      <c r="BN24" s="19">
        <v>3</v>
      </c>
      <c r="BO24" s="19">
        <v>3</v>
      </c>
      <c r="BP24" s="19">
        <v>3</v>
      </c>
      <c r="BQ24" s="19">
        <v>3</v>
      </c>
      <c r="BR24" s="19">
        <v>3</v>
      </c>
      <c r="BS24" s="19">
        <v>1</v>
      </c>
      <c r="BT24" s="19">
        <v>3</v>
      </c>
      <c r="BU24" s="19">
        <v>2</v>
      </c>
      <c r="BV24" s="19">
        <v>3</v>
      </c>
      <c r="BW24" s="19">
        <v>0</v>
      </c>
      <c r="BX24" s="19">
        <v>3</v>
      </c>
      <c r="BY24" s="19">
        <v>2</v>
      </c>
      <c r="BZ24" s="19">
        <v>0</v>
      </c>
      <c r="CA24" s="19">
        <v>0</v>
      </c>
      <c r="CB24" s="19">
        <v>3</v>
      </c>
      <c r="CC24" s="19">
        <v>0</v>
      </c>
      <c r="CD24" s="19">
        <v>3</v>
      </c>
      <c r="CE24" s="19">
        <v>0</v>
      </c>
      <c r="CF24" s="19">
        <v>2</v>
      </c>
      <c r="CG24" s="19">
        <v>0</v>
      </c>
      <c r="CH24" s="19">
        <v>0</v>
      </c>
      <c r="CI24" s="19">
        <v>0</v>
      </c>
      <c r="CJ24" s="19">
        <v>2</v>
      </c>
      <c r="CK24" s="19">
        <v>0</v>
      </c>
      <c r="CL24" s="19">
        <v>3</v>
      </c>
      <c r="CM24" s="19">
        <v>0</v>
      </c>
      <c r="CN24" s="19">
        <v>1</v>
      </c>
      <c r="CO24" s="19">
        <v>0</v>
      </c>
      <c r="CP24" s="19">
        <v>3</v>
      </c>
      <c r="CQ24" s="19">
        <v>2</v>
      </c>
      <c r="CR24" s="19">
        <v>2</v>
      </c>
      <c r="CS24" s="19">
        <v>3</v>
      </c>
      <c r="CT24" s="19">
        <v>2</v>
      </c>
      <c r="CU24" s="19">
        <v>0</v>
      </c>
      <c r="CV24" s="19">
        <v>2</v>
      </c>
      <c r="CW24" s="19">
        <v>3</v>
      </c>
      <c r="CX24" s="19">
        <v>1</v>
      </c>
      <c r="CY24" s="19">
        <v>2</v>
      </c>
      <c r="CZ24" s="19">
        <v>2</v>
      </c>
      <c r="DA24" s="19">
        <v>3</v>
      </c>
      <c r="DB24" s="19">
        <v>1</v>
      </c>
      <c r="DC24" s="19">
        <v>0</v>
      </c>
      <c r="DD24" s="19">
        <v>2</v>
      </c>
      <c r="DE24" s="19">
        <v>3</v>
      </c>
      <c r="DF24" s="19">
        <v>2</v>
      </c>
      <c r="DG24" s="19">
        <v>0</v>
      </c>
      <c r="DH24" s="19">
        <v>2</v>
      </c>
      <c r="DI24" s="19">
        <v>0</v>
      </c>
      <c r="DJ24" s="19">
        <v>0</v>
      </c>
      <c r="DK24" s="19">
        <v>0</v>
      </c>
      <c r="DL24" s="19">
        <v>2</v>
      </c>
      <c r="DM24" s="19">
        <v>3</v>
      </c>
      <c r="DN24" s="19">
        <v>0</v>
      </c>
      <c r="DO24" s="19">
        <v>0</v>
      </c>
      <c r="DP24" s="19">
        <v>1</v>
      </c>
      <c r="DQ24" s="19">
        <v>2</v>
      </c>
      <c r="DR24" s="19">
        <v>2</v>
      </c>
      <c r="DS24" s="19">
        <v>0</v>
      </c>
      <c r="DT24" s="19">
        <v>0</v>
      </c>
      <c r="DU24" s="19">
        <v>1</v>
      </c>
      <c r="DV24" s="19">
        <v>1</v>
      </c>
      <c r="DW24" s="19">
        <v>2</v>
      </c>
      <c r="DX24" s="19">
        <v>3</v>
      </c>
      <c r="DY24" s="19">
        <v>1</v>
      </c>
      <c r="DZ24" s="19">
        <v>2</v>
      </c>
      <c r="EA24" s="19">
        <v>2</v>
      </c>
      <c r="EB24" s="19">
        <v>2</v>
      </c>
      <c r="EC24" s="19">
        <v>1</v>
      </c>
      <c r="ED24" s="19">
        <v>1</v>
      </c>
      <c r="EE24" s="19">
        <v>2</v>
      </c>
      <c r="EF24" s="19">
        <v>2</v>
      </c>
      <c r="EG24" s="19">
        <v>2</v>
      </c>
      <c r="EH24" s="19">
        <v>0</v>
      </c>
      <c r="EI24" s="19">
        <v>0</v>
      </c>
      <c r="EJ24" s="19">
        <v>3</v>
      </c>
      <c r="EK24" s="19">
        <v>2</v>
      </c>
      <c r="EL24" s="19">
        <v>0</v>
      </c>
      <c r="EM24" s="19">
        <v>2</v>
      </c>
      <c r="EN24" s="19">
        <v>1</v>
      </c>
      <c r="EO24" s="19">
        <v>1</v>
      </c>
      <c r="EP24" s="19">
        <v>3</v>
      </c>
      <c r="EQ24" s="19">
        <v>0</v>
      </c>
      <c r="ER24" s="19">
        <v>1</v>
      </c>
      <c r="ES24" s="19">
        <v>0</v>
      </c>
      <c r="ET24" s="19">
        <v>2</v>
      </c>
      <c r="EU24" s="19">
        <v>2</v>
      </c>
      <c r="EV24" s="19">
        <v>3</v>
      </c>
      <c r="EW24" s="19">
        <v>2</v>
      </c>
      <c r="EX24" s="19">
        <v>2</v>
      </c>
      <c r="EY24" s="19">
        <v>2</v>
      </c>
      <c r="EZ24" s="19">
        <v>2</v>
      </c>
      <c r="FA24" s="19">
        <v>0</v>
      </c>
      <c r="FB24" s="19">
        <v>1</v>
      </c>
      <c r="FC24" s="19">
        <v>2</v>
      </c>
      <c r="FD24" s="19">
        <v>0</v>
      </c>
      <c r="FE24" s="19">
        <v>2</v>
      </c>
      <c r="FF24" s="19">
        <v>1</v>
      </c>
      <c r="FG24" s="19">
        <v>0</v>
      </c>
      <c r="FH24" s="19">
        <v>3</v>
      </c>
      <c r="FI24" s="19">
        <v>2</v>
      </c>
      <c r="FJ24" s="19">
        <v>2</v>
      </c>
      <c r="FK24" s="19">
        <v>1</v>
      </c>
      <c r="FL24" s="19">
        <v>0</v>
      </c>
      <c r="FM24" s="19">
        <v>0</v>
      </c>
      <c r="FN24" s="19">
        <v>1</v>
      </c>
      <c r="FO24" s="19">
        <v>3</v>
      </c>
      <c r="FP24" s="19">
        <v>1</v>
      </c>
      <c r="FQ24" s="19">
        <v>2</v>
      </c>
      <c r="FR24" s="19">
        <v>0</v>
      </c>
      <c r="FS24" s="19">
        <v>2</v>
      </c>
      <c r="FT24" s="19">
        <v>2</v>
      </c>
      <c r="FU24" s="19">
        <v>1</v>
      </c>
      <c r="FV24" s="19">
        <v>1</v>
      </c>
      <c r="FW24" s="19">
        <v>0</v>
      </c>
      <c r="FX24" s="19">
        <v>1</v>
      </c>
      <c r="FY24" s="19">
        <v>1</v>
      </c>
      <c r="FZ24" s="19">
        <v>2</v>
      </c>
      <c r="GA24" s="19">
        <v>3</v>
      </c>
      <c r="GB24" s="19">
        <v>1</v>
      </c>
      <c r="GC24" s="19">
        <v>0</v>
      </c>
      <c r="GD24" s="19">
        <v>2</v>
      </c>
      <c r="GE24" s="19">
        <v>2</v>
      </c>
      <c r="GF24" s="19">
        <v>3</v>
      </c>
      <c r="GG24" s="19">
        <v>0</v>
      </c>
      <c r="GH24" s="19">
        <v>0</v>
      </c>
      <c r="GI24" s="19">
        <v>2</v>
      </c>
      <c r="GJ24" s="19">
        <v>2</v>
      </c>
      <c r="GK24" s="19">
        <v>1</v>
      </c>
      <c r="GL24" s="19">
        <v>1</v>
      </c>
      <c r="GM24" s="19">
        <v>3</v>
      </c>
      <c r="GN24" s="19">
        <v>1</v>
      </c>
      <c r="GO24" s="19">
        <v>1</v>
      </c>
      <c r="GP24" s="19">
        <v>3</v>
      </c>
      <c r="GQ24" s="19">
        <v>3</v>
      </c>
      <c r="GR24" s="19">
        <v>1</v>
      </c>
      <c r="GS24" s="19">
        <v>3</v>
      </c>
      <c r="GT24" s="19">
        <v>2</v>
      </c>
      <c r="GU24" s="19">
        <v>1</v>
      </c>
      <c r="GV24" s="19">
        <v>2</v>
      </c>
      <c r="GW24" s="19">
        <v>1</v>
      </c>
      <c r="GX24" s="19">
        <v>2</v>
      </c>
      <c r="GY24" s="19">
        <v>1</v>
      </c>
      <c r="GZ24" s="19">
        <v>1</v>
      </c>
      <c r="HA24" s="19">
        <v>0</v>
      </c>
      <c r="HB24" s="19">
        <v>1</v>
      </c>
      <c r="HC24" s="19">
        <v>1</v>
      </c>
      <c r="HD24" s="19">
        <v>3</v>
      </c>
      <c r="HE24" s="19">
        <v>1</v>
      </c>
      <c r="HF24" s="19">
        <v>3</v>
      </c>
      <c r="HG24" s="19">
        <v>1</v>
      </c>
      <c r="HH24" s="19">
        <v>1</v>
      </c>
      <c r="HI24" s="19">
        <v>1</v>
      </c>
      <c r="HJ24" s="19">
        <v>2</v>
      </c>
      <c r="HK24" s="19">
        <v>1</v>
      </c>
      <c r="HL24" s="19">
        <v>1</v>
      </c>
      <c r="HM24" s="19">
        <v>3</v>
      </c>
      <c r="HN24" s="19">
        <v>0</v>
      </c>
      <c r="HO24" s="19">
        <v>1</v>
      </c>
      <c r="HP24" s="19">
        <v>1</v>
      </c>
      <c r="HQ24" s="19">
        <v>2</v>
      </c>
      <c r="HR24" s="19">
        <v>3</v>
      </c>
      <c r="HS24" s="19">
        <v>2</v>
      </c>
      <c r="HT24" s="19">
        <v>2</v>
      </c>
      <c r="HU24" s="19">
        <v>2</v>
      </c>
      <c r="HV24" s="19">
        <v>3</v>
      </c>
      <c r="HW24" s="19">
        <v>0</v>
      </c>
      <c r="HX24" s="19">
        <v>2</v>
      </c>
      <c r="HY24" s="19">
        <v>3</v>
      </c>
      <c r="HZ24" s="19">
        <v>1</v>
      </c>
      <c r="IA24" s="19">
        <v>3</v>
      </c>
      <c r="IB24" s="19">
        <v>3</v>
      </c>
      <c r="IC24" s="19">
        <v>2</v>
      </c>
      <c r="ID24" s="19">
        <v>2</v>
      </c>
      <c r="IE24" s="19">
        <v>2</v>
      </c>
      <c r="IF24" s="19">
        <v>1</v>
      </c>
      <c r="IG24" s="19">
        <v>1</v>
      </c>
      <c r="IH24" s="19">
        <v>2</v>
      </c>
      <c r="II24" s="19">
        <v>0</v>
      </c>
      <c r="IJ24" s="19">
        <v>3</v>
      </c>
      <c r="IK24" s="19">
        <v>0</v>
      </c>
      <c r="IL24" s="19">
        <v>0</v>
      </c>
      <c r="IM24" s="19">
        <v>2</v>
      </c>
      <c r="IN24" s="19">
        <v>1</v>
      </c>
      <c r="IO24" s="19">
        <v>1</v>
      </c>
      <c r="IP24" s="19">
        <v>2</v>
      </c>
      <c r="IQ24" s="19">
        <v>3</v>
      </c>
      <c r="IR24" s="19">
        <v>0</v>
      </c>
      <c r="IS24" s="19">
        <v>3</v>
      </c>
      <c r="IT24" s="19">
        <v>3</v>
      </c>
      <c r="IU24" s="19">
        <v>0</v>
      </c>
      <c r="IV24" s="19">
        <v>2</v>
      </c>
      <c r="IW24" s="19">
        <v>1</v>
      </c>
      <c r="IX24" s="19">
        <v>1</v>
      </c>
      <c r="IY24" s="19">
        <v>0</v>
      </c>
      <c r="IZ24" s="19">
        <v>2</v>
      </c>
      <c r="JA24" s="19">
        <v>0</v>
      </c>
      <c r="JB24" s="19">
        <v>3</v>
      </c>
      <c r="JC24" s="19">
        <v>0</v>
      </c>
      <c r="JD24" s="19">
        <v>2</v>
      </c>
      <c r="JE24" s="19">
        <v>1</v>
      </c>
      <c r="JF24" s="19">
        <v>1</v>
      </c>
      <c r="JG24" s="19">
        <v>1</v>
      </c>
      <c r="JH24" s="19">
        <v>2</v>
      </c>
      <c r="JI24" s="19">
        <v>0</v>
      </c>
      <c r="JJ24" s="19">
        <v>2</v>
      </c>
      <c r="JK24" s="19">
        <v>3</v>
      </c>
      <c r="JL24" s="19">
        <v>1</v>
      </c>
      <c r="JM24" s="19">
        <v>2</v>
      </c>
      <c r="JN24" s="19">
        <v>2</v>
      </c>
      <c r="JO24" s="19">
        <v>0</v>
      </c>
      <c r="JP24" s="19">
        <v>0</v>
      </c>
      <c r="JQ24" s="19">
        <v>0</v>
      </c>
      <c r="JR24" s="19">
        <v>2</v>
      </c>
      <c r="JS24" s="19">
        <v>1</v>
      </c>
      <c r="JT24" s="19">
        <v>2</v>
      </c>
      <c r="JU24" s="19">
        <v>3</v>
      </c>
      <c r="JV24" s="19">
        <v>1</v>
      </c>
      <c r="JW24" s="19">
        <v>0</v>
      </c>
      <c r="JX24" s="19">
        <v>3</v>
      </c>
      <c r="JY24" s="19">
        <v>0</v>
      </c>
      <c r="JZ24" s="19">
        <v>2</v>
      </c>
      <c r="KA24" s="19">
        <v>3</v>
      </c>
      <c r="KB24" s="19">
        <v>2</v>
      </c>
      <c r="KC24" s="19">
        <v>2</v>
      </c>
      <c r="KD24" s="19">
        <v>2</v>
      </c>
      <c r="KE24" s="19">
        <v>2</v>
      </c>
      <c r="KF24" s="19">
        <v>0</v>
      </c>
      <c r="KG24" s="19">
        <v>3</v>
      </c>
      <c r="KH24" s="19">
        <v>3</v>
      </c>
      <c r="KI24" s="19">
        <v>2</v>
      </c>
      <c r="KJ24" s="19">
        <v>1</v>
      </c>
      <c r="KK24" s="19">
        <v>1</v>
      </c>
      <c r="KL24" s="19">
        <v>0</v>
      </c>
      <c r="KM24" s="19">
        <v>2</v>
      </c>
      <c r="KN24" s="19">
        <v>3</v>
      </c>
      <c r="KO24" s="19">
        <v>3</v>
      </c>
      <c r="KP24" s="19">
        <v>0</v>
      </c>
      <c r="KQ24" s="19">
        <v>3</v>
      </c>
      <c r="KR24" s="19">
        <v>3</v>
      </c>
      <c r="KS24" s="19">
        <v>2</v>
      </c>
      <c r="KT24" s="19">
        <v>3</v>
      </c>
      <c r="KU24" s="19">
        <v>1</v>
      </c>
      <c r="KV24" s="19">
        <v>1</v>
      </c>
      <c r="KW24" s="19">
        <v>0</v>
      </c>
      <c r="KX24" s="19">
        <v>3</v>
      </c>
      <c r="KY24" s="19">
        <v>1</v>
      </c>
      <c r="KZ24" s="19">
        <v>1</v>
      </c>
      <c r="LA24" s="19">
        <v>3</v>
      </c>
      <c r="LB24" s="19">
        <v>2</v>
      </c>
      <c r="LC24" s="19">
        <v>1</v>
      </c>
      <c r="LD24" s="19">
        <v>0</v>
      </c>
      <c r="LE24" s="19">
        <v>1</v>
      </c>
      <c r="LF24" s="19">
        <v>2</v>
      </c>
      <c r="LG24" s="19">
        <v>2</v>
      </c>
      <c r="LH24" s="19">
        <v>0</v>
      </c>
      <c r="LI24" s="19">
        <v>0</v>
      </c>
      <c r="LJ24" s="19">
        <v>3</v>
      </c>
      <c r="LK24" s="19">
        <v>1</v>
      </c>
      <c r="LL24" s="19">
        <v>2</v>
      </c>
      <c r="LM24" s="19">
        <v>2</v>
      </c>
      <c r="LN24" s="19">
        <v>0</v>
      </c>
      <c r="LO24" s="19">
        <v>0</v>
      </c>
      <c r="LP24" s="19">
        <v>0</v>
      </c>
      <c r="LQ24" s="19">
        <v>1</v>
      </c>
      <c r="LR24" s="19">
        <v>3</v>
      </c>
      <c r="LS24" s="19">
        <v>3</v>
      </c>
      <c r="LT24" s="19">
        <v>3</v>
      </c>
      <c r="LU24" s="19">
        <v>3</v>
      </c>
      <c r="LV24" s="19">
        <v>0</v>
      </c>
      <c r="LW24" s="19">
        <v>2</v>
      </c>
      <c r="LX24" s="19">
        <v>1</v>
      </c>
      <c r="LY24" s="19">
        <v>1</v>
      </c>
      <c r="LZ24" s="19">
        <v>3</v>
      </c>
      <c r="MA24" s="19">
        <v>1</v>
      </c>
      <c r="MB24" s="19">
        <v>0</v>
      </c>
      <c r="MC24" s="19">
        <v>1</v>
      </c>
      <c r="MD24" s="19">
        <v>3</v>
      </c>
      <c r="ME24" s="19">
        <v>2</v>
      </c>
      <c r="MF24" s="19">
        <v>1</v>
      </c>
      <c r="MG24" s="19">
        <v>0</v>
      </c>
      <c r="MH24" s="19">
        <v>2</v>
      </c>
      <c r="MI24" s="19">
        <v>1</v>
      </c>
      <c r="MJ24" s="19">
        <v>3</v>
      </c>
      <c r="MK24" s="19">
        <v>3</v>
      </c>
      <c r="ML24" s="19">
        <v>1</v>
      </c>
      <c r="MM24" s="19">
        <v>1</v>
      </c>
      <c r="MN24" s="19">
        <v>1</v>
      </c>
      <c r="MO24" s="19">
        <v>1</v>
      </c>
      <c r="MP24" s="19">
        <v>1</v>
      </c>
      <c r="MQ24" s="19">
        <v>1</v>
      </c>
      <c r="MR24" s="19">
        <v>3</v>
      </c>
      <c r="MS24" s="19">
        <v>0</v>
      </c>
      <c r="MT24" s="19">
        <v>3</v>
      </c>
      <c r="MU24" s="19">
        <v>2</v>
      </c>
      <c r="MV24" s="19">
        <v>2</v>
      </c>
      <c r="MW24" s="19">
        <v>2</v>
      </c>
      <c r="MX24" s="19">
        <v>3</v>
      </c>
      <c r="MY24" s="19">
        <v>3</v>
      </c>
      <c r="MZ24" s="19">
        <v>3</v>
      </c>
      <c r="NA24" s="19">
        <v>0</v>
      </c>
      <c r="NB24" s="19">
        <v>3</v>
      </c>
    </row>
    <row r="25" spans="1:366">
      <c r="A25" s="2" t="s">
        <v>24</v>
      </c>
      <c r="B25" s="19">
        <v>3</v>
      </c>
      <c r="C25" s="19">
        <v>0</v>
      </c>
      <c r="D25" s="19">
        <v>2</v>
      </c>
      <c r="E25" s="19">
        <v>2</v>
      </c>
      <c r="F25" s="19">
        <v>3</v>
      </c>
      <c r="G25" s="19">
        <v>0</v>
      </c>
      <c r="H25" s="19">
        <v>2</v>
      </c>
      <c r="I25" s="19">
        <v>3</v>
      </c>
      <c r="J25" s="19">
        <v>0</v>
      </c>
      <c r="K25" s="19">
        <v>2</v>
      </c>
      <c r="L25" s="19">
        <v>0</v>
      </c>
      <c r="M25" s="19">
        <v>0</v>
      </c>
      <c r="N25" s="19">
        <v>1</v>
      </c>
      <c r="O25" s="19">
        <v>1</v>
      </c>
      <c r="P25" s="19">
        <v>3</v>
      </c>
      <c r="Q25" s="19">
        <v>3</v>
      </c>
      <c r="R25" s="19">
        <v>3</v>
      </c>
      <c r="S25" s="19">
        <v>2</v>
      </c>
      <c r="T25" s="19">
        <v>0</v>
      </c>
      <c r="U25" s="19">
        <v>1</v>
      </c>
      <c r="V25" s="19">
        <v>0</v>
      </c>
      <c r="W25" s="19">
        <v>3</v>
      </c>
      <c r="X25" s="19">
        <v>2</v>
      </c>
      <c r="Y25" s="19">
        <v>1</v>
      </c>
      <c r="Z25" s="19">
        <v>2</v>
      </c>
      <c r="AA25" s="19">
        <v>3</v>
      </c>
      <c r="AB25" s="19">
        <v>2</v>
      </c>
      <c r="AC25" s="19">
        <v>2</v>
      </c>
      <c r="AD25" s="19">
        <v>0</v>
      </c>
      <c r="AE25" s="19">
        <v>0</v>
      </c>
      <c r="AF25" s="19">
        <v>0</v>
      </c>
      <c r="AG25" s="19">
        <v>3</v>
      </c>
      <c r="AH25" s="19">
        <v>2</v>
      </c>
      <c r="AI25" s="19">
        <v>1</v>
      </c>
      <c r="AJ25" s="19">
        <v>1</v>
      </c>
      <c r="AK25" s="19">
        <v>1</v>
      </c>
      <c r="AL25" s="19">
        <v>3</v>
      </c>
      <c r="AM25" s="19">
        <v>3</v>
      </c>
      <c r="AN25" s="19">
        <v>2</v>
      </c>
      <c r="AO25" s="19">
        <v>0</v>
      </c>
      <c r="AP25" s="19">
        <v>2</v>
      </c>
      <c r="AQ25" s="19">
        <v>0</v>
      </c>
      <c r="AR25" s="19">
        <v>3</v>
      </c>
      <c r="AS25" s="19">
        <v>0</v>
      </c>
      <c r="AT25" s="19">
        <v>0</v>
      </c>
      <c r="AU25" s="19">
        <v>2</v>
      </c>
      <c r="AV25" s="19">
        <v>2</v>
      </c>
      <c r="AW25" s="19">
        <v>3</v>
      </c>
      <c r="AX25" s="19">
        <v>3</v>
      </c>
      <c r="AY25" s="19">
        <v>2</v>
      </c>
      <c r="AZ25" s="19">
        <v>1</v>
      </c>
      <c r="BA25" s="19">
        <v>1</v>
      </c>
      <c r="BB25" s="19">
        <v>0</v>
      </c>
      <c r="BC25" s="19">
        <v>1</v>
      </c>
      <c r="BD25" s="19">
        <v>1</v>
      </c>
      <c r="BE25" s="19">
        <v>2</v>
      </c>
      <c r="BF25" s="19">
        <v>0</v>
      </c>
      <c r="BG25" s="19">
        <v>1</v>
      </c>
      <c r="BH25" s="19">
        <v>1</v>
      </c>
      <c r="BI25" s="19">
        <v>0</v>
      </c>
      <c r="BJ25" s="19">
        <v>0</v>
      </c>
      <c r="BK25" s="19">
        <v>0</v>
      </c>
      <c r="BL25" s="19">
        <v>0</v>
      </c>
      <c r="BM25" s="19">
        <v>0</v>
      </c>
      <c r="BN25" s="19">
        <v>2</v>
      </c>
      <c r="BO25" s="19">
        <v>1</v>
      </c>
      <c r="BP25" s="19">
        <v>3</v>
      </c>
      <c r="BQ25" s="19">
        <v>3</v>
      </c>
      <c r="BR25" s="19">
        <v>1</v>
      </c>
      <c r="BS25" s="19">
        <v>1</v>
      </c>
      <c r="BT25" s="19">
        <v>3</v>
      </c>
      <c r="BU25" s="19">
        <v>3</v>
      </c>
      <c r="BV25" s="19">
        <v>2</v>
      </c>
      <c r="BW25" s="19">
        <v>0</v>
      </c>
      <c r="BX25" s="19">
        <v>0</v>
      </c>
      <c r="BY25" s="19">
        <v>3</v>
      </c>
      <c r="BZ25" s="19">
        <v>0</v>
      </c>
      <c r="CA25" s="19">
        <v>3</v>
      </c>
      <c r="CB25" s="19">
        <v>1</v>
      </c>
      <c r="CC25" s="19">
        <v>0</v>
      </c>
      <c r="CD25" s="19">
        <v>2</v>
      </c>
      <c r="CE25" s="19">
        <v>1</v>
      </c>
      <c r="CF25" s="19">
        <v>1</v>
      </c>
      <c r="CG25" s="19">
        <v>1</v>
      </c>
      <c r="CH25" s="19">
        <v>0</v>
      </c>
      <c r="CI25" s="19">
        <v>0</v>
      </c>
      <c r="CJ25" s="19">
        <v>0</v>
      </c>
      <c r="CK25" s="19">
        <v>2</v>
      </c>
      <c r="CL25" s="19">
        <v>2</v>
      </c>
      <c r="CM25" s="19">
        <v>2</v>
      </c>
      <c r="CN25" s="19">
        <v>1</v>
      </c>
      <c r="CO25" s="19">
        <v>1</v>
      </c>
      <c r="CP25" s="19">
        <v>0</v>
      </c>
      <c r="CQ25" s="19">
        <v>0</v>
      </c>
      <c r="CR25" s="19">
        <v>2</v>
      </c>
      <c r="CS25" s="19">
        <v>3</v>
      </c>
      <c r="CT25" s="19">
        <v>3</v>
      </c>
      <c r="CU25" s="19">
        <v>1</v>
      </c>
      <c r="CV25" s="19">
        <v>2</v>
      </c>
      <c r="CW25" s="19">
        <v>1</v>
      </c>
      <c r="CX25" s="19">
        <v>3</v>
      </c>
      <c r="CY25" s="19">
        <v>3</v>
      </c>
      <c r="CZ25" s="19">
        <v>0</v>
      </c>
      <c r="DA25" s="19">
        <v>0</v>
      </c>
      <c r="DB25" s="19">
        <v>0</v>
      </c>
      <c r="DC25" s="19">
        <v>1</v>
      </c>
      <c r="DD25" s="19">
        <v>3</v>
      </c>
      <c r="DE25" s="19">
        <v>3</v>
      </c>
      <c r="DF25" s="19">
        <v>3</v>
      </c>
      <c r="DG25" s="19">
        <v>2</v>
      </c>
      <c r="DH25" s="19">
        <v>1</v>
      </c>
      <c r="DI25" s="19">
        <v>1</v>
      </c>
      <c r="DJ25" s="19">
        <v>3</v>
      </c>
      <c r="DK25" s="19">
        <v>3</v>
      </c>
      <c r="DL25" s="19">
        <v>3</v>
      </c>
      <c r="DM25" s="19">
        <v>0</v>
      </c>
      <c r="DN25" s="19">
        <v>1</v>
      </c>
      <c r="DO25" s="19">
        <v>3</v>
      </c>
      <c r="DP25" s="19">
        <v>3</v>
      </c>
      <c r="DQ25" s="19">
        <v>3</v>
      </c>
      <c r="DR25" s="19">
        <v>3</v>
      </c>
      <c r="DS25" s="19">
        <v>1</v>
      </c>
      <c r="DT25" s="19">
        <v>0</v>
      </c>
      <c r="DU25" s="19">
        <v>2</v>
      </c>
      <c r="DV25" s="19">
        <v>1</v>
      </c>
      <c r="DW25" s="19">
        <v>2</v>
      </c>
      <c r="DX25" s="19">
        <v>3</v>
      </c>
      <c r="DY25" s="19">
        <v>2</v>
      </c>
      <c r="DZ25" s="19">
        <v>1</v>
      </c>
      <c r="EA25" s="19">
        <v>0</v>
      </c>
      <c r="EB25" s="19">
        <v>1</v>
      </c>
      <c r="EC25" s="19">
        <v>3</v>
      </c>
      <c r="ED25" s="19">
        <v>2</v>
      </c>
      <c r="EE25" s="19">
        <v>2</v>
      </c>
      <c r="EF25" s="19">
        <v>1</v>
      </c>
      <c r="EG25" s="19">
        <v>1</v>
      </c>
      <c r="EH25" s="19">
        <v>3</v>
      </c>
      <c r="EI25" s="19">
        <v>3</v>
      </c>
      <c r="EJ25" s="19">
        <v>3</v>
      </c>
      <c r="EK25" s="19">
        <v>3</v>
      </c>
      <c r="EL25" s="19">
        <v>2</v>
      </c>
      <c r="EM25" s="19">
        <v>3</v>
      </c>
      <c r="EN25" s="19">
        <v>1</v>
      </c>
      <c r="EO25" s="19">
        <v>0</v>
      </c>
      <c r="EP25" s="19">
        <v>0</v>
      </c>
      <c r="EQ25" s="19">
        <v>1</v>
      </c>
      <c r="ER25" s="19">
        <v>1</v>
      </c>
      <c r="ES25" s="19">
        <v>2</v>
      </c>
      <c r="ET25" s="19">
        <v>2</v>
      </c>
      <c r="EU25" s="19">
        <v>3</v>
      </c>
      <c r="EV25" s="19">
        <v>0</v>
      </c>
      <c r="EW25" s="19">
        <v>2</v>
      </c>
      <c r="EX25" s="19">
        <v>2</v>
      </c>
      <c r="EY25" s="19">
        <v>2</v>
      </c>
      <c r="EZ25" s="19">
        <v>1</v>
      </c>
      <c r="FA25" s="19">
        <v>1</v>
      </c>
      <c r="FB25" s="19">
        <v>2</v>
      </c>
      <c r="FC25" s="19">
        <v>0</v>
      </c>
      <c r="FD25" s="19">
        <v>3</v>
      </c>
      <c r="FE25" s="19">
        <v>1</v>
      </c>
      <c r="FF25" s="19">
        <v>2</v>
      </c>
      <c r="FG25" s="19">
        <v>2</v>
      </c>
      <c r="FH25" s="19">
        <v>2</v>
      </c>
      <c r="FI25" s="19">
        <v>1</v>
      </c>
      <c r="FJ25" s="19">
        <v>0</v>
      </c>
      <c r="FK25" s="19">
        <v>0</v>
      </c>
      <c r="FL25" s="19">
        <v>3</v>
      </c>
      <c r="FM25" s="19">
        <v>2</v>
      </c>
      <c r="FN25" s="19">
        <v>1</v>
      </c>
      <c r="FO25" s="19">
        <v>0</v>
      </c>
      <c r="FP25" s="19">
        <v>2</v>
      </c>
      <c r="FQ25" s="19">
        <v>3</v>
      </c>
      <c r="FR25" s="19">
        <v>3</v>
      </c>
      <c r="FS25" s="19">
        <v>0</v>
      </c>
      <c r="FT25" s="19">
        <v>2</v>
      </c>
      <c r="FU25" s="19">
        <v>1</v>
      </c>
      <c r="FV25" s="19">
        <v>2</v>
      </c>
      <c r="FW25" s="19">
        <v>2</v>
      </c>
      <c r="FX25" s="19">
        <v>3</v>
      </c>
      <c r="FY25" s="19">
        <v>0</v>
      </c>
      <c r="FZ25" s="19">
        <v>1</v>
      </c>
      <c r="GA25" s="19">
        <v>3</v>
      </c>
      <c r="GB25" s="19">
        <v>1</v>
      </c>
      <c r="GC25" s="19">
        <v>3</v>
      </c>
      <c r="GD25" s="19">
        <v>3</v>
      </c>
      <c r="GE25" s="19">
        <v>1</v>
      </c>
      <c r="GF25" s="19">
        <v>0</v>
      </c>
      <c r="GG25" s="19">
        <v>0</v>
      </c>
      <c r="GH25" s="19">
        <v>0</v>
      </c>
      <c r="GI25" s="19">
        <v>1</v>
      </c>
      <c r="GJ25" s="19">
        <v>1</v>
      </c>
      <c r="GK25" s="19">
        <v>0</v>
      </c>
      <c r="GL25" s="19">
        <v>3</v>
      </c>
      <c r="GM25" s="19">
        <v>1</v>
      </c>
      <c r="GN25" s="19">
        <v>2</v>
      </c>
      <c r="GO25" s="19">
        <v>1</v>
      </c>
      <c r="GP25" s="19">
        <v>1</v>
      </c>
      <c r="GQ25" s="19">
        <v>2</v>
      </c>
      <c r="GR25" s="19">
        <v>1</v>
      </c>
      <c r="GS25" s="19">
        <v>2</v>
      </c>
      <c r="GT25" s="19">
        <v>1</v>
      </c>
      <c r="GU25" s="19">
        <v>0</v>
      </c>
      <c r="GV25" s="19">
        <v>2</v>
      </c>
      <c r="GW25" s="19">
        <v>1</v>
      </c>
      <c r="GX25" s="19">
        <v>2</v>
      </c>
      <c r="GY25" s="19">
        <v>2</v>
      </c>
      <c r="GZ25" s="19">
        <v>2</v>
      </c>
      <c r="HA25" s="19">
        <v>2</v>
      </c>
      <c r="HB25" s="19">
        <v>2</v>
      </c>
      <c r="HC25" s="19">
        <v>3</v>
      </c>
      <c r="HD25" s="19">
        <v>2</v>
      </c>
      <c r="HE25" s="19">
        <v>3</v>
      </c>
      <c r="HF25" s="19">
        <v>1</v>
      </c>
      <c r="HG25" s="19">
        <v>0</v>
      </c>
      <c r="HH25" s="19">
        <v>1</v>
      </c>
      <c r="HI25" s="19">
        <v>2</v>
      </c>
      <c r="HJ25" s="19">
        <v>1</v>
      </c>
      <c r="HK25" s="19">
        <v>0</v>
      </c>
      <c r="HL25" s="19">
        <v>3</v>
      </c>
      <c r="HM25" s="19">
        <v>1</v>
      </c>
      <c r="HN25" s="19">
        <v>3</v>
      </c>
      <c r="HO25" s="19">
        <v>3</v>
      </c>
      <c r="HP25" s="19">
        <v>3</v>
      </c>
      <c r="HQ25" s="19">
        <v>2</v>
      </c>
      <c r="HR25" s="19">
        <v>2</v>
      </c>
      <c r="HS25" s="19">
        <v>1</v>
      </c>
      <c r="HT25" s="19">
        <v>0</v>
      </c>
      <c r="HU25" s="19">
        <v>2</v>
      </c>
      <c r="HV25" s="19">
        <v>0</v>
      </c>
      <c r="HW25" s="19">
        <v>3</v>
      </c>
      <c r="HX25" s="19">
        <v>1</v>
      </c>
      <c r="HY25" s="19">
        <v>0</v>
      </c>
      <c r="HZ25" s="19">
        <v>1</v>
      </c>
      <c r="IA25" s="19">
        <v>2</v>
      </c>
      <c r="IB25" s="19">
        <v>1</v>
      </c>
      <c r="IC25" s="19">
        <v>1</v>
      </c>
      <c r="ID25" s="19">
        <v>3</v>
      </c>
      <c r="IE25" s="19">
        <v>3</v>
      </c>
      <c r="IF25" s="19">
        <v>1</v>
      </c>
      <c r="IG25" s="19">
        <v>0</v>
      </c>
      <c r="IH25" s="19">
        <v>3</v>
      </c>
      <c r="II25" s="19">
        <v>2</v>
      </c>
      <c r="IJ25" s="19">
        <v>1</v>
      </c>
      <c r="IK25" s="19">
        <v>3</v>
      </c>
      <c r="IL25" s="19">
        <v>0</v>
      </c>
      <c r="IM25" s="19">
        <v>3</v>
      </c>
      <c r="IN25" s="19">
        <v>1</v>
      </c>
      <c r="IO25" s="19">
        <v>3</v>
      </c>
      <c r="IP25" s="19">
        <v>2</v>
      </c>
      <c r="IQ25" s="19">
        <v>1</v>
      </c>
      <c r="IR25" s="19">
        <v>2</v>
      </c>
      <c r="IS25" s="19">
        <v>1</v>
      </c>
      <c r="IT25" s="19">
        <v>2</v>
      </c>
      <c r="IU25" s="19">
        <v>0</v>
      </c>
      <c r="IV25" s="19">
        <v>3</v>
      </c>
      <c r="IW25" s="19">
        <v>1</v>
      </c>
      <c r="IX25" s="19">
        <v>0</v>
      </c>
      <c r="IY25" s="19">
        <v>2</v>
      </c>
      <c r="IZ25" s="19">
        <v>0</v>
      </c>
      <c r="JA25" s="19">
        <v>1</v>
      </c>
      <c r="JB25" s="19">
        <v>2</v>
      </c>
      <c r="JC25" s="19">
        <v>0</v>
      </c>
      <c r="JD25" s="19">
        <v>1</v>
      </c>
      <c r="JE25" s="19">
        <v>2</v>
      </c>
      <c r="JF25" s="19">
        <v>3</v>
      </c>
      <c r="JG25" s="19">
        <v>2</v>
      </c>
      <c r="JH25" s="19">
        <v>1</v>
      </c>
      <c r="JI25" s="19">
        <v>3</v>
      </c>
      <c r="JJ25" s="19">
        <v>1</v>
      </c>
      <c r="JK25" s="19">
        <v>0</v>
      </c>
      <c r="JL25" s="19">
        <v>2</v>
      </c>
      <c r="JM25" s="19">
        <v>2</v>
      </c>
      <c r="JN25" s="19">
        <v>3</v>
      </c>
      <c r="JO25" s="19">
        <v>3</v>
      </c>
      <c r="JP25" s="19">
        <v>1</v>
      </c>
      <c r="JQ25" s="19">
        <v>2</v>
      </c>
      <c r="JR25" s="19">
        <v>0</v>
      </c>
      <c r="JS25" s="19">
        <v>2</v>
      </c>
      <c r="JT25" s="19">
        <v>3</v>
      </c>
      <c r="JU25" s="19">
        <v>0</v>
      </c>
      <c r="JV25" s="19">
        <v>3</v>
      </c>
      <c r="JW25" s="19">
        <v>0</v>
      </c>
      <c r="JX25" s="19">
        <v>1</v>
      </c>
      <c r="JY25" s="19">
        <v>0</v>
      </c>
      <c r="JZ25" s="19">
        <v>2</v>
      </c>
      <c r="KA25" s="19">
        <v>0</v>
      </c>
      <c r="KB25" s="19">
        <v>1</v>
      </c>
      <c r="KC25" s="19">
        <v>3</v>
      </c>
      <c r="KD25" s="19">
        <v>1</v>
      </c>
      <c r="KE25" s="19">
        <v>1</v>
      </c>
      <c r="KF25" s="19">
        <v>0</v>
      </c>
      <c r="KG25" s="19">
        <v>2</v>
      </c>
      <c r="KH25" s="19">
        <v>1</v>
      </c>
      <c r="KI25" s="19">
        <v>1</v>
      </c>
      <c r="KJ25" s="19">
        <v>0</v>
      </c>
      <c r="KK25" s="19">
        <v>0</v>
      </c>
      <c r="KL25" s="19">
        <v>2</v>
      </c>
      <c r="KM25" s="19">
        <v>1</v>
      </c>
      <c r="KN25" s="19">
        <v>0</v>
      </c>
      <c r="KO25" s="19">
        <v>2</v>
      </c>
      <c r="KP25" s="19">
        <v>3</v>
      </c>
      <c r="KQ25" s="19">
        <v>1</v>
      </c>
      <c r="KR25" s="19">
        <v>0</v>
      </c>
      <c r="KS25" s="19">
        <v>1</v>
      </c>
      <c r="KT25" s="19">
        <v>1</v>
      </c>
      <c r="KU25" s="19">
        <v>0</v>
      </c>
      <c r="KV25" s="19">
        <v>1</v>
      </c>
      <c r="KW25" s="19">
        <v>1</v>
      </c>
      <c r="KX25" s="19">
        <v>3</v>
      </c>
      <c r="KY25" s="19">
        <v>1</v>
      </c>
      <c r="KZ25" s="19">
        <v>0</v>
      </c>
      <c r="LA25" s="19">
        <v>1</v>
      </c>
      <c r="LB25" s="19">
        <v>1</v>
      </c>
      <c r="LC25" s="19">
        <v>2</v>
      </c>
      <c r="LD25" s="19">
        <v>2</v>
      </c>
      <c r="LE25" s="19">
        <v>3</v>
      </c>
      <c r="LF25" s="19">
        <v>3</v>
      </c>
      <c r="LG25" s="19">
        <v>0</v>
      </c>
      <c r="LH25" s="19">
        <v>2</v>
      </c>
      <c r="LI25" s="19">
        <v>0</v>
      </c>
      <c r="LJ25" s="19">
        <v>3</v>
      </c>
      <c r="LK25" s="19">
        <v>3</v>
      </c>
      <c r="LL25" s="19">
        <v>0</v>
      </c>
      <c r="LM25" s="19">
        <v>3</v>
      </c>
      <c r="LN25" s="19">
        <v>2</v>
      </c>
      <c r="LO25" s="19">
        <v>3</v>
      </c>
      <c r="LP25" s="19">
        <v>1</v>
      </c>
      <c r="LQ25" s="19">
        <v>0</v>
      </c>
      <c r="LR25" s="19">
        <v>0</v>
      </c>
      <c r="LS25" s="19">
        <v>1</v>
      </c>
      <c r="LT25" s="19">
        <v>0</v>
      </c>
      <c r="LU25" s="19">
        <v>3</v>
      </c>
      <c r="LV25" s="19">
        <v>3</v>
      </c>
      <c r="LW25" s="19">
        <v>1</v>
      </c>
      <c r="LX25" s="19">
        <v>2</v>
      </c>
      <c r="LY25" s="19">
        <v>3</v>
      </c>
      <c r="LZ25" s="19">
        <v>2</v>
      </c>
      <c r="MA25" s="19">
        <v>1</v>
      </c>
      <c r="MB25" s="19">
        <v>3</v>
      </c>
      <c r="MC25" s="19">
        <v>1</v>
      </c>
      <c r="MD25" s="19">
        <v>0</v>
      </c>
      <c r="ME25" s="19">
        <v>0</v>
      </c>
      <c r="MF25" s="19">
        <v>0</v>
      </c>
      <c r="MG25" s="19">
        <v>1</v>
      </c>
      <c r="MH25" s="19">
        <v>1</v>
      </c>
      <c r="MI25" s="19">
        <v>3</v>
      </c>
      <c r="MJ25" s="19">
        <v>1</v>
      </c>
      <c r="MK25" s="19">
        <v>0</v>
      </c>
      <c r="ML25" s="19">
        <v>2</v>
      </c>
      <c r="MM25" s="19">
        <v>1</v>
      </c>
      <c r="MN25" s="19">
        <v>3</v>
      </c>
      <c r="MO25" s="19">
        <v>3</v>
      </c>
      <c r="MP25" s="19">
        <v>3</v>
      </c>
      <c r="MQ25" s="19">
        <v>0</v>
      </c>
      <c r="MR25" s="19">
        <v>3</v>
      </c>
      <c r="MS25" s="19">
        <v>1</v>
      </c>
      <c r="MT25" s="19">
        <v>3</v>
      </c>
      <c r="MU25" s="19">
        <v>0</v>
      </c>
      <c r="MV25" s="19">
        <v>3</v>
      </c>
      <c r="MW25" s="19">
        <v>3</v>
      </c>
      <c r="MX25" s="19">
        <v>3</v>
      </c>
      <c r="MY25" s="19">
        <v>2</v>
      </c>
      <c r="MZ25" s="19">
        <v>2</v>
      </c>
      <c r="NA25" s="19">
        <v>1</v>
      </c>
      <c r="NB25" s="19">
        <v>0</v>
      </c>
    </row>
    <row r="26" spans="1:366">
      <c r="A26" s="1" t="s">
        <v>25</v>
      </c>
      <c r="B26" s="18">
        <v>51</v>
      </c>
      <c r="C26" s="18">
        <v>53</v>
      </c>
      <c r="D26" s="18">
        <v>49</v>
      </c>
      <c r="E26" s="18">
        <v>71</v>
      </c>
      <c r="F26" s="18">
        <v>54</v>
      </c>
      <c r="G26" s="18">
        <v>34</v>
      </c>
      <c r="H26" s="18">
        <v>52</v>
      </c>
      <c r="I26" s="18">
        <v>52</v>
      </c>
      <c r="J26" s="18">
        <v>48</v>
      </c>
      <c r="K26" s="18">
        <v>41</v>
      </c>
      <c r="L26" s="18">
        <v>44</v>
      </c>
      <c r="M26" s="18">
        <v>57</v>
      </c>
      <c r="N26" s="18">
        <v>49</v>
      </c>
      <c r="O26" s="18">
        <v>46</v>
      </c>
      <c r="P26" s="18">
        <v>48</v>
      </c>
      <c r="Q26" s="18">
        <v>46</v>
      </c>
      <c r="R26" s="18">
        <v>61</v>
      </c>
      <c r="S26" s="18">
        <v>53</v>
      </c>
      <c r="T26" s="18">
        <v>55</v>
      </c>
      <c r="U26" s="18">
        <v>30</v>
      </c>
      <c r="V26" s="18">
        <v>50</v>
      </c>
      <c r="W26" s="18">
        <v>44</v>
      </c>
      <c r="X26" s="18">
        <v>51</v>
      </c>
      <c r="Y26" s="18">
        <v>48</v>
      </c>
      <c r="Z26" s="18">
        <v>31</v>
      </c>
      <c r="AA26" s="18">
        <v>77</v>
      </c>
      <c r="AB26" s="18">
        <v>40</v>
      </c>
      <c r="AC26" s="18">
        <v>65</v>
      </c>
      <c r="AD26" s="18">
        <v>59</v>
      </c>
      <c r="AE26" s="18">
        <v>50</v>
      </c>
      <c r="AF26" s="18">
        <v>49</v>
      </c>
      <c r="AG26" s="18">
        <v>50</v>
      </c>
      <c r="AH26" s="18">
        <v>52</v>
      </c>
      <c r="AI26" s="18">
        <v>52</v>
      </c>
      <c r="AJ26" s="18">
        <v>42</v>
      </c>
      <c r="AK26" s="18">
        <v>67</v>
      </c>
      <c r="AL26" s="18">
        <v>44</v>
      </c>
      <c r="AM26" s="18">
        <v>73</v>
      </c>
      <c r="AN26" s="18">
        <v>51</v>
      </c>
      <c r="AO26" s="18">
        <v>46</v>
      </c>
      <c r="AP26" s="18">
        <v>51</v>
      </c>
      <c r="AQ26" s="18">
        <v>77</v>
      </c>
      <c r="AR26" s="18">
        <v>50</v>
      </c>
      <c r="AS26" s="18">
        <v>34</v>
      </c>
      <c r="AT26" s="18">
        <v>52</v>
      </c>
      <c r="AU26" s="18">
        <v>56</v>
      </c>
      <c r="AV26" s="18">
        <v>56</v>
      </c>
      <c r="AW26" s="18">
        <v>60</v>
      </c>
      <c r="AX26" s="18">
        <v>43</v>
      </c>
      <c r="AY26" s="18">
        <v>49</v>
      </c>
      <c r="AZ26" s="18">
        <v>56</v>
      </c>
      <c r="BA26" s="18">
        <v>47</v>
      </c>
      <c r="BB26" s="18">
        <v>57</v>
      </c>
      <c r="BC26" s="18">
        <v>36</v>
      </c>
      <c r="BD26" s="18">
        <v>55</v>
      </c>
      <c r="BE26" s="18">
        <v>46</v>
      </c>
      <c r="BF26" s="18">
        <v>48</v>
      </c>
      <c r="BG26" s="18">
        <v>46</v>
      </c>
      <c r="BH26" s="18">
        <v>69</v>
      </c>
      <c r="BI26" s="18">
        <v>59</v>
      </c>
      <c r="BJ26" s="18">
        <v>40</v>
      </c>
      <c r="BK26" s="18">
        <v>57</v>
      </c>
      <c r="BL26" s="18">
        <v>49</v>
      </c>
      <c r="BM26" s="18">
        <v>55</v>
      </c>
      <c r="BN26" s="18">
        <v>43</v>
      </c>
      <c r="BO26" s="18">
        <v>54</v>
      </c>
      <c r="BP26" s="18">
        <v>49</v>
      </c>
      <c r="BQ26" s="18">
        <v>44</v>
      </c>
      <c r="BR26" s="18">
        <v>48</v>
      </c>
      <c r="BS26" s="18">
        <v>44</v>
      </c>
      <c r="BT26" s="18">
        <v>52</v>
      </c>
      <c r="BU26" s="18">
        <v>67</v>
      </c>
      <c r="BV26" s="18">
        <v>41</v>
      </c>
      <c r="BW26" s="18">
        <v>59</v>
      </c>
      <c r="BX26" s="18">
        <v>57</v>
      </c>
      <c r="BY26" s="18">
        <v>42</v>
      </c>
      <c r="BZ26" s="18">
        <v>60</v>
      </c>
      <c r="CA26" s="18">
        <v>44</v>
      </c>
      <c r="CB26" s="18">
        <v>62</v>
      </c>
      <c r="CC26" s="18">
        <v>67</v>
      </c>
      <c r="CD26" s="18">
        <v>60</v>
      </c>
      <c r="CE26" s="18">
        <v>46</v>
      </c>
      <c r="CF26" s="18">
        <v>46</v>
      </c>
      <c r="CG26" s="18">
        <v>64</v>
      </c>
      <c r="CH26" s="18">
        <v>44</v>
      </c>
      <c r="CI26" s="18">
        <v>74</v>
      </c>
      <c r="CJ26" s="18">
        <v>69</v>
      </c>
      <c r="CK26" s="18">
        <v>40</v>
      </c>
      <c r="CL26" s="18">
        <v>42</v>
      </c>
      <c r="CM26" s="18">
        <v>52</v>
      </c>
      <c r="CN26" s="18">
        <v>39</v>
      </c>
      <c r="CO26" s="18">
        <v>58</v>
      </c>
      <c r="CP26" s="18">
        <v>32</v>
      </c>
      <c r="CQ26" s="18">
        <v>46</v>
      </c>
      <c r="CR26" s="18">
        <v>54</v>
      </c>
      <c r="CS26" s="18">
        <v>49</v>
      </c>
      <c r="CT26" s="18">
        <v>46</v>
      </c>
      <c r="CU26" s="18">
        <v>71</v>
      </c>
      <c r="CV26" s="18">
        <v>30</v>
      </c>
      <c r="CW26" s="18">
        <v>42</v>
      </c>
      <c r="CX26" s="18">
        <v>29</v>
      </c>
      <c r="CY26" s="18">
        <v>47</v>
      </c>
      <c r="CZ26" s="18">
        <v>71</v>
      </c>
      <c r="DA26" s="18">
        <v>40</v>
      </c>
      <c r="DB26" s="18">
        <v>36</v>
      </c>
      <c r="DC26" s="18">
        <v>48</v>
      </c>
      <c r="DD26" s="18">
        <v>54</v>
      </c>
      <c r="DE26" s="18">
        <v>46</v>
      </c>
      <c r="DF26" s="18">
        <v>27</v>
      </c>
      <c r="DG26" s="18">
        <v>52</v>
      </c>
      <c r="DH26" s="18">
        <v>52</v>
      </c>
      <c r="DI26" s="18">
        <v>60</v>
      </c>
      <c r="DJ26" s="18">
        <v>53</v>
      </c>
      <c r="DK26" s="18">
        <v>42</v>
      </c>
      <c r="DL26" s="18">
        <v>56</v>
      </c>
      <c r="DM26" s="18">
        <v>45</v>
      </c>
      <c r="DN26" s="18">
        <v>43</v>
      </c>
      <c r="DO26" s="18">
        <v>48</v>
      </c>
      <c r="DP26" s="18">
        <v>37</v>
      </c>
      <c r="DQ26" s="18">
        <v>42</v>
      </c>
      <c r="DR26" s="18">
        <v>54</v>
      </c>
      <c r="DS26" s="18">
        <v>45</v>
      </c>
      <c r="DT26" s="18">
        <v>48</v>
      </c>
      <c r="DU26" s="18">
        <v>48</v>
      </c>
      <c r="DV26" s="18">
        <v>39</v>
      </c>
      <c r="DW26" s="18">
        <v>57</v>
      </c>
      <c r="DX26" s="18">
        <v>37</v>
      </c>
      <c r="DY26" s="18">
        <v>49</v>
      </c>
      <c r="DZ26" s="18">
        <v>49</v>
      </c>
      <c r="EA26" s="18">
        <v>56</v>
      </c>
      <c r="EB26" s="18">
        <v>60</v>
      </c>
      <c r="EC26" s="18">
        <v>45</v>
      </c>
      <c r="ED26" s="18">
        <v>46</v>
      </c>
      <c r="EE26" s="18">
        <v>66</v>
      </c>
      <c r="EF26" s="18">
        <v>34</v>
      </c>
      <c r="EG26" s="18">
        <v>46</v>
      </c>
      <c r="EH26" s="18">
        <v>64</v>
      </c>
      <c r="EI26" s="18">
        <v>47</v>
      </c>
      <c r="EJ26" s="18">
        <v>55</v>
      </c>
      <c r="EK26" s="18">
        <v>53</v>
      </c>
      <c r="EL26" s="18">
        <v>43</v>
      </c>
      <c r="EM26" s="18">
        <v>44</v>
      </c>
      <c r="EN26" s="18">
        <v>75</v>
      </c>
      <c r="EO26" s="18">
        <v>53</v>
      </c>
      <c r="EP26" s="18">
        <v>56</v>
      </c>
      <c r="EQ26" s="18">
        <v>45</v>
      </c>
      <c r="ER26" s="18">
        <v>52</v>
      </c>
      <c r="ES26" s="18">
        <v>45</v>
      </c>
      <c r="ET26" s="18">
        <v>59</v>
      </c>
      <c r="EU26" s="18">
        <v>52</v>
      </c>
      <c r="EV26" s="18">
        <v>41</v>
      </c>
      <c r="EW26" s="18">
        <v>46</v>
      </c>
      <c r="EX26" s="18">
        <v>57</v>
      </c>
      <c r="EY26" s="18">
        <v>37</v>
      </c>
      <c r="EZ26" s="18">
        <v>49</v>
      </c>
      <c r="FA26" s="18">
        <v>49</v>
      </c>
      <c r="FB26" s="18">
        <v>37</v>
      </c>
      <c r="FC26" s="18">
        <v>50</v>
      </c>
      <c r="FD26" s="18">
        <v>48</v>
      </c>
      <c r="FE26" s="18">
        <v>63</v>
      </c>
      <c r="FF26" s="18">
        <v>35</v>
      </c>
      <c r="FG26" s="18">
        <v>53</v>
      </c>
      <c r="FH26" s="18">
        <v>37</v>
      </c>
      <c r="FI26" s="18">
        <v>67</v>
      </c>
      <c r="FJ26" s="18">
        <v>65</v>
      </c>
      <c r="FK26" s="18">
        <v>52</v>
      </c>
      <c r="FL26" s="18">
        <v>46</v>
      </c>
      <c r="FM26" s="18">
        <v>50</v>
      </c>
      <c r="FN26" s="18">
        <v>33</v>
      </c>
      <c r="FO26" s="18">
        <v>42</v>
      </c>
      <c r="FP26" s="18">
        <v>29</v>
      </c>
      <c r="FQ26" s="18">
        <v>33</v>
      </c>
      <c r="FR26" s="18">
        <v>54</v>
      </c>
      <c r="FS26" s="18">
        <v>66</v>
      </c>
      <c r="FT26" s="18">
        <v>40</v>
      </c>
      <c r="FU26" s="18">
        <v>54</v>
      </c>
      <c r="FV26" s="18">
        <v>26</v>
      </c>
      <c r="FW26" s="18">
        <v>49</v>
      </c>
      <c r="FX26" s="18">
        <v>46</v>
      </c>
      <c r="FY26" s="18">
        <v>59</v>
      </c>
      <c r="FZ26" s="18">
        <v>40</v>
      </c>
      <c r="GA26" s="18">
        <v>44</v>
      </c>
      <c r="GB26" s="18">
        <v>65</v>
      </c>
      <c r="GC26" s="18">
        <v>53</v>
      </c>
      <c r="GD26" s="18">
        <v>44</v>
      </c>
      <c r="GE26" s="18">
        <v>46</v>
      </c>
      <c r="GF26" s="18">
        <v>46</v>
      </c>
      <c r="GG26" s="18">
        <v>59</v>
      </c>
      <c r="GH26" s="18">
        <v>61</v>
      </c>
      <c r="GI26" s="18">
        <v>52</v>
      </c>
      <c r="GJ26" s="18">
        <v>40</v>
      </c>
      <c r="GK26" s="18">
        <v>22</v>
      </c>
      <c r="GL26" s="18">
        <v>33</v>
      </c>
      <c r="GM26" s="18">
        <v>64</v>
      </c>
      <c r="GN26" s="18">
        <v>42</v>
      </c>
      <c r="GO26" s="18">
        <v>63</v>
      </c>
      <c r="GP26" s="18">
        <v>54</v>
      </c>
      <c r="GQ26" s="18">
        <v>49</v>
      </c>
      <c r="GR26" s="18">
        <v>72</v>
      </c>
      <c r="GS26" s="18">
        <v>45</v>
      </c>
      <c r="GT26" s="18">
        <v>45</v>
      </c>
      <c r="GU26" s="18">
        <v>70</v>
      </c>
      <c r="GV26" s="18">
        <v>34</v>
      </c>
      <c r="GW26" s="18">
        <v>35</v>
      </c>
      <c r="GX26" s="18">
        <v>57</v>
      </c>
      <c r="GY26" s="18">
        <v>43</v>
      </c>
      <c r="GZ26" s="18">
        <v>50</v>
      </c>
      <c r="HA26" s="18">
        <v>54</v>
      </c>
      <c r="HB26" s="18">
        <v>58</v>
      </c>
      <c r="HC26" s="18">
        <v>47</v>
      </c>
      <c r="HD26" s="18">
        <v>43</v>
      </c>
      <c r="HE26" s="18">
        <v>46</v>
      </c>
      <c r="HF26" s="18">
        <v>41</v>
      </c>
      <c r="HG26" s="18">
        <v>40</v>
      </c>
      <c r="HH26" s="18">
        <v>55</v>
      </c>
      <c r="HI26" s="18">
        <v>57</v>
      </c>
      <c r="HJ26" s="18">
        <v>34</v>
      </c>
      <c r="HK26" s="18">
        <v>57</v>
      </c>
      <c r="HL26" s="18">
        <v>56</v>
      </c>
      <c r="HM26" s="18">
        <v>27</v>
      </c>
      <c r="HN26" s="18">
        <v>39</v>
      </c>
      <c r="HO26" s="18">
        <v>52</v>
      </c>
      <c r="HP26" s="18">
        <v>63</v>
      </c>
      <c r="HQ26" s="18">
        <v>46</v>
      </c>
      <c r="HR26" s="18">
        <v>51</v>
      </c>
      <c r="HS26" s="18">
        <v>64</v>
      </c>
      <c r="HT26" s="18">
        <v>59</v>
      </c>
      <c r="HU26" s="18">
        <v>39</v>
      </c>
      <c r="HV26" s="18">
        <v>52</v>
      </c>
      <c r="HW26" s="18">
        <v>78</v>
      </c>
      <c r="HX26" s="18">
        <v>52</v>
      </c>
      <c r="HY26" s="18">
        <v>31</v>
      </c>
      <c r="HZ26" s="18">
        <v>48</v>
      </c>
      <c r="IA26" s="18">
        <v>37</v>
      </c>
      <c r="IB26" s="18">
        <v>54</v>
      </c>
      <c r="IC26" s="18">
        <v>50</v>
      </c>
      <c r="ID26" s="18">
        <v>53</v>
      </c>
      <c r="IE26" s="18">
        <v>63</v>
      </c>
      <c r="IF26" s="18">
        <v>48</v>
      </c>
      <c r="IG26" s="18">
        <v>38</v>
      </c>
      <c r="IH26" s="18">
        <v>63</v>
      </c>
      <c r="II26" s="18">
        <v>57</v>
      </c>
      <c r="IJ26" s="18">
        <v>45</v>
      </c>
      <c r="IK26" s="18">
        <v>63</v>
      </c>
      <c r="IL26" s="18">
        <v>40</v>
      </c>
      <c r="IM26" s="18">
        <v>50</v>
      </c>
      <c r="IN26" s="18">
        <v>32</v>
      </c>
      <c r="IO26" s="18">
        <v>48</v>
      </c>
      <c r="IP26" s="18">
        <v>51</v>
      </c>
      <c r="IQ26" s="18">
        <v>58</v>
      </c>
      <c r="IR26" s="18">
        <v>52</v>
      </c>
      <c r="IS26" s="18">
        <v>37</v>
      </c>
      <c r="IT26" s="18">
        <v>31</v>
      </c>
      <c r="IU26" s="18">
        <v>37</v>
      </c>
      <c r="IV26" s="18">
        <v>36</v>
      </c>
      <c r="IW26" s="18">
        <v>36</v>
      </c>
      <c r="IX26" s="18">
        <v>56</v>
      </c>
      <c r="IY26" s="18">
        <v>38</v>
      </c>
      <c r="IZ26" s="18">
        <v>48</v>
      </c>
      <c r="JA26" s="18">
        <v>45</v>
      </c>
      <c r="JB26" s="18">
        <v>40</v>
      </c>
      <c r="JC26" s="18">
        <v>64</v>
      </c>
      <c r="JD26" s="18">
        <v>61</v>
      </c>
      <c r="JE26" s="18">
        <v>34</v>
      </c>
      <c r="JF26" s="18">
        <v>46</v>
      </c>
      <c r="JG26" s="18">
        <v>60</v>
      </c>
      <c r="JH26" s="18">
        <v>49</v>
      </c>
      <c r="JI26" s="18">
        <v>39</v>
      </c>
      <c r="JJ26" s="18">
        <v>41</v>
      </c>
      <c r="JK26" s="18">
        <v>38</v>
      </c>
      <c r="JL26" s="18">
        <v>47</v>
      </c>
      <c r="JM26" s="18">
        <v>53</v>
      </c>
      <c r="JN26" s="18">
        <v>44</v>
      </c>
      <c r="JO26" s="18">
        <v>49</v>
      </c>
      <c r="JP26" s="18">
        <v>39</v>
      </c>
      <c r="JQ26" s="18">
        <v>41</v>
      </c>
      <c r="JR26" s="18">
        <v>49</v>
      </c>
      <c r="JS26" s="18">
        <v>38</v>
      </c>
      <c r="JT26" s="18">
        <v>33</v>
      </c>
      <c r="JU26" s="18">
        <v>60</v>
      </c>
      <c r="JV26" s="18">
        <v>51</v>
      </c>
      <c r="JW26" s="18">
        <v>52</v>
      </c>
      <c r="JX26" s="18">
        <v>52</v>
      </c>
      <c r="JY26" s="18">
        <v>70</v>
      </c>
      <c r="JZ26" s="18">
        <v>57</v>
      </c>
      <c r="KA26" s="18">
        <v>49</v>
      </c>
      <c r="KB26" s="18">
        <v>44</v>
      </c>
      <c r="KC26" s="18">
        <v>47</v>
      </c>
      <c r="KD26" s="18">
        <v>59</v>
      </c>
      <c r="KE26" s="18">
        <v>49</v>
      </c>
      <c r="KF26" s="18">
        <v>65</v>
      </c>
      <c r="KG26" s="18">
        <v>50</v>
      </c>
      <c r="KH26" s="18">
        <v>42</v>
      </c>
      <c r="KI26" s="18">
        <v>39</v>
      </c>
      <c r="KJ26" s="18">
        <v>36</v>
      </c>
      <c r="KK26" s="18">
        <v>42</v>
      </c>
      <c r="KL26" s="18">
        <v>44</v>
      </c>
      <c r="KM26" s="18">
        <v>28</v>
      </c>
      <c r="KN26" s="18">
        <v>46</v>
      </c>
      <c r="KO26" s="18">
        <v>49</v>
      </c>
      <c r="KP26" s="18">
        <v>43</v>
      </c>
      <c r="KQ26" s="18">
        <v>36</v>
      </c>
      <c r="KR26" s="18">
        <v>30</v>
      </c>
      <c r="KS26" s="18">
        <v>63</v>
      </c>
      <c r="KT26" s="18">
        <v>55</v>
      </c>
      <c r="KU26" s="18">
        <v>45</v>
      </c>
      <c r="KV26" s="18">
        <v>57</v>
      </c>
      <c r="KW26" s="18">
        <v>56</v>
      </c>
      <c r="KX26" s="18">
        <v>39</v>
      </c>
      <c r="KY26" s="18">
        <v>38</v>
      </c>
      <c r="KZ26" s="18">
        <v>34</v>
      </c>
      <c r="LA26" s="18">
        <v>38</v>
      </c>
      <c r="LB26" s="18">
        <v>28</v>
      </c>
      <c r="LC26" s="18">
        <v>50</v>
      </c>
      <c r="LD26" s="18">
        <v>43</v>
      </c>
      <c r="LE26" s="18">
        <v>36</v>
      </c>
      <c r="LF26" s="18">
        <v>45</v>
      </c>
      <c r="LG26" s="18">
        <v>48</v>
      </c>
      <c r="LH26" s="18">
        <v>43</v>
      </c>
      <c r="LI26" s="18">
        <v>35</v>
      </c>
      <c r="LJ26" s="18">
        <v>42</v>
      </c>
      <c r="LK26" s="18">
        <v>56</v>
      </c>
      <c r="LL26" s="18">
        <v>56</v>
      </c>
      <c r="LM26" s="18">
        <v>65</v>
      </c>
      <c r="LN26" s="18">
        <v>42</v>
      </c>
      <c r="LO26" s="18">
        <v>54</v>
      </c>
      <c r="LP26" s="18">
        <v>54</v>
      </c>
      <c r="LQ26" s="18">
        <v>26</v>
      </c>
      <c r="LR26" s="18">
        <v>43</v>
      </c>
      <c r="LS26" s="18">
        <v>37</v>
      </c>
      <c r="LT26" s="18">
        <v>54</v>
      </c>
      <c r="LU26" s="18">
        <v>59</v>
      </c>
      <c r="LV26" s="18">
        <v>41</v>
      </c>
      <c r="LW26" s="18">
        <v>35</v>
      </c>
      <c r="LX26" s="18">
        <v>48</v>
      </c>
      <c r="LY26" s="18">
        <v>66</v>
      </c>
      <c r="LZ26" s="18">
        <v>49</v>
      </c>
      <c r="MA26" s="18">
        <v>57</v>
      </c>
      <c r="MB26" s="18">
        <v>56</v>
      </c>
      <c r="MC26" s="18">
        <v>45</v>
      </c>
      <c r="MD26" s="18">
        <v>47</v>
      </c>
      <c r="ME26" s="18">
        <v>45</v>
      </c>
      <c r="MF26" s="18">
        <v>46</v>
      </c>
      <c r="MG26" s="18">
        <v>60</v>
      </c>
      <c r="MH26" s="18">
        <v>16</v>
      </c>
      <c r="MI26" s="18">
        <v>56</v>
      </c>
      <c r="MJ26" s="18">
        <v>52</v>
      </c>
      <c r="MK26" s="18">
        <v>47</v>
      </c>
      <c r="ML26" s="18">
        <v>48</v>
      </c>
      <c r="MM26" s="18">
        <v>53</v>
      </c>
      <c r="MN26" s="18">
        <v>43</v>
      </c>
      <c r="MO26" s="18">
        <v>46</v>
      </c>
      <c r="MP26" s="18">
        <v>24</v>
      </c>
      <c r="MQ26" s="18">
        <v>53</v>
      </c>
      <c r="MR26" s="18">
        <v>47</v>
      </c>
      <c r="MS26" s="18">
        <v>58</v>
      </c>
      <c r="MT26" s="18">
        <v>42</v>
      </c>
      <c r="MU26" s="18">
        <v>54</v>
      </c>
      <c r="MV26" s="18">
        <v>66</v>
      </c>
      <c r="MW26" s="18">
        <v>57</v>
      </c>
      <c r="MX26" s="18">
        <v>49</v>
      </c>
      <c r="MY26" s="18">
        <v>39</v>
      </c>
      <c r="MZ26" s="18">
        <v>25</v>
      </c>
      <c r="NA26" s="18">
        <v>50</v>
      </c>
      <c r="NB26" s="18">
        <v>49</v>
      </c>
    </row>
    <row r="27" spans="1:366">
      <c r="A27" s="2" t="s">
        <v>26</v>
      </c>
      <c r="B27" s="19">
        <v>11</v>
      </c>
      <c r="C27" s="19">
        <v>6</v>
      </c>
      <c r="D27" s="19">
        <v>10</v>
      </c>
      <c r="E27" s="19">
        <v>12</v>
      </c>
      <c r="F27" s="19">
        <v>8</v>
      </c>
      <c r="G27" s="19">
        <v>2</v>
      </c>
      <c r="H27" s="19">
        <v>8</v>
      </c>
      <c r="I27" s="19">
        <v>4</v>
      </c>
      <c r="J27" s="19">
        <v>0</v>
      </c>
      <c r="K27" s="19">
        <v>2</v>
      </c>
      <c r="L27" s="19">
        <v>3</v>
      </c>
      <c r="M27" s="19">
        <v>9</v>
      </c>
      <c r="N27" s="19">
        <v>3</v>
      </c>
      <c r="O27" s="19">
        <v>7</v>
      </c>
      <c r="P27" s="19">
        <v>7</v>
      </c>
      <c r="Q27" s="19">
        <v>4</v>
      </c>
      <c r="R27" s="19">
        <v>10</v>
      </c>
      <c r="S27" s="19">
        <v>2</v>
      </c>
      <c r="T27" s="19">
        <v>8</v>
      </c>
      <c r="U27" s="19">
        <v>1</v>
      </c>
      <c r="V27" s="19">
        <v>5</v>
      </c>
      <c r="W27" s="19">
        <v>11</v>
      </c>
      <c r="X27" s="19">
        <v>12</v>
      </c>
      <c r="Y27" s="19">
        <v>10</v>
      </c>
      <c r="Z27" s="19">
        <v>0</v>
      </c>
      <c r="AA27" s="19">
        <v>11</v>
      </c>
      <c r="AB27" s="19">
        <v>8</v>
      </c>
      <c r="AC27" s="19">
        <v>8</v>
      </c>
      <c r="AD27" s="19">
        <v>12</v>
      </c>
      <c r="AE27" s="19">
        <v>8</v>
      </c>
      <c r="AF27" s="19">
        <v>12</v>
      </c>
      <c r="AG27" s="19">
        <v>10</v>
      </c>
      <c r="AH27" s="19">
        <v>7</v>
      </c>
      <c r="AI27" s="19">
        <v>9</v>
      </c>
      <c r="AJ27" s="19">
        <v>4</v>
      </c>
      <c r="AK27" s="19">
        <v>12</v>
      </c>
      <c r="AL27" s="19">
        <v>2</v>
      </c>
      <c r="AM27" s="19">
        <v>3</v>
      </c>
      <c r="AN27" s="19">
        <v>2</v>
      </c>
      <c r="AO27" s="19">
        <v>0</v>
      </c>
      <c r="AP27" s="19">
        <v>0</v>
      </c>
      <c r="AQ27" s="19">
        <v>11</v>
      </c>
      <c r="AR27" s="19">
        <v>5</v>
      </c>
      <c r="AS27" s="19">
        <v>3</v>
      </c>
      <c r="AT27" s="19">
        <v>7</v>
      </c>
      <c r="AU27" s="19">
        <v>12</v>
      </c>
      <c r="AV27" s="19">
        <v>12</v>
      </c>
      <c r="AW27" s="19">
        <v>8</v>
      </c>
      <c r="AX27" s="19">
        <v>1</v>
      </c>
      <c r="AY27" s="19">
        <v>2</v>
      </c>
      <c r="AZ27" s="19">
        <v>8</v>
      </c>
      <c r="BA27" s="19">
        <v>6</v>
      </c>
      <c r="BB27" s="19">
        <v>4</v>
      </c>
      <c r="BC27" s="19">
        <v>6</v>
      </c>
      <c r="BD27" s="19">
        <v>2</v>
      </c>
      <c r="BE27" s="19">
        <v>7</v>
      </c>
      <c r="BF27" s="19">
        <v>4</v>
      </c>
      <c r="BG27" s="19">
        <v>4</v>
      </c>
      <c r="BH27" s="19">
        <v>12</v>
      </c>
      <c r="BI27" s="19">
        <v>11</v>
      </c>
      <c r="BJ27" s="19">
        <v>5</v>
      </c>
      <c r="BK27" s="19">
        <v>3</v>
      </c>
      <c r="BL27" s="19">
        <v>11</v>
      </c>
      <c r="BM27" s="19">
        <v>7</v>
      </c>
      <c r="BN27" s="19">
        <v>12</v>
      </c>
      <c r="BO27" s="19">
        <v>8</v>
      </c>
      <c r="BP27" s="19">
        <v>8</v>
      </c>
      <c r="BQ27" s="19">
        <v>12</v>
      </c>
      <c r="BR27" s="19">
        <v>10</v>
      </c>
      <c r="BS27" s="19">
        <v>0</v>
      </c>
      <c r="BT27" s="19">
        <v>3</v>
      </c>
      <c r="BU27" s="19">
        <v>7</v>
      </c>
      <c r="BV27" s="19">
        <v>3</v>
      </c>
      <c r="BW27" s="19">
        <v>6</v>
      </c>
      <c r="BX27" s="19">
        <v>0</v>
      </c>
      <c r="BY27" s="19">
        <v>8</v>
      </c>
      <c r="BZ27" s="19">
        <v>12</v>
      </c>
      <c r="CA27" s="19">
        <v>9</v>
      </c>
      <c r="CB27" s="19">
        <v>0</v>
      </c>
      <c r="CC27" s="19">
        <v>11</v>
      </c>
      <c r="CD27" s="19">
        <v>11</v>
      </c>
      <c r="CE27" s="19">
        <v>3</v>
      </c>
      <c r="CF27" s="19">
        <v>4</v>
      </c>
      <c r="CG27" s="19">
        <v>8</v>
      </c>
      <c r="CH27" s="19">
        <v>11</v>
      </c>
      <c r="CI27" s="19">
        <v>12</v>
      </c>
      <c r="CJ27" s="19">
        <v>4</v>
      </c>
      <c r="CK27" s="19">
        <v>8</v>
      </c>
      <c r="CL27" s="19">
        <v>9</v>
      </c>
      <c r="CM27" s="19">
        <v>11</v>
      </c>
      <c r="CN27" s="19">
        <v>11</v>
      </c>
      <c r="CO27" s="19">
        <v>9</v>
      </c>
      <c r="CP27" s="19">
        <v>2</v>
      </c>
      <c r="CQ27" s="19">
        <v>6</v>
      </c>
      <c r="CR27" s="19">
        <v>5</v>
      </c>
      <c r="CS27" s="19">
        <v>10</v>
      </c>
      <c r="CT27" s="19">
        <v>6</v>
      </c>
      <c r="CU27" s="19">
        <v>12</v>
      </c>
      <c r="CV27" s="19">
        <v>5</v>
      </c>
      <c r="CW27" s="19">
        <v>8</v>
      </c>
      <c r="CX27" s="19">
        <v>5</v>
      </c>
      <c r="CY27" s="19">
        <v>8</v>
      </c>
      <c r="CZ27" s="19">
        <v>5</v>
      </c>
      <c r="DA27" s="19">
        <v>3</v>
      </c>
      <c r="DB27" s="19">
        <v>7</v>
      </c>
      <c r="DC27" s="19">
        <v>11</v>
      </c>
      <c r="DD27" s="19">
        <v>6</v>
      </c>
      <c r="DE27" s="19">
        <v>3</v>
      </c>
      <c r="DF27" s="19">
        <v>0</v>
      </c>
      <c r="DG27" s="19">
        <v>9</v>
      </c>
      <c r="DH27" s="19">
        <v>11</v>
      </c>
      <c r="DI27" s="19">
        <v>12</v>
      </c>
      <c r="DJ27" s="19">
        <v>7</v>
      </c>
      <c r="DK27" s="19">
        <v>0</v>
      </c>
      <c r="DL27" s="19">
        <v>10</v>
      </c>
      <c r="DM27" s="19">
        <v>6</v>
      </c>
      <c r="DN27" s="19">
        <v>1</v>
      </c>
      <c r="DO27" s="19">
        <v>7</v>
      </c>
      <c r="DP27" s="19">
        <v>9</v>
      </c>
      <c r="DQ27" s="19">
        <v>7</v>
      </c>
      <c r="DR27" s="19">
        <v>7</v>
      </c>
      <c r="DS27" s="19">
        <v>2</v>
      </c>
      <c r="DT27" s="19">
        <v>4</v>
      </c>
      <c r="DU27" s="19">
        <v>5</v>
      </c>
      <c r="DV27" s="19">
        <v>3</v>
      </c>
      <c r="DW27" s="19">
        <v>2</v>
      </c>
      <c r="DX27" s="19">
        <v>3</v>
      </c>
      <c r="DY27" s="19">
        <v>10</v>
      </c>
      <c r="DZ27" s="19">
        <v>5</v>
      </c>
      <c r="EA27" s="19">
        <v>10</v>
      </c>
      <c r="EB27" s="19">
        <v>11</v>
      </c>
      <c r="EC27" s="19">
        <v>9</v>
      </c>
      <c r="ED27" s="19">
        <v>6</v>
      </c>
      <c r="EE27" s="19">
        <v>12</v>
      </c>
      <c r="EF27" s="19">
        <v>6</v>
      </c>
      <c r="EG27" s="19">
        <v>6</v>
      </c>
      <c r="EH27" s="19">
        <v>12</v>
      </c>
      <c r="EI27" s="19">
        <v>12</v>
      </c>
      <c r="EJ27" s="19">
        <v>6</v>
      </c>
      <c r="EK27" s="19">
        <v>4</v>
      </c>
      <c r="EL27" s="19">
        <v>4</v>
      </c>
      <c r="EM27" s="19">
        <v>1</v>
      </c>
      <c r="EN27" s="19">
        <v>12</v>
      </c>
      <c r="EO27" s="19">
        <v>10</v>
      </c>
      <c r="EP27" s="19">
        <v>12</v>
      </c>
      <c r="EQ27" s="19">
        <v>5</v>
      </c>
      <c r="ER27" s="19">
        <v>1</v>
      </c>
      <c r="ES27" s="19">
        <v>4</v>
      </c>
      <c r="ET27" s="19">
        <v>9</v>
      </c>
      <c r="EU27" s="19">
        <v>8</v>
      </c>
      <c r="EV27" s="19">
        <v>0</v>
      </c>
      <c r="EW27" s="19">
        <v>2</v>
      </c>
      <c r="EX27" s="19">
        <v>10</v>
      </c>
      <c r="EY27" s="19">
        <v>2</v>
      </c>
      <c r="EZ27" s="19">
        <v>11</v>
      </c>
      <c r="FA27" s="19">
        <v>6</v>
      </c>
      <c r="FB27" s="19">
        <v>7</v>
      </c>
      <c r="FC27" s="19">
        <v>9</v>
      </c>
      <c r="FD27" s="19">
        <v>9</v>
      </c>
      <c r="FE27" s="19">
        <v>6</v>
      </c>
      <c r="FF27" s="19">
        <v>5</v>
      </c>
      <c r="FG27" s="19">
        <v>5</v>
      </c>
      <c r="FH27" s="19">
        <v>2</v>
      </c>
      <c r="FI27" s="19">
        <v>10</v>
      </c>
      <c r="FJ27" s="19">
        <v>9</v>
      </c>
      <c r="FK27" s="19">
        <v>7</v>
      </c>
      <c r="FL27" s="19">
        <v>2</v>
      </c>
      <c r="FM27" s="19">
        <v>4</v>
      </c>
      <c r="FN27" s="19">
        <v>3</v>
      </c>
      <c r="FO27" s="19">
        <v>6</v>
      </c>
      <c r="FP27" s="19">
        <v>1</v>
      </c>
      <c r="FQ27" s="19">
        <v>10</v>
      </c>
      <c r="FR27" s="19">
        <v>12</v>
      </c>
      <c r="FS27" s="19">
        <v>7</v>
      </c>
      <c r="FT27" s="19">
        <v>6</v>
      </c>
      <c r="FU27" s="19">
        <v>11</v>
      </c>
      <c r="FV27" s="19">
        <v>11</v>
      </c>
      <c r="FW27" s="19">
        <v>1</v>
      </c>
      <c r="FX27" s="19">
        <v>9</v>
      </c>
      <c r="FY27" s="19">
        <v>5</v>
      </c>
      <c r="FZ27" s="19">
        <v>1</v>
      </c>
      <c r="GA27" s="19">
        <v>7</v>
      </c>
      <c r="GB27" s="19">
        <v>8</v>
      </c>
      <c r="GC27" s="19">
        <v>1</v>
      </c>
      <c r="GD27" s="19">
        <v>9</v>
      </c>
      <c r="GE27" s="19">
        <v>6</v>
      </c>
      <c r="GF27" s="19">
        <v>9</v>
      </c>
      <c r="GG27" s="19">
        <v>12</v>
      </c>
      <c r="GH27" s="19">
        <v>10</v>
      </c>
      <c r="GI27" s="19">
        <v>4</v>
      </c>
      <c r="GJ27" s="19">
        <v>9</v>
      </c>
      <c r="GK27" s="19">
        <v>4</v>
      </c>
      <c r="GL27" s="19">
        <v>3</v>
      </c>
      <c r="GM27" s="19">
        <v>2</v>
      </c>
      <c r="GN27" s="19">
        <v>12</v>
      </c>
      <c r="GO27" s="19">
        <v>12</v>
      </c>
      <c r="GP27" s="19">
        <v>12</v>
      </c>
      <c r="GQ27" s="19">
        <v>12</v>
      </c>
      <c r="GR27" s="19">
        <v>6</v>
      </c>
      <c r="GS27" s="19">
        <v>9</v>
      </c>
      <c r="GT27" s="19">
        <v>4</v>
      </c>
      <c r="GU27" s="19">
        <v>8</v>
      </c>
      <c r="GV27" s="19">
        <v>2</v>
      </c>
      <c r="GW27" s="19">
        <v>5</v>
      </c>
      <c r="GX27" s="19">
        <v>12</v>
      </c>
      <c r="GY27" s="19">
        <v>7</v>
      </c>
      <c r="GZ27" s="19">
        <v>7</v>
      </c>
      <c r="HA27" s="19">
        <v>12</v>
      </c>
      <c r="HB27" s="19">
        <v>3</v>
      </c>
      <c r="HC27" s="19">
        <v>5</v>
      </c>
      <c r="HD27" s="19">
        <v>6</v>
      </c>
      <c r="HE27" s="19">
        <v>8</v>
      </c>
      <c r="HF27" s="19">
        <v>5</v>
      </c>
      <c r="HG27" s="19">
        <v>9</v>
      </c>
      <c r="HH27" s="19">
        <v>8</v>
      </c>
      <c r="HI27" s="19">
        <v>11</v>
      </c>
      <c r="HJ27" s="19">
        <v>1</v>
      </c>
      <c r="HK27" s="19">
        <v>7</v>
      </c>
      <c r="HL27" s="19">
        <v>0</v>
      </c>
      <c r="HM27" s="19">
        <v>5</v>
      </c>
      <c r="HN27" s="19">
        <v>5</v>
      </c>
      <c r="HO27" s="19">
        <v>11</v>
      </c>
      <c r="HP27" s="19">
        <v>5</v>
      </c>
      <c r="HQ27" s="19">
        <v>3</v>
      </c>
      <c r="HR27" s="19">
        <v>9</v>
      </c>
      <c r="HS27" s="19">
        <v>6</v>
      </c>
      <c r="HT27" s="19">
        <v>8</v>
      </c>
      <c r="HU27" s="19">
        <v>10</v>
      </c>
      <c r="HV27" s="19">
        <v>7</v>
      </c>
      <c r="HW27" s="19">
        <v>9</v>
      </c>
      <c r="HX27" s="19">
        <v>9</v>
      </c>
      <c r="HY27" s="19">
        <v>8</v>
      </c>
      <c r="HZ27" s="19">
        <v>8</v>
      </c>
      <c r="IA27" s="19">
        <v>12</v>
      </c>
      <c r="IB27" s="19">
        <v>2</v>
      </c>
      <c r="IC27" s="19">
        <v>9</v>
      </c>
      <c r="ID27" s="19">
        <v>4</v>
      </c>
      <c r="IE27" s="19">
        <v>11</v>
      </c>
      <c r="IF27" s="19">
        <v>6</v>
      </c>
      <c r="IG27" s="19">
        <v>0</v>
      </c>
      <c r="IH27" s="19">
        <v>6</v>
      </c>
      <c r="II27" s="19">
        <v>7</v>
      </c>
      <c r="IJ27" s="19">
        <v>7</v>
      </c>
      <c r="IK27" s="19">
        <v>11</v>
      </c>
      <c r="IL27" s="19">
        <v>4</v>
      </c>
      <c r="IM27" s="19">
        <v>8</v>
      </c>
      <c r="IN27" s="19">
        <v>5</v>
      </c>
      <c r="IO27" s="19">
        <v>9</v>
      </c>
      <c r="IP27" s="19">
        <v>4</v>
      </c>
      <c r="IQ27" s="19">
        <v>8</v>
      </c>
      <c r="IR27" s="19">
        <v>5</v>
      </c>
      <c r="IS27" s="19">
        <v>1</v>
      </c>
      <c r="IT27" s="19">
        <v>4</v>
      </c>
      <c r="IU27" s="19">
        <v>11</v>
      </c>
      <c r="IV27" s="19">
        <v>9</v>
      </c>
      <c r="IW27" s="19">
        <v>0</v>
      </c>
      <c r="IX27" s="19">
        <v>5</v>
      </c>
      <c r="IY27" s="19">
        <v>8</v>
      </c>
      <c r="IZ27" s="19">
        <v>5</v>
      </c>
      <c r="JA27" s="19">
        <v>10</v>
      </c>
      <c r="JB27" s="19">
        <v>1</v>
      </c>
      <c r="JC27" s="19">
        <v>0</v>
      </c>
      <c r="JD27" s="19">
        <v>8</v>
      </c>
      <c r="JE27" s="19">
        <v>7</v>
      </c>
      <c r="JF27" s="19">
        <v>5</v>
      </c>
      <c r="JG27" s="19">
        <v>3</v>
      </c>
      <c r="JH27" s="19">
        <v>8</v>
      </c>
      <c r="JI27" s="19">
        <v>1</v>
      </c>
      <c r="JJ27" s="19">
        <v>0</v>
      </c>
      <c r="JK27" s="19">
        <v>1</v>
      </c>
      <c r="JL27" s="19">
        <v>2</v>
      </c>
      <c r="JM27" s="19">
        <v>3</v>
      </c>
      <c r="JN27" s="19">
        <v>11</v>
      </c>
      <c r="JO27" s="19">
        <v>9</v>
      </c>
      <c r="JP27" s="19">
        <v>1</v>
      </c>
      <c r="JQ27" s="19">
        <v>12</v>
      </c>
      <c r="JR27" s="19">
        <v>3</v>
      </c>
      <c r="JS27" s="19">
        <v>9</v>
      </c>
      <c r="JT27" s="19">
        <v>2</v>
      </c>
      <c r="JU27" s="19">
        <v>8</v>
      </c>
      <c r="JV27" s="19">
        <v>8</v>
      </c>
      <c r="JW27" s="19">
        <v>5</v>
      </c>
      <c r="JX27" s="19">
        <v>10</v>
      </c>
      <c r="JY27" s="19">
        <v>8</v>
      </c>
      <c r="JZ27" s="19">
        <v>8</v>
      </c>
      <c r="KA27" s="19">
        <v>7</v>
      </c>
      <c r="KB27" s="19">
        <v>7</v>
      </c>
      <c r="KC27" s="19">
        <v>4</v>
      </c>
      <c r="KD27" s="19">
        <v>12</v>
      </c>
      <c r="KE27" s="19">
        <v>2</v>
      </c>
      <c r="KF27" s="19">
        <v>6</v>
      </c>
      <c r="KG27" s="19">
        <v>11</v>
      </c>
      <c r="KH27" s="19">
        <v>11</v>
      </c>
      <c r="KI27" s="19">
        <v>10</v>
      </c>
      <c r="KJ27" s="19">
        <v>1</v>
      </c>
      <c r="KK27" s="19">
        <v>0</v>
      </c>
      <c r="KL27" s="19">
        <v>8</v>
      </c>
      <c r="KM27" s="19">
        <v>2</v>
      </c>
      <c r="KN27" s="19">
        <v>9</v>
      </c>
      <c r="KO27" s="19">
        <v>12</v>
      </c>
      <c r="KP27" s="19">
        <v>5</v>
      </c>
      <c r="KQ27" s="19">
        <v>0</v>
      </c>
      <c r="KR27" s="19">
        <v>5</v>
      </c>
      <c r="KS27" s="19">
        <v>12</v>
      </c>
      <c r="KT27" s="19">
        <v>7</v>
      </c>
      <c r="KU27" s="19">
        <v>4</v>
      </c>
      <c r="KV27" s="19">
        <v>11</v>
      </c>
      <c r="KW27" s="19">
        <v>5</v>
      </c>
      <c r="KX27" s="19">
        <v>3</v>
      </c>
      <c r="KY27" s="19">
        <v>4</v>
      </c>
      <c r="KZ27" s="19">
        <v>12</v>
      </c>
      <c r="LA27" s="19">
        <v>10</v>
      </c>
      <c r="LB27" s="19">
        <v>1</v>
      </c>
      <c r="LC27" s="19">
        <v>8</v>
      </c>
      <c r="LD27" s="19">
        <v>4</v>
      </c>
      <c r="LE27" s="19">
        <v>6</v>
      </c>
      <c r="LF27" s="19">
        <v>3</v>
      </c>
      <c r="LG27" s="19">
        <v>5</v>
      </c>
      <c r="LH27" s="19">
        <v>8</v>
      </c>
      <c r="LI27" s="19">
        <v>3</v>
      </c>
      <c r="LJ27" s="19">
        <v>10</v>
      </c>
      <c r="LK27" s="19">
        <v>12</v>
      </c>
      <c r="LL27" s="19">
        <v>4</v>
      </c>
      <c r="LM27" s="19">
        <v>11</v>
      </c>
      <c r="LN27" s="19">
        <v>6</v>
      </c>
      <c r="LO27" s="19">
        <v>3</v>
      </c>
      <c r="LP27" s="19">
        <v>11</v>
      </c>
      <c r="LQ27" s="19">
        <v>0</v>
      </c>
      <c r="LR27" s="19">
        <v>4</v>
      </c>
      <c r="LS27" s="19">
        <v>8</v>
      </c>
      <c r="LT27" s="19">
        <v>2</v>
      </c>
      <c r="LU27" s="19">
        <v>10</v>
      </c>
      <c r="LV27" s="19">
        <v>9</v>
      </c>
      <c r="LW27" s="19">
        <v>0</v>
      </c>
      <c r="LX27" s="19">
        <v>5</v>
      </c>
      <c r="LY27" s="19">
        <v>6</v>
      </c>
      <c r="LZ27" s="19">
        <v>6</v>
      </c>
      <c r="MA27" s="19">
        <v>12</v>
      </c>
      <c r="MB27" s="19">
        <v>1</v>
      </c>
      <c r="MC27" s="19">
        <v>6</v>
      </c>
      <c r="MD27" s="19">
        <v>1</v>
      </c>
      <c r="ME27" s="19">
        <v>8</v>
      </c>
      <c r="MF27" s="19">
        <v>9</v>
      </c>
      <c r="MG27" s="19">
        <v>10</v>
      </c>
      <c r="MH27" s="19">
        <v>1</v>
      </c>
      <c r="MI27" s="19">
        <v>6</v>
      </c>
      <c r="MJ27" s="19">
        <v>8</v>
      </c>
      <c r="MK27" s="19">
        <v>6</v>
      </c>
      <c r="ML27" s="19">
        <v>2</v>
      </c>
      <c r="MM27" s="19">
        <v>4</v>
      </c>
      <c r="MN27" s="19">
        <v>11</v>
      </c>
      <c r="MO27" s="19">
        <v>5</v>
      </c>
      <c r="MP27" s="19">
        <v>0</v>
      </c>
      <c r="MQ27" s="19">
        <v>11</v>
      </c>
      <c r="MR27" s="19">
        <v>0</v>
      </c>
      <c r="MS27" s="19">
        <v>1</v>
      </c>
      <c r="MT27" s="19">
        <v>2</v>
      </c>
      <c r="MU27" s="19">
        <v>12</v>
      </c>
      <c r="MV27" s="19">
        <v>9</v>
      </c>
      <c r="MW27" s="19">
        <v>12</v>
      </c>
      <c r="MX27" s="19">
        <v>4</v>
      </c>
      <c r="MY27" s="19">
        <v>0</v>
      </c>
      <c r="MZ27" s="19">
        <v>4</v>
      </c>
      <c r="NA27" s="19">
        <v>3</v>
      </c>
      <c r="NB27" s="19">
        <v>4</v>
      </c>
    </row>
    <row r="28" spans="1:366">
      <c r="A28" s="2" t="s">
        <v>27</v>
      </c>
      <c r="B28" s="19">
        <v>8</v>
      </c>
      <c r="C28" s="19">
        <v>11</v>
      </c>
      <c r="D28" s="19">
        <v>2</v>
      </c>
      <c r="E28" s="19">
        <v>12</v>
      </c>
      <c r="F28" s="19">
        <v>10</v>
      </c>
      <c r="G28" s="19">
        <v>0</v>
      </c>
      <c r="H28" s="19">
        <v>12</v>
      </c>
      <c r="I28" s="19">
        <v>11</v>
      </c>
      <c r="J28" s="19">
        <v>10</v>
      </c>
      <c r="K28" s="19">
        <v>4</v>
      </c>
      <c r="L28" s="19">
        <v>6</v>
      </c>
      <c r="M28" s="19">
        <v>8</v>
      </c>
      <c r="N28" s="19">
        <v>11</v>
      </c>
      <c r="O28" s="19">
        <v>2</v>
      </c>
      <c r="P28" s="19">
        <v>4</v>
      </c>
      <c r="Q28" s="19">
        <v>10</v>
      </c>
      <c r="R28" s="19">
        <v>12</v>
      </c>
      <c r="S28" s="19">
        <v>7</v>
      </c>
      <c r="T28" s="19">
        <v>6</v>
      </c>
      <c r="U28" s="19">
        <v>5</v>
      </c>
      <c r="V28" s="19">
        <v>8</v>
      </c>
      <c r="W28" s="19">
        <v>3</v>
      </c>
      <c r="X28" s="19">
        <v>7</v>
      </c>
      <c r="Y28" s="19">
        <v>7</v>
      </c>
      <c r="Z28" s="19">
        <v>8</v>
      </c>
      <c r="AA28" s="19">
        <v>11</v>
      </c>
      <c r="AB28" s="19">
        <v>6</v>
      </c>
      <c r="AC28" s="19">
        <v>8</v>
      </c>
      <c r="AD28" s="19">
        <v>0</v>
      </c>
      <c r="AE28" s="19">
        <v>0</v>
      </c>
      <c r="AF28" s="19">
        <v>2</v>
      </c>
      <c r="AG28" s="19">
        <v>9</v>
      </c>
      <c r="AH28" s="19">
        <v>0</v>
      </c>
      <c r="AI28" s="19">
        <v>8</v>
      </c>
      <c r="AJ28" s="19">
        <v>10</v>
      </c>
      <c r="AK28" s="19">
        <v>4</v>
      </c>
      <c r="AL28" s="19">
        <v>0</v>
      </c>
      <c r="AM28" s="19">
        <v>12</v>
      </c>
      <c r="AN28" s="19">
        <v>11</v>
      </c>
      <c r="AO28" s="19">
        <v>6</v>
      </c>
      <c r="AP28" s="19">
        <v>2</v>
      </c>
      <c r="AQ28" s="19">
        <v>5</v>
      </c>
      <c r="AR28" s="19">
        <v>8</v>
      </c>
      <c r="AS28" s="19">
        <v>10</v>
      </c>
      <c r="AT28" s="19">
        <v>0</v>
      </c>
      <c r="AU28" s="19">
        <v>4</v>
      </c>
      <c r="AV28" s="19">
        <v>11</v>
      </c>
      <c r="AW28" s="19">
        <v>4</v>
      </c>
      <c r="AX28" s="19">
        <v>10</v>
      </c>
      <c r="AY28" s="19">
        <v>11</v>
      </c>
      <c r="AZ28" s="19">
        <v>9</v>
      </c>
      <c r="BA28" s="19">
        <v>11</v>
      </c>
      <c r="BB28" s="19">
        <v>8</v>
      </c>
      <c r="BC28" s="19">
        <v>2</v>
      </c>
      <c r="BD28" s="19">
        <v>1</v>
      </c>
      <c r="BE28" s="19">
        <v>7</v>
      </c>
      <c r="BF28" s="19">
        <v>7</v>
      </c>
      <c r="BG28" s="19">
        <v>5</v>
      </c>
      <c r="BH28" s="19">
        <v>8</v>
      </c>
      <c r="BI28" s="19">
        <v>12</v>
      </c>
      <c r="BJ28" s="19">
        <v>2</v>
      </c>
      <c r="BK28" s="19">
        <v>10</v>
      </c>
      <c r="BL28" s="19">
        <v>0</v>
      </c>
      <c r="BM28" s="19">
        <v>6</v>
      </c>
      <c r="BN28" s="19">
        <v>1</v>
      </c>
      <c r="BO28" s="19">
        <v>11</v>
      </c>
      <c r="BP28" s="19">
        <v>6</v>
      </c>
      <c r="BQ28" s="19">
        <v>2</v>
      </c>
      <c r="BR28" s="19">
        <v>2</v>
      </c>
      <c r="BS28" s="19">
        <v>11</v>
      </c>
      <c r="BT28" s="19">
        <v>12</v>
      </c>
      <c r="BU28" s="19">
        <v>9</v>
      </c>
      <c r="BV28" s="19">
        <v>6</v>
      </c>
      <c r="BW28" s="19">
        <v>12</v>
      </c>
      <c r="BX28" s="19">
        <v>10</v>
      </c>
      <c r="BY28" s="19">
        <v>11</v>
      </c>
      <c r="BZ28" s="19">
        <v>8</v>
      </c>
      <c r="CA28" s="19">
        <v>1</v>
      </c>
      <c r="CB28" s="19">
        <v>7</v>
      </c>
      <c r="CC28" s="19">
        <v>9</v>
      </c>
      <c r="CD28" s="19">
        <v>10</v>
      </c>
      <c r="CE28" s="19">
        <v>12</v>
      </c>
      <c r="CF28" s="19">
        <v>11</v>
      </c>
      <c r="CG28" s="19">
        <v>10</v>
      </c>
      <c r="CH28" s="19">
        <v>1</v>
      </c>
      <c r="CI28" s="19">
        <v>8</v>
      </c>
      <c r="CJ28" s="19">
        <v>8</v>
      </c>
      <c r="CK28" s="19">
        <v>8</v>
      </c>
      <c r="CL28" s="19">
        <v>11</v>
      </c>
      <c r="CM28" s="19">
        <v>3</v>
      </c>
      <c r="CN28" s="19">
        <v>7</v>
      </c>
      <c r="CO28" s="19">
        <v>4</v>
      </c>
      <c r="CP28" s="19">
        <v>11</v>
      </c>
      <c r="CQ28" s="19">
        <v>12</v>
      </c>
      <c r="CR28" s="19">
        <v>4</v>
      </c>
      <c r="CS28" s="19">
        <v>2</v>
      </c>
      <c r="CT28" s="19">
        <v>3</v>
      </c>
      <c r="CU28" s="19">
        <v>7</v>
      </c>
      <c r="CV28" s="19">
        <v>1</v>
      </c>
      <c r="CW28" s="19">
        <v>2</v>
      </c>
      <c r="CX28" s="19">
        <v>6</v>
      </c>
      <c r="CY28" s="19">
        <v>4</v>
      </c>
      <c r="CZ28" s="19">
        <v>11</v>
      </c>
      <c r="DA28" s="19">
        <v>10</v>
      </c>
      <c r="DB28" s="19">
        <v>7</v>
      </c>
      <c r="DC28" s="19">
        <v>5</v>
      </c>
      <c r="DD28" s="19">
        <v>4</v>
      </c>
      <c r="DE28" s="19">
        <v>2</v>
      </c>
      <c r="DF28" s="19">
        <v>5</v>
      </c>
      <c r="DG28" s="19">
        <v>1</v>
      </c>
      <c r="DH28" s="19">
        <v>2</v>
      </c>
      <c r="DI28" s="19">
        <v>4</v>
      </c>
      <c r="DJ28" s="19">
        <v>3</v>
      </c>
      <c r="DK28" s="19">
        <v>0</v>
      </c>
      <c r="DL28" s="19">
        <v>1</v>
      </c>
      <c r="DM28" s="19">
        <v>4</v>
      </c>
      <c r="DN28" s="19">
        <v>4</v>
      </c>
      <c r="DO28" s="19">
        <v>3</v>
      </c>
      <c r="DP28" s="19">
        <v>6</v>
      </c>
      <c r="DQ28" s="19">
        <v>4</v>
      </c>
      <c r="DR28" s="19">
        <v>10</v>
      </c>
      <c r="DS28" s="19">
        <v>5</v>
      </c>
      <c r="DT28" s="19">
        <v>11</v>
      </c>
      <c r="DU28" s="19">
        <v>6</v>
      </c>
      <c r="DV28" s="19">
        <v>7</v>
      </c>
      <c r="DW28" s="19">
        <v>11</v>
      </c>
      <c r="DX28" s="19">
        <v>5</v>
      </c>
      <c r="DY28" s="19">
        <v>2</v>
      </c>
      <c r="DZ28" s="19">
        <v>6</v>
      </c>
      <c r="EA28" s="19">
        <v>9</v>
      </c>
      <c r="EB28" s="19">
        <v>4</v>
      </c>
      <c r="EC28" s="19">
        <v>9</v>
      </c>
      <c r="ED28" s="19">
        <v>3</v>
      </c>
      <c r="EE28" s="19">
        <v>6</v>
      </c>
      <c r="EF28" s="19">
        <v>2</v>
      </c>
      <c r="EG28" s="19">
        <v>3</v>
      </c>
      <c r="EH28" s="19">
        <v>7</v>
      </c>
      <c r="EI28" s="19">
        <v>1</v>
      </c>
      <c r="EJ28" s="19">
        <v>3</v>
      </c>
      <c r="EK28" s="19">
        <v>11</v>
      </c>
      <c r="EL28" s="19">
        <v>11</v>
      </c>
      <c r="EM28" s="19">
        <v>8</v>
      </c>
      <c r="EN28" s="19">
        <v>9</v>
      </c>
      <c r="EO28" s="19">
        <v>12</v>
      </c>
      <c r="EP28" s="19">
        <v>11</v>
      </c>
      <c r="EQ28" s="19">
        <v>3</v>
      </c>
      <c r="ER28" s="19">
        <v>8</v>
      </c>
      <c r="ES28" s="19">
        <v>9</v>
      </c>
      <c r="ET28" s="19">
        <v>3</v>
      </c>
      <c r="EU28" s="19">
        <v>8</v>
      </c>
      <c r="EV28" s="19">
        <v>7</v>
      </c>
      <c r="EW28" s="19">
        <v>7</v>
      </c>
      <c r="EX28" s="19">
        <v>7</v>
      </c>
      <c r="EY28" s="19">
        <v>5</v>
      </c>
      <c r="EZ28" s="19">
        <v>1</v>
      </c>
      <c r="FA28" s="19">
        <v>3</v>
      </c>
      <c r="FB28" s="19">
        <v>5</v>
      </c>
      <c r="FC28" s="19">
        <v>0</v>
      </c>
      <c r="FD28" s="19">
        <v>1</v>
      </c>
      <c r="FE28" s="19">
        <v>10</v>
      </c>
      <c r="FF28" s="19">
        <v>5</v>
      </c>
      <c r="FG28" s="19">
        <v>5</v>
      </c>
      <c r="FH28" s="19">
        <v>7</v>
      </c>
      <c r="FI28" s="19">
        <v>11</v>
      </c>
      <c r="FJ28" s="19">
        <v>11</v>
      </c>
      <c r="FK28" s="19">
        <v>11</v>
      </c>
      <c r="FL28" s="19">
        <v>11</v>
      </c>
      <c r="FM28" s="19">
        <v>12</v>
      </c>
      <c r="FN28" s="19">
        <v>1</v>
      </c>
      <c r="FO28" s="19">
        <v>1</v>
      </c>
      <c r="FP28" s="19">
        <v>7</v>
      </c>
      <c r="FQ28" s="19">
        <v>4</v>
      </c>
      <c r="FR28" s="19">
        <v>8</v>
      </c>
      <c r="FS28" s="19">
        <v>10</v>
      </c>
      <c r="FT28" s="19">
        <v>5</v>
      </c>
      <c r="FU28" s="19">
        <v>5</v>
      </c>
      <c r="FV28" s="19">
        <v>0</v>
      </c>
      <c r="FW28" s="19">
        <v>8</v>
      </c>
      <c r="FX28" s="19">
        <v>1</v>
      </c>
      <c r="FY28" s="19">
        <v>9</v>
      </c>
      <c r="FZ28" s="19">
        <v>3</v>
      </c>
      <c r="GA28" s="19">
        <v>7</v>
      </c>
      <c r="GB28" s="19">
        <v>12</v>
      </c>
      <c r="GC28" s="19">
        <v>6</v>
      </c>
      <c r="GD28" s="19">
        <v>5</v>
      </c>
      <c r="GE28" s="19">
        <v>6</v>
      </c>
      <c r="GF28" s="19">
        <v>5</v>
      </c>
      <c r="GG28" s="19">
        <v>6</v>
      </c>
      <c r="GH28" s="19">
        <v>0</v>
      </c>
      <c r="GI28" s="19">
        <v>4</v>
      </c>
      <c r="GJ28" s="19">
        <v>3</v>
      </c>
      <c r="GK28" s="19">
        <v>1</v>
      </c>
      <c r="GL28" s="19">
        <v>1</v>
      </c>
      <c r="GM28" s="19">
        <v>7</v>
      </c>
      <c r="GN28" s="19">
        <v>3</v>
      </c>
      <c r="GO28" s="19">
        <v>12</v>
      </c>
      <c r="GP28" s="19">
        <v>5</v>
      </c>
      <c r="GQ28" s="19">
        <v>4</v>
      </c>
      <c r="GR28" s="19">
        <v>11</v>
      </c>
      <c r="GS28" s="19">
        <v>10</v>
      </c>
      <c r="GT28" s="19">
        <v>9</v>
      </c>
      <c r="GU28" s="19">
        <v>10</v>
      </c>
      <c r="GV28" s="19">
        <v>5</v>
      </c>
      <c r="GW28" s="19">
        <v>4</v>
      </c>
      <c r="GX28" s="19">
        <v>12</v>
      </c>
      <c r="GY28" s="19">
        <v>6</v>
      </c>
      <c r="GZ28" s="19">
        <v>5</v>
      </c>
      <c r="HA28" s="19">
        <v>2</v>
      </c>
      <c r="HB28" s="19">
        <v>5</v>
      </c>
      <c r="HC28" s="19">
        <v>4</v>
      </c>
      <c r="HD28" s="19">
        <v>2</v>
      </c>
      <c r="HE28" s="19">
        <v>9</v>
      </c>
      <c r="HF28" s="19">
        <v>8</v>
      </c>
      <c r="HG28" s="19">
        <v>11</v>
      </c>
      <c r="HH28" s="19">
        <v>8</v>
      </c>
      <c r="HI28" s="19">
        <v>7</v>
      </c>
      <c r="HJ28" s="19">
        <v>0</v>
      </c>
      <c r="HK28" s="19">
        <v>0</v>
      </c>
      <c r="HL28" s="19">
        <v>10</v>
      </c>
      <c r="HM28" s="19">
        <v>6</v>
      </c>
      <c r="HN28" s="19">
        <v>2</v>
      </c>
      <c r="HO28" s="19">
        <v>11</v>
      </c>
      <c r="HP28" s="19">
        <v>12</v>
      </c>
      <c r="HQ28" s="19">
        <v>7</v>
      </c>
      <c r="HR28" s="19">
        <v>2</v>
      </c>
      <c r="HS28" s="19">
        <v>11</v>
      </c>
      <c r="HT28" s="19">
        <v>2</v>
      </c>
      <c r="HU28" s="19">
        <v>1</v>
      </c>
      <c r="HV28" s="19">
        <v>0</v>
      </c>
      <c r="HW28" s="19">
        <v>9</v>
      </c>
      <c r="HX28" s="19">
        <v>6</v>
      </c>
      <c r="HY28" s="19">
        <v>0</v>
      </c>
      <c r="HZ28" s="19">
        <v>1</v>
      </c>
      <c r="IA28" s="19">
        <v>6</v>
      </c>
      <c r="IB28" s="19">
        <v>12</v>
      </c>
      <c r="IC28" s="19">
        <v>6</v>
      </c>
      <c r="ID28" s="19">
        <v>7</v>
      </c>
      <c r="IE28" s="19">
        <v>8</v>
      </c>
      <c r="IF28" s="19">
        <v>4</v>
      </c>
      <c r="IG28" s="19">
        <v>1</v>
      </c>
      <c r="IH28" s="19">
        <v>7</v>
      </c>
      <c r="II28" s="19">
        <v>9</v>
      </c>
      <c r="IJ28" s="19">
        <v>7</v>
      </c>
      <c r="IK28" s="19">
        <v>11</v>
      </c>
      <c r="IL28" s="19">
        <v>4</v>
      </c>
      <c r="IM28" s="19">
        <v>2</v>
      </c>
      <c r="IN28" s="19">
        <v>12</v>
      </c>
      <c r="IO28" s="19">
        <v>1</v>
      </c>
      <c r="IP28" s="19">
        <v>7</v>
      </c>
      <c r="IQ28" s="19">
        <v>7</v>
      </c>
      <c r="IR28" s="19">
        <v>5</v>
      </c>
      <c r="IS28" s="19">
        <v>3</v>
      </c>
      <c r="IT28" s="19">
        <v>6</v>
      </c>
      <c r="IU28" s="19">
        <v>8</v>
      </c>
      <c r="IV28" s="19">
        <v>0</v>
      </c>
      <c r="IW28" s="19">
        <v>6</v>
      </c>
      <c r="IX28" s="19">
        <v>6</v>
      </c>
      <c r="IY28" s="19">
        <v>0</v>
      </c>
      <c r="IZ28" s="19">
        <v>2</v>
      </c>
      <c r="JA28" s="19">
        <v>0</v>
      </c>
      <c r="JB28" s="19">
        <v>0</v>
      </c>
      <c r="JC28" s="19">
        <v>11</v>
      </c>
      <c r="JD28" s="19">
        <v>7</v>
      </c>
      <c r="JE28" s="19">
        <v>0</v>
      </c>
      <c r="JF28" s="19">
        <v>4</v>
      </c>
      <c r="JG28" s="19">
        <v>8</v>
      </c>
      <c r="JH28" s="19">
        <v>2</v>
      </c>
      <c r="JI28" s="19">
        <v>7</v>
      </c>
      <c r="JJ28" s="19">
        <v>2</v>
      </c>
      <c r="JK28" s="19">
        <v>9</v>
      </c>
      <c r="JL28" s="19">
        <v>11</v>
      </c>
      <c r="JM28" s="19">
        <v>11</v>
      </c>
      <c r="JN28" s="19">
        <v>10</v>
      </c>
      <c r="JO28" s="19">
        <v>0</v>
      </c>
      <c r="JP28" s="19">
        <v>9</v>
      </c>
      <c r="JQ28" s="19">
        <v>6</v>
      </c>
      <c r="JR28" s="19">
        <v>3</v>
      </c>
      <c r="JS28" s="19">
        <v>6</v>
      </c>
      <c r="JT28" s="19">
        <v>1</v>
      </c>
      <c r="JU28" s="19">
        <v>9</v>
      </c>
      <c r="JV28" s="19">
        <v>4</v>
      </c>
      <c r="JW28" s="19">
        <v>11</v>
      </c>
      <c r="JX28" s="19">
        <v>6</v>
      </c>
      <c r="JY28" s="19">
        <v>8</v>
      </c>
      <c r="JZ28" s="19">
        <v>10</v>
      </c>
      <c r="KA28" s="19">
        <v>9</v>
      </c>
      <c r="KB28" s="19">
        <v>2</v>
      </c>
      <c r="KC28" s="19">
        <v>9</v>
      </c>
      <c r="KD28" s="19">
        <v>2</v>
      </c>
      <c r="KE28" s="19">
        <v>1</v>
      </c>
      <c r="KF28" s="19">
        <v>9</v>
      </c>
      <c r="KG28" s="19">
        <v>2</v>
      </c>
      <c r="KH28" s="19">
        <v>0</v>
      </c>
      <c r="KI28" s="19">
        <v>0</v>
      </c>
      <c r="KJ28" s="19">
        <v>0</v>
      </c>
      <c r="KK28" s="19">
        <v>12</v>
      </c>
      <c r="KL28" s="19">
        <v>11</v>
      </c>
      <c r="KM28" s="19">
        <v>12</v>
      </c>
      <c r="KN28" s="19">
        <v>8</v>
      </c>
      <c r="KO28" s="19">
        <v>3</v>
      </c>
      <c r="KP28" s="19">
        <v>10</v>
      </c>
      <c r="KQ28" s="19">
        <v>12</v>
      </c>
      <c r="KR28" s="19">
        <v>0</v>
      </c>
      <c r="KS28" s="19">
        <v>1</v>
      </c>
      <c r="KT28" s="19">
        <v>9</v>
      </c>
      <c r="KU28" s="19">
        <v>12</v>
      </c>
      <c r="KV28" s="19">
        <v>5</v>
      </c>
      <c r="KW28" s="19">
        <v>3</v>
      </c>
      <c r="KX28" s="19">
        <v>5</v>
      </c>
      <c r="KY28" s="19">
        <v>1</v>
      </c>
      <c r="KZ28" s="19">
        <v>0</v>
      </c>
      <c r="LA28" s="19">
        <v>1</v>
      </c>
      <c r="LB28" s="19">
        <v>3</v>
      </c>
      <c r="LC28" s="19">
        <v>12</v>
      </c>
      <c r="LD28" s="19">
        <v>9</v>
      </c>
      <c r="LE28" s="19">
        <v>1</v>
      </c>
      <c r="LF28" s="19">
        <v>0</v>
      </c>
      <c r="LG28" s="19">
        <v>11</v>
      </c>
      <c r="LH28" s="19">
        <v>0</v>
      </c>
      <c r="LI28" s="19">
        <v>11</v>
      </c>
      <c r="LJ28" s="19">
        <v>2</v>
      </c>
      <c r="LK28" s="19">
        <v>2</v>
      </c>
      <c r="LL28" s="19">
        <v>6</v>
      </c>
      <c r="LM28" s="19">
        <v>4</v>
      </c>
      <c r="LN28" s="19">
        <v>6</v>
      </c>
      <c r="LO28" s="19">
        <v>11</v>
      </c>
      <c r="LP28" s="19">
        <v>7</v>
      </c>
      <c r="LQ28" s="19">
        <v>2</v>
      </c>
      <c r="LR28" s="19">
        <v>0</v>
      </c>
      <c r="LS28" s="19">
        <v>3</v>
      </c>
      <c r="LT28" s="19">
        <v>6</v>
      </c>
      <c r="LU28" s="19">
        <v>10</v>
      </c>
      <c r="LV28" s="19">
        <v>4</v>
      </c>
      <c r="LW28" s="19">
        <v>5</v>
      </c>
      <c r="LX28" s="19">
        <v>9</v>
      </c>
      <c r="LY28" s="19">
        <v>9</v>
      </c>
      <c r="LZ28" s="19">
        <v>8</v>
      </c>
      <c r="MA28" s="19">
        <v>11</v>
      </c>
      <c r="MB28" s="19">
        <v>3</v>
      </c>
      <c r="MC28" s="19">
        <v>11</v>
      </c>
      <c r="MD28" s="19">
        <v>3</v>
      </c>
      <c r="ME28" s="19">
        <v>5</v>
      </c>
      <c r="MF28" s="19">
        <v>7</v>
      </c>
      <c r="MG28" s="19">
        <v>3</v>
      </c>
      <c r="MH28" s="19">
        <v>0</v>
      </c>
      <c r="MI28" s="19">
        <v>8</v>
      </c>
      <c r="MJ28" s="19">
        <v>2</v>
      </c>
      <c r="MK28" s="19">
        <v>7</v>
      </c>
      <c r="ML28" s="19">
        <v>1</v>
      </c>
      <c r="MM28" s="19">
        <v>7</v>
      </c>
      <c r="MN28" s="19">
        <v>5</v>
      </c>
      <c r="MO28" s="19">
        <v>1</v>
      </c>
      <c r="MP28" s="19">
        <v>4</v>
      </c>
      <c r="MQ28" s="19">
        <v>5</v>
      </c>
      <c r="MR28" s="19">
        <v>6</v>
      </c>
      <c r="MS28" s="19">
        <v>11</v>
      </c>
      <c r="MT28" s="19">
        <v>6</v>
      </c>
      <c r="MU28" s="19">
        <v>4</v>
      </c>
      <c r="MV28" s="19">
        <v>4</v>
      </c>
      <c r="MW28" s="19">
        <v>7</v>
      </c>
      <c r="MX28" s="19">
        <v>11</v>
      </c>
      <c r="MY28" s="19">
        <v>7</v>
      </c>
      <c r="MZ28" s="19">
        <v>5</v>
      </c>
      <c r="NA28" s="19">
        <v>6</v>
      </c>
      <c r="NB28" s="19">
        <v>2</v>
      </c>
    </row>
    <row r="29" spans="1:366">
      <c r="A29" s="2" t="s">
        <v>28</v>
      </c>
      <c r="B29" s="19">
        <v>12</v>
      </c>
      <c r="C29" s="19">
        <v>4</v>
      </c>
      <c r="D29" s="19">
        <v>2</v>
      </c>
      <c r="E29" s="19">
        <v>11</v>
      </c>
      <c r="F29" s="19">
        <v>2</v>
      </c>
      <c r="G29" s="19">
        <v>1</v>
      </c>
      <c r="H29" s="19">
        <v>1</v>
      </c>
      <c r="I29" s="19">
        <v>5</v>
      </c>
      <c r="J29" s="19">
        <v>7</v>
      </c>
      <c r="K29" s="19">
        <v>0</v>
      </c>
      <c r="L29" s="19">
        <v>9</v>
      </c>
      <c r="M29" s="19">
        <v>5</v>
      </c>
      <c r="N29" s="19">
        <v>2</v>
      </c>
      <c r="O29" s="19">
        <v>6</v>
      </c>
      <c r="P29" s="19">
        <v>2</v>
      </c>
      <c r="Q29" s="19">
        <v>4</v>
      </c>
      <c r="R29" s="19">
        <v>5</v>
      </c>
      <c r="S29" s="19">
        <v>10</v>
      </c>
      <c r="T29" s="19">
        <v>8</v>
      </c>
      <c r="U29" s="19">
        <v>6</v>
      </c>
      <c r="V29" s="19">
        <v>2</v>
      </c>
      <c r="W29" s="19">
        <v>7</v>
      </c>
      <c r="X29" s="19">
        <v>2</v>
      </c>
      <c r="Y29" s="19">
        <v>2</v>
      </c>
      <c r="Z29" s="19">
        <v>0</v>
      </c>
      <c r="AA29" s="19">
        <v>4</v>
      </c>
      <c r="AB29" s="19">
        <v>11</v>
      </c>
      <c r="AC29" s="19">
        <v>12</v>
      </c>
      <c r="AD29" s="19">
        <v>7</v>
      </c>
      <c r="AE29" s="19">
        <v>8</v>
      </c>
      <c r="AF29" s="19">
        <v>4</v>
      </c>
      <c r="AG29" s="19">
        <v>3</v>
      </c>
      <c r="AH29" s="19">
        <v>10</v>
      </c>
      <c r="AI29" s="19">
        <v>3</v>
      </c>
      <c r="AJ29" s="19">
        <v>3</v>
      </c>
      <c r="AK29" s="19">
        <v>7</v>
      </c>
      <c r="AL29" s="19">
        <v>7</v>
      </c>
      <c r="AM29" s="19">
        <v>10</v>
      </c>
      <c r="AN29" s="19">
        <v>1</v>
      </c>
      <c r="AO29" s="19">
        <v>2</v>
      </c>
      <c r="AP29" s="19">
        <v>0</v>
      </c>
      <c r="AQ29" s="19">
        <v>10</v>
      </c>
      <c r="AR29" s="19">
        <v>2</v>
      </c>
      <c r="AS29" s="19">
        <v>4</v>
      </c>
      <c r="AT29" s="19">
        <v>7</v>
      </c>
      <c r="AU29" s="19">
        <v>9</v>
      </c>
      <c r="AV29" s="19">
        <v>9</v>
      </c>
      <c r="AW29" s="19">
        <v>8</v>
      </c>
      <c r="AX29" s="19">
        <v>3</v>
      </c>
      <c r="AY29" s="19">
        <v>5</v>
      </c>
      <c r="AZ29" s="19">
        <v>7</v>
      </c>
      <c r="BA29" s="19">
        <v>1</v>
      </c>
      <c r="BB29" s="19">
        <v>7</v>
      </c>
      <c r="BC29" s="19">
        <v>3</v>
      </c>
      <c r="BD29" s="19">
        <v>8</v>
      </c>
      <c r="BE29" s="19">
        <v>0</v>
      </c>
      <c r="BF29" s="19">
        <v>1</v>
      </c>
      <c r="BG29" s="19">
        <v>6</v>
      </c>
      <c r="BH29" s="19">
        <v>12</v>
      </c>
      <c r="BI29" s="19">
        <v>9</v>
      </c>
      <c r="BJ29" s="19">
        <v>6</v>
      </c>
      <c r="BK29" s="19">
        <v>9</v>
      </c>
      <c r="BL29" s="19">
        <v>12</v>
      </c>
      <c r="BM29" s="19">
        <v>12</v>
      </c>
      <c r="BN29" s="19">
        <v>3</v>
      </c>
      <c r="BO29" s="19">
        <v>3</v>
      </c>
      <c r="BP29" s="19">
        <v>12</v>
      </c>
      <c r="BQ29" s="19">
        <v>4</v>
      </c>
      <c r="BR29" s="19">
        <v>5</v>
      </c>
      <c r="BS29" s="19">
        <v>11</v>
      </c>
      <c r="BT29" s="19">
        <v>4</v>
      </c>
      <c r="BU29" s="19">
        <v>5</v>
      </c>
      <c r="BV29" s="19">
        <v>12</v>
      </c>
      <c r="BW29" s="19">
        <v>12</v>
      </c>
      <c r="BX29" s="19">
        <v>9</v>
      </c>
      <c r="BY29" s="19">
        <v>2</v>
      </c>
      <c r="BZ29" s="19">
        <v>12</v>
      </c>
      <c r="CA29" s="19">
        <v>2</v>
      </c>
      <c r="CB29" s="19">
        <v>12</v>
      </c>
      <c r="CC29" s="19">
        <v>10</v>
      </c>
      <c r="CD29" s="19">
        <v>8</v>
      </c>
      <c r="CE29" s="19">
        <v>6</v>
      </c>
      <c r="CF29" s="19">
        <v>2</v>
      </c>
      <c r="CG29" s="19">
        <v>11</v>
      </c>
      <c r="CH29" s="19">
        <v>12</v>
      </c>
      <c r="CI29" s="19">
        <v>9</v>
      </c>
      <c r="CJ29" s="19">
        <v>12</v>
      </c>
      <c r="CK29" s="19">
        <v>1</v>
      </c>
      <c r="CL29" s="19">
        <v>9</v>
      </c>
      <c r="CM29" s="19">
        <v>6</v>
      </c>
      <c r="CN29" s="19">
        <v>9</v>
      </c>
      <c r="CO29" s="19">
        <v>4</v>
      </c>
      <c r="CP29" s="19">
        <v>3</v>
      </c>
      <c r="CQ29" s="19">
        <v>2</v>
      </c>
      <c r="CR29" s="19">
        <v>6</v>
      </c>
      <c r="CS29" s="19">
        <v>6</v>
      </c>
      <c r="CT29" s="19">
        <v>4</v>
      </c>
      <c r="CU29" s="19">
        <v>11</v>
      </c>
      <c r="CV29" s="19">
        <v>2</v>
      </c>
      <c r="CW29" s="19">
        <v>7</v>
      </c>
      <c r="CX29" s="19">
        <v>0</v>
      </c>
      <c r="CY29" s="19">
        <v>11</v>
      </c>
      <c r="CZ29" s="19">
        <v>12</v>
      </c>
      <c r="DA29" s="19">
        <v>5</v>
      </c>
      <c r="DB29" s="19">
        <v>6</v>
      </c>
      <c r="DC29" s="19">
        <v>6</v>
      </c>
      <c r="DD29" s="19">
        <v>12</v>
      </c>
      <c r="DE29" s="19">
        <v>4</v>
      </c>
      <c r="DF29" s="19">
        <v>2</v>
      </c>
      <c r="DG29" s="19">
        <v>10</v>
      </c>
      <c r="DH29" s="19">
        <v>4</v>
      </c>
      <c r="DI29" s="19">
        <v>11</v>
      </c>
      <c r="DJ29" s="19">
        <v>0</v>
      </c>
      <c r="DK29" s="19">
        <v>6</v>
      </c>
      <c r="DL29" s="19">
        <v>9</v>
      </c>
      <c r="DM29" s="19">
        <v>9</v>
      </c>
      <c r="DN29" s="19">
        <v>4</v>
      </c>
      <c r="DO29" s="19">
        <v>4</v>
      </c>
      <c r="DP29" s="19">
        <v>3</v>
      </c>
      <c r="DQ29" s="19">
        <v>4</v>
      </c>
      <c r="DR29" s="19">
        <v>1</v>
      </c>
      <c r="DS29" s="19">
        <v>3</v>
      </c>
      <c r="DT29" s="19">
        <v>4</v>
      </c>
      <c r="DU29" s="19">
        <v>10</v>
      </c>
      <c r="DV29" s="19">
        <v>1</v>
      </c>
      <c r="DW29" s="19">
        <v>10</v>
      </c>
      <c r="DX29" s="19">
        <v>4</v>
      </c>
      <c r="DY29" s="19">
        <v>9</v>
      </c>
      <c r="DZ29" s="19">
        <v>11</v>
      </c>
      <c r="EA29" s="19">
        <v>11</v>
      </c>
      <c r="EB29" s="19">
        <v>6</v>
      </c>
      <c r="EC29" s="19">
        <v>0</v>
      </c>
      <c r="ED29" s="19">
        <v>3</v>
      </c>
      <c r="EE29" s="19">
        <v>12</v>
      </c>
      <c r="EF29" s="19">
        <v>3</v>
      </c>
      <c r="EG29" s="19">
        <v>4</v>
      </c>
      <c r="EH29" s="19">
        <v>7</v>
      </c>
      <c r="EI29" s="19">
        <v>1</v>
      </c>
      <c r="EJ29" s="19">
        <v>1</v>
      </c>
      <c r="EK29" s="19">
        <v>4</v>
      </c>
      <c r="EL29" s="19">
        <v>10</v>
      </c>
      <c r="EM29" s="19">
        <v>2</v>
      </c>
      <c r="EN29" s="19">
        <v>10</v>
      </c>
      <c r="EO29" s="19">
        <v>12</v>
      </c>
      <c r="EP29" s="19">
        <v>12</v>
      </c>
      <c r="EQ29" s="19">
        <v>1</v>
      </c>
      <c r="ER29" s="19">
        <v>9</v>
      </c>
      <c r="ES29" s="19">
        <v>3</v>
      </c>
      <c r="ET29" s="19">
        <v>3</v>
      </c>
      <c r="EU29" s="19">
        <v>4</v>
      </c>
      <c r="EV29" s="19">
        <v>1</v>
      </c>
      <c r="EW29" s="19">
        <v>2</v>
      </c>
      <c r="EX29" s="19">
        <v>8</v>
      </c>
      <c r="EY29" s="19">
        <v>7</v>
      </c>
      <c r="EZ29" s="19">
        <v>8</v>
      </c>
      <c r="FA29" s="19">
        <v>7</v>
      </c>
      <c r="FB29" s="19">
        <v>5</v>
      </c>
      <c r="FC29" s="19">
        <v>6</v>
      </c>
      <c r="FD29" s="19">
        <v>0</v>
      </c>
      <c r="FE29" s="19">
        <v>1</v>
      </c>
      <c r="FF29" s="19">
        <v>8</v>
      </c>
      <c r="FG29" s="19">
        <v>0</v>
      </c>
      <c r="FH29" s="19">
        <v>6</v>
      </c>
      <c r="FI29" s="19">
        <v>6</v>
      </c>
      <c r="FJ29" s="19">
        <v>6</v>
      </c>
      <c r="FK29" s="19">
        <v>2</v>
      </c>
      <c r="FL29" s="19">
        <v>8</v>
      </c>
      <c r="FM29" s="19">
        <v>11</v>
      </c>
      <c r="FN29" s="19">
        <v>0</v>
      </c>
      <c r="FO29" s="19">
        <v>0</v>
      </c>
      <c r="FP29" s="19">
        <v>1</v>
      </c>
      <c r="FQ29" s="19">
        <v>5</v>
      </c>
      <c r="FR29" s="19">
        <v>11</v>
      </c>
      <c r="FS29" s="19">
        <v>9</v>
      </c>
      <c r="FT29" s="19">
        <v>7</v>
      </c>
      <c r="FU29" s="19">
        <v>3</v>
      </c>
      <c r="FV29" s="19">
        <v>3</v>
      </c>
      <c r="FW29" s="19">
        <v>12</v>
      </c>
      <c r="FX29" s="19">
        <v>6</v>
      </c>
      <c r="FY29" s="19">
        <v>3</v>
      </c>
      <c r="FZ29" s="19">
        <v>3</v>
      </c>
      <c r="GA29" s="19">
        <v>4</v>
      </c>
      <c r="GB29" s="19">
        <v>8</v>
      </c>
      <c r="GC29" s="19">
        <v>12</v>
      </c>
      <c r="GD29" s="19">
        <v>7</v>
      </c>
      <c r="GE29" s="19">
        <v>5</v>
      </c>
      <c r="GF29" s="19">
        <v>1</v>
      </c>
      <c r="GG29" s="19">
        <v>1</v>
      </c>
      <c r="GH29" s="19">
        <v>12</v>
      </c>
      <c r="GI29" s="19">
        <v>12</v>
      </c>
      <c r="GJ29" s="19">
        <v>8</v>
      </c>
      <c r="GK29" s="19">
        <v>2</v>
      </c>
      <c r="GL29" s="19">
        <v>10</v>
      </c>
      <c r="GM29" s="19">
        <v>5</v>
      </c>
      <c r="GN29" s="19">
        <v>1</v>
      </c>
      <c r="GO29" s="19">
        <v>6</v>
      </c>
      <c r="GP29" s="19">
        <v>8</v>
      </c>
      <c r="GQ29" s="19">
        <v>8</v>
      </c>
      <c r="GR29" s="19">
        <v>12</v>
      </c>
      <c r="GS29" s="19">
        <v>3</v>
      </c>
      <c r="GT29" s="19">
        <v>8</v>
      </c>
      <c r="GU29" s="19">
        <v>10</v>
      </c>
      <c r="GV29" s="19">
        <v>0</v>
      </c>
      <c r="GW29" s="19">
        <v>3</v>
      </c>
      <c r="GX29" s="19">
        <v>12</v>
      </c>
      <c r="GY29" s="19">
        <v>6</v>
      </c>
      <c r="GZ29" s="19">
        <v>3</v>
      </c>
      <c r="HA29" s="19">
        <v>1</v>
      </c>
      <c r="HB29" s="19">
        <v>12</v>
      </c>
      <c r="HC29" s="19">
        <v>2</v>
      </c>
      <c r="HD29" s="19">
        <v>3</v>
      </c>
      <c r="HE29" s="19">
        <v>0</v>
      </c>
      <c r="HF29" s="19">
        <v>11</v>
      </c>
      <c r="HG29" s="19">
        <v>1</v>
      </c>
      <c r="HH29" s="19">
        <v>5</v>
      </c>
      <c r="HI29" s="19">
        <v>6</v>
      </c>
      <c r="HJ29" s="19">
        <v>3</v>
      </c>
      <c r="HK29" s="19">
        <v>0</v>
      </c>
      <c r="HL29" s="19">
        <v>11</v>
      </c>
      <c r="HM29" s="19">
        <v>2</v>
      </c>
      <c r="HN29" s="19">
        <v>7</v>
      </c>
      <c r="HO29" s="19">
        <v>3</v>
      </c>
      <c r="HP29" s="19">
        <v>12</v>
      </c>
      <c r="HQ29" s="19">
        <v>7</v>
      </c>
      <c r="HR29" s="19">
        <v>4</v>
      </c>
      <c r="HS29" s="19">
        <v>5</v>
      </c>
      <c r="HT29" s="19">
        <v>11</v>
      </c>
      <c r="HU29" s="19">
        <v>0</v>
      </c>
      <c r="HV29" s="19">
        <v>9</v>
      </c>
      <c r="HW29" s="19">
        <v>6</v>
      </c>
      <c r="HX29" s="19">
        <v>0</v>
      </c>
      <c r="HY29" s="19">
        <v>5</v>
      </c>
      <c r="HZ29" s="19">
        <v>6</v>
      </c>
      <c r="IA29" s="19">
        <v>3</v>
      </c>
      <c r="IB29" s="19">
        <v>3</v>
      </c>
      <c r="IC29" s="19">
        <v>9</v>
      </c>
      <c r="ID29" s="19">
        <v>8</v>
      </c>
      <c r="IE29" s="19">
        <v>12</v>
      </c>
      <c r="IF29" s="19">
        <v>5</v>
      </c>
      <c r="IG29" s="19">
        <v>6</v>
      </c>
      <c r="IH29" s="19">
        <v>6</v>
      </c>
      <c r="II29" s="19">
        <v>3</v>
      </c>
      <c r="IJ29" s="19">
        <v>4</v>
      </c>
      <c r="IK29" s="19">
        <v>11</v>
      </c>
      <c r="IL29" s="19">
        <v>7</v>
      </c>
      <c r="IM29" s="19">
        <v>8</v>
      </c>
      <c r="IN29" s="19">
        <v>2</v>
      </c>
      <c r="IO29" s="19">
        <v>5</v>
      </c>
      <c r="IP29" s="19">
        <v>12</v>
      </c>
      <c r="IQ29" s="19">
        <v>8</v>
      </c>
      <c r="IR29" s="19">
        <v>12</v>
      </c>
      <c r="IS29" s="19">
        <v>10</v>
      </c>
      <c r="IT29" s="19">
        <v>0</v>
      </c>
      <c r="IU29" s="19">
        <v>0</v>
      </c>
      <c r="IV29" s="19">
        <v>6</v>
      </c>
      <c r="IW29" s="19">
        <v>7</v>
      </c>
      <c r="IX29" s="19">
        <v>8</v>
      </c>
      <c r="IY29" s="19">
        <v>1</v>
      </c>
      <c r="IZ29" s="19">
        <v>2</v>
      </c>
      <c r="JA29" s="19">
        <v>0</v>
      </c>
      <c r="JB29" s="19">
        <v>10</v>
      </c>
      <c r="JC29" s="19">
        <v>4</v>
      </c>
      <c r="JD29" s="19">
        <v>2</v>
      </c>
      <c r="JE29" s="19">
        <v>10</v>
      </c>
      <c r="JF29" s="19">
        <v>3</v>
      </c>
      <c r="JG29" s="19">
        <v>7</v>
      </c>
      <c r="JH29" s="19">
        <v>2</v>
      </c>
      <c r="JI29" s="19">
        <v>4</v>
      </c>
      <c r="JJ29" s="19">
        <v>8</v>
      </c>
      <c r="JK29" s="19">
        <v>0</v>
      </c>
      <c r="JL29" s="19">
        <v>5</v>
      </c>
      <c r="JM29" s="19">
        <v>6</v>
      </c>
      <c r="JN29" s="19">
        <v>0</v>
      </c>
      <c r="JO29" s="19">
        <v>10</v>
      </c>
      <c r="JP29" s="19">
        <v>5</v>
      </c>
      <c r="JQ29" s="19">
        <v>3</v>
      </c>
      <c r="JR29" s="19">
        <v>4</v>
      </c>
      <c r="JS29" s="19">
        <v>0</v>
      </c>
      <c r="JT29" s="19">
        <v>0</v>
      </c>
      <c r="JU29" s="19">
        <v>8</v>
      </c>
      <c r="JV29" s="19">
        <v>10</v>
      </c>
      <c r="JW29" s="19">
        <v>0</v>
      </c>
      <c r="JX29" s="19">
        <v>6</v>
      </c>
      <c r="JY29" s="19">
        <v>11</v>
      </c>
      <c r="JZ29" s="19">
        <v>9</v>
      </c>
      <c r="KA29" s="19">
        <v>7</v>
      </c>
      <c r="KB29" s="19">
        <v>12</v>
      </c>
      <c r="KC29" s="19">
        <v>6</v>
      </c>
      <c r="KD29" s="19">
        <v>6</v>
      </c>
      <c r="KE29" s="19">
        <v>0</v>
      </c>
      <c r="KF29" s="19">
        <v>9</v>
      </c>
      <c r="KG29" s="19">
        <v>3</v>
      </c>
      <c r="KH29" s="19">
        <v>5</v>
      </c>
      <c r="KI29" s="19">
        <v>12</v>
      </c>
      <c r="KJ29" s="19">
        <v>1</v>
      </c>
      <c r="KK29" s="19">
        <v>7</v>
      </c>
      <c r="KL29" s="19">
        <v>7</v>
      </c>
      <c r="KM29" s="19">
        <v>0</v>
      </c>
      <c r="KN29" s="19">
        <v>0</v>
      </c>
      <c r="KO29" s="19">
        <v>2</v>
      </c>
      <c r="KP29" s="19">
        <v>6</v>
      </c>
      <c r="KQ29" s="19">
        <v>0</v>
      </c>
      <c r="KR29" s="19">
        <v>11</v>
      </c>
      <c r="KS29" s="19">
        <v>10</v>
      </c>
      <c r="KT29" s="19">
        <v>11</v>
      </c>
      <c r="KU29" s="19">
        <v>9</v>
      </c>
      <c r="KV29" s="19">
        <v>8</v>
      </c>
      <c r="KW29" s="19">
        <v>11</v>
      </c>
      <c r="KX29" s="19">
        <v>0</v>
      </c>
      <c r="KY29" s="19">
        <v>3</v>
      </c>
      <c r="KZ29" s="19">
        <v>2</v>
      </c>
      <c r="LA29" s="19">
        <v>11</v>
      </c>
      <c r="LB29" s="19">
        <v>7</v>
      </c>
      <c r="LC29" s="19">
        <v>7</v>
      </c>
      <c r="LD29" s="19">
        <v>10</v>
      </c>
      <c r="LE29" s="19">
        <v>1</v>
      </c>
      <c r="LF29" s="19">
        <v>10</v>
      </c>
      <c r="LG29" s="19">
        <v>2</v>
      </c>
      <c r="LH29" s="19">
        <v>8</v>
      </c>
      <c r="LI29" s="19">
        <v>2</v>
      </c>
      <c r="LJ29" s="19">
        <v>12</v>
      </c>
      <c r="LK29" s="19">
        <v>10</v>
      </c>
      <c r="LL29" s="19">
        <v>3</v>
      </c>
      <c r="LM29" s="19">
        <v>8</v>
      </c>
      <c r="LN29" s="19">
        <v>1</v>
      </c>
      <c r="LO29" s="19">
        <v>5</v>
      </c>
      <c r="LP29" s="19">
        <v>11</v>
      </c>
      <c r="LQ29" s="19">
        <v>9</v>
      </c>
      <c r="LR29" s="19">
        <v>7</v>
      </c>
      <c r="LS29" s="19">
        <v>6</v>
      </c>
      <c r="LT29" s="19">
        <v>6</v>
      </c>
      <c r="LU29" s="19">
        <v>1</v>
      </c>
      <c r="LV29" s="19">
        <v>7</v>
      </c>
      <c r="LW29" s="19">
        <v>2</v>
      </c>
      <c r="LX29" s="19">
        <v>10</v>
      </c>
      <c r="LY29" s="19">
        <v>8</v>
      </c>
      <c r="LZ29" s="19">
        <v>1</v>
      </c>
      <c r="MA29" s="19">
        <v>3</v>
      </c>
      <c r="MB29" s="19">
        <v>4</v>
      </c>
      <c r="MC29" s="19">
        <v>7</v>
      </c>
      <c r="MD29" s="19">
        <v>8</v>
      </c>
      <c r="ME29" s="19">
        <v>6</v>
      </c>
      <c r="MF29" s="19">
        <v>4</v>
      </c>
      <c r="MG29" s="19">
        <v>9</v>
      </c>
      <c r="MH29" s="19">
        <v>0</v>
      </c>
      <c r="MI29" s="19">
        <v>10</v>
      </c>
      <c r="MJ29" s="19">
        <v>5</v>
      </c>
      <c r="MK29" s="19">
        <v>9</v>
      </c>
      <c r="ML29" s="19">
        <v>5</v>
      </c>
      <c r="MM29" s="19">
        <v>9</v>
      </c>
      <c r="MN29" s="19">
        <v>1</v>
      </c>
      <c r="MO29" s="19">
        <v>6</v>
      </c>
      <c r="MP29" s="19">
        <v>10</v>
      </c>
      <c r="MQ29" s="19">
        <v>3</v>
      </c>
      <c r="MR29" s="19">
        <v>11</v>
      </c>
      <c r="MS29" s="19">
        <v>12</v>
      </c>
      <c r="MT29" s="19">
        <v>2</v>
      </c>
      <c r="MU29" s="19">
        <v>9</v>
      </c>
      <c r="MV29" s="19">
        <v>10</v>
      </c>
      <c r="MW29" s="19">
        <v>4</v>
      </c>
      <c r="MX29" s="19">
        <v>6</v>
      </c>
      <c r="MY29" s="19">
        <v>0</v>
      </c>
      <c r="MZ29" s="19">
        <v>3</v>
      </c>
      <c r="NA29" s="19">
        <v>1</v>
      </c>
      <c r="NB29" s="19">
        <v>6</v>
      </c>
    </row>
    <row r="30" spans="1:366">
      <c r="A30" s="2" t="s">
        <v>29</v>
      </c>
      <c r="B30" s="19">
        <v>7</v>
      </c>
      <c r="C30" s="19">
        <v>12</v>
      </c>
      <c r="D30" s="19">
        <v>2</v>
      </c>
      <c r="E30" s="19">
        <v>10</v>
      </c>
      <c r="F30" s="19">
        <v>10</v>
      </c>
      <c r="G30" s="19">
        <v>10</v>
      </c>
      <c r="H30" s="19">
        <v>3</v>
      </c>
      <c r="I30" s="19">
        <v>7</v>
      </c>
      <c r="J30" s="19">
        <v>10</v>
      </c>
      <c r="K30" s="19">
        <v>11</v>
      </c>
      <c r="L30" s="19">
        <v>8</v>
      </c>
      <c r="M30" s="19">
        <v>2</v>
      </c>
      <c r="N30" s="19">
        <v>11</v>
      </c>
      <c r="O30" s="19">
        <v>3</v>
      </c>
      <c r="P30" s="19">
        <v>2</v>
      </c>
      <c r="Q30" s="19">
        <v>3</v>
      </c>
      <c r="R30" s="19">
        <v>6</v>
      </c>
      <c r="S30" s="19">
        <v>1</v>
      </c>
      <c r="T30" s="19">
        <v>7</v>
      </c>
      <c r="U30" s="19">
        <v>1</v>
      </c>
      <c r="V30" s="19">
        <v>5</v>
      </c>
      <c r="W30" s="19">
        <v>6</v>
      </c>
      <c r="X30" s="19">
        <v>2</v>
      </c>
      <c r="Y30" s="19">
        <v>7</v>
      </c>
      <c r="Z30" s="19">
        <v>6</v>
      </c>
      <c r="AA30" s="19">
        <v>12</v>
      </c>
      <c r="AB30" s="19">
        <v>4</v>
      </c>
      <c r="AC30" s="19">
        <v>10</v>
      </c>
      <c r="AD30" s="19">
        <v>9</v>
      </c>
      <c r="AE30" s="19">
        <v>12</v>
      </c>
      <c r="AF30" s="19">
        <v>11</v>
      </c>
      <c r="AG30" s="19">
        <v>11</v>
      </c>
      <c r="AH30" s="19">
        <v>11</v>
      </c>
      <c r="AI30" s="19">
        <v>11</v>
      </c>
      <c r="AJ30" s="19">
        <v>11</v>
      </c>
      <c r="AK30" s="19">
        <v>3</v>
      </c>
      <c r="AL30" s="19">
        <v>12</v>
      </c>
      <c r="AM30" s="19">
        <v>12</v>
      </c>
      <c r="AN30" s="19">
        <v>11</v>
      </c>
      <c r="AO30" s="19">
        <v>5</v>
      </c>
      <c r="AP30" s="19">
        <v>12</v>
      </c>
      <c r="AQ30" s="19">
        <v>12</v>
      </c>
      <c r="AR30" s="19">
        <v>5</v>
      </c>
      <c r="AS30" s="19">
        <v>0</v>
      </c>
      <c r="AT30" s="19">
        <v>11</v>
      </c>
      <c r="AU30" s="19">
        <v>8</v>
      </c>
      <c r="AV30" s="19">
        <v>1</v>
      </c>
      <c r="AW30" s="19">
        <v>12</v>
      </c>
      <c r="AX30" s="19">
        <v>5</v>
      </c>
      <c r="AY30" s="19">
        <v>8</v>
      </c>
      <c r="AZ30" s="19">
        <v>8</v>
      </c>
      <c r="BA30" s="19">
        <v>0</v>
      </c>
      <c r="BB30" s="19">
        <v>8</v>
      </c>
      <c r="BC30" s="19">
        <v>8</v>
      </c>
      <c r="BD30" s="19">
        <v>10</v>
      </c>
      <c r="BE30" s="19">
        <v>3</v>
      </c>
      <c r="BF30" s="19">
        <v>4</v>
      </c>
      <c r="BG30" s="19">
        <v>3</v>
      </c>
      <c r="BH30" s="19">
        <v>8</v>
      </c>
      <c r="BI30" s="19">
        <v>1</v>
      </c>
      <c r="BJ30" s="19">
        <v>3</v>
      </c>
      <c r="BK30" s="19">
        <v>4</v>
      </c>
      <c r="BL30" s="19">
        <v>8</v>
      </c>
      <c r="BM30" s="19">
        <v>5</v>
      </c>
      <c r="BN30" s="19">
        <v>5</v>
      </c>
      <c r="BO30" s="19">
        <v>5</v>
      </c>
      <c r="BP30" s="19">
        <v>1</v>
      </c>
      <c r="BQ30" s="19">
        <v>8</v>
      </c>
      <c r="BR30" s="19">
        <v>9</v>
      </c>
      <c r="BS30" s="19">
        <v>12</v>
      </c>
      <c r="BT30" s="19">
        <v>4</v>
      </c>
      <c r="BU30" s="19">
        <v>12</v>
      </c>
      <c r="BV30" s="19">
        <v>1</v>
      </c>
      <c r="BW30" s="19">
        <v>12</v>
      </c>
      <c r="BX30" s="19">
        <v>10</v>
      </c>
      <c r="BY30" s="19">
        <v>0</v>
      </c>
      <c r="BZ30" s="19">
        <v>4</v>
      </c>
      <c r="CA30" s="19">
        <v>7</v>
      </c>
      <c r="CB30" s="19">
        <v>9</v>
      </c>
      <c r="CC30" s="19">
        <v>11</v>
      </c>
      <c r="CD30" s="19">
        <v>2</v>
      </c>
      <c r="CE30" s="19">
        <v>2</v>
      </c>
      <c r="CF30" s="19">
        <v>7</v>
      </c>
      <c r="CG30" s="19">
        <v>4</v>
      </c>
      <c r="CH30" s="19">
        <v>7</v>
      </c>
      <c r="CI30" s="19">
        <v>11</v>
      </c>
      <c r="CJ30" s="19">
        <v>10</v>
      </c>
      <c r="CK30" s="19">
        <v>0</v>
      </c>
      <c r="CL30" s="19">
        <v>8</v>
      </c>
      <c r="CM30" s="19">
        <v>2</v>
      </c>
      <c r="CN30" s="19">
        <v>2</v>
      </c>
      <c r="CO30" s="19">
        <v>8</v>
      </c>
      <c r="CP30" s="19">
        <v>2</v>
      </c>
      <c r="CQ30" s="19">
        <v>3</v>
      </c>
      <c r="CR30" s="19">
        <v>9</v>
      </c>
      <c r="CS30" s="19">
        <v>4</v>
      </c>
      <c r="CT30" s="19">
        <v>11</v>
      </c>
      <c r="CU30" s="19">
        <v>2</v>
      </c>
      <c r="CV30" s="19">
        <v>3</v>
      </c>
      <c r="CW30" s="19">
        <v>4</v>
      </c>
      <c r="CX30" s="19">
        <v>9</v>
      </c>
      <c r="CY30" s="19">
        <v>3</v>
      </c>
      <c r="CZ30" s="19">
        <v>10</v>
      </c>
      <c r="DA30" s="19">
        <v>6</v>
      </c>
      <c r="DB30" s="19">
        <v>9</v>
      </c>
      <c r="DC30" s="19">
        <v>2</v>
      </c>
      <c r="DD30" s="19">
        <v>1</v>
      </c>
      <c r="DE30" s="19">
        <v>4</v>
      </c>
      <c r="DF30" s="19">
        <v>1</v>
      </c>
      <c r="DG30" s="19">
        <v>9</v>
      </c>
      <c r="DH30" s="19">
        <v>2</v>
      </c>
      <c r="DI30" s="19">
        <v>11</v>
      </c>
      <c r="DJ30" s="19">
        <v>9</v>
      </c>
      <c r="DK30" s="19">
        <v>5</v>
      </c>
      <c r="DL30" s="19">
        <v>4</v>
      </c>
      <c r="DM30" s="19">
        <v>4</v>
      </c>
      <c r="DN30" s="19">
        <v>6</v>
      </c>
      <c r="DO30" s="19">
        <v>7</v>
      </c>
      <c r="DP30" s="19">
        <v>2</v>
      </c>
      <c r="DQ30" s="19">
        <v>5</v>
      </c>
      <c r="DR30" s="19">
        <v>9</v>
      </c>
      <c r="DS30" s="19">
        <v>7</v>
      </c>
      <c r="DT30" s="19">
        <v>4</v>
      </c>
      <c r="DU30" s="19">
        <v>5</v>
      </c>
      <c r="DV30" s="19">
        <v>4</v>
      </c>
      <c r="DW30" s="19">
        <v>3</v>
      </c>
      <c r="DX30" s="19">
        <v>5</v>
      </c>
      <c r="DY30" s="19">
        <v>6</v>
      </c>
      <c r="DZ30" s="19">
        <v>1</v>
      </c>
      <c r="EA30" s="19">
        <v>1</v>
      </c>
      <c r="EB30" s="19">
        <v>3</v>
      </c>
      <c r="EC30" s="19">
        <v>2</v>
      </c>
      <c r="ED30" s="19">
        <v>11</v>
      </c>
      <c r="EE30" s="19">
        <v>8</v>
      </c>
      <c r="EF30" s="19">
        <v>4</v>
      </c>
      <c r="EG30" s="19">
        <v>5</v>
      </c>
      <c r="EH30" s="19">
        <v>2</v>
      </c>
      <c r="EI30" s="19">
        <v>6</v>
      </c>
      <c r="EJ30" s="19">
        <v>11</v>
      </c>
      <c r="EK30" s="19">
        <v>7</v>
      </c>
      <c r="EL30" s="19">
        <v>7</v>
      </c>
      <c r="EM30" s="19">
        <v>9</v>
      </c>
      <c r="EN30" s="19">
        <v>10</v>
      </c>
      <c r="EO30" s="19">
        <v>5</v>
      </c>
      <c r="EP30" s="19">
        <v>6</v>
      </c>
      <c r="EQ30" s="19">
        <v>6</v>
      </c>
      <c r="ER30" s="19">
        <v>1</v>
      </c>
      <c r="ES30" s="19">
        <v>12</v>
      </c>
      <c r="ET30" s="19">
        <v>11</v>
      </c>
      <c r="EU30" s="19">
        <v>3</v>
      </c>
      <c r="EV30" s="19">
        <v>6</v>
      </c>
      <c r="EW30" s="19">
        <v>10</v>
      </c>
      <c r="EX30" s="19">
        <v>10</v>
      </c>
      <c r="EY30" s="19">
        <v>6</v>
      </c>
      <c r="EZ30" s="19">
        <v>9</v>
      </c>
      <c r="FA30" s="19">
        <v>11</v>
      </c>
      <c r="FB30" s="19">
        <v>1</v>
      </c>
      <c r="FC30" s="19">
        <v>2</v>
      </c>
      <c r="FD30" s="19">
        <v>9</v>
      </c>
      <c r="FE30" s="19">
        <v>9</v>
      </c>
      <c r="FF30" s="19">
        <v>1</v>
      </c>
      <c r="FG30" s="19">
        <v>12</v>
      </c>
      <c r="FH30" s="19">
        <v>6</v>
      </c>
      <c r="FI30" s="19">
        <v>3</v>
      </c>
      <c r="FJ30" s="19">
        <v>6</v>
      </c>
      <c r="FK30" s="19">
        <v>11</v>
      </c>
      <c r="FL30" s="19">
        <v>4</v>
      </c>
      <c r="FM30" s="19">
        <v>9</v>
      </c>
      <c r="FN30" s="19">
        <v>7</v>
      </c>
      <c r="FO30" s="19">
        <v>1</v>
      </c>
      <c r="FP30" s="19">
        <v>1</v>
      </c>
      <c r="FQ30" s="19">
        <v>0</v>
      </c>
      <c r="FR30" s="19">
        <v>10</v>
      </c>
      <c r="FS30" s="19">
        <v>4</v>
      </c>
      <c r="FT30" s="19">
        <v>7</v>
      </c>
      <c r="FU30" s="19">
        <v>8</v>
      </c>
      <c r="FV30" s="19">
        <v>2</v>
      </c>
      <c r="FW30" s="19">
        <v>5</v>
      </c>
      <c r="FX30" s="19">
        <v>3</v>
      </c>
      <c r="FY30" s="19">
        <v>11</v>
      </c>
      <c r="FZ30" s="19">
        <v>12</v>
      </c>
      <c r="GA30" s="19">
        <v>8</v>
      </c>
      <c r="GB30" s="19">
        <v>9</v>
      </c>
      <c r="GC30" s="19">
        <v>10</v>
      </c>
      <c r="GD30" s="19">
        <v>3</v>
      </c>
      <c r="GE30" s="19">
        <v>1</v>
      </c>
      <c r="GF30" s="19">
        <v>11</v>
      </c>
      <c r="GG30" s="19">
        <v>6</v>
      </c>
      <c r="GH30" s="19">
        <v>9</v>
      </c>
      <c r="GI30" s="19">
        <v>6</v>
      </c>
      <c r="GJ30" s="19">
        <v>1</v>
      </c>
      <c r="GK30" s="19">
        <v>5</v>
      </c>
      <c r="GL30" s="19">
        <v>6</v>
      </c>
      <c r="GM30" s="19">
        <v>8</v>
      </c>
      <c r="GN30" s="19">
        <v>4</v>
      </c>
      <c r="GO30" s="19">
        <v>8</v>
      </c>
      <c r="GP30" s="19">
        <v>6</v>
      </c>
      <c r="GQ30" s="19">
        <v>1</v>
      </c>
      <c r="GR30" s="19">
        <v>5</v>
      </c>
      <c r="GS30" s="19">
        <v>8</v>
      </c>
      <c r="GT30" s="19">
        <v>7</v>
      </c>
      <c r="GU30" s="19">
        <v>8</v>
      </c>
      <c r="GV30" s="19">
        <v>10</v>
      </c>
      <c r="GW30" s="19">
        <v>4</v>
      </c>
      <c r="GX30" s="19">
        <v>3</v>
      </c>
      <c r="GY30" s="19">
        <v>3</v>
      </c>
      <c r="GZ30" s="19">
        <v>7</v>
      </c>
      <c r="HA30" s="19">
        <v>2</v>
      </c>
      <c r="HB30" s="19">
        <v>8</v>
      </c>
      <c r="HC30" s="19">
        <v>9</v>
      </c>
      <c r="HD30" s="19">
        <v>3</v>
      </c>
      <c r="HE30" s="19">
        <v>1</v>
      </c>
      <c r="HF30" s="19">
        <v>9</v>
      </c>
      <c r="HG30" s="19">
        <v>4</v>
      </c>
      <c r="HH30" s="19">
        <v>6</v>
      </c>
      <c r="HI30" s="19">
        <v>4</v>
      </c>
      <c r="HJ30" s="19">
        <v>9</v>
      </c>
      <c r="HK30" s="19">
        <v>11</v>
      </c>
      <c r="HL30" s="19">
        <v>6</v>
      </c>
      <c r="HM30" s="19">
        <v>0</v>
      </c>
      <c r="HN30" s="19">
        <v>0</v>
      </c>
      <c r="HO30" s="19">
        <v>1</v>
      </c>
      <c r="HP30" s="19">
        <v>10</v>
      </c>
      <c r="HQ30" s="19">
        <v>3</v>
      </c>
      <c r="HR30" s="19">
        <v>11</v>
      </c>
      <c r="HS30" s="19">
        <v>4</v>
      </c>
      <c r="HT30" s="19">
        <v>11</v>
      </c>
      <c r="HU30" s="19">
        <v>11</v>
      </c>
      <c r="HV30" s="19">
        <v>2</v>
      </c>
      <c r="HW30" s="19">
        <v>9</v>
      </c>
      <c r="HX30" s="19">
        <v>10</v>
      </c>
      <c r="HY30" s="19">
        <v>4</v>
      </c>
      <c r="HZ30" s="19">
        <v>12</v>
      </c>
      <c r="IA30" s="19">
        <v>8</v>
      </c>
      <c r="IB30" s="19">
        <v>8</v>
      </c>
      <c r="IC30" s="19">
        <v>4</v>
      </c>
      <c r="ID30" s="19">
        <v>4</v>
      </c>
      <c r="IE30" s="19">
        <v>9</v>
      </c>
      <c r="IF30" s="19">
        <v>2</v>
      </c>
      <c r="IG30" s="19">
        <v>11</v>
      </c>
      <c r="IH30" s="19">
        <v>11</v>
      </c>
      <c r="II30" s="19">
        <v>3</v>
      </c>
      <c r="IJ30" s="19">
        <v>8</v>
      </c>
      <c r="IK30" s="19">
        <v>1</v>
      </c>
      <c r="IL30" s="19">
        <v>0</v>
      </c>
      <c r="IM30" s="19">
        <v>5</v>
      </c>
      <c r="IN30" s="19">
        <v>3</v>
      </c>
      <c r="IO30" s="19">
        <v>2</v>
      </c>
      <c r="IP30" s="19">
        <v>10</v>
      </c>
      <c r="IQ30" s="19">
        <v>9</v>
      </c>
      <c r="IR30" s="19">
        <v>9</v>
      </c>
      <c r="IS30" s="19">
        <v>1</v>
      </c>
      <c r="IT30" s="19">
        <v>10</v>
      </c>
      <c r="IU30" s="19">
        <v>1</v>
      </c>
      <c r="IV30" s="19">
        <v>3</v>
      </c>
      <c r="IW30" s="19">
        <v>9</v>
      </c>
      <c r="IX30" s="19">
        <v>2</v>
      </c>
      <c r="IY30" s="19">
        <v>2</v>
      </c>
      <c r="IZ30" s="19">
        <v>2</v>
      </c>
      <c r="JA30" s="19">
        <v>6</v>
      </c>
      <c r="JB30" s="19">
        <v>6</v>
      </c>
      <c r="JC30" s="19">
        <v>9</v>
      </c>
      <c r="JD30" s="19">
        <v>8</v>
      </c>
      <c r="JE30" s="19">
        <v>3</v>
      </c>
      <c r="JF30" s="19">
        <v>9</v>
      </c>
      <c r="JG30" s="19">
        <v>8</v>
      </c>
      <c r="JH30" s="19">
        <v>9</v>
      </c>
      <c r="JI30" s="19">
        <v>1</v>
      </c>
      <c r="JJ30" s="19">
        <v>4</v>
      </c>
      <c r="JK30" s="19">
        <v>10</v>
      </c>
      <c r="JL30" s="19">
        <v>2</v>
      </c>
      <c r="JM30" s="19">
        <v>0</v>
      </c>
      <c r="JN30" s="19">
        <v>2</v>
      </c>
      <c r="JO30" s="19">
        <v>7</v>
      </c>
      <c r="JP30" s="19">
        <v>0</v>
      </c>
      <c r="JQ30" s="19">
        <v>0</v>
      </c>
      <c r="JR30" s="19">
        <v>9</v>
      </c>
      <c r="JS30" s="19">
        <v>4</v>
      </c>
      <c r="JT30" s="19">
        <v>2</v>
      </c>
      <c r="JU30" s="19">
        <v>7</v>
      </c>
      <c r="JV30" s="19">
        <v>11</v>
      </c>
      <c r="JW30" s="19">
        <v>6</v>
      </c>
      <c r="JX30" s="19">
        <v>4</v>
      </c>
      <c r="JY30" s="19">
        <v>12</v>
      </c>
      <c r="JZ30" s="19">
        <v>0</v>
      </c>
      <c r="KA30" s="19">
        <v>2</v>
      </c>
      <c r="KB30" s="19">
        <v>3</v>
      </c>
      <c r="KC30" s="19">
        <v>8</v>
      </c>
      <c r="KD30" s="19">
        <v>12</v>
      </c>
      <c r="KE30" s="19">
        <v>6</v>
      </c>
      <c r="KF30" s="19">
        <v>11</v>
      </c>
      <c r="KG30" s="19">
        <v>7</v>
      </c>
      <c r="KH30" s="19">
        <v>7</v>
      </c>
      <c r="KI30" s="19">
        <v>7</v>
      </c>
      <c r="KJ30" s="19">
        <v>11</v>
      </c>
      <c r="KK30" s="19">
        <v>5</v>
      </c>
      <c r="KL30" s="19">
        <v>0</v>
      </c>
      <c r="KM30" s="19">
        <v>1</v>
      </c>
      <c r="KN30" s="19">
        <v>2</v>
      </c>
      <c r="KO30" s="19">
        <v>6</v>
      </c>
      <c r="KP30" s="19">
        <v>4</v>
      </c>
      <c r="KQ30" s="19">
        <v>11</v>
      </c>
      <c r="KR30" s="19">
        <v>0</v>
      </c>
      <c r="KS30" s="19">
        <v>0</v>
      </c>
      <c r="KT30" s="19">
        <v>8</v>
      </c>
      <c r="KU30" s="19">
        <v>7</v>
      </c>
      <c r="KV30" s="19">
        <v>10</v>
      </c>
      <c r="KW30" s="19">
        <v>3</v>
      </c>
      <c r="KX30" s="19">
        <v>12</v>
      </c>
      <c r="KY30" s="19">
        <v>8</v>
      </c>
      <c r="KZ30" s="19">
        <v>12</v>
      </c>
      <c r="LA30" s="19">
        <v>8</v>
      </c>
      <c r="LB30" s="19">
        <v>1</v>
      </c>
      <c r="LC30" s="19">
        <v>5</v>
      </c>
      <c r="LD30" s="19">
        <v>2</v>
      </c>
      <c r="LE30" s="19">
        <v>9</v>
      </c>
      <c r="LF30" s="19">
        <v>4</v>
      </c>
      <c r="LG30" s="19">
        <v>2</v>
      </c>
      <c r="LH30" s="19">
        <v>8</v>
      </c>
      <c r="LI30" s="19">
        <v>0</v>
      </c>
      <c r="LJ30" s="19">
        <v>2</v>
      </c>
      <c r="LK30" s="19">
        <v>5</v>
      </c>
      <c r="LL30" s="19">
        <v>1</v>
      </c>
      <c r="LM30" s="19">
        <v>9</v>
      </c>
      <c r="LN30" s="19">
        <v>10</v>
      </c>
      <c r="LO30" s="19">
        <v>0</v>
      </c>
      <c r="LP30" s="19">
        <v>5</v>
      </c>
      <c r="LQ30" s="19">
        <v>0</v>
      </c>
      <c r="LR30" s="19">
        <v>9</v>
      </c>
      <c r="LS30" s="19">
        <v>10</v>
      </c>
      <c r="LT30" s="19">
        <v>9</v>
      </c>
      <c r="LU30" s="19">
        <v>10</v>
      </c>
      <c r="LV30" s="19">
        <v>6</v>
      </c>
      <c r="LW30" s="19">
        <v>5</v>
      </c>
      <c r="LX30" s="19">
        <v>0</v>
      </c>
      <c r="LY30" s="19">
        <v>7</v>
      </c>
      <c r="LZ30" s="19">
        <v>1</v>
      </c>
      <c r="MA30" s="19">
        <v>3</v>
      </c>
      <c r="MB30" s="19">
        <v>9</v>
      </c>
      <c r="MC30" s="19">
        <v>1</v>
      </c>
      <c r="MD30" s="19">
        <v>0</v>
      </c>
      <c r="ME30" s="19">
        <v>0</v>
      </c>
      <c r="MF30" s="19">
        <v>8</v>
      </c>
      <c r="MG30" s="19">
        <v>11</v>
      </c>
      <c r="MH30" s="19">
        <v>4</v>
      </c>
      <c r="MI30" s="19">
        <v>4</v>
      </c>
      <c r="MJ30" s="19">
        <v>11</v>
      </c>
      <c r="MK30" s="19">
        <v>7</v>
      </c>
      <c r="ML30" s="19">
        <v>9</v>
      </c>
      <c r="MM30" s="19">
        <v>1</v>
      </c>
      <c r="MN30" s="19">
        <v>3</v>
      </c>
      <c r="MO30" s="19">
        <v>10</v>
      </c>
      <c r="MP30" s="19">
        <v>0</v>
      </c>
      <c r="MQ30" s="19">
        <v>8</v>
      </c>
      <c r="MR30" s="19">
        <v>2</v>
      </c>
      <c r="MS30" s="19">
        <v>12</v>
      </c>
      <c r="MT30" s="19">
        <v>1</v>
      </c>
      <c r="MU30" s="19">
        <v>1</v>
      </c>
      <c r="MV30" s="19">
        <v>12</v>
      </c>
      <c r="MW30" s="19">
        <v>11</v>
      </c>
      <c r="MX30" s="19">
        <v>12</v>
      </c>
      <c r="MY30" s="19">
        <v>2</v>
      </c>
      <c r="MZ30" s="19">
        <v>3</v>
      </c>
      <c r="NA30" s="19">
        <v>9</v>
      </c>
      <c r="NB30" s="19">
        <v>9</v>
      </c>
    </row>
    <row r="31" spans="1:366">
      <c r="A31" s="3" t="s">
        <v>30</v>
      </c>
      <c r="B31" s="19">
        <v>5</v>
      </c>
      <c r="C31" s="19">
        <v>7</v>
      </c>
      <c r="D31" s="19">
        <v>12</v>
      </c>
      <c r="E31" s="19">
        <v>6</v>
      </c>
      <c r="F31" s="19">
        <v>0</v>
      </c>
      <c r="G31" s="19">
        <v>11</v>
      </c>
      <c r="H31" s="19">
        <v>10</v>
      </c>
      <c r="I31" s="19">
        <v>6</v>
      </c>
      <c r="J31" s="19">
        <v>0</v>
      </c>
      <c r="K31" s="19">
        <v>10</v>
      </c>
      <c r="L31" s="19">
        <v>1</v>
      </c>
      <c r="M31" s="19">
        <v>9</v>
      </c>
      <c r="N31" s="19">
        <v>4</v>
      </c>
      <c r="O31" s="19">
        <v>12</v>
      </c>
      <c r="P31" s="19">
        <v>6</v>
      </c>
      <c r="Q31" s="19">
        <v>11</v>
      </c>
      <c r="R31" s="19">
        <v>8</v>
      </c>
      <c r="S31" s="19">
        <v>9</v>
      </c>
      <c r="T31" s="19">
        <v>6</v>
      </c>
      <c r="U31" s="19">
        <v>2</v>
      </c>
      <c r="V31" s="19">
        <v>1</v>
      </c>
      <c r="W31" s="19">
        <v>1</v>
      </c>
      <c r="X31" s="19">
        <v>7</v>
      </c>
      <c r="Y31" s="19">
        <v>9</v>
      </c>
      <c r="Z31" s="19">
        <v>4</v>
      </c>
      <c r="AA31" s="19">
        <v>7</v>
      </c>
      <c r="AB31" s="19">
        <v>2</v>
      </c>
      <c r="AC31" s="19">
        <v>1</v>
      </c>
      <c r="AD31" s="19">
        <v>6</v>
      </c>
      <c r="AE31" s="19">
        <v>7</v>
      </c>
      <c r="AF31" s="19">
        <v>3</v>
      </c>
      <c r="AG31" s="19">
        <v>6</v>
      </c>
      <c r="AH31" s="19">
        <v>7</v>
      </c>
      <c r="AI31" s="19">
        <v>4</v>
      </c>
      <c r="AJ31" s="19">
        <v>1</v>
      </c>
      <c r="AK31" s="19">
        <v>10</v>
      </c>
      <c r="AL31" s="19">
        <v>8</v>
      </c>
      <c r="AM31" s="19">
        <v>9</v>
      </c>
      <c r="AN31" s="19">
        <v>4</v>
      </c>
      <c r="AO31" s="19">
        <v>12</v>
      </c>
      <c r="AP31" s="19">
        <v>12</v>
      </c>
      <c r="AQ31" s="19">
        <v>10</v>
      </c>
      <c r="AR31" s="19">
        <v>7</v>
      </c>
      <c r="AS31" s="19">
        <v>3</v>
      </c>
      <c r="AT31" s="19">
        <v>10</v>
      </c>
      <c r="AU31" s="19">
        <v>3</v>
      </c>
      <c r="AV31" s="19">
        <v>9</v>
      </c>
      <c r="AW31" s="19">
        <v>2</v>
      </c>
      <c r="AX31" s="19">
        <v>5</v>
      </c>
      <c r="AY31" s="19">
        <v>7</v>
      </c>
      <c r="AZ31" s="19">
        <v>1</v>
      </c>
      <c r="BA31" s="19">
        <v>7</v>
      </c>
      <c r="BB31" s="19">
        <v>8</v>
      </c>
      <c r="BC31" s="19">
        <v>3</v>
      </c>
      <c r="BD31" s="19">
        <v>10</v>
      </c>
      <c r="BE31" s="19">
        <v>6</v>
      </c>
      <c r="BF31" s="19">
        <v>12</v>
      </c>
      <c r="BG31" s="19">
        <v>7</v>
      </c>
      <c r="BH31" s="19">
        <v>11</v>
      </c>
      <c r="BI31" s="19">
        <v>10</v>
      </c>
      <c r="BJ31" s="19">
        <v>2</v>
      </c>
      <c r="BK31" s="19">
        <v>7</v>
      </c>
      <c r="BL31" s="19">
        <v>7</v>
      </c>
      <c r="BM31" s="19">
        <v>5</v>
      </c>
      <c r="BN31" s="19">
        <v>7</v>
      </c>
      <c r="BO31" s="19">
        <v>4</v>
      </c>
      <c r="BP31" s="19">
        <v>1</v>
      </c>
      <c r="BQ31" s="19">
        <v>4</v>
      </c>
      <c r="BR31" s="19">
        <v>1</v>
      </c>
      <c r="BS31" s="19">
        <v>2</v>
      </c>
      <c r="BT31" s="19">
        <v>7</v>
      </c>
      <c r="BU31" s="19">
        <v>11</v>
      </c>
      <c r="BV31" s="19">
        <v>1</v>
      </c>
      <c r="BW31" s="19">
        <v>4</v>
      </c>
      <c r="BX31" s="19">
        <v>9</v>
      </c>
      <c r="BY31" s="19">
        <v>6</v>
      </c>
      <c r="BZ31" s="19">
        <v>0</v>
      </c>
      <c r="CA31" s="19">
        <v>10</v>
      </c>
      <c r="CB31" s="19">
        <v>6</v>
      </c>
      <c r="CC31" s="19">
        <v>9</v>
      </c>
      <c r="CD31" s="19">
        <v>10</v>
      </c>
      <c r="CE31" s="19">
        <v>8</v>
      </c>
      <c r="CF31" s="19">
        <v>7</v>
      </c>
      <c r="CG31" s="19">
        <v>3</v>
      </c>
      <c r="CH31" s="19">
        <v>3</v>
      </c>
      <c r="CI31" s="19">
        <v>12</v>
      </c>
      <c r="CJ31" s="19">
        <v>12</v>
      </c>
      <c r="CK31" s="19">
        <v>4</v>
      </c>
      <c r="CL31" s="19">
        <v>0</v>
      </c>
      <c r="CM31" s="19">
        <v>0</v>
      </c>
      <c r="CN31" s="19">
        <v>2</v>
      </c>
      <c r="CO31" s="19">
        <v>10</v>
      </c>
      <c r="CP31" s="19">
        <v>3</v>
      </c>
      <c r="CQ31" s="19">
        <v>8</v>
      </c>
      <c r="CR31" s="19">
        <v>6</v>
      </c>
      <c r="CS31" s="19">
        <v>5</v>
      </c>
      <c r="CT31" s="19">
        <v>12</v>
      </c>
      <c r="CU31" s="19">
        <v>9</v>
      </c>
      <c r="CV31" s="19">
        <v>8</v>
      </c>
      <c r="CW31" s="19">
        <v>1</v>
      </c>
      <c r="CX31" s="19">
        <v>0</v>
      </c>
      <c r="CY31" s="19">
        <v>2</v>
      </c>
      <c r="CZ31" s="19">
        <v>5</v>
      </c>
      <c r="DA31" s="19">
        <v>0</v>
      </c>
      <c r="DB31" s="19">
        <v>0</v>
      </c>
      <c r="DC31" s="19">
        <v>1</v>
      </c>
      <c r="DD31" s="19">
        <v>12</v>
      </c>
      <c r="DE31" s="19">
        <v>9</v>
      </c>
      <c r="DF31" s="19">
        <v>5</v>
      </c>
      <c r="DG31" s="19">
        <v>1</v>
      </c>
      <c r="DH31" s="19">
        <v>11</v>
      </c>
      <c r="DI31" s="19">
        <v>3</v>
      </c>
      <c r="DJ31" s="19">
        <v>8</v>
      </c>
      <c r="DK31" s="19">
        <v>8</v>
      </c>
      <c r="DL31" s="19">
        <v>7</v>
      </c>
      <c r="DM31" s="19">
        <v>0</v>
      </c>
      <c r="DN31" s="19">
        <v>11</v>
      </c>
      <c r="DO31" s="19">
        <v>8</v>
      </c>
      <c r="DP31" s="19">
        <v>3</v>
      </c>
      <c r="DQ31" s="19">
        <v>10</v>
      </c>
      <c r="DR31" s="19">
        <v>11</v>
      </c>
      <c r="DS31" s="19">
        <v>8</v>
      </c>
      <c r="DT31" s="19">
        <v>11</v>
      </c>
      <c r="DU31" s="19">
        <v>6</v>
      </c>
      <c r="DV31" s="19">
        <v>0</v>
      </c>
      <c r="DW31" s="19">
        <v>3</v>
      </c>
      <c r="DX31" s="19">
        <v>6</v>
      </c>
      <c r="DY31" s="19">
        <v>5</v>
      </c>
      <c r="DZ31" s="19">
        <v>6</v>
      </c>
      <c r="EA31" s="19">
        <v>3</v>
      </c>
      <c r="EB31" s="19">
        <v>9</v>
      </c>
      <c r="EC31" s="19">
        <v>7</v>
      </c>
      <c r="ED31" s="19">
        <v>1</v>
      </c>
      <c r="EE31" s="19">
        <v>12</v>
      </c>
      <c r="EF31" s="19">
        <v>4</v>
      </c>
      <c r="EG31" s="19">
        <v>10</v>
      </c>
      <c r="EH31" s="19">
        <v>6</v>
      </c>
      <c r="EI31" s="19">
        <v>6</v>
      </c>
      <c r="EJ31" s="19">
        <v>8</v>
      </c>
      <c r="EK31" s="19">
        <v>0</v>
      </c>
      <c r="EL31" s="19">
        <v>0</v>
      </c>
      <c r="EM31" s="19">
        <v>5</v>
      </c>
      <c r="EN31" s="19">
        <v>8</v>
      </c>
      <c r="EO31" s="19">
        <v>0</v>
      </c>
      <c r="EP31" s="19">
        <v>1</v>
      </c>
      <c r="EQ31" s="19">
        <v>12</v>
      </c>
      <c r="ER31" s="19">
        <v>8</v>
      </c>
      <c r="ES31" s="19">
        <v>6</v>
      </c>
      <c r="ET31" s="19">
        <v>10</v>
      </c>
      <c r="EU31" s="19">
        <v>4</v>
      </c>
      <c r="EV31" s="19">
        <v>5</v>
      </c>
      <c r="EW31" s="19">
        <v>2</v>
      </c>
      <c r="EX31" s="19">
        <v>0</v>
      </c>
      <c r="EY31" s="19">
        <v>8</v>
      </c>
      <c r="EZ31" s="19">
        <v>2</v>
      </c>
      <c r="FA31" s="19">
        <v>4</v>
      </c>
      <c r="FB31" s="19">
        <v>11</v>
      </c>
      <c r="FC31" s="19">
        <v>12</v>
      </c>
      <c r="FD31" s="19">
        <v>12</v>
      </c>
      <c r="FE31" s="19">
        <v>10</v>
      </c>
      <c r="FF31" s="19">
        <v>0</v>
      </c>
      <c r="FG31" s="19">
        <v>10</v>
      </c>
      <c r="FH31" s="19">
        <v>5</v>
      </c>
      <c r="FI31" s="19">
        <v>11</v>
      </c>
      <c r="FJ31" s="19">
        <v>5</v>
      </c>
      <c r="FK31" s="19">
        <v>4</v>
      </c>
      <c r="FL31" s="19">
        <v>8</v>
      </c>
      <c r="FM31" s="19">
        <v>0</v>
      </c>
      <c r="FN31" s="19">
        <v>10</v>
      </c>
      <c r="FO31" s="19">
        <v>10</v>
      </c>
      <c r="FP31" s="19">
        <v>11</v>
      </c>
      <c r="FQ31" s="19">
        <v>12</v>
      </c>
      <c r="FR31" s="19">
        <v>5</v>
      </c>
      <c r="FS31" s="19">
        <v>12</v>
      </c>
      <c r="FT31" s="19">
        <v>1</v>
      </c>
      <c r="FU31" s="19">
        <v>4</v>
      </c>
      <c r="FV31" s="19">
        <v>2</v>
      </c>
      <c r="FW31" s="19">
        <v>3</v>
      </c>
      <c r="FX31" s="19">
        <v>0</v>
      </c>
      <c r="FY31" s="19">
        <v>11</v>
      </c>
      <c r="FZ31" s="19">
        <v>2</v>
      </c>
      <c r="GA31" s="19">
        <v>3</v>
      </c>
      <c r="GB31" s="19">
        <v>10</v>
      </c>
      <c r="GC31" s="19">
        <v>6</v>
      </c>
      <c r="GD31" s="19">
        <v>1</v>
      </c>
      <c r="GE31" s="19">
        <v>6</v>
      </c>
      <c r="GF31" s="19">
        <v>0</v>
      </c>
      <c r="GG31" s="19">
        <v>9</v>
      </c>
      <c r="GH31" s="19">
        <v>8</v>
      </c>
      <c r="GI31" s="19">
        <v>3</v>
      </c>
      <c r="GJ31" s="19">
        <v>3</v>
      </c>
      <c r="GK31" s="19">
        <v>1</v>
      </c>
      <c r="GL31" s="19">
        <v>3</v>
      </c>
      <c r="GM31" s="19">
        <v>12</v>
      </c>
      <c r="GN31" s="19">
        <v>1</v>
      </c>
      <c r="GO31" s="19">
        <v>7</v>
      </c>
      <c r="GP31" s="19">
        <v>10</v>
      </c>
      <c r="GQ31" s="19">
        <v>11</v>
      </c>
      <c r="GR31" s="19">
        <v>7</v>
      </c>
      <c r="GS31" s="19">
        <v>9</v>
      </c>
      <c r="GT31" s="19">
        <v>2</v>
      </c>
      <c r="GU31" s="19">
        <v>11</v>
      </c>
      <c r="GV31" s="19">
        <v>6</v>
      </c>
      <c r="GW31" s="19">
        <v>10</v>
      </c>
      <c r="GX31" s="19">
        <v>1</v>
      </c>
      <c r="GY31" s="19">
        <v>8</v>
      </c>
      <c r="GZ31" s="19">
        <v>10</v>
      </c>
      <c r="HA31" s="19">
        <v>10</v>
      </c>
      <c r="HB31" s="19">
        <v>10</v>
      </c>
      <c r="HC31" s="19">
        <v>9</v>
      </c>
      <c r="HD31" s="19">
        <v>4</v>
      </c>
      <c r="HE31" s="19">
        <v>11</v>
      </c>
      <c r="HF31" s="19">
        <v>1</v>
      </c>
      <c r="HG31" s="19">
        <v>5</v>
      </c>
      <c r="HH31" s="19">
        <v>4</v>
      </c>
      <c r="HI31" s="19">
        <v>7</v>
      </c>
      <c r="HJ31" s="19">
        <v>7</v>
      </c>
      <c r="HK31" s="19">
        <v>12</v>
      </c>
      <c r="HL31" s="19">
        <v>10</v>
      </c>
      <c r="HM31" s="19">
        <v>1</v>
      </c>
      <c r="HN31" s="19">
        <v>11</v>
      </c>
      <c r="HO31" s="19">
        <v>4</v>
      </c>
      <c r="HP31" s="19">
        <v>6</v>
      </c>
      <c r="HQ31" s="19">
        <v>2</v>
      </c>
      <c r="HR31" s="19">
        <v>6</v>
      </c>
      <c r="HS31" s="19">
        <v>11</v>
      </c>
      <c r="HT31" s="19">
        <v>11</v>
      </c>
      <c r="HU31" s="19">
        <v>10</v>
      </c>
      <c r="HV31" s="19">
        <v>2</v>
      </c>
      <c r="HW31" s="19">
        <v>12</v>
      </c>
      <c r="HX31" s="19">
        <v>9</v>
      </c>
      <c r="HY31" s="19">
        <v>4</v>
      </c>
      <c r="HZ31" s="19">
        <v>0</v>
      </c>
      <c r="IA31" s="19">
        <v>1</v>
      </c>
      <c r="IB31" s="19">
        <v>11</v>
      </c>
      <c r="IC31" s="19">
        <v>12</v>
      </c>
      <c r="ID31" s="19">
        <v>8</v>
      </c>
      <c r="IE31" s="19">
        <v>7</v>
      </c>
      <c r="IF31" s="19">
        <v>11</v>
      </c>
      <c r="IG31" s="19">
        <v>8</v>
      </c>
      <c r="IH31" s="19">
        <v>8</v>
      </c>
      <c r="II31" s="19">
        <v>12</v>
      </c>
      <c r="IJ31" s="19">
        <v>7</v>
      </c>
      <c r="IK31" s="19">
        <v>8</v>
      </c>
      <c r="IL31" s="19">
        <v>3</v>
      </c>
      <c r="IM31" s="19">
        <v>8</v>
      </c>
      <c r="IN31" s="19">
        <v>5</v>
      </c>
      <c r="IO31" s="19">
        <v>11</v>
      </c>
      <c r="IP31" s="19">
        <v>0</v>
      </c>
      <c r="IQ31" s="19">
        <v>11</v>
      </c>
      <c r="IR31" s="19">
        <v>5</v>
      </c>
      <c r="IS31" s="19">
        <v>7</v>
      </c>
      <c r="IT31" s="19">
        <v>5</v>
      </c>
      <c r="IU31" s="19">
        <v>5</v>
      </c>
      <c r="IV31" s="19">
        <v>4</v>
      </c>
      <c r="IW31" s="19">
        <v>4</v>
      </c>
      <c r="IX31" s="19">
        <v>6</v>
      </c>
      <c r="IY31" s="19">
        <v>2</v>
      </c>
      <c r="IZ31" s="19">
        <v>12</v>
      </c>
      <c r="JA31" s="19">
        <v>7</v>
      </c>
      <c r="JB31" s="19">
        <v>5</v>
      </c>
      <c r="JC31" s="19">
        <v>8</v>
      </c>
      <c r="JD31" s="19">
        <v>11</v>
      </c>
      <c r="JE31" s="19">
        <v>5</v>
      </c>
      <c r="JF31" s="19">
        <v>3</v>
      </c>
      <c r="JG31" s="19">
        <v>10</v>
      </c>
      <c r="JH31" s="19">
        <v>8</v>
      </c>
      <c r="JI31" s="19">
        <v>8</v>
      </c>
      <c r="JJ31" s="19">
        <v>9</v>
      </c>
      <c r="JK31" s="19">
        <v>5</v>
      </c>
      <c r="JL31" s="19">
        <v>12</v>
      </c>
      <c r="JM31" s="19">
        <v>11</v>
      </c>
      <c r="JN31" s="19">
        <v>9</v>
      </c>
      <c r="JO31" s="19">
        <v>0</v>
      </c>
      <c r="JP31" s="19">
        <v>11</v>
      </c>
      <c r="JQ31" s="19">
        <v>11</v>
      </c>
      <c r="JR31" s="19">
        <v>7</v>
      </c>
      <c r="JS31" s="19">
        <v>6</v>
      </c>
      <c r="JT31" s="19">
        <v>11</v>
      </c>
      <c r="JU31" s="19">
        <v>7</v>
      </c>
      <c r="JV31" s="19">
        <v>4</v>
      </c>
      <c r="JW31" s="19">
        <v>12</v>
      </c>
      <c r="JX31" s="19">
        <v>7</v>
      </c>
      <c r="JY31" s="19">
        <v>5</v>
      </c>
      <c r="JZ31" s="19">
        <v>7</v>
      </c>
      <c r="KA31" s="19">
        <v>1</v>
      </c>
      <c r="KB31" s="19">
        <v>7</v>
      </c>
      <c r="KC31" s="19">
        <v>10</v>
      </c>
      <c r="KD31" s="19">
        <v>2</v>
      </c>
      <c r="KE31" s="19">
        <v>9</v>
      </c>
      <c r="KF31" s="19">
        <v>8</v>
      </c>
      <c r="KG31" s="19">
        <v>4</v>
      </c>
      <c r="KH31" s="19">
        <v>1</v>
      </c>
      <c r="KI31" s="19">
        <v>4</v>
      </c>
      <c r="KJ31" s="19">
        <v>2</v>
      </c>
      <c r="KK31" s="19">
        <v>2</v>
      </c>
      <c r="KL31" s="19">
        <v>7</v>
      </c>
      <c r="KM31" s="19">
        <v>7</v>
      </c>
      <c r="KN31" s="19">
        <v>4</v>
      </c>
      <c r="KO31" s="19">
        <v>2</v>
      </c>
      <c r="KP31" s="19">
        <v>3</v>
      </c>
      <c r="KQ31" s="19">
        <v>7</v>
      </c>
      <c r="KR31" s="19">
        <v>2</v>
      </c>
      <c r="KS31" s="19">
        <v>9</v>
      </c>
      <c r="KT31" s="19">
        <v>2</v>
      </c>
      <c r="KU31" s="19">
        <v>5</v>
      </c>
      <c r="KV31" s="19">
        <v>3</v>
      </c>
      <c r="KW31" s="19">
        <v>12</v>
      </c>
      <c r="KX31" s="19">
        <v>5</v>
      </c>
      <c r="KY31" s="19">
        <v>1</v>
      </c>
      <c r="KZ31" s="19">
        <v>2</v>
      </c>
      <c r="LA31" s="19">
        <v>0</v>
      </c>
      <c r="LB31" s="19">
        <v>11</v>
      </c>
      <c r="LC31" s="19">
        <v>4</v>
      </c>
      <c r="LD31" s="19">
        <v>4</v>
      </c>
      <c r="LE31" s="19">
        <v>1</v>
      </c>
      <c r="LF31" s="19">
        <v>2</v>
      </c>
      <c r="LG31" s="19">
        <v>6</v>
      </c>
      <c r="LH31" s="19">
        <v>6</v>
      </c>
      <c r="LI31" s="19">
        <v>1</v>
      </c>
      <c r="LJ31" s="19">
        <v>5</v>
      </c>
      <c r="LK31" s="19">
        <v>7</v>
      </c>
      <c r="LL31" s="19">
        <v>8</v>
      </c>
      <c r="LM31" s="19">
        <v>7</v>
      </c>
      <c r="LN31" s="19">
        <v>2</v>
      </c>
      <c r="LO31" s="19">
        <v>2</v>
      </c>
      <c r="LP31" s="19">
        <v>1</v>
      </c>
      <c r="LQ31" s="19">
        <v>3</v>
      </c>
      <c r="LR31" s="19">
        <v>7</v>
      </c>
      <c r="LS31" s="19">
        <v>1</v>
      </c>
      <c r="LT31" s="19">
        <v>9</v>
      </c>
      <c r="LU31" s="19">
        <v>5</v>
      </c>
      <c r="LV31" s="19">
        <v>1</v>
      </c>
      <c r="LW31" s="19">
        <v>6</v>
      </c>
      <c r="LX31" s="19">
        <v>9</v>
      </c>
      <c r="LY31" s="19">
        <v>10</v>
      </c>
      <c r="LZ31" s="19">
        <v>10</v>
      </c>
      <c r="MA31" s="19">
        <v>11</v>
      </c>
      <c r="MB31" s="19">
        <v>12</v>
      </c>
      <c r="MC31" s="19">
        <v>1</v>
      </c>
      <c r="MD31" s="19">
        <v>10</v>
      </c>
      <c r="ME31" s="19">
        <v>10</v>
      </c>
      <c r="MF31" s="19">
        <v>0</v>
      </c>
      <c r="MG31" s="19">
        <v>2</v>
      </c>
      <c r="MH31" s="19">
        <v>0</v>
      </c>
      <c r="MI31" s="19">
        <v>6</v>
      </c>
      <c r="MJ31" s="19">
        <v>12</v>
      </c>
      <c r="MK31" s="19">
        <v>4</v>
      </c>
      <c r="ML31" s="19">
        <v>5</v>
      </c>
      <c r="MM31" s="19">
        <v>6</v>
      </c>
      <c r="MN31" s="19">
        <v>6</v>
      </c>
      <c r="MO31" s="19">
        <v>11</v>
      </c>
      <c r="MP31" s="19">
        <v>4</v>
      </c>
      <c r="MQ31" s="19">
        <v>9</v>
      </c>
      <c r="MR31" s="19">
        <v>10</v>
      </c>
      <c r="MS31" s="19">
        <v>1</v>
      </c>
      <c r="MT31" s="19">
        <v>3</v>
      </c>
      <c r="MU31" s="19">
        <v>7</v>
      </c>
      <c r="MV31" s="19">
        <v>5</v>
      </c>
      <c r="MW31" s="19">
        <v>5</v>
      </c>
      <c r="MX31" s="19">
        <v>8</v>
      </c>
      <c r="MY31" s="19">
        <v>9</v>
      </c>
      <c r="MZ31" s="19">
        <v>0</v>
      </c>
      <c r="NA31" s="19">
        <v>10</v>
      </c>
      <c r="NB31" s="19">
        <v>9</v>
      </c>
    </row>
    <row r="32" spans="1:366">
      <c r="A32" s="2" t="s">
        <v>31</v>
      </c>
      <c r="B32" s="19">
        <v>0</v>
      </c>
      <c r="C32" s="19">
        <v>7</v>
      </c>
      <c r="D32" s="19">
        <v>3</v>
      </c>
      <c r="E32" s="19">
        <v>2</v>
      </c>
      <c r="F32" s="19">
        <v>6</v>
      </c>
      <c r="G32" s="19">
        <v>1</v>
      </c>
      <c r="H32" s="19">
        <v>11</v>
      </c>
      <c r="I32" s="19">
        <v>0</v>
      </c>
      <c r="J32" s="19">
        <v>8</v>
      </c>
      <c r="K32" s="19">
        <v>4</v>
      </c>
      <c r="L32" s="19">
        <v>3</v>
      </c>
      <c r="M32" s="19">
        <v>8</v>
      </c>
      <c r="N32" s="19">
        <v>11</v>
      </c>
      <c r="O32" s="19">
        <v>5</v>
      </c>
      <c r="P32" s="19">
        <v>10</v>
      </c>
      <c r="Q32" s="19">
        <v>5</v>
      </c>
      <c r="R32" s="19">
        <v>2</v>
      </c>
      <c r="S32" s="19">
        <v>10</v>
      </c>
      <c r="T32" s="19">
        <v>8</v>
      </c>
      <c r="U32" s="19">
        <v>8</v>
      </c>
      <c r="V32" s="19">
        <v>7</v>
      </c>
      <c r="W32" s="19">
        <v>0</v>
      </c>
      <c r="X32" s="19">
        <v>8</v>
      </c>
      <c r="Y32" s="19">
        <v>1</v>
      </c>
      <c r="Z32" s="19">
        <v>6</v>
      </c>
      <c r="AA32" s="19">
        <v>11</v>
      </c>
      <c r="AB32" s="19">
        <v>0</v>
      </c>
      <c r="AC32" s="19">
        <v>8</v>
      </c>
      <c r="AD32" s="19">
        <v>10</v>
      </c>
      <c r="AE32" s="19">
        <v>2</v>
      </c>
      <c r="AF32" s="19">
        <v>2</v>
      </c>
      <c r="AG32" s="19">
        <v>2</v>
      </c>
      <c r="AH32" s="19">
        <v>7</v>
      </c>
      <c r="AI32" s="19">
        <v>9</v>
      </c>
      <c r="AJ32" s="19">
        <v>0</v>
      </c>
      <c r="AK32" s="19">
        <v>11</v>
      </c>
      <c r="AL32" s="19">
        <v>7</v>
      </c>
      <c r="AM32" s="19">
        <v>12</v>
      </c>
      <c r="AN32" s="19">
        <v>9</v>
      </c>
      <c r="AO32" s="19">
        <v>12</v>
      </c>
      <c r="AP32" s="19">
        <v>11</v>
      </c>
      <c r="AQ32" s="19">
        <v>6</v>
      </c>
      <c r="AR32" s="19">
        <v>8</v>
      </c>
      <c r="AS32" s="19">
        <v>6</v>
      </c>
      <c r="AT32" s="19">
        <v>8</v>
      </c>
      <c r="AU32" s="19">
        <v>9</v>
      </c>
      <c r="AV32" s="19">
        <v>1</v>
      </c>
      <c r="AW32" s="19">
        <v>7</v>
      </c>
      <c r="AX32" s="19">
        <v>7</v>
      </c>
      <c r="AY32" s="19">
        <v>6</v>
      </c>
      <c r="AZ32" s="19">
        <v>11</v>
      </c>
      <c r="BA32" s="19">
        <v>11</v>
      </c>
      <c r="BB32" s="19">
        <v>7</v>
      </c>
      <c r="BC32" s="19">
        <v>1</v>
      </c>
      <c r="BD32" s="19">
        <v>9</v>
      </c>
      <c r="BE32" s="19">
        <v>12</v>
      </c>
      <c r="BF32" s="19">
        <v>6</v>
      </c>
      <c r="BG32" s="19">
        <v>10</v>
      </c>
      <c r="BH32" s="19">
        <v>3</v>
      </c>
      <c r="BI32" s="19">
        <v>4</v>
      </c>
      <c r="BJ32" s="19">
        <v>7</v>
      </c>
      <c r="BK32" s="19">
        <v>6</v>
      </c>
      <c r="BL32" s="19">
        <v>2</v>
      </c>
      <c r="BM32" s="19">
        <v>11</v>
      </c>
      <c r="BN32" s="19">
        <v>1</v>
      </c>
      <c r="BO32" s="19">
        <v>9</v>
      </c>
      <c r="BP32" s="19">
        <v>0</v>
      </c>
      <c r="BQ32" s="19">
        <v>2</v>
      </c>
      <c r="BR32" s="19">
        <v>4</v>
      </c>
      <c r="BS32" s="19">
        <v>4</v>
      </c>
      <c r="BT32" s="19">
        <v>4</v>
      </c>
      <c r="BU32" s="19">
        <v>11</v>
      </c>
      <c r="BV32" s="19">
        <v>9</v>
      </c>
      <c r="BW32" s="19">
        <v>7</v>
      </c>
      <c r="BX32" s="19">
        <v>10</v>
      </c>
      <c r="BY32" s="19">
        <v>7</v>
      </c>
      <c r="BZ32" s="19">
        <v>11</v>
      </c>
      <c r="CA32" s="19">
        <v>1</v>
      </c>
      <c r="CB32" s="19">
        <v>12</v>
      </c>
      <c r="CC32" s="19">
        <v>1</v>
      </c>
      <c r="CD32" s="19">
        <v>2</v>
      </c>
      <c r="CE32" s="19">
        <v>2</v>
      </c>
      <c r="CF32" s="19">
        <v>8</v>
      </c>
      <c r="CG32" s="19">
        <v>8</v>
      </c>
      <c r="CH32" s="19">
        <v>6</v>
      </c>
      <c r="CI32" s="19">
        <v>9</v>
      </c>
      <c r="CJ32" s="19">
        <v>10</v>
      </c>
      <c r="CK32" s="19">
        <v>3</v>
      </c>
      <c r="CL32" s="19">
        <v>0</v>
      </c>
      <c r="CM32" s="19">
        <v>8</v>
      </c>
      <c r="CN32" s="19">
        <v>6</v>
      </c>
      <c r="CO32" s="19">
        <v>5</v>
      </c>
      <c r="CP32" s="19">
        <v>4</v>
      </c>
      <c r="CQ32" s="19">
        <v>9</v>
      </c>
      <c r="CR32" s="19">
        <v>8</v>
      </c>
      <c r="CS32" s="19">
        <v>7</v>
      </c>
      <c r="CT32" s="19">
        <v>2</v>
      </c>
      <c r="CU32" s="19">
        <v>8</v>
      </c>
      <c r="CV32" s="19">
        <v>3</v>
      </c>
      <c r="CW32" s="19">
        <v>10</v>
      </c>
      <c r="CX32" s="19">
        <v>2</v>
      </c>
      <c r="CY32" s="19">
        <v>8</v>
      </c>
      <c r="CZ32" s="19">
        <v>10</v>
      </c>
      <c r="DA32" s="19">
        <v>3</v>
      </c>
      <c r="DB32" s="19">
        <v>2</v>
      </c>
      <c r="DC32" s="19">
        <v>3</v>
      </c>
      <c r="DD32" s="19">
        <v>6</v>
      </c>
      <c r="DE32" s="19">
        <v>10</v>
      </c>
      <c r="DF32" s="19">
        <v>1</v>
      </c>
      <c r="DG32" s="19">
        <v>10</v>
      </c>
      <c r="DH32" s="19">
        <v>0</v>
      </c>
      <c r="DI32" s="19">
        <v>8</v>
      </c>
      <c r="DJ32" s="19">
        <v>12</v>
      </c>
      <c r="DK32" s="19">
        <v>2</v>
      </c>
      <c r="DL32" s="19">
        <v>3</v>
      </c>
      <c r="DM32" s="19">
        <v>9</v>
      </c>
      <c r="DN32" s="19">
        <v>6</v>
      </c>
      <c r="DO32" s="19">
        <v>5</v>
      </c>
      <c r="DP32" s="19">
        <v>11</v>
      </c>
      <c r="DQ32" s="19">
        <v>10</v>
      </c>
      <c r="DR32" s="19">
        <v>6</v>
      </c>
      <c r="DS32" s="19">
        <v>7</v>
      </c>
      <c r="DT32" s="19">
        <v>4</v>
      </c>
      <c r="DU32" s="19">
        <v>8</v>
      </c>
      <c r="DV32" s="19">
        <v>8</v>
      </c>
      <c r="DW32" s="19">
        <v>11</v>
      </c>
      <c r="DX32" s="19">
        <v>3</v>
      </c>
      <c r="DY32" s="19">
        <v>4</v>
      </c>
      <c r="DZ32" s="19">
        <v>6</v>
      </c>
      <c r="EA32" s="19">
        <v>5</v>
      </c>
      <c r="EB32" s="19">
        <v>6</v>
      </c>
      <c r="EC32" s="19">
        <v>9</v>
      </c>
      <c r="ED32" s="19">
        <v>2</v>
      </c>
      <c r="EE32" s="19">
        <v>5</v>
      </c>
      <c r="EF32" s="19">
        <v>4</v>
      </c>
      <c r="EG32" s="19">
        <v>1</v>
      </c>
      <c r="EH32" s="19">
        <v>11</v>
      </c>
      <c r="EI32" s="19">
        <v>12</v>
      </c>
      <c r="EJ32" s="19">
        <v>5</v>
      </c>
      <c r="EK32" s="19">
        <v>5</v>
      </c>
      <c r="EL32" s="19">
        <v>6</v>
      </c>
      <c r="EM32" s="19">
        <v>12</v>
      </c>
      <c r="EN32" s="19">
        <v>7</v>
      </c>
      <c r="EO32" s="19">
        <v>5</v>
      </c>
      <c r="EP32" s="19">
        <v>4</v>
      </c>
      <c r="EQ32" s="19">
        <v>6</v>
      </c>
      <c r="ER32" s="19">
        <v>11</v>
      </c>
      <c r="ES32" s="19">
        <v>9</v>
      </c>
      <c r="ET32" s="19">
        <v>7</v>
      </c>
      <c r="EU32" s="19">
        <v>9</v>
      </c>
      <c r="EV32" s="19">
        <v>10</v>
      </c>
      <c r="EW32" s="19">
        <v>0</v>
      </c>
      <c r="EX32" s="19">
        <v>6</v>
      </c>
      <c r="EY32" s="19">
        <v>7</v>
      </c>
      <c r="EZ32" s="19">
        <v>11</v>
      </c>
      <c r="FA32" s="19">
        <v>8</v>
      </c>
      <c r="FB32" s="19">
        <v>2</v>
      </c>
      <c r="FC32" s="19">
        <v>9</v>
      </c>
      <c r="FD32" s="19">
        <v>7</v>
      </c>
      <c r="FE32" s="19">
        <v>12</v>
      </c>
      <c r="FF32" s="19">
        <v>1</v>
      </c>
      <c r="FG32" s="19">
        <v>9</v>
      </c>
      <c r="FH32" s="19">
        <v>0</v>
      </c>
      <c r="FI32" s="19">
        <v>12</v>
      </c>
      <c r="FJ32" s="19">
        <v>7</v>
      </c>
      <c r="FK32" s="19">
        <v>0</v>
      </c>
      <c r="FL32" s="19">
        <v>0</v>
      </c>
      <c r="FM32" s="19">
        <v>3</v>
      </c>
      <c r="FN32" s="19">
        <v>5</v>
      </c>
      <c r="FO32" s="19">
        <v>8</v>
      </c>
      <c r="FP32" s="19">
        <v>6</v>
      </c>
      <c r="FQ32" s="19">
        <v>1</v>
      </c>
      <c r="FR32" s="19">
        <v>4</v>
      </c>
      <c r="FS32" s="19">
        <v>12</v>
      </c>
      <c r="FT32" s="19">
        <v>5</v>
      </c>
      <c r="FU32" s="19">
        <v>6</v>
      </c>
      <c r="FV32" s="19">
        <v>6</v>
      </c>
      <c r="FW32" s="19">
        <v>3</v>
      </c>
      <c r="FX32" s="19">
        <v>12</v>
      </c>
      <c r="FY32" s="19">
        <v>7</v>
      </c>
      <c r="FZ32" s="19">
        <v>3</v>
      </c>
      <c r="GA32" s="19">
        <v>7</v>
      </c>
      <c r="GB32" s="19">
        <v>10</v>
      </c>
      <c r="GC32" s="19">
        <v>7</v>
      </c>
      <c r="GD32" s="19">
        <v>5</v>
      </c>
      <c r="GE32" s="19">
        <v>8</v>
      </c>
      <c r="GF32" s="19">
        <v>2</v>
      </c>
      <c r="GG32" s="19">
        <v>5</v>
      </c>
      <c r="GH32" s="19">
        <v>9</v>
      </c>
      <c r="GI32" s="19">
        <v>9</v>
      </c>
      <c r="GJ32" s="19">
        <v>6</v>
      </c>
      <c r="GK32" s="19">
        <v>2</v>
      </c>
      <c r="GL32" s="19">
        <v>6</v>
      </c>
      <c r="GM32" s="19">
        <v>10</v>
      </c>
      <c r="GN32" s="19">
        <v>12</v>
      </c>
      <c r="GO32" s="19">
        <v>9</v>
      </c>
      <c r="GP32" s="19">
        <v>3</v>
      </c>
      <c r="GQ32" s="19">
        <v>9</v>
      </c>
      <c r="GR32" s="19">
        <v>9</v>
      </c>
      <c r="GS32" s="19">
        <v>5</v>
      </c>
      <c r="GT32" s="19">
        <v>10</v>
      </c>
      <c r="GU32" s="19">
        <v>10</v>
      </c>
      <c r="GV32" s="19">
        <v>3</v>
      </c>
      <c r="GW32" s="19">
        <v>0</v>
      </c>
      <c r="GX32" s="19">
        <v>5</v>
      </c>
      <c r="GY32" s="19">
        <v>0</v>
      </c>
      <c r="GZ32" s="19">
        <v>6</v>
      </c>
      <c r="HA32" s="19">
        <v>9</v>
      </c>
      <c r="HB32" s="19">
        <v>8</v>
      </c>
      <c r="HC32" s="19">
        <v>11</v>
      </c>
      <c r="HD32" s="19">
        <v>4</v>
      </c>
      <c r="HE32" s="19">
        <v>3</v>
      </c>
      <c r="HF32" s="19">
        <v>5</v>
      </c>
      <c r="HG32" s="19">
        <v>3</v>
      </c>
      <c r="HH32" s="19">
        <v>12</v>
      </c>
      <c r="HI32" s="19">
        <v>3</v>
      </c>
      <c r="HJ32" s="19">
        <v>3</v>
      </c>
      <c r="HK32" s="19">
        <v>10</v>
      </c>
      <c r="HL32" s="19">
        <v>0</v>
      </c>
      <c r="HM32" s="19">
        <v>2</v>
      </c>
      <c r="HN32" s="19">
        <v>5</v>
      </c>
      <c r="HO32" s="19">
        <v>10</v>
      </c>
      <c r="HP32" s="19">
        <v>3</v>
      </c>
      <c r="HQ32" s="19">
        <v>7</v>
      </c>
      <c r="HR32" s="19">
        <v>10</v>
      </c>
      <c r="HS32" s="19">
        <v>9</v>
      </c>
      <c r="HT32" s="19">
        <v>12</v>
      </c>
      <c r="HU32" s="19">
        <v>1</v>
      </c>
      <c r="HV32" s="19">
        <v>10</v>
      </c>
      <c r="HW32" s="19">
        <v>12</v>
      </c>
      <c r="HX32" s="19">
        <v>4</v>
      </c>
      <c r="HY32" s="19">
        <v>8</v>
      </c>
      <c r="HZ32" s="19">
        <v>6</v>
      </c>
      <c r="IA32" s="19">
        <v>2</v>
      </c>
      <c r="IB32" s="19">
        <v>4</v>
      </c>
      <c r="IC32" s="19">
        <v>0</v>
      </c>
      <c r="ID32" s="19">
        <v>2</v>
      </c>
      <c r="IE32" s="19">
        <v>3</v>
      </c>
      <c r="IF32" s="19">
        <v>11</v>
      </c>
      <c r="IG32" s="19">
        <v>6</v>
      </c>
      <c r="IH32" s="19">
        <v>12</v>
      </c>
      <c r="II32" s="19">
        <v>5</v>
      </c>
      <c r="IJ32" s="19">
        <v>0</v>
      </c>
      <c r="IK32" s="19">
        <v>8</v>
      </c>
      <c r="IL32" s="19">
        <v>11</v>
      </c>
      <c r="IM32" s="19">
        <v>4</v>
      </c>
      <c r="IN32" s="19">
        <v>2</v>
      </c>
      <c r="IO32" s="19">
        <v>2</v>
      </c>
      <c r="IP32" s="19">
        <v>12</v>
      </c>
      <c r="IQ32" s="19">
        <v>0</v>
      </c>
      <c r="IR32" s="19">
        <v>9</v>
      </c>
      <c r="IS32" s="19">
        <v>5</v>
      </c>
      <c r="IT32" s="19">
        <v>3</v>
      </c>
      <c r="IU32" s="19">
        <v>4</v>
      </c>
      <c r="IV32" s="19">
        <v>0</v>
      </c>
      <c r="IW32" s="19">
        <v>3</v>
      </c>
      <c r="IX32" s="19">
        <v>12</v>
      </c>
      <c r="IY32" s="19">
        <v>10</v>
      </c>
      <c r="IZ32" s="19">
        <v>11</v>
      </c>
      <c r="JA32" s="19">
        <v>0</v>
      </c>
      <c r="JB32" s="19">
        <v>7</v>
      </c>
      <c r="JC32" s="19">
        <v>12</v>
      </c>
      <c r="JD32" s="19">
        <v>11</v>
      </c>
      <c r="JE32" s="19">
        <v>4</v>
      </c>
      <c r="JF32" s="19">
        <v>6</v>
      </c>
      <c r="JG32" s="19">
        <v>4</v>
      </c>
      <c r="JH32" s="19">
        <v>2</v>
      </c>
      <c r="JI32" s="19">
        <v>1</v>
      </c>
      <c r="JJ32" s="19">
        <v>8</v>
      </c>
      <c r="JK32" s="19">
        <v>10</v>
      </c>
      <c r="JL32" s="19">
        <v>0</v>
      </c>
      <c r="JM32" s="19">
        <v>2</v>
      </c>
      <c r="JN32" s="19">
        <v>3</v>
      </c>
      <c r="JO32" s="19">
        <v>7</v>
      </c>
      <c r="JP32" s="19">
        <v>2</v>
      </c>
      <c r="JQ32" s="19">
        <v>1</v>
      </c>
      <c r="JR32" s="19">
        <v>10</v>
      </c>
      <c r="JS32" s="19">
        <v>6</v>
      </c>
      <c r="JT32" s="19">
        <v>8</v>
      </c>
      <c r="JU32" s="19">
        <v>7</v>
      </c>
      <c r="JV32" s="19">
        <v>1</v>
      </c>
      <c r="JW32" s="19">
        <v>3</v>
      </c>
      <c r="JX32" s="19">
        <v>12</v>
      </c>
      <c r="JY32" s="19">
        <v>2</v>
      </c>
      <c r="JZ32" s="19">
        <v>7</v>
      </c>
      <c r="KA32" s="19">
        <v>12</v>
      </c>
      <c r="KB32" s="19">
        <v>0</v>
      </c>
      <c r="KC32" s="19">
        <v>0</v>
      </c>
      <c r="KD32" s="19">
        <v>6</v>
      </c>
      <c r="KE32" s="19">
        <v>12</v>
      </c>
      <c r="KF32" s="19">
        <v>12</v>
      </c>
      <c r="KG32" s="19">
        <v>6</v>
      </c>
      <c r="KH32" s="19">
        <v>1</v>
      </c>
      <c r="KI32" s="19">
        <v>5</v>
      </c>
      <c r="KJ32" s="19">
        <v>9</v>
      </c>
      <c r="KK32" s="19">
        <v>6</v>
      </c>
      <c r="KL32" s="19">
        <v>6</v>
      </c>
      <c r="KM32" s="19">
        <v>5</v>
      </c>
      <c r="KN32" s="19">
        <v>6</v>
      </c>
      <c r="KO32" s="19">
        <v>6</v>
      </c>
      <c r="KP32" s="19">
        <v>10</v>
      </c>
      <c r="KQ32" s="19">
        <v>2</v>
      </c>
      <c r="KR32" s="19">
        <v>12</v>
      </c>
      <c r="KS32" s="19">
        <v>11</v>
      </c>
      <c r="KT32" s="19">
        <v>0</v>
      </c>
      <c r="KU32" s="19">
        <v>6</v>
      </c>
      <c r="KV32" s="19">
        <v>5</v>
      </c>
      <c r="KW32" s="19">
        <v>1</v>
      </c>
      <c r="KX32" s="19">
        <v>11</v>
      </c>
      <c r="KY32" s="19">
        <v>12</v>
      </c>
      <c r="KZ32" s="19">
        <v>1</v>
      </c>
      <c r="LA32" s="19">
        <v>1</v>
      </c>
      <c r="LB32" s="19">
        <v>1</v>
      </c>
      <c r="LC32" s="19">
        <v>1</v>
      </c>
      <c r="LD32" s="19">
        <v>7</v>
      </c>
      <c r="LE32" s="19">
        <v>0</v>
      </c>
      <c r="LF32" s="19">
        <v>12</v>
      </c>
      <c r="LG32" s="19">
        <v>6</v>
      </c>
      <c r="LH32" s="19">
        <v>3</v>
      </c>
      <c r="LI32" s="19">
        <v>12</v>
      </c>
      <c r="LJ32" s="19">
        <v>5</v>
      </c>
      <c r="LK32" s="19">
        <v>7</v>
      </c>
      <c r="LL32" s="19">
        <v>11</v>
      </c>
      <c r="LM32" s="19">
        <v>7</v>
      </c>
      <c r="LN32" s="19">
        <v>1</v>
      </c>
      <c r="LO32" s="19">
        <v>12</v>
      </c>
      <c r="LP32" s="19">
        <v>9</v>
      </c>
      <c r="LQ32" s="19">
        <v>4</v>
      </c>
      <c r="LR32" s="19">
        <v>2</v>
      </c>
      <c r="LS32" s="19">
        <v>5</v>
      </c>
      <c r="LT32" s="19">
        <v>12</v>
      </c>
      <c r="LU32" s="19">
        <v>10</v>
      </c>
      <c r="LV32" s="19">
        <v>8</v>
      </c>
      <c r="LW32" s="19">
        <v>6</v>
      </c>
      <c r="LX32" s="19">
        <v>8</v>
      </c>
      <c r="LY32" s="19">
        <v>6</v>
      </c>
      <c r="LZ32" s="19">
        <v>2</v>
      </c>
      <c r="MA32" s="19">
        <v>11</v>
      </c>
      <c r="MB32" s="19">
        <v>12</v>
      </c>
      <c r="MC32" s="19">
        <v>1</v>
      </c>
      <c r="MD32" s="19">
        <v>3</v>
      </c>
      <c r="ME32" s="19">
        <v>1</v>
      </c>
      <c r="MF32" s="19">
        <v>3</v>
      </c>
      <c r="MG32" s="19">
        <v>3</v>
      </c>
      <c r="MH32" s="19">
        <v>6</v>
      </c>
      <c r="MI32" s="19">
        <v>8</v>
      </c>
      <c r="MJ32" s="19">
        <v>2</v>
      </c>
      <c r="MK32" s="19">
        <v>7</v>
      </c>
      <c r="ML32" s="19">
        <v>7</v>
      </c>
      <c r="MM32" s="19">
        <v>6</v>
      </c>
      <c r="MN32" s="19">
        <v>8</v>
      </c>
      <c r="MO32" s="19">
        <v>4</v>
      </c>
      <c r="MP32" s="19">
        <v>0</v>
      </c>
      <c r="MQ32" s="19">
        <v>12</v>
      </c>
      <c r="MR32" s="19">
        <v>5</v>
      </c>
      <c r="MS32" s="19">
        <v>10</v>
      </c>
      <c r="MT32" s="19">
        <v>6</v>
      </c>
      <c r="MU32" s="19">
        <v>5</v>
      </c>
      <c r="MV32" s="19">
        <v>8</v>
      </c>
      <c r="MW32" s="19">
        <v>6</v>
      </c>
      <c r="MX32" s="19">
        <v>5</v>
      </c>
      <c r="MY32" s="19">
        <v>11</v>
      </c>
      <c r="MZ32" s="19">
        <v>3</v>
      </c>
      <c r="NA32" s="19">
        <v>12</v>
      </c>
      <c r="NB32" s="19">
        <v>2</v>
      </c>
    </row>
    <row r="33" spans="1:366">
      <c r="A33" s="2" t="s">
        <v>32</v>
      </c>
      <c r="B33" s="19">
        <v>7</v>
      </c>
      <c r="C33" s="19">
        <v>2</v>
      </c>
      <c r="D33" s="19">
        <v>7</v>
      </c>
      <c r="E33" s="19">
        <v>11</v>
      </c>
      <c r="F33" s="19">
        <v>6</v>
      </c>
      <c r="G33" s="19">
        <v>1</v>
      </c>
      <c r="H33" s="19">
        <v>3</v>
      </c>
      <c r="I33" s="19">
        <v>8</v>
      </c>
      <c r="J33" s="19">
        <v>5</v>
      </c>
      <c r="K33" s="19">
        <v>5</v>
      </c>
      <c r="L33" s="19">
        <v>2</v>
      </c>
      <c r="M33" s="19">
        <v>6</v>
      </c>
      <c r="N33" s="19">
        <v>7</v>
      </c>
      <c r="O33" s="19">
        <v>5</v>
      </c>
      <c r="P33" s="19">
        <v>5</v>
      </c>
      <c r="Q33" s="19">
        <v>6</v>
      </c>
      <c r="R33" s="19">
        <v>9</v>
      </c>
      <c r="S33" s="19">
        <v>7</v>
      </c>
      <c r="T33" s="19">
        <v>3</v>
      </c>
      <c r="U33" s="19">
        <v>4</v>
      </c>
      <c r="V33" s="19">
        <v>10</v>
      </c>
      <c r="W33" s="19">
        <v>8</v>
      </c>
      <c r="X33" s="19">
        <v>11</v>
      </c>
      <c r="Y33" s="19">
        <v>0</v>
      </c>
      <c r="Z33" s="19">
        <v>3</v>
      </c>
      <c r="AA33" s="19">
        <v>11</v>
      </c>
      <c r="AB33" s="19">
        <v>6</v>
      </c>
      <c r="AC33" s="19">
        <v>7</v>
      </c>
      <c r="AD33" s="19">
        <v>11</v>
      </c>
      <c r="AE33" s="19">
        <v>8</v>
      </c>
      <c r="AF33" s="19">
        <v>6</v>
      </c>
      <c r="AG33" s="19">
        <v>8</v>
      </c>
      <c r="AH33" s="19">
        <v>7</v>
      </c>
      <c r="AI33" s="19">
        <v>2</v>
      </c>
      <c r="AJ33" s="19">
        <v>2</v>
      </c>
      <c r="AK33" s="19">
        <v>8</v>
      </c>
      <c r="AL33" s="19">
        <v>7</v>
      </c>
      <c r="AM33" s="19">
        <v>9</v>
      </c>
      <c r="AN33" s="19">
        <v>12</v>
      </c>
      <c r="AO33" s="19">
        <v>0</v>
      </c>
      <c r="AP33" s="19">
        <v>6</v>
      </c>
      <c r="AQ33" s="19">
        <v>11</v>
      </c>
      <c r="AR33" s="19">
        <v>10</v>
      </c>
      <c r="AS33" s="19">
        <v>2</v>
      </c>
      <c r="AT33" s="19">
        <v>4</v>
      </c>
      <c r="AU33" s="19">
        <v>5</v>
      </c>
      <c r="AV33" s="19">
        <v>12</v>
      </c>
      <c r="AW33" s="19">
        <v>11</v>
      </c>
      <c r="AX33" s="19">
        <v>9</v>
      </c>
      <c r="AY33" s="19">
        <v>10</v>
      </c>
      <c r="AZ33" s="19">
        <v>8</v>
      </c>
      <c r="BA33" s="19">
        <v>4</v>
      </c>
      <c r="BB33" s="19">
        <v>3</v>
      </c>
      <c r="BC33" s="19">
        <v>4</v>
      </c>
      <c r="BD33" s="19">
        <v>9</v>
      </c>
      <c r="BE33" s="19">
        <v>3</v>
      </c>
      <c r="BF33" s="19">
        <v>9</v>
      </c>
      <c r="BG33" s="19">
        <v>5</v>
      </c>
      <c r="BH33" s="19">
        <v>5</v>
      </c>
      <c r="BI33" s="19">
        <v>0</v>
      </c>
      <c r="BJ33" s="19">
        <v>4</v>
      </c>
      <c r="BK33" s="19">
        <v>6</v>
      </c>
      <c r="BL33" s="19">
        <v>2</v>
      </c>
      <c r="BM33" s="19">
        <v>2</v>
      </c>
      <c r="BN33" s="19">
        <v>6</v>
      </c>
      <c r="BO33" s="19">
        <v>7</v>
      </c>
      <c r="BP33" s="19">
        <v>10</v>
      </c>
      <c r="BQ33" s="19">
        <v>7</v>
      </c>
      <c r="BR33" s="19">
        <v>9</v>
      </c>
      <c r="BS33" s="19">
        <v>3</v>
      </c>
      <c r="BT33" s="19">
        <v>7</v>
      </c>
      <c r="BU33" s="19">
        <v>8</v>
      </c>
      <c r="BV33" s="19">
        <v>9</v>
      </c>
      <c r="BW33" s="19">
        <v>4</v>
      </c>
      <c r="BX33" s="19">
        <v>2</v>
      </c>
      <c r="BY33" s="19">
        <v>7</v>
      </c>
      <c r="BZ33" s="19">
        <v>6</v>
      </c>
      <c r="CA33" s="19">
        <v>4</v>
      </c>
      <c r="CB33" s="19">
        <v>7</v>
      </c>
      <c r="CC33" s="19">
        <v>9</v>
      </c>
      <c r="CD33" s="19">
        <v>11</v>
      </c>
      <c r="CE33" s="19">
        <v>10</v>
      </c>
      <c r="CF33" s="19">
        <v>5</v>
      </c>
      <c r="CG33" s="19">
        <v>9</v>
      </c>
      <c r="CH33" s="19">
        <v>4</v>
      </c>
      <c r="CI33" s="19">
        <v>1</v>
      </c>
      <c r="CJ33" s="19">
        <v>9</v>
      </c>
      <c r="CK33" s="19">
        <v>8</v>
      </c>
      <c r="CL33" s="19">
        <v>3</v>
      </c>
      <c r="CM33" s="19">
        <v>11</v>
      </c>
      <c r="CN33" s="19">
        <v>1</v>
      </c>
      <c r="CO33" s="19">
        <v>11</v>
      </c>
      <c r="CP33" s="19">
        <v>3</v>
      </c>
      <c r="CQ33" s="19">
        <v>5</v>
      </c>
      <c r="CR33" s="19">
        <v>4</v>
      </c>
      <c r="CS33" s="19">
        <v>10</v>
      </c>
      <c r="CT33" s="19">
        <v>7</v>
      </c>
      <c r="CU33" s="19">
        <v>12</v>
      </c>
      <c r="CV33" s="19">
        <v>5</v>
      </c>
      <c r="CW33" s="19">
        <v>1</v>
      </c>
      <c r="CX33" s="19">
        <v>2</v>
      </c>
      <c r="CY33" s="19">
        <v>2</v>
      </c>
      <c r="CZ33" s="19">
        <v>8</v>
      </c>
      <c r="DA33" s="19">
        <v>10</v>
      </c>
      <c r="DB33" s="19">
        <v>2</v>
      </c>
      <c r="DC33" s="19">
        <v>8</v>
      </c>
      <c r="DD33" s="19">
        <v>3</v>
      </c>
      <c r="DE33" s="19">
        <v>9</v>
      </c>
      <c r="DF33" s="19">
        <v>9</v>
      </c>
      <c r="DG33" s="19">
        <v>0</v>
      </c>
      <c r="DH33" s="19">
        <v>10</v>
      </c>
      <c r="DI33" s="19">
        <v>0</v>
      </c>
      <c r="DJ33" s="19">
        <v>11</v>
      </c>
      <c r="DK33" s="19">
        <v>12</v>
      </c>
      <c r="DL33" s="19">
        <v>10</v>
      </c>
      <c r="DM33" s="19">
        <v>7</v>
      </c>
      <c r="DN33" s="19">
        <v>10</v>
      </c>
      <c r="DO33" s="19">
        <v>8</v>
      </c>
      <c r="DP33" s="19">
        <v>0</v>
      </c>
      <c r="DQ33" s="19">
        <v>2</v>
      </c>
      <c r="DR33" s="19">
        <v>2</v>
      </c>
      <c r="DS33" s="19">
        <v>9</v>
      </c>
      <c r="DT33" s="19">
        <v>4</v>
      </c>
      <c r="DU33" s="19">
        <v>4</v>
      </c>
      <c r="DV33" s="19">
        <v>10</v>
      </c>
      <c r="DW33" s="19">
        <v>11</v>
      </c>
      <c r="DX33" s="19">
        <v>4</v>
      </c>
      <c r="DY33" s="19">
        <v>4</v>
      </c>
      <c r="DZ33" s="19">
        <v>12</v>
      </c>
      <c r="EA33" s="19">
        <v>10</v>
      </c>
      <c r="EB33" s="19">
        <v>10</v>
      </c>
      <c r="EC33" s="19">
        <v>7</v>
      </c>
      <c r="ED33" s="19">
        <v>9</v>
      </c>
      <c r="EE33" s="19">
        <v>4</v>
      </c>
      <c r="EF33" s="19">
        <v>11</v>
      </c>
      <c r="EG33" s="19">
        <v>6</v>
      </c>
      <c r="EH33" s="19">
        <v>9</v>
      </c>
      <c r="EI33" s="19">
        <v>7</v>
      </c>
      <c r="EJ33" s="19">
        <v>10</v>
      </c>
      <c r="EK33" s="19">
        <v>11</v>
      </c>
      <c r="EL33" s="19">
        <v>1</v>
      </c>
      <c r="EM33" s="19">
        <v>5</v>
      </c>
      <c r="EN33" s="19">
        <v>7</v>
      </c>
      <c r="EO33" s="19">
        <v>7</v>
      </c>
      <c r="EP33" s="19">
        <v>10</v>
      </c>
      <c r="EQ33" s="19">
        <v>9</v>
      </c>
      <c r="ER33" s="19">
        <v>4</v>
      </c>
      <c r="ES33" s="19">
        <v>0</v>
      </c>
      <c r="ET33" s="19">
        <v>7</v>
      </c>
      <c r="EU33" s="19">
        <v>11</v>
      </c>
      <c r="EV33" s="19">
        <v>1</v>
      </c>
      <c r="EW33" s="19">
        <v>12</v>
      </c>
      <c r="EX33" s="19">
        <v>11</v>
      </c>
      <c r="EY33" s="19">
        <v>2</v>
      </c>
      <c r="EZ33" s="19">
        <v>3</v>
      </c>
      <c r="FA33" s="19">
        <v>2</v>
      </c>
      <c r="FB33" s="19">
        <v>3</v>
      </c>
      <c r="FC33" s="19">
        <v>6</v>
      </c>
      <c r="FD33" s="19">
        <v>10</v>
      </c>
      <c r="FE33" s="19">
        <v>3</v>
      </c>
      <c r="FF33" s="19">
        <v>12</v>
      </c>
      <c r="FG33" s="19">
        <v>1</v>
      </c>
      <c r="FH33" s="19">
        <v>11</v>
      </c>
      <c r="FI33" s="19">
        <v>9</v>
      </c>
      <c r="FJ33" s="19">
        <v>11</v>
      </c>
      <c r="FK33" s="19">
        <v>5</v>
      </c>
      <c r="FL33" s="19">
        <v>6</v>
      </c>
      <c r="FM33" s="19">
        <v>8</v>
      </c>
      <c r="FN33" s="19">
        <v>6</v>
      </c>
      <c r="FO33" s="19">
        <v>9</v>
      </c>
      <c r="FP33" s="19">
        <v>0</v>
      </c>
      <c r="FQ33" s="19">
        <v>1</v>
      </c>
      <c r="FR33" s="19">
        <v>1</v>
      </c>
      <c r="FS33" s="19">
        <v>5</v>
      </c>
      <c r="FT33" s="19">
        <v>3</v>
      </c>
      <c r="FU33" s="19">
        <v>6</v>
      </c>
      <c r="FV33" s="19">
        <v>2</v>
      </c>
      <c r="FW33" s="19">
        <v>7</v>
      </c>
      <c r="FX33" s="19">
        <v>12</v>
      </c>
      <c r="FY33" s="19">
        <v>12</v>
      </c>
      <c r="FZ33" s="19">
        <v>12</v>
      </c>
      <c r="GA33" s="19">
        <v>2</v>
      </c>
      <c r="GB33" s="19">
        <v>1</v>
      </c>
      <c r="GC33" s="19">
        <v>6</v>
      </c>
      <c r="GD33" s="19">
        <v>6</v>
      </c>
      <c r="GE33" s="19">
        <v>5</v>
      </c>
      <c r="GF33" s="19">
        <v>10</v>
      </c>
      <c r="GG33" s="19">
        <v>10</v>
      </c>
      <c r="GH33" s="19">
        <v>4</v>
      </c>
      <c r="GI33" s="19">
        <v>12</v>
      </c>
      <c r="GJ33" s="19">
        <v>4</v>
      </c>
      <c r="GK33" s="19">
        <v>5</v>
      </c>
      <c r="GL33" s="19">
        <v>2</v>
      </c>
      <c r="GM33" s="19">
        <v>9</v>
      </c>
      <c r="GN33" s="19">
        <v>5</v>
      </c>
      <c r="GO33" s="19">
        <v>0</v>
      </c>
      <c r="GP33" s="19">
        <v>8</v>
      </c>
      <c r="GQ33" s="19">
        <v>0</v>
      </c>
      <c r="GR33" s="19">
        <v>12</v>
      </c>
      <c r="GS33" s="19">
        <v>0</v>
      </c>
      <c r="GT33" s="19">
        <v>0</v>
      </c>
      <c r="GU33" s="19">
        <v>12</v>
      </c>
      <c r="GV33" s="19">
        <v>8</v>
      </c>
      <c r="GW33" s="19">
        <v>2</v>
      </c>
      <c r="GX33" s="19">
        <v>3</v>
      </c>
      <c r="GY33" s="19">
        <v>2</v>
      </c>
      <c r="GZ33" s="19">
        <v>11</v>
      </c>
      <c r="HA33" s="19">
        <v>8</v>
      </c>
      <c r="HB33" s="19">
        <v>9</v>
      </c>
      <c r="HC33" s="19">
        <v>1</v>
      </c>
      <c r="HD33" s="19">
        <v>11</v>
      </c>
      <c r="HE33" s="19">
        <v>4</v>
      </c>
      <c r="HF33" s="19">
        <v>2</v>
      </c>
      <c r="HG33" s="19">
        <v>1</v>
      </c>
      <c r="HH33" s="19">
        <v>9</v>
      </c>
      <c r="HI33" s="19">
        <v>8</v>
      </c>
      <c r="HJ33" s="19">
        <v>10</v>
      </c>
      <c r="HK33" s="19">
        <v>11</v>
      </c>
      <c r="HL33" s="19">
        <v>12</v>
      </c>
      <c r="HM33" s="19">
        <v>1</v>
      </c>
      <c r="HN33" s="19">
        <v>6</v>
      </c>
      <c r="HO33" s="19">
        <v>10</v>
      </c>
      <c r="HP33" s="19">
        <v>7</v>
      </c>
      <c r="HQ33" s="19">
        <v>10</v>
      </c>
      <c r="HR33" s="19">
        <v>4</v>
      </c>
      <c r="HS33" s="19">
        <v>8</v>
      </c>
      <c r="HT33" s="19">
        <v>2</v>
      </c>
      <c r="HU33" s="19">
        <v>1</v>
      </c>
      <c r="HV33" s="19">
        <v>11</v>
      </c>
      <c r="HW33" s="19">
        <v>9</v>
      </c>
      <c r="HX33" s="19">
        <v>10</v>
      </c>
      <c r="HY33" s="19">
        <v>1</v>
      </c>
      <c r="HZ33" s="19">
        <v>9</v>
      </c>
      <c r="IA33" s="19">
        <v>0</v>
      </c>
      <c r="IB33" s="19">
        <v>11</v>
      </c>
      <c r="IC33" s="19">
        <v>6</v>
      </c>
      <c r="ID33" s="19">
        <v>9</v>
      </c>
      <c r="IE33" s="19">
        <v>3</v>
      </c>
      <c r="IF33" s="19">
        <v>2</v>
      </c>
      <c r="IG33" s="19">
        <v>1</v>
      </c>
      <c r="IH33" s="19">
        <v>6</v>
      </c>
      <c r="II33" s="19">
        <v>10</v>
      </c>
      <c r="IJ33" s="19">
        <v>8</v>
      </c>
      <c r="IK33" s="19">
        <v>2</v>
      </c>
      <c r="IL33" s="19">
        <v>11</v>
      </c>
      <c r="IM33" s="19">
        <v>12</v>
      </c>
      <c r="IN33" s="19">
        <v>2</v>
      </c>
      <c r="IO33" s="19">
        <v>7</v>
      </c>
      <c r="IP33" s="19">
        <v>0</v>
      </c>
      <c r="IQ33" s="19">
        <v>7</v>
      </c>
      <c r="IR33" s="19">
        <v>2</v>
      </c>
      <c r="IS33" s="19">
        <v>6</v>
      </c>
      <c r="IT33" s="19">
        <v>2</v>
      </c>
      <c r="IU33" s="19">
        <v>5</v>
      </c>
      <c r="IV33" s="19">
        <v>10</v>
      </c>
      <c r="IW33" s="19">
        <v>2</v>
      </c>
      <c r="IX33" s="19">
        <v>5</v>
      </c>
      <c r="IY33" s="19">
        <v>8</v>
      </c>
      <c r="IZ33" s="19">
        <v>6</v>
      </c>
      <c r="JA33" s="19">
        <v>12</v>
      </c>
      <c r="JB33" s="19">
        <v>11</v>
      </c>
      <c r="JC33" s="19">
        <v>8</v>
      </c>
      <c r="JD33" s="19">
        <v>2</v>
      </c>
      <c r="JE33" s="19">
        <v>1</v>
      </c>
      <c r="JF33" s="19">
        <v>12</v>
      </c>
      <c r="JG33" s="19">
        <v>11</v>
      </c>
      <c r="JH33" s="19">
        <v>9</v>
      </c>
      <c r="JI33" s="19">
        <v>9</v>
      </c>
      <c r="JJ33" s="19">
        <v>1</v>
      </c>
      <c r="JK33" s="19">
        <v>0</v>
      </c>
      <c r="JL33" s="19">
        <v>10</v>
      </c>
      <c r="JM33" s="19">
        <v>12</v>
      </c>
      <c r="JN33" s="19">
        <v>6</v>
      </c>
      <c r="JO33" s="19">
        <v>4</v>
      </c>
      <c r="JP33" s="19">
        <v>0</v>
      </c>
      <c r="JQ33" s="19">
        <v>3</v>
      </c>
      <c r="JR33" s="19">
        <v>11</v>
      </c>
      <c r="JS33" s="19">
        <v>5</v>
      </c>
      <c r="JT33" s="19">
        <v>8</v>
      </c>
      <c r="JU33" s="19">
        <v>12</v>
      </c>
      <c r="JV33" s="19">
        <v>2</v>
      </c>
      <c r="JW33" s="19">
        <v>10</v>
      </c>
      <c r="JX33" s="19">
        <v>2</v>
      </c>
      <c r="JY33" s="19">
        <v>12</v>
      </c>
      <c r="JZ33" s="19">
        <v>7</v>
      </c>
      <c r="KA33" s="19">
        <v>10</v>
      </c>
      <c r="KB33" s="19">
        <v>12</v>
      </c>
      <c r="KC33" s="19">
        <v>4</v>
      </c>
      <c r="KD33" s="19">
        <v>9</v>
      </c>
      <c r="KE33" s="19">
        <v>10</v>
      </c>
      <c r="KF33" s="19">
        <v>6</v>
      </c>
      <c r="KG33" s="19">
        <v>7</v>
      </c>
      <c r="KH33" s="19">
        <v>5</v>
      </c>
      <c r="KI33" s="19">
        <v>0</v>
      </c>
      <c r="KJ33" s="19">
        <v>1</v>
      </c>
      <c r="KK33" s="19">
        <v>6</v>
      </c>
      <c r="KL33" s="19">
        <v>1</v>
      </c>
      <c r="KM33" s="19">
        <v>1</v>
      </c>
      <c r="KN33" s="19">
        <v>5</v>
      </c>
      <c r="KO33" s="19">
        <v>7</v>
      </c>
      <c r="KP33" s="19">
        <v>4</v>
      </c>
      <c r="KQ33" s="19">
        <v>0</v>
      </c>
      <c r="KR33" s="19">
        <v>0</v>
      </c>
      <c r="KS33" s="19">
        <v>9</v>
      </c>
      <c r="KT33" s="19">
        <v>10</v>
      </c>
      <c r="KU33" s="19">
        <v>0</v>
      </c>
      <c r="KV33" s="19">
        <v>11</v>
      </c>
      <c r="KW33" s="19">
        <v>11</v>
      </c>
      <c r="KX33" s="19">
        <v>1</v>
      </c>
      <c r="KY33" s="19">
        <v>7</v>
      </c>
      <c r="KZ33" s="19">
        <v>1</v>
      </c>
      <c r="LA33" s="19">
        <v>3</v>
      </c>
      <c r="LB33" s="19">
        <v>4</v>
      </c>
      <c r="LC33" s="19">
        <v>3</v>
      </c>
      <c r="LD33" s="19">
        <v>4</v>
      </c>
      <c r="LE33" s="19">
        <v>8</v>
      </c>
      <c r="LF33" s="19">
        <v>6</v>
      </c>
      <c r="LG33" s="19">
        <v>10</v>
      </c>
      <c r="LH33" s="19">
        <v>0</v>
      </c>
      <c r="LI33" s="19">
        <v>2</v>
      </c>
      <c r="LJ33" s="19">
        <v>5</v>
      </c>
      <c r="LK33" s="19">
        <v>3</v>
      </c>
      <c r="LL33" s="19">
        <v>11</v>
      </c>
      <c r="LM33" s="19">
        <v>9</v>
      </c>
      <c r="LN33" s="19">
        <v>7</v>
      </c>
      <c r="LO33" s="19">
        <v>10</v>
      </c>
      <c r="LP33" s="19">
        <v>2</v>
      </c>
      <c r="LQ33" s="19">
        <v>4</v>
      </c>
      <c r="LR33" s="19">
        <v>12</v>
      </c>
      <c r="LS33" s="19">
        <v>2</v>
      </c>
      <c r="LT33" s="19">
        <v>8</v>
      </c>
      <c r="LU33" s="19">
        <v>2</v>
      </c>
      <c r="LV33" s="19">
        <v>3</v>
      </c>
      <c r="LW33" s="19">
        <v>11</v>
      </c>
      <c r="LX33" s="19">
        <v>6</v>
      </c>
      <c r="LY33" s="19">
        <v>11</v>
      </c>
      <c r="LZ33" s="19">
        <v>10</v>
      </c>
      <c r="MA33" s="19">
        <v>3</v>
      </c>
      <c r="MB33" s="19">
        <v>6</v>
      </c>
      <c r="MC33" s="19">
        <v>8</v>
      </c>
      <c r="MD33" s="19">
        <v>11</v>
      </c>
      <c r="ME33" s="19">
        <v>9</v>
      </c>
      <c r="MF33" s="19">
        <v>4</v>
      </c>
      <c r="MG33" s="19">
        <v>10</v>
      </c>
      <c r="MH33" s="19">
        <v>0</v>
      </c>
      <c r="MI33" s="19">
        <v>8</v>
      </c>
      <c r="MJ33" s="19">
        <v>5</v>
      </c>
      <c r="MK33" s="19">
        <v>0</v>
      </c>
      <c r="ML33" s="19">
        <v>12</v>
      </c>
      <c r="MM33" s="19">
        <v>10</v>
      </c>
      <c r="MN33" s="19">
        <v>6</v>
      </c>
      <c r="MO33" s="19">
        <v>4</v>
      </c>
      <c r="MP33" s="19">
        <v>2</v>
      </c>
      <c r="MQ33" s="19">
        <v>3</v>
      </c>
      <c r="MR33" s="19">
        <v>5</v>
      </c>
      <c r="MS33" s="19">
        <v>6</v>
      </c>
      <c r="MT33" s="19">
        <v>11</v>
      </c>
      <c r="MU33" s="19">
        <v>10</v>
      </c>
      <c r="MV33" s="19">
        <v>11</v>
      </c>
      <c r="MW33" s="19">
        <v>3</v>
      </c>
      <c r="MX33" s="19">
        <v>3</v>
      </c>
      <c r="MY33" s="19">
        <v>2</v>
      </c>
      <c r="MZ33" s="19">
        <v>3</v>
      </c>
      <c r="NA33" s="19">
        <v>8</v>
      </c>
      <c r="NB33" s="19">
        <v>5</v>
      </c>
    </row>
    <row r="34" spans="1:366">
      <c r="A34" s="2" t="s">
        <v>7</v>
      </c>
      <c r="B34" s="19">
        <v>1</v>
      </c>
      <c r="C34" s="19">
        <v>4</v>
      </c>
      <c r="D34" s="19">
        <v>11</v>
      </c>
      <c r="E34" s="19">
        <v>7</v>
      </c>
      <c r="F34" s="19">
        <v>12</v>
      </c>
      <c r="G34" s="19">
        <v>8</v>
      </c>
      <c r="H34" s="19">
        <v>4</v>
      </c>
      <c r="I34" s="19">
        <v>11</v>
      </c>
      <c r="J34" s="19">
        <v>8</v>
      </c>
      <c r="K34" s="19">
        <v>5</v>
      </c>
      <c r="L34" s="19">
        <v>12</v>
      </c>
      <c r="M34" s="19">
        <v>10</v>
      </c>
      <c r="N34" s="19">
        <v>0</v>
      </c>
      <c r="O34" s="19">
        <v>6</v>
      </c>
      <c r="P34" s="19">
        <v>12</v>
      </c>
      <c r="Q34" s="19">
        <v>3</v>
      </c>
      <c r="R34" s="19">
        <v>9</v>
      </c>
      <c r="S34" s="19">
        <v>7</v>
      </c>
      <c r="T34" s="19">
        <v>9</v>
      </c>
      <c r="U34" s="19">
        <v>3</v>
      </c>
      <c r="V34" s="19">
        <v>12</v>
      </c>
      <c r="W34" s="19">
        <v>8</v>
      </c>
      <c r="X34" s="19">
        <v>2</v>
      </c>
      <c r="Y34" s="19">
        <v>12</v>
      </c>
      <c r="Z34" s="19">
        <v>4</v>
      </c>
      <c r="AA34" s="19">
        <v>10</v>
      </c>
      <c r="AB34" s="19">
        <v>3</v>
      </c>
      <c r="AC34" s="19">
        <v>11</v>
      </c>
      <c r="AD34" s="19">
        <v>4</v>
      </c>
      <c r="AE34" s="19">
        <v>5</v>
      </c>
      <c r="AF34" s="19">
        <v>9</v>
      </c>
      <c r="AG34" s="19">
        <v>1</v>
      </c>
      <c r="AH34" s="19">
        <v>3</v>
      </c>
      <c r="AI34" s="19">
        <v>6</v>
      </c>
      <c r="AJ34" s="19">
        <v>11</v>
      </c>
      <c r="AK34" s="19">
        <v>12</v>
      </c>
      <c r="AL34" s="19">
        <v>1</v>
      </c>
      <c r="AM34" s="19">
        <v>6</v>
      </c>
      <c r="AN34" s="19">
        <v>1</v>
      </c>
      <c r="AO34" s="19">
        <v>9</v>
      </c>
      <c r="AP34" s="19">
        <v>8</v>
      </c>
      <c r="AQ34" s="19">
        <v>12</v>
      </c>
      <c r="AR34" s="19">
        <v>5</v>
      </c>
      <c r="AS34" s="19">
        <v>6</v>
      </c>
      <c r="AT34" s="19">
        <v>5</v>
      </c>
      <c r="AU34" s="19">
        <v>6</v>
      </c>
      <c r="AV34" s="19">
        <v>1</v>
      </c>
      <c r="AW34" s="19">
        <v>8</v>
      </c>
      <c r="AX34" s="19">
        <v>3</v>
      </c>
      <c r="AY34" s="19">
        <v>0</v>
      </c>
      <c r="AZ34" s="19">
        <v>4</v>
      </c>
      <c r="BA34" s="19">
        <v>7</v>
      </c>
      <c r="BB34" s="19">
        <v>12</v>
      </c>
      <c r="BC34" s="19">
        <v>9</v>
      </c>
      <c r="BD34" s="19">
        <v>6</v>
      </c>
      <c r="BE34" s="19">
        <v>8</v>
      </c>
      <c r="BF34" s="19">
        <v>5</v>
      </c>
      <c r="BG34" s="19">
        <v>6</v>
      </c>
      <c r="BH34" s="19">
        <v>10</v>
      </c>
      <c r="BI34" s="19">
        <v>12</v>
      </c>
      <c r="BJ34" s="19">
        <v>11</v>
      </c>
      <c r="BK34" s="19">
        <v>12</v>
      </c>
      <c r="BL34" s="19">
        <v>7</v>
      </c>
      <c r="BM34" s="19">
        <v>7</v>
      </c>
      <c r="BN34" s="19">
        <v>8</v>
      </c>
      <c r="BO34" s="19">
        <v>7</v>
      </c>
      <c r="BP34" s="19">
        <v>11</v>
      </c>
      <c r="BQ34" s="19">
        <v>5</v>
      </c>
      <c r="BR34" s="19">
        <v>8</v>
      </c>
      <c r="BS34" s="19">
        <v>1</v>
      </c>
      <c r="BT34" s="19">
        <v>11</v>
      </c>
      <c r="BU34" s="19">
        <v>4</v>
      </c>
      <c r="BV34" s="19">
        <v>0</v>
      </c>
      <c r="BW34" s="19">
        <v>2</v>
      </c>
      <c r="BX34" s="19">
        <v>7</v>
      </c>
      <c r="BY34" s="19">
        <v>1</v>
      </c>
      <c r="BZ34" s="19">
        <v>7</v>
      </c>
      <c r="CA34" s="19">
        <v>10</v>
      </c>
      <c r="CB34" s="19">
        <v>9</v>
      </c>
      <c r="CC34" s="19">
        <v>7</v>
      </c>
      <c r="CD34" s="19">
        <v>6</v>
      </c>
      <c r="CE34" s="19">
        <v>3</v>
      </c>
      <c r="CF34" s="19">
        <v>2</v>
      </c>
      <c r="CG34" s="19">
        <v>11</v>
      </c>
      <c r="CH34" s="19">
        <v>0</v>
      </c>
      <c r="CI34" s="19">
        <v>12</v>
      </c>
      <c r="CJ34" s="19">
        <v>4</v>
      </c>
      <c r="CK34" s="19">
        <v>8</v>
      </c>
      <c r="CL34" s="19">
        <v>2</v>
      </c>
      <c r="CM34" s="19">
        <v>11</v>
      </c>
      <c r="CN34" s="19">
        <v>1</v>
      </c>
      <c r="CO34" s="19">
        <v>7</v>
      </c>
      <c r="CP34" s="19">
        <v>4</v>
      </c>
      <c r="CQ34" s="19">
        <v>1</v>
      </c>
      <c r="CR34" s="19">
        <v>12</v>
      </c>
      <c r="CS34" s="19">
        <v>5</v>
      </c>
      <c r="CT34" s="19">
        <v>1</v>
      </c>
      <c r="CU34" s="19">
        <v>10</v>
      </c>
      <c r="CV34" s="19">
        <v>3</v>
      </c>
      <c r="CW34" s="19">
        <v>9</v>
      </c>
      <c r="CX34" s="19">
        <v>5</v>
      </c>
      <c r="CY34" s="19">
        <v>9</v>
      </c>
      <c r="CZ34" s="19">
        <v>10</v>
      </c>
      <c r="DA34" s="19">
        <v>3</v>
      </c>
      <c r="DB34" s="19">
        <v>3</v>
      </c>
      <c r="DC34" s="19">
        <v>12</v>
      </c>
      <c r="DD34" s="19">
        <v>10</v>
      </c>
      <c r="DE34" s="19">
        <v>5</v>
      </c>
      <c r="DF34" s="19">
        <v>4</v>
      </c>
      <c r="DG34" s="19">
        <v>12</v>
      </c>
      <c r="DH34" s="19">
        <v>12</v>
      </c>
      <c r="DI34" s="19">
        <v>11</v>
      </c>
      <c r="DJ34" s="19">
        <v>3</v>
      </c>
      <c r="DK34" s="19">
        <v>9</v>
      </c>
      <c r="DL34" s="19">
        <v>12</v>
      </c>
      <c r="DM34" s="19">
        <v>6</v>
      </c>
      <c r="DN34" s="19">
        <v>1</v>
      </c>
      <c r="DO34" s="19">
        <v>6</v>
      </c>
      <c r="DP34" s="19">
        <v>3</v>
      </c>
      <c r="DQ34" s="19">
        <v>0</v>
      </c>
      <c r="DR34" s="19">
        <v>8</v>
      </c>
      <c r="DS34" s="19">
        <v>4</v>
      </c>
      <c r="DT34" s="19">
        <v>6</v>
      </c>
      <c r="DU34" s="19">
        <v>4</v>
      </c>
      <c r="DV34" s="19">
        <v>6</v>
      </c>
      <c r="DW34" s="19">
        <v>6</v>
      </c>
      <c r="DX34" s="19">
        <v>7</v>
      </c>
      <c r="DY34" s="19">
        <v>9</v>
      </c>
      <c r="DZ34" s="19">
        <v>2</v>
      </c>
      <c r="EA34" s="19">
        <v>7</v>
      </c>
      <c r="EB34" s="19">
        <v>11</v>
      </c>
      <c r="EC34" s="19">
        <v>2</v>
      </c>
      <c r="ED34" s="19">
        <v>11</v>
      </c>
      <c r="EE34" s="19">
        <v>7</v>
      </c>
      <c r="EF34" s="19">
        <v>0</v>
      </c>
      <c r="EG34" s="19">
        <v>11</v>
      </c>
      <c r="EH34" s="19">
        <v>10</v>
      </c>
      <c r="EI34" s="19">
        <v>2</v>
      </c>
      <c r="EJ34" s="19">
        <v>11</v>
      </c>
      <c r="EK34" s="19">
        <v>11</v>
      </c>
      <c r="EL34" s="19">
        <v>4</v>
      </c>
      <c r="EM34" s="19">
        <v>2</v>
      </c>
      <c r="EN34" s="19">
        <v>12</v>
      </c>
      <c r="EO34" s="19">
        <v>2</v>
      </c>
      <c r="EP34" s="19">
        <v>0</v>
      </c>
      <c r="EQ34" s="19">
        <v>3</v>
      </c>
      <c r="ER34" s="19">
        <v>10</v>
      </c>
      <c r="ES34" s="19">
        <v>2</v>
      </c>
      <c r="ET34" s="19">
        <v>9</v>
      </c>
      <c r="EU34" s="19">
        <v>5</v>
      </c>
      <c r="EV34" s="19">
        <v>11</v>
      </c>
      <c r="EW34" s="19">
        <v>11</v>
      </c>
      <c r="EX34" s="19">
        <v>5</v>
      </c>
      <c r="EY34" s="19">
        <v>0</v>
      </c>
      <c r="EZ34" s="19">
        <v>4</v>
      </c>
      <c r="FA34" s="19">
        <v>8</v>
      </c>
      <c r="FB34" s="19">
        <v>3</v>
      </c>
      <c r="FC34" s="19">
        <v>6</v>
      </c>
      <c r="FD34" s="19">
        <v>0</v>
      </c>
      <c r="FE34" s="19">
        <v>12</v>
      </c>
      <c r="FF34" s="19">
        <v>3</v>
      </c>
      <c r="FG34" s="19">
        <v>11</v>
      </c>
      <c r="FH34" s="19">
        <v>0</v>
      </c>
      <c r="FI34" s="19">
        <v>5</v>
      </c>
      <c r="FJ34" s="19">
        <v>10</v>
      </c>
      <c r="FK34" s="19">
        <v>12</v>
      </c>
      <c r="FL34" s="19">
        <v>7</v>
      </c>
      <c r="FM34" s="19">
        <v>3</v>
      </c>
      <c r="FN34" s="19">
        <v>1</v>
      </c>
      <c r="FO34" s="19">
        <v>7</v>
      </c>
      <c r="FP34" s="19">
        <v>2</v>
      </c>
      <c r="FQ34" s="19">
        <v>0</v>
      </c>
      <c r="FR34" s="19">
        <v>3</v>
      </c>
      <c r="FS34" s="19">
        <v>7</v>
      </c>
      <c r="FT34" s="19">
        <v>6</v>
      </c>
      <c r="FU34" s="19">
        <v>11</v>
      </c>
      <c r="FV34" s="19">
        <v>0</v>
      </c>
      <c r="FW34" s="19">
        <v>10</v>
      </c>
      <c r="FX34" s="19">
        <v>3</v>
      </c>
      <c r="FY34" s="19">
        <v>1</v>
      </c>
      <c r="FZ34" s="19">
        <v>4</v>
      </c>
      <c r="GA34" s="19">
        <v>6</v>
      </c>
      <c r="GB34" s="19">
        <v>7</v>
      </c>
      <c r="GC34" s="19">
        <v>5</v>
      </c>
      <c r="GD34" s="19">
        <v>8</v>
      </c>
      <c r="GE34" s="19">
        <v>9</v>
      </c>
      <c r="GF34" s="19">
        <v>8</v>
      </c>
      <c r="GG34" s="19">
        <v>10</v>
      </c>
      <c r="GH34" s="19">
        <v>9</v>
      </c>
      <c r="GI34" s="19">
        <v>2</v>
      </c>
      <c r="GJ34" s="19">
        <v>6</v>
      </c>
      <c r="GK34" s="19">
        <v>2</v>
      </c>
      <c r="GL34" s="19">
        <v>2</v>
      </c>
      <c r="GM34" s="19">
        <v>11</v>
      </c>
      <c r="GN34" s="19">
        <v>4</v>
      </c>
      <c r="GO34" s="19">
        <v>9</v>
      </c>
      <c r="GP34" s="19">
        <v>2</v>
      </c>
      <c r="GQ34" s="19">
        <v>4</v>
      </c>
      <c r="GR34" s="19">
        <v>10</v>
      </c>
      <c r="GS34" s="19">
        <v>1</v>
      </c>
      <c r="GT34" s="19">
        <v>5</v>
      </c>
      <c r="GU34" s="19">
        <v>1</v>
      </c>
      <c r="GV34" s="19">
        <v>0</v>
      </c>
      <c r="GW34" s="19">
        <v>7</v>
      </c>
      <c r="GX34" s="19">
        <v>9</v>
      </c>
      <c r="GY34" s="19">
        <v>11</v>
      </c>
      <c r="GZ34" s="19">
        <v>1</v>
      </c>
      <c r="HA34" s="19">
        <v>10</v>
      </c>
      <c r="HB34" s="19">
        <v>3</v>
      </c>
      <c r="HC34" s="19">
        <v>6</v>
      </c>
      <c r="HD34" s="19">
        <v>10</v>
      </c>
      <c r="HE34" s="19">
        <v>10</v>
      </c>
      <c r="HF34" s="19">
        <v>0</v>
      </c>
      <c r="HG34" s="19">
        <v>6</v>
      </c>
      <c r="HH34" s="19">
        <v>3</v>
      </c>
      <c r="HI34" s="19">
        <v>11</v>
      </c>
      <c r="HJ34" s="19">
        <v>1</v>
      </c>
      <c r="HK34" s="19">
        <v>6</v>
      </c>
      <c r="HL34" s="19">
        <v>7</v>
      </c>
      <c r="HM34" s="19">
        <v>10</v>
      </c>
      <c r="HN34" s="19">
        <v>3</v>
      </c>
      <c r="HO34" s="19">
        <v>2</v>
      </c>
      <c r="HP34" s="19">
        <v>8</v>
      </c>
      <c r="HQ34" s="19">
        <v>7</v>
      </c>
      <c r="HR34" s="19">
        <v>5</v>
      </c>
      <c r="HS34" s="19">
        <v>10</v>
      </c>
      <c r="HT34" s="19">
        <v>2</v>
      </c>
      <c r="HU34" s="19">
        <v>5</v>
      </c>
      <c r="HV34" s="19">
        <v>11</v>
      </c>
      <c r="HW34" s="19">
        <v>12</v>
      </c>
      <c r="HX34" s="19">
        <v>4</v>
      </c>
      <c r="HY34" s="19">
        <v>1</v>
      </c>
      <c r="HZ34" s="19">
        <v>6</v>
      </c>
      <c r="IA34" s="19">
        <v>5</v>
      </c>
      <c r="IB34" s="19">
        <v>3</v>
      </c>
      <c r="IC34" s="19">
        <v>4</v>
      </c>
      <c r="ID34" s="19">
        <v>11</v>
      </c>
      <c r="IE34" s="19">
        <v>10</v>
      </c>
      <c r="IF34" s="19">
        <v>7</v>
      </c>
      <c r="IG34" s="19">
        <v>5</v>
      </c>
      <c r="IH34" s="19">
        <v>7</v>
      </c>
      <c r="II34" s="19">
        <v>8</v>
      </c>
      <c r="IJ34" s="19">
        <v>4</v>
      </c>
      <c r="IK34" s="19">
        <v>11</v>
      </c>
      <c r="IL34" s="19">
        <v>0</v>
      </c>
      <c r="IM34" s="19">
        <v>3</v>
      </c>
      <c r="IN34" s="19">
        <v>1</v>
      </c>
      <c r="IO34" s="19">
        <v>11</v>
      </c>
      <c r="IP34" s="19">
        <v>6</v>
      </c>
      <c r="IQ34" s="19">
        <v>8</v>
      </c>
      <c r="IR34" s="19">
        <v>5</v>
      </c>
      <c r="IS34" s="19">
        <v>4</v>
      </c>
      <c r="IT34" s="19">
        <v>1</v>
      </c>
      <c r="IU34" s="19">
        <v>3</v>
      </c>
      <c r="IV34" s="19">
        <v>4</v>
      </c>
      <c r="IW34" s="19">
        <v>5</v>
      </c>
      <c r="IX34" s="19">
        <v>12</v>
      </c>
      <c r="IY34" s="19">
        <v>7</v>
      </c>
      <c r="IZ34" s="19">
        <v>8</v>
      </c>
      <c r="JA34" s="19">
        <v>10</v>
      </c>
      <c r="JB34" s="19">
        <v>0</v>
      </c>
      <c r="JC34" s="19">
        <v>12</v>
      </c>
      <c r="JD34" s="19">
        <v>12</v>
      </c>
      <c r="JE34" s="19">
        <v>4</v>
      </c>
      <c r="JF34" s="19">
        <v>4</v>
      </c>
      <c r="JG34" s="19">
        <v>9</v>
      </c>
      <c r="JH34" s="19">
        <v>9</v>
      </c>
      <c r="JI34" s="19">
        <v>8</v>
      </c>
      <c r="JJ34" s="19">
        <v>9</v>
      </c>
      <c r="JK34" s="19">
        <v>3</v>
      </c>
      <c r="JL34" s="19">
        <v>5</v>
      </c>
      <c r="JM34" s="19">
        <v>8</v>
      </c>
      <c r="JN34" s="19">
        <v>3</v>
      </c>
      <c r="JO34" s="19">
        <v>12</v>
      </c>
      <c r="JP34" s="19">
        <v>11</v>
      </c>
      <c r="JQ34" s="19">
        <v>5</v>
      </c>
      <c r="JR34" s="19">
        <v>2</v>
      </c>
      <c r="JS34" s="19">
        <v>2</v>
      </c>
      <c r="JT34" s="19">
        <v>1</v>
      </c>
      <c r="JU34" s="19">
        <v>2</v>
      </c>
      <c r="JV34" s="19">
        <v>11</v>
      </c>
      <c r="JW34" s="19">
        <v>5</v>
      </c>
      <c r="JX34" s="19">
        <v>5</v>
      </c>
      <c r="JY34" s="19">
        <v>12</v>
      </c>
      <c r="JZ34" s="19">
        <v>9</v>
      </c>
      <c r="KA34" s="19">
        <v>1</v>
      </c>
      <c r="KB34" s="19">
        <v>1</v>
      </c>
      <c r="KC34" s="19">
        <v>6</v>
      </c>
      <c r="KD34" s="19">
        <v>10</v>
      </c>
      <c r="KE34" s="19">
        <v>9</v>
      </c>
      <c r="KF34" s="19">
        <v>4</v>
      </c>
      <c r="KG34" s="19">
        <v>10</v>
      </c>
      <c r="KH34" s="19">
        <v>12</v>
      </c>
      <c r="KI34" s="19">
        <v>1</v>
      </c>
      <c r="KJ34" s="19">
        <v>11</v>
      </c>
      <c r="KK34" s="19">
        <v>4</v>
      </c>
      <c r="KL34" s="19">
        <v>4</v>
      </c>
      <c r="KM34" s="19">
        <v>0</v>
      </c>
      <c r="KN34" s="19">
        <v>12</v>
      </c>
      <c r="KO34" s="19">
        <v>11</v>
      </c>
      <c r="KP34" s="19">
        <v>1</v>
      </c>
      <c r="KQ34" s="19">
        <v>4</v>
      </c>
      <c r="KR34" s="19">
        <v>0</v>
      </c>
      <c r="KS34" s="19">
        <v>11</v>
      </c>
      <c r="KT34" s="19">
        <v>8</v>
      </c>
      <c r="KU34" s="19">
        <v>2</v>
      </c>
      <c r="KV34" s="19">
        <v>4</v>
      </c>
      <c r="KW34" s="19">
        <v>10</v>
      </c>
      <c r="KX34" s="19">
        <v>2</v>
      </c>
      <c r="KY34" s="19">
        <v>2</v>
      </c>
      <c r="KZ34" s="19">
        <v>4</v>
      </c>
      <c r="LA34" s="19">
        <v>4</v>
      </c>
      <c r="LB34" s="19">
        <v>0</v>
      </c>
      <c r="LC34" s="19">
        <v>10</v>
      </c>
      <c r="LD34" s="19">
        <v>3</v>
      </c>
      <c r="LE34" s="19">
        <v>10</v>
      </c>
      <c r="LF34" s="19">
        <v>8</v>
      </c>
      <c r="LG34" s="19">
        <v>6</v>
      </c>
      <c r="LH34" s="19">
        <v>10</v>
      </c>
      <c r="LI34" s="19">
        <v>4</v>
      </c>
      <c r="LJ34" s="19">
        <v>1</v>
      </c>
      <c r="LK34" s="19">
        <v>10</v>
      </c>
      <c r="LL34" s="19">
        <v>12</v>
      </c>
      <c r="LM34" s="19">
        <v>10</v>
      </c>
      <c r="LN34" s="19">
        <v>9</v>
      </c>
      <c r="LO34" s="19">
        <v>11</v>
      </c>
      <c r="LP34" s="19">
        <v>8</v>
      </c>
      <c r="LQ34" s="19">
        <v>4</v>
      </c>
      <c r="LR34" s="19">
        <v>2</v>
      </c>
      <c r="LS34" s="19">
        <v>2</v>
      </c>
      <c r="LT34" s="19">
        <v>2</v>
      </c>
      <c r="LU34" s="19">
        <v>11</v>
      </c>
      <c r="LV34" s="19">
        <v>3</v>
      </c>
      <c r="LW34" s="19">
        <v>0</v>
      </c>
      <c r="LX34" s="19">
        <v>1</v>
      </c>
      <c r="LY34" s="19">
        <v>9</v>
      </c>
      <c r="LZ34" s="19">
        <v>11</v>
      </c>
      <c r="MA34" s="19">
        <v>3</v>
      </c>
      <c r="MB34" s="19">
        <v>9</v>
      </c>
      <c r="MC34" s="19">
        <v>10</v>
      </c>
      <c r="MD34" s="19">
        <v>11</v>
      </c>
      <c r="ME34" s="19">
        <v>6</v>
      </c>
      <c r="MF34" s="19">
        <v>11</v>
      </c>
      <c r="MG34" s="19">
        <v>12</v>
      </c>
      <c r="MH34" s="19">
        <v>5</v>
      </c>
      <c r="MI34" s="19">
        <v>6</v>
      </c>
      <c r="MJ34" s="19">
        <v>7</v>
      </c>
      <c r="MK34" s="19">
        <v>7</v>
      </c>
      <c r="ML34" s="19">
        <v>7</v>
      </c>
      <c r="MM34" s="19">
        <v>10</v>
      </c>
      <c r="MN34" s="19">
        <v>3</v>
      </c>
      <c r="MO34" s="19">
        <v>5</v>
      </c>
      <c r="MP34" s="19">
        <v>4</v>
      </c>
      <c r="MQ34" s="19">
        <v>2</v>
      </c>
      <c r="MR34" s="19">
        <v>8</v>
      </c>
      <c r="MS34" s="19">
        <v>5</v>
      </c>
      <c r="MT34" s="19">
        <v>11</v>
      </c>
      <c r="MU34" s="19">
        <v>6</v>
      </c>
      <c r="MV34" s="19">
        <v>7</v>
      </c>
      <c r="MW34" s="19">
        <v>9</v>
      </c>
      <c r="MX34" s="19">
        <v>0</v>
      </c>
      <c r="MY34" s="19">
        <v>8</v>
      </c>
      <c r="MZ34" s="19">
        <v>4</v>
      </c>
      <c r="NA34" s="19">
        <v>1</v>
      </c>
      <c r="NB34" s="19">
        <v>12</v>
      </c>
    </row>
  </sheetData>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NB34"/>
  <sheetViews>
    <sheetView showGridLines="0" zoomScale="70" zoomScaleNormal="70" workbookViewId="0">
      <selection activeCell="B3" sqref="B3"/>
    </sheetView>
  </sheetViews>
  <sheetFormatPr defaultRowHeight="14.4"/>
  <cols>
    <col min="1" max="1" width="41.77734375" customWidth="1"/>
    <col min="2" max="2" width="3.109375" style="19" customWidth="1"/>
    <col min="3" max="366" width="3.109375" customWidth="1"/>
  </cols>
  <sheetData>
    <row r="1" spans="1:366" s="21" customFormat="1" ht="65.400000000000006" customHeight="1">
      <c r="A1" s="20" t="s">
        <v>0</v>
      </c>
      <c r="B1" s="17">
        <v>44927</v>
      </c>
      <c r="C1" s="17">
        <v>44928</v>
      </c>
      <c r="D1" s="17">
        <v>44929</v>
      </c>
      <c r="E1" s="17">
        <v>44930</v>
      </c>
      <c r="F1" s="17">
        <v>44931</v>
      </c>
      <c r="G1" s="17">
        <v>44932</v>
      </c>
      <c r="H1" s="17">
        <v>44933</v>
      </c>
      <c r="I1" s="17">
        <v>44934</v>
      </c>
      <c r="J1" s="17">
        <v>44935</v>
      </c>
      <c r="K1" s="17">
        <v>44936</v>
      </c>
      <c r="L1" s="17">
        <v>44937</v>
      </c>
      <c r="M1" s="17">
        <v>44938</v>
      </c>
      <c r="N1" s="17">
        <v>44939</v>
      </c>
      <c r="O1" s="17">
        <v>44940</v>
      </c>
      <c r="P1" s="17">
        <v>44941</v>
      </c>
      <c r="Q1" s="17">
        <v>44942</v>
      </c>
      <c r="R1" s="17">
        <v>44943</v>
      </c>
      <c r="S1" s="17">
        <v>44944</v>
      </c>
      <c r="T1" s="17">
        <v>44945</v>
      </c>
      <c r="U1" s="17">
        <v>44946</v>
      </c>
      <c r="V1" s="17">
        <v>44947</v>
      </c>
      <c r="W1" s="17">
        <v>44948</v>
      </c>
      <c r="X1" s="17">
        <v>44949</v>
      </c>
      <c r="Y1" s="17">
        <v>44950</v>
      </c>
      <c r="Z1" s="17">
        <v>44951</v>
      </c>
      <c r="AA1" s="17">
        <v>44952</v>
      </c>
      <c r="AB1" s="17">
        <v>44953</v>
      </c>
      <c r="AC1" s="17">
        <v>44954</v>
      </c>
      <c r="AD1" s="17">
        <v>44955</v>
      </c>
      <c r="AE1" s="17">
        <v>44956</v>
      </c>
      <c r="AF1" s="17">
        <v>44957</v>
      </c>
      <c r="AG1" s="17">
        <v>44958</v>
      </c>
      <c r="AH1" s="17">
        <v>44959</v>
      </c>
      <c r="AI1" s="17">
        <v>44960</v>
      </c>
      <c r="AJ1" s="17">
        <v>44961</v>
      </c>
      <c r="AK1" s="17">
        <v>44962</v>
      </c>
      <c r="AL1" s="17">
        <v>44963</v>
      </c>
      <c r="AM1" s="17">
        <v>44964</v>
      </c>
      <c r="AN1" s="17">
        <v>44965</v>
      </c>
      <c r="AO1" s="17">
        <v>44966</v>
      </c>
      <c r="AP1" s="17">
        <v>44967</v>
      </c>
      <c r="AQ1" s="17">
        <v>44968</v>
      </c>
      <c r="AR1" s="17">
        <v>44969</v>
      </c>
      <c r="AS1" s="17">
        <v>44970</v>
      </c>
      <c r="AT1" s="17">
        <v>44971</v>
      </c>
      <c r="AU1" s="17">
        <v>44972</v>
      </c>
      <c r="AV1" s="17">
        <v>44973</v>
      </c>
      <c r="AW1" s="17">
        <v>44974</v>
      </c>
      <c r="AX1" s="17">
        <v>44975</v>
      </c>
      <c r="AY1" s="17">
        <v>44976</v>
      </c>
      <c r="AZ1" s="17">
        <v>44977</v>
      </c>
      <c r="BA1" s="17">
        <v>44978</v>
      </c>
      <c r="BB1" s="17">
        <v>44979</v>
      </c>
      <c r="BC1" s="17">
        <v>44980</v>
      </c>
      <c r="BD1" s="17">
        <v>44981</v>
      </c>
      <c r="BE1" s="17">
        <v>44982</v>
      </c>
      <c r="BF1" s="17">
        <v>44983</v>
      </c>
      <c r="BG1" s="17">
        <v>44984</v>
      </c>
      <c r="BH1" s="17">
        <v>44985</v>
      </c>
      <c r="BI1" s="17">
        <v>44986</v>
      </c>
      <c r="BJ1" s="17">
        <v>44987</v>
      </c>
      <c r="BK1" s="17">
        <v>44988</v>
      </c>
      <c r="BL1" s="17">
        <v>44989</v>
      </c>
      <c r="BM1" s="17">
        <v>44990</v>
      </c>
      <c r="BN1" s="17">
        <v>44991</v>
      </c>
      <c r="BO1" s="17">
        <v>44992</v>
      </c>
      <c r="BP1" s="17">
        <v>44993</v>
      </c>
      <c r="BQ1" s="17">
        <v>44994</v>
      </c>
      <c r="BR1" s="17">
        <v>44995</v>
      </c>
      <c r="BS1" s="17">
        <v>44996</v>
      </c>
      <c r="BT1" s="17">
        <v>44997</v>
      </c>
      <c r="BU1" s="17">
        <v>44998</v>
      </c>
      <c r="BV1" s="17">
        <v>44999</v>
      </c>
      <c r="BW1" s="17">
        <v>45000</v>
      </c>
      <c r="BX1" s="17">
        <v>45001</v>
      </c>
      <c r="BY1" s="17">
        <v>45002</v>
      </c>
      <c r="BZ1" s="17">
        <v>45003</v>
      </c>
      <c r="CA1" s="17">
        <v>45004</v>
      </c>
      <c r="CB1" s="17">
        <v>45005</v>
      </c>
      <c r="CC1" s="17">
        <v>45006</v>
      </c>
      <c r="CD1" s="17">
        <v>45007</v>
      </c>
      <c r="CE1" s="17">
        <v>45008</v>
      </c>
      <c r="CF1" s="17">
        <v>45009</v>
      </c>
      <c r="CG1" s="17">
        <v>45010</v>
      </c>
      <c r="CH1" s="17">
        <v>45011</v>
      </c>
      <c r="CI1" s="17">
        <v>45012</v>
      </c>
      <c r="CJ1" s="17">
        <v>45013</v>
      </c>
      <c r="CK1" s="17">
        <v>45014</v>
      </c>
      <c r="CL1" s="17">
        <v>45015</v>
      </c>
      <c r="CM1" s="17">
        <v>45016</v>
      </c>
      <c r="CN1" s="17">
        <v>45017</v>
      </c>
      <c r="CO1" s="17">
        <v>45018</v>
      </c>
      <c r="CP1" s="17">
        <v>45019</v>
      </c>
      <c r="CQ1" s="17">
        <v>45020</v>
      </c>
      <c r="CR1" s="17">
        <v>45021</v>
      </c>
      <c r="CS1" s="17">
        <v>45022</v>
      </c>
      <c r="CT1" s="17">
        <v>45023</v>
      </c>
      <c r="CU1" s="17">
        <v>45024</v>
      </c>
      <c r="CV1" s="17">
        <v>45025</v>
      </c>
      <c r="CW1" s="17">
        <v>45026</v>
      </c>
      <c r="CX1" s="17">
        <v>45027</v>
      </c>
      <c r="CY1" s="17">
        <v>45028</v>
      </c>
      <c r="CZ1" s="17">
        <v>45029</v>
      </c>
      <c r="DA1" s="17">
        <v>45030</v>
      </c>
      <c r="DB1" s="17">
        <v>45031</v>
      </c>
      <c r="DC1" s="17">
        <v>45032</v>
      </c>
      <c r="DD1" s="17">
        <v>45033</v>
      </c>
      <c r="DE1" s="17">
        <v>45034</v>
      </c>
      <c r="DF1" s="17">
        <v>45035</v>
      </c>
      <c r="DG1" s="17">
        <v>45036</v>
      </c>
      <c r="DH1" s="17">
        <v>45037</v>
      </c>
      <c r="DI1" s="17">
        <v>45038</v>
      </c>
      <c r="DJ1" s="17">
        <v>45039</v>
      </c>
      <c r="DK1" s="17">
        <v>45040</v>
      </c>
      <c r="DL1" s="17">
        <v>45041</v>
      </c>
      <c r="DM1" s="17">
        <v>45042</v>
      </c>
      <c r="DN1" s="17">
        <v>45043</v>
      </c>
      <c r="DO1" s="17">
        <v>45044</v>
      </c>
      <c r="DP1" s="17">
        <v>45045</v>
      </c>
      <c r="DQ1" s="17">
        <v>45046</v>
      </c>
      <c r="DR1" s="17">
        <v>45047</v>
      </c>
      <c r="DS1" s="17">
        <v>45048</v>
      </c>
      <c r="DT1" s="17">
        <v>45049</v>
      </c>
      <c r="DU1" s="17">
        <v>45050</v>
      </c>
      <c r="DV1" s="17">
        <v>45051</v>
      </c>
      <c r="DW1" s="17">
        <v>45052</v>
      </c>
      <c r="DX1" s="17">
        <v>45053</v>
      </c>
      <c r="DY1" s="17">
        <v>45054</v>
      </c>
      <c r="DZ1" s="17">
        <v>45055</v>
      </c>
      <c r="EA1" s="17">
        <v>45056</v>
      </c>
      <c r="EB1" s="17">
        <v>45057</v>
      </c>
      <c r="EC1" s="17">
        <v>45058</v>
      </c>
      <c r="ED1" s="17">
        <v>45059</v>
      </c>
      <c r="EE1" s="17">
        <v>45060</v>
      </c>
      <c r="EF1" s="17">
        <v>45061</v>
      </c>
      <c r="EG1" s="17">
        <v>45062</v>
      </c>
      <c r="EH1" s="17">
        <v>45063</v>
      </c>
      <c r="EI1" s="17">
        <v>45064</v>
      </c>
      <c r="EJ1" s="17">
        <v>45065</v>
      </c>
      <c r="EK1" s="17">
        <v>45066</v>
      </c>
      <c r="EL1" s="17">
        <v>45067</v>
      </c>
      <c r="EM1" s="17">
        <v>45068</v>
      </c>
      <c r="EN1" s="17">
        <v>45069</v>
      </c>
      <c r="EO1" s="17">
        <v>45070</v>
      </c>
      <c r="EP1" s="17">
        <v>45071</v>
      </c>
      <c r="EQ1" s="17">
        <v>45072</v>
      </c>
      <c r="ER1" s="17">
        <v>45073</v>
      </c>
      <c r="ES1" s="17">
        <v>45074</v>
      </c>
      <c r="ET1" s="17">
        <v>45075</v>
      </c>
      <c r="EU1" s="17">
        <v>45076</v>
      </c>
      <c r="EV1" s="17">
        <v>45077</v>
      </c>
      <c r="EW1" s="17">
        <v>45078</v>
      </c>
      <c r="EX1" s="17">
        <v>45079</v>
      </c>
      <c r="EY1" s="17">
        <v>45080</v>
      </c>
      <c r="EZ1" s="17">
        <v>45081</v>
      </c>
      <c r="FA1" s="17">
        <v>45082</v>
      </c>
      <c r="FB1" s="17">
        <v>45083</v>
      </c>
      <c r="FC1" s="17">
        <v>45084</v>
      </c>
      <c r="FD1" s="17">
        <v>45085</v>
      </c>
      <c r="FE1" s="17">
        <v>45086</v>
      </c>
      <c r="FF1" s="17">
        <v>45087</v>
      </c>
      <c r="FG1" s="17">
        <v>45088</v>
      </c>
      <c r="FH1" s="17">
        <v>45089</v>
      </c>
      <c r="FI1" s="17">
        <v>45090</v>
      </c>
      <c r="FJ1" s="17">
        <v>45091</v>
      </c>
      <c r="FK1" s="17">
        <v>45092</v>
      </c>
      <c r="FL1" s="17">
        <v>45093</v>
      </c>
      <c r="FM1" s="17">
        <v>45094</v>
      </c>
      <c r="FN1" s="17">
        <v>45095</v>
      </c>
      <c r="FO1" s="17">
        <v>45096</v>
      </c>
      <c r="FP1" s="17">
        <v>45097</v>
      </c>
      <c r="FQ1" s="17">
        <v>45098</v>
      </c>
      <c r="FR1" s="17">
        <v>45099</v>
      </c>
      <c r="FS1" s="17">
        <v>45100</v>
      </c>
      <c r="FT1" s="17">
        <v>45101</v>
      </c>
      <c r="FU1" s="17">
        <v>45102</v>
      </c>
      <c r="FV1" s="17">
        <v>45103</v>
      </c>
      <c r="FW1" s="17">
        <v>45104</v>
      </c>
      <c r="FX1" s="17">
        <v>45105</v>
      </c>
      <c r="FY1" s="17">
        <v>45106</v>
      </c>
      <c r="FZ1" s="17">
        <v>45107</v>
      </c>
      <c r="GA1" s="17">
        <v>45108</v>
      </c>
      <c r="GB1" s="17">
        <v>45109</v>
      </c>
      <c r="GC1" s="17">
        <v>45110</v>
      </c>
      <c r="GD1" s="17">
        <v>45111</v>
      </c>
      <c r="GE1" s="17">
        <v>45112</v>
      </c>
      <c r="GF1" s="17">
        <v>45113</v>
      </c>
      <c r="GG1" s="17">
        <v>45114</v>
      </c>
      <c r="GH1" s="17">
        <v>45115</v>
      </c>
      <c r="GI1" s="17">
        <v>45116</v>
      </c>
      <c r="GJ1" s="17">
        <v>45117</v>
      </c>
      <c r="GK1" s="17">
        <v>45118</v>
      </c>
      <c r="GL1" s="17">
        <v>45119</v>
      </c>
      <c r="GM1" s="17">
        <v>45120</v>
      </c>
      <c r="GN1" s="17">
        <v>45121</v>
      </c>
      <c r="GO1" s="17">
        <v>45122</v>
      </c>
      <c r="GP1" s="17">
        <v>45123</v>
      </c>
      <c r="GQ1" s="17">
        <v>45124</v>
      </c>
      <c r="GR1" s="17">
        <v>45125</v>
      </c>
      <c r="GS1" s="17">
        <v>45126</v>
      </c>
      <c r="GT1" s="17">
        <v>45127</v>
      </c>
      <c r="GU1" s="17">
        <v>45128</v>
      </c>
      <c r="GV1" s="17">
        <v>45129</v>
      </c>
      <c r="GW1" s="17">
        <v>45130</v>
      </c>
      <c r="GX1" s="17">
        <v>45131</v>
      </c>
      <c r="GY1" s="17">
        <v>45132</v>
      </c>
      <c r="GZ1" s="17">
        <v>45133</v>
      </c>
      <c r="HA1" s="17">
        <v>45134</v>
      </c>
      <c r="HB1" s="17">
        <v>45135</v>
      </c>
      <c r="HC1" s="17">
        <v>45136</v>
      </c>
      <c r="HD1" s="17">
        <v>45137</v>
      </c>
      <c r="HE1" s="17">
        <v>45138</v>
      </c>
      <c r="HF1" s="17">
        <v>45139</v>
      </c>
      <c r="HG1" s="17">
        <v>45140</v>
      </c>
      <c r="HH1" s="17">
        <v>45141</v>
      </c>
      <c r="HI1" s="17">
        <v>45142</v>
      </c>
      <c r="HJ1" s="17">
        <v>45143</v>
      </c>
      <c r="HK1" s="17">
        <v>45144</v>
      </c>
      <c r="HL1" s="17">
        <v>45145</v>
      </c>
      <c r="HM1" s="17">
        <v>45146</v>
      </c>
      <c r="HN1" s="17">
        <v>45147</v>
      </c>
      <c r="HO1" s="17">
        <v>45148</v>
      </c>
      <c r="HP1" s="17">
        <v>45149</v>
      </c>
      <c r="HQ1" s="17">
        <v>45150</v>
      </c>
      <c r="HR1" s="17">
        <v>45151</v>
      </c>
      <c r="HS1" s="17">
        <v>45152</v>
      </c>
      <c r="HT1" s="17">
        <v>45153</v>
      </c>
      <c r="HU1" s="17">
        <v>45154</v>
      </c>
      <c r="HV1" s="17">
        <v>45155</v>
      </c>
      <c r="HW1" s="17">
        <v>45156</v>
      </c>
      <c r="HX1" s="17">
        <v>45157</v>
      </c>
      <c r="HY1" s="17">
        <v>45158</v>
      </c>
      <c r="HZ1" s="17">
        <v>45159</v>
      </c>
      <c r="IA1" s="17">
        <v>45160</v>
      </c>
      <c r="IB1" s="17">
        <v>45161</v>
      </c>
      <c r="IC1" s="17">
        <v>45162</v>
      </c>
      <c r="ID1" s="17">
        <v>45163</v>
      </c>
      <c r="IE1" s="17">
        <v>45164</v>
      </c>
      <c r="IF1" s="17">
        <v>45165</v>
      </c>
      <c r="IG1" s="17">
        <v>45166</v>
      </c>
      <c r="IH1" s="17">
        <v>45167</v>
      </c>
      <c r="II1" s="17">
        <v>45168</v>
      </c>
      <c r="IJ1" s="17">
        <v>45169</v>
      </c>
      <c r="IK1" s="17">
        <v>45170</v>
      </c>
      <c r="IL1" s="17">
        <v>45171</v>
      </c>
      <c r="IM1" s="17">
        <v>45172</v>
      </c>
      <c r="IN1" s="17">
        <v>45173</v>
      </c>
      <c r="IO1" s="17">
        <v>45174</v>
      </c>
      <c r="IP1" s="17">
        <v>45175</v>
      </c>
      <c r="IQ1" s="17">
        <v>45176</v>
      </c>
      <c r="IR1" s="17">
        <v>45177</v>
      </c>
      <c r="IS1" s="17">
        <v>45178</v>
      </c>
      <c r="IT1" s="17">
        <v>45179</v>
      </c>
      <c r="IU1" s="17">
        <v>45180</v>
      </c>
      <c r="IV1" s="17">
        <v>45181</v>
      </c>
      <c r="IW1" s="17">
        <v>45182</v>
      </c>
      <c r="IX1" s="17">
        <v>45183</v>
      </c>
      <c r="IY1" s="17">
        <v>45184</v>
      </c>
      <c r="IZ1" s="17">
        <v>45185</v>
      </c>
      <c r="JA1" s="17">
        <v>45186</v>
      </c>
      <c r="JB1" s="17">
        <v>45187</v>
      </c>
      <c r="JC1" s="17">
        <v>45188</v>
      </c>
      <c r="JD1" s="17">
        <v>45189</v>
      </c>
      <c r="JE1" s="17">
        <v>45190</v>
      </c>
      <c r="JF1" s="17">
        <v>45191</v>
      </c>
      <c r="JG1" s="17">
        <v>45192</v>
      </c>
      <c r="JH1" s="17">
        <v>45193</v>
      </c>
      <c r="JI1" s="17">
        <v>45194</v>
      </c>
      <c r="JJ1" s="17">
        <v>45195</v>
      </c>
      <c r="JK1" s="17">
        <v>45196</v>
      </c>
      <c r="JL1" s="17">
        <v>45197</v>
      </c>
      <c r="JM1" s="17">
        <v>45198</v>
      </c>
      <c r="JN1" s="17">
        <v>45199</v>
      </c>
      <c r="JO1" s="17">
        <v>45200</v>
      </c>
      <c r="JP1" s="17">
        <v>45201</v>
      </c>
      <c r="JQ1" s="17">
        <v>45202</v>
      </c>
      <c r="JR1" s="17">
        <v>45203</v>
      </c>
      <c r="JS1" s="17">
        <v>45204</v>
      </c>
      <c r="JT1" s="17">
        <v>45205</v>
      </c>
      <c r="JU1" s="17">
        <v>45206</v>
      </c>
      <c r="JV1" s="17">
        <v>45207</v>
      </c>
      <c r="JW1" s="17">
        <v>45208</v>
      </c>
      <c r="JX1" s="17">
        <v>45209</v>
      </c>
      <c r="JY1" s="17">
        <v>45210</v>
      </c>
      <c r="JZ1" s="17">
        <v>45211</v>
      </c>
      <c r="KA1" s="17">
        <v>45212</v>
      </c>
      <c r="KB1" s="17">
        <v>45213</v>
      </c>
      <c r="KC1" s="17">
        <v>45214</v>
      </c>
      <c r="KD1" s="17">
        <v>45215</v>
      </c>
      <c r="KE1" s="17">
        <v>45216</v>
      </c>
      <c r="KF1" s="17">
        <v>45217</v>
      </c>
      <c r="KG1" s="17">
        <v>45218</v>
      </c>
      <c r="KH1" s="17">
        <v>45219</v>
      </c>
      <c r="KI1" s="17">
        <v>45220</v>
      </c>
      <c r="KJ1" s="17">
        <v>45221</v>
      </c>
      <c r="KK1" s="17">
        <v>45222</v>
      </c>
      <c r="KL1" s="17">
        <v>45223</v>
      </c>
      <c r="KM1" s="17">
        <v>45224</v>
      </c>
      <c r="KN1" s="17">
        <v>45225</v>
      </c>
      <c r="KO1" s="17">
        <v>45226</v>
      </c>
      <c r="KP1" s="17">
        <v>45227</v>
      </c>
      <c r="KQ1" s="17">
        <v>45228</v>
      </c>
      <c r="KR1" s="17">
        <v>45229</v>
      </c>
      <c r="KS1" s="17">
        <v>45230</v>
      </c>
      <c r="KT1" s="17">
        <v>45231</v>
      </c>
      <c r="KU1" s="17">
        <v>45232</v>
      </c>
      <c r="KV1" s="17">
        <v>45233</v>
      </c>
      <c r="KW1" s="17">
        <v>45234</v>
      </c>
      <c r="KX1" s="17">
        <v>45235</v>
      </c>
      <c r="KY1" s="17">
        <v>45236</v>
      </c>
      <c r="KZ1" s="17">
        <v>45237</v>
      </c>
      <c r="LA1" s="17">
        <v>45238</v>
      </c>
      <c r="LB1" s="17">
        <v>45239</v>
      </c>
      <c r="LC1" s="17">
        <v>45240</v>
      </c>
      <c r="LD1" s="17">
        <v>45241</v>
      </c>
      <c r="LE1" s="17">
        <v>45242</v>
      </c>
      <c r="LF1" s="17">
        <v>45243</v>
      </c>
      <c r="LG1" s="17">
        <v>45244</v>
      </c>
      <c r="LH1" s="17">
        <v>45245</v>
      </c>
      <c r="LI1" s="17">
        <v>45246</v>
      </c>
      <c r="LJ1" s="17">
        <v>45247</v>
      </c>
      <c r="LK1" s="17">
        <v>45248</v>
      </c>
      <c r="LL1" s="17">
        <v>45249</v>
      </c>
      <c r="LM1" s="17">
        <v>45250</v>
      </c>
      <c r="LN1" s="17">
        <v>45251</v>
      </c>
      <c r="LO1" s="17">
        <v>45252</v>
      </c>
      <c r="LP1" s="17">
        <v>45253</v>
      </c>
      <c r="LQ1" s="17">
        <v>45254</v>
      </c>
      <c r="LR1" s="17">
        <v>45255</v>
      </c>
      <c r="LS1" s="17">
        <v>45256</v>
      </c>
      <c r="LT1" s="17">
        <v>45257</v>
      </c>
      <c r="LU1" s="17">
        <v>45258</v>
      </c>
      <c r="LV1" s="17">
        <v>45259</v>
      </c>
      <c r="LW1" s="17">
        <v>45260</v>
      </c>
      <c r="LX1" s="17">
        <v>45261</v>
      </c>
      <c r="LY1" s="17">
        <v>45262</v>
      </c>
      <c r="LZ1" s="17">
        <v>45263</v>
      </c>
      <c r="MA1" s="17">
        <v>45264</v>
      </c>
      <c r="MB1" s="17">
        <v>45265</v>
      </c>
      <c r="MC1" s="17">
        <v>45266</v>
      </c>
      <c r="MD1" s="17">
        <v>45267</v>
      </c>
      <c r="ME1" s="17">
        <v>45268</v>
      </c>
      <c r="MF1" s="17">
        <v>45269</v>
      </c>
      <c r="MG1" s="17">
        <v>45270</v>
      </c>
      <c r="MH1" s="17">
        <v>45271</v>
      </c>
      <c r="MI1" s="17">
        <v>45272</v>
      </c>
      <c r="MJ1" s="17">
        <v>45273</v>
      </c>
      <c r="MK1" s="17">
        <v>45274</v>
      </c>
      <c r="ML1" s="17">
        <v>45275</v>
      </c>
      <c r="MM1" s="17">
        <v>45276</v>
      </c>
      <c r="MN1" s="17">
        <v>45277</v>
      </c>
      <c r="MO1" s="17">
        <v>45278</v>
      </c>
      <c r="MP1" s="17">
        <v>45279</v>
      </c>
      <c r="MQ1" s="17">
        <v>45280</v>
      </c>
      <c r="MR1" s="17">
        <v>45281</v>
      </c>
      <c r="MS1" s="17">
        <v>45282</v>
      </c>
      <c r="MT1" s="17">
        <v>45283</v>
      </c>
      <c r="MU1" s="17">
        <v>45284</v>
      </c>
      <c r="MV1" s="17">
        <v>45285</v>
      </c>
      <c r="MW1" s="17">
        <v>45286</v>
      </c>
      <c r="MX1" s="17">
        <v>45287</v>
      </c>
      <c r="MY1" s="17">
        <v>45288</v>
      </c>
      <c r="MZ1" s="17">
        <v>45289</v>
      </c>
      <c r="NA1" s="17">
        <v>45290</v>
      </c>
      <c r="NB1" s="17">
        <v>45291</v>
      </c>
    </row>
    <row r="2" spans="1:366" s="22" customFormat="1">
      <c r="A2" s="23" t="s">
        <v>3</v>
      </c>
      <c r="B2" s="24">
        <v>13</v>
      </c>
      <c r="C2" s="24">
        <v>17</v>
      </c>
      <c r="D2" s="24">
        <v>4</v>
      </c>
      <c r="E2" s="24">
        <v>8</v>
      </c>
      <c r="F2" s="24">
        <v>10</v>
      </c>
      <c r="G2" s="24">
        <v>11</v>
      </c>
      <c r="H2" s="24">
        <v>12</v>
      </c>
      <c r="I2" s="24">
        <v>13</v>
      </c>
      <c r="J2" s="24">
        <v>11</v>
      </c>
      <c r="K2" s="24">
        <v>18</v>
      </c>
      <c r="L2" s="24">
        <v>10</v>
      </c>
      <c r="M2" s="24">
        <v>8</v>
      </c>
      <c r="N2" s="24">
        <v>9</v>
      </c>
      <c r="O2" s="24">
        <v>5</v>
      </c>
      <c r="P2" s="24">
        <v>14</v>
      </c>
      <c r="Q2" s="24">
        <v>8</v>
      </c>
      <c r="R2" s="24">
        <v>15</v>
      </c>
      <c r="S2" s="24">
        <v>10</v>
      </c>
      <c r="T2" s="24">
        <v>10</v>
      </c>
      <c r="U2" s="24">
        <v>4</v>
      </c>
      <c r="V2" s="24">
        <v>14</v>
      </c>
      <c r="W2" s="24">
        <v>12</v>
      </c>
      <c r="X2" s="24">
        <v>12</v>
      </c>
      <c r="Y2" s="24">
        <v>13</v>
      </c>
      <c r="Z2" s="24">
        <v>12</v>
      </c>
      <c r="AA2" s="24">
        <v>12</v>
      </c>
      <c r="AB2" s="24">
        <v>13</v>
      </c>
      <c r="AC2" s="24">
        <v>9</v>
      </c>
      <c r="AD2" s="24">
        <v>11</v>
      </c>
      <c r="AE2" s="24">
        <v>9</v>
      </c>
      <c r="AF2" s="24">
        <v>6</v>
      </c>
      <c r="AG2" s="24">
        <v>16</v>
      </c>
      <c r="AH2" s="24">
        <v>9</v>
      </c>
      <c r="AI2" s="24">
        <v>9</v>
      </c>
      <c r="AJ2" s="24">
        <v>11</v>
      </c>
      <c r="AK2" s="24">
        <v>10</v>
      </c>
      <c r="AL2" s="24">
        <v>8</v>
      </c>
      <c r="AM2" s="24">
        <v>7</v>
      </c>
      <c r="AN2" s="24">
        <v>7</v>
      </c>
      <c r="AO2" s="24">
        <v>13</v>
      </c>
      <c r="AP2" s="24">
        <v>7</v>
      </c>
      <c r="AQ2" s="24">
        <v>10</v>
      </c>
      <c r="AR2" s="24">
        <v>16</v>
      </c>
      <c r="AS2" s="24">
        <v>3</v>
      </c>
      <c r="AT2" s="24">
        <v>8</v>
      </c>
      <c r="AU2" s="24">
        <v>2</v>
      </c>
      <c r="AV2" s="24">
        <v>4</v>
      </c>
      <c r="AW2" s="24">
        <v>6</v>
      </c>
      <c r="AX2" s="24">
        <v>14</v>
      </c>
      <c r="AY2" s="24">
        <v>12</v>
      </c>
      <c r="AZ2" s="24">
        <v>15</v>
      </c>
      <c r="BA2" s="24">
        <v>11</v>
      </c>
      <c r="BB2" s="24">
        <v>12</v>
      </c>
      <c r="BC2" s="24">
        <v>7</v>
      </c>
      <c r="BD2" s="24">
        <v>4</v>
      </c>
      <c r="BE2" s="24">
        <v>11</v>
      </c>
      <c r="BF2" s="24">
        <v>14</v>
      </c>
      <c r="BG2" s="24">
        <v>9</v>
      </c>
      <c r="BH2" s="24">
        <v>7</v>
      </c>
      <c r="BI2" s="24">
        <v>5</v>
      </c>
      <c r="BJ2" s="24">
        <v>5</v>
      </c>
      <c r="BK2" s="24">
        <v>12</v>
      </c>
      <c r="BL2" s="24">
        <v>15</v>
      </c>
      <c r="BM2" s="24">
        <v>18</v>
      </c>
      <c r="BN2" s="24">
        <v>19</v>
      </c>
      <c r="BO2" s="24">
        <v>7</v>
      </c>
      <c r="BP2" s="24">
        <v>14</v>
      </c>
      <c r="BQ2" s="24">
        <v>17</v>
      </c>
      <c r="BR2" s="24">
        <v>16</v>
      </c>
      <c r="BS2" s="24">
        <v>11</v>
      </c>
      <c r="BT2" s="24">
        <v>6</v>
      </c>
      <c r="BU2" s="24">
        <v>12</v>
      </c>
      <c r="BV2" s="24">
        <v>14</v>
      </c>
      <c r="BW2" s="24">
        <v>15</v>
      </c>
      <c r="BX2" s="24">
        <v>11</v>
      </c>
      <c r="BY2" s="24">
        <v>9</v>
      </c>
      <c r="BZ2" s="24">
        <v>9</v>
      </c>
      <c r="CA2" s="24">
        <v>14</v>
      </c>
      <c r="CB2" s="24">
        <v>11</v>
      </c>
      <c r="CC2" s="24">
        <v>17</v>
      </c>
      <c r="CD2" s="24">
        <v>7</v>
      </c>
      <c r="CE2" s="24">
        <v>6</v>
      </c>
      <c r="CF2" s="24">
        <v>5</v>
      </c>
      <c r="CG2" s="24">
        <v>13</v>
      </c>
      <c r="CH2" s="24">
        <v>15</v>
      </c>
      <c r="CI2" s="24">
        <v>11</v>
      </c>
      <c r="CJ2" s="24">
        <v>9</v>
      </c>
      <c r="CK2" s="24">
        <v>8</v>
      </c>
      <c r="CL2" s="24">
        <v>7</v>
      </c>
      <c r="CM2" s="24">
        <v>14</v>
      </c>
      <c r="CN2" s="24">
        <v>8</v>
      </c>
      <c r="CO2" s="24">
        <v>7</v>
      </c>
      <c r="CP2" s="24">
        <v>7</v>
      </c>
      <c r="CQ2" s="24">
        <v>13</v>
      </c>
      <c r="CR2" s="24">
        <v>11</v>
      </c>
      <c r="CS2" s="24">
        <v>5</v>
      </c>
      <c r="CT2" s="24">
        <v>8</v>
      </c>
      <c r="CU2" s="24">
        <v>12</v>
      </c>
      <c r="CV2" s="24">
        <v>12</v>
      </c>
      <c r="CW2" s="24">
        <v>11</v>
      </c>
      <c r="CX2" s="24">
        <v>12</v>
      </c>
      <c r="CY2" s="24">
        <v>8</v>
      </c>
      <c r="CZ2" s="24">
        <v>7</v>
      </c>
      <c r="DA2" s="24">
        <v>10</v>
      </c>
      <c r="DB2" s="24">
        <v>14</v>
      </c>
      <c r="DC2" s="24">
        <v>10</v>
      </c>
      <c r="DD2" s="24">
        <v>14</v>
      </c>
      <c r="DE2" s="24">
        <v>11</v>
      </c>
      <c r="DF2" s="24">
        <v>11</v>
      </c>
      <c r="DG2" s="24">
        <v>3</v>
      </c>
      <c r="DH2" s="24">
        <v>16</v>
      </c>
      <c r="DI2" s="24">
        <v>15</v>
      </c>
      <c r="DJ2" s="24">
        <v>7</v>
      </c>
      <c r="DK2" s="24">
        <v>12</v>
      </c>
      <c r="DL2" s="24">
        <v>9</v>
      </c>
      <c r="DM2" s="24">
        <v>5</v>
      </c>
      <c r="DN2" s="24">
        <v>12</v>
      </c>
      <c r="DO2" s="24">
        <v>9</v>
      </c>
      <c r="DP2" s="24">
        <v>14</v>
      </c>
      <c r="DQ2" s="24">
        <v>7</v>
      </c>
      <c r="DR2" s="24">
        <v>8</v>
      </c>
      <c r="DS2" s="24">
        <v>14</v>
      </c>
      <c r="DT2" s="24">
        <v>10</v>
      </c>
      <c r="DU2" s="24">
        <v>7</v>
      </c>
      <c r="DV2" s="24">
        <v>9</v>
      </c>
      <c r="DW2" s="24">
        <v>8</v>
      </c>
      <c r="DX2" s="24">
        <v>13</v>
      </c>
      <c r="DY2" s="24">
        <v>8</v>
      </c>
      <c r="DZ2" s="24">
        <v>5</v>
      </c>
      <c r="EA2" s="24">
        <v>7</v>
      </c>
      <c r="EB2" s="24">
        <v>8</v>
      </c>
      <c r="EC2" s="24">
        <v>11</v>
      </c>
      <c r="ED2" s="24">
        <v>13</v>
      </c>
      <c r="EE2" s="24">
        <v>6</v>
      </c>
      <c r="EF2" s="24">
        <v>10</v>
      </c>
      <c r="EG2" s="24">
        <v>9</v>
      </c>
      <c r="EH2" s="24">
        <v>12</v>
      </c>
      <c r="EI2" s="24">
        <v>8</v>
      </c>
      <c r="EJ2" s="24">
        <v>7</v>
      </c>
      <c r="EK2" s="24">
        <v>15</v>
      </c>
      <c r="EL2" s="24">
        <v>7</v>
      </c>
      <c r="EM2" s="24">
        <v>11</v>
      </c>
      <c r="EN2" s="24">
        <v>7</v>
      </c>
      <c r="EO2" s="24">
        <v>7</v>
      </c>
      <c r="EP2" s="24">
        <v>7</v>
      </c>
      <c r="EQ2" s="24">
        <v>15</v>
      </c>
      <c r="ER2" s="24">
        <v>6</v>
      </c>
      <c r="ES2" s="24">
        <v>15</v>
      </c>
      <c r="ET2" s="24">
        <v>8</v>
      </c>
      <c r="EU2" s="24">
        <v>7</v>
      </c>
      <c r="EV2" s="24">
        <v>8</v>
      </c>
      <c r="EW2" s="24">
        <v>12</v>
      </c>
      <c r="EX2" s="24">
        <v>12</v>
      </c>
      <c r="EY2" s="24">
        <v>6</v>
      </c>
      <c r="EZ2" s="24">
        <v>9</v>
      </c>
      <c r="FA2" s="24">
        <v>9</v>
      </c>
      <c r="FB2" s="24">
        <v>15</v>
      </c>
      <c r="FC2" s="24">
        <v>11</v>
      </c>
      <c r="FD2" s="24">
        <v>13</v>
      </c>
      <c r="FE2" s="24">
        <v>7</v>
      </c>
      <c r="FF2" s="24">
        <v>8</v>
      </c>
      <c r="FG2" s="24">
        <v>11</v>
      </c>
      <c r="FH2" s="24">
        <v>9</v>
      </c>
      <c r="FI2" s="24">
        <v>10</v>
      </c>
      <c r="FJ2" s="24">
        <v>6</v>
      </c>
      <c r="FK2" s="24">
        <v>6</v>
      </c>
      <c r="FL2" s="24">
        <v>11</v>
      </c>
      <c r="FM2" s="24">
        <v>12</v>
      </c>
      <c r="FN2" s="24">
        <v>10</v>
      </c>
      <c r="FO2" s="24">
        <v>10</v>
      </c>
      <c r="FP2" s="24">
        <v>8</v>
      </c>
      <c r="FQ2" s="24">
        <v>8</v>
      </c>
      <c r="FR2" s="24">
        <v>10</v>
      </c>
      <c r="FS2" s="24">
        <v>8</v>
      </c>
      <c r="FT2" s="24">
        <v>7</v>
      </c>
      <c r="FU2" s="24">
        <v>10</v>
      </c>
      <c r="FV2" s="24">
        <v>14</v>
      </c>
      <c r="FW2" s="24">
        <v>3</v>
      </c>
      <c r="FX2" s="24">
        <v>8</v>
      </c>
      <c r="FY2" s="24">
        <v>6</v>
      </c>
      <c r="FZ2" s="24">
        <v>15</v>
      </c>
      <c r="GA2" s="24">
        <v>16</v>
      </c>
      <c r="GB2" s="24">
        <v>9</v>
      </c>
      <c r="GC2" s="24">
        <v>9</v>
      </c>
      <c r="GD2" s="24">
        <v>13</v>
      </c>
      <c r="GE2" s="24">
        <v>11</v>
      </c>
      <c r="GF2" s="24">
        <v>9</v>
      </c>
      <c r="GG2" s="24">
        <v>9</v>
      </c>
      <c r="GH2" s="24">
        <v>6</v>
      </c>
      <c r="GI2" s="24">
        <v>10</v>
      </c>
      <c r="GJ2" s="24">
        <v>6</v>
      </c>
      <c r="GK2" s="24">
        <v>11</v>
      </c>
      <c r="GL2" s="24">
        <v>11</v>
      </c>
      <c r="GM2" s="24">
        <v>9</v>
      </c>
      <c r="GN2" s="24">
        <v>10</v>
      </c>
      <c r="GO2" s="24">
        <v>11</v>
      </c>
      <c r="GP2" s="24">
        <v>14</v>
      </c>
      <c r="GQ2" s="24">
        <v>8</v>
      </c>
      <c r="GR2" s="24">
        <v>13</v>
      </c>
      <c r="GS2" s="24">
        <v>10</v>
      </c>
      <c r="GT2" s="24">
        <v>15</v>
      </c>
      <c r="GU2" s="24">
        <v>11</v>
      </c>
      <c r="GV2" s="24">
        <v>8</v>
      </c>
      <c r="GW2" s="24">
        <v>5</v>
      </c>
      <c r="GX2" s="24">
        <v>11</v>
      </c>
      <c r="GY2" s="24">
        <v>9</v>
      </c>
      <c r="GZ2" s="24">
        <v>7</v>
      </c>
      <c r="HA2" s="24">
        <v>7</v>
      </c>
      <c r="HB2" s="24">
        <v>8</v>
      </c>
      <c r="HC2" s="24">
        <v>10</v>
      </c>
      <c r="HD2" s="24">
        <v>10</v>
      </c>
      <c r="HE2" s="24">
        <v>9</v>
      </c>
      <c r="HF2" s="24">
        <v>12</v>
      </c>
      <c r="HG2" s="24">
        <v>8</v>
      </c>
      <c r="HH2" s="24">
        <v>9</v>
      </c>
      <c r="HI2" s="24">
        <v>6</v>
      </c>
      <c r="HJ2" s="24">
        <v>8</v>
      </c>
      <c r="HK2" s="24">
        <v>8</v>
      </c>
      <c r="HL2" s="24">
        <v>6</v>
      </c>
      <c r="HM2" s="24">
        <v>8</v>
      </c>
      <c r="HN2" s="24">
        <v>13</v>
      </c>
      <c r="HO2" s="24">
        <v>14</v>
      </c>
      <c r="HP2" s="24">
        <v>11</v>
      </c>
      <c r="HQ2" s="24">
        <v>8</v>
      </c>
      <c r="HR2" s="24">
        <v>12</v>
      </c>
      <c r="HS2" s="24">
        <v>9</v>
      </c>
      <c r="HT2" s="24">
        <v>7</v>
      </c>
      <c r="HU2" s="24">
        <v>14</v>
      </c>
      <c r="HV2" s="24">
        <v>8</v>
      </c>
      <c r="HW2" s="24">
        <v>13</v>
      </c>
      <c r="HX2" s="24">
        <v>10</v>
      </c>
      <c r="HY2" s="24">
        <v>4</v>
      </c>
      <c r="HZ2" s="24">
        <v>19</v>
      </c>
      <c r="IA2" s="24">
        <v>13</v>
      </c>
      <c r="IB2" s="24">
        <v>16</v>
      </c>
      <c r="IC2" s="24">
        <v>9</v>
      </c>
      <c r="ID2" s="24">
        <v>8</v>
      </c>
      <c r="IE2" s="24">
        <v>6</v>
      </c>
      <c r="IF2" s="24">
        <v>4</v>
      </c>
      <c r="IG2" s="24">
        <v>5</v>
      </c>
      <c r="IH2" s="24">
        <v>9</v>
      </c>
      <c r="II2" s="24">
        <v>11</v>
      </c>
      <c r="IJ2" s="24">
        <v>7</v>
      </c>
      <c r="IK2" s="24">
        <v>13</v>
      </c>
      <c r="IL2" s="24">
        <v>12</v>
      </c>
      <c r="IM2" s="24">
        <v>11</v>
      </c>
      <c r="IN2" s="24">
        <v>13</v>
      </c>
      <c r="IO2" s="24">
        <v>15</v>
      </c>
      <c r="IP2" s="24">
        <v>10</v>
      </c>
      <c r="IQ2" s="24">
        <v>15</v>
      </c>
      <c r="IR2" s="24">
        <v>8</v>
      </c>
      <c r="IS2" s="24">
        <v>13</v>
      </c>
      <c r="IT2" s="24">
        <v>8</v>
      </c>
      <c r="IU2" s="24">
        <v>4</v>
      </c>
      <c r="IV2" s="24">
        <v>9</v>
      </c>
      <c r="IW2" s="24">
        <v>12</v>
      </c>
      <c r="IX2" s="24">
        <v>8</v>
      </c>
      <c r="IY2" s="24">
        <v>4</v>
      </c>
      <c r="IZ2" s="24">
        <v>7</v>
      </c>
      <c r="JA2" s="24">
        <v>9</v>
      </c>
      <c r="JB2" s="24">
        <v>3</v>
      </c>
      <c r="JC2" s="24">
        <v>7</v>
      </c>
      <c r="JD2" s="24">
        <v>8</v>
      </c>
      <c r="JE2" s="24">
        <v>10</v>
      </c>
      <c r="JF2" s="24">
        <v>11</v>
      </c>
      <c r="JG2" s="24">
        <v>14</v>
      </c>
      <c r="JH2" s="24">
        <v>14</v>
      </c>
      <c r="JI2" s="24">
        <v>18</v>
      </c>
      <c r="JJ2" s="24">
        <v>12</v>
      </c>
      <c r="JK2" s="24">
        <v>13</v>
      </c>
      <c r="JL2" s="24">
        <v>15</v>
      </c>
      <c r="JM2" s="24">
        <v>3</v>
      </c>
      <c r="JN2" s="24">
        <v>12</v>
      </c>
      <c r="JO2" s="24">
        <v>11</v>
      </c>
      <c r="JP2" s="24">
        <v>11</v>
      </c>
      <c r="JQ2" s="24">
        <v>8</v>
      </c>
      <c r="JR2" s="24">
        <v>13</v>
      </c>
      <c r="JS2" s="24">
        <v>9</v>
      </c>
      <c r="JT2" s="24">
        <v>13</v>
      </c>
      <c r="JU2" s="24">
        <v>11</v>
      </c>
      <c r="JV2" s="24">
        <v>11</v>
      </c>
      <c r="JW2" s="24">
        <v>9</v>
      </c>
      <c r="JX2" s="24">
        <v>9</v>
      </c>
      <c r="JY2" s="24">
        <v>7</v>
      </c>
      <c r="JZ2" s="24">
        <v>7</v>
      </c>
      <c r="KA2" s="24">
        <v>8</v>
      </c>
      <c r="KB2" s="24">
        <v>11</v>
      </c>
      <c r="KC2" s="24">
        <v>8</v>
      </c>
      <c r="KD2" s="24">
        <v>5</v>
      </c>
      <c r="KE2" s="24">
        <v>9</v>
      </c>
      <c r="KF2" s="24">
        <v>9</v>
      </c>
      <c r="KG2" s="24">
        <v>14</v>
      </c>
      <c r="KH2" s="24">
        <v>15</v>
      </c>
      <c r="KI2" s="24">
        <v>14</v>
      </c>
      <c r="KJ2" s="24">
        <v>13</v>
      </c>
      <c r="KK2" s="24">
        <v>7</v>
      </c>
      <c r="KL2" s="24">
        <v>8</v>
      </c>
      <c r="KM2" s="24">
        <v>5</v>
      </c>
      <c r="KN2" s="24">
        <v>16</v>
      </c>
      <c r="KO2" s="24">
        <v>7</v>
      </c>
      <c r="KP2" s="24">
        <v>5</v>
      </c>
      <c r="KQ2" s="24">
        <v>3</v>
      </c>
      <c r="KR2" s="24">
        <v>14</v>
      </c>
      <c r="KS2" s="24">
        <v>11</v>
      </c>
      <c r="KT2" s="24">
        <v>7</v>
      </c>
      <c r="KU2" s="24">
        <v>7</v>
      </c>
      <c r="KV2" s="24">
        <v>8</v>
      </c>
      <c r="KW2" s="24">
        <v>6</v>
      </c>
      <c r="KX2" s="24">
        <v>11</v>
      </c>
      <c r="KY2" s="24">
        <v>11</v>
      </c>
      <c r="KZ2" s="24">
        <v>9</v>
      </c>
      <c r="LA2" s="24">
        <v>7</v>
      </c>
      <c r="LB2" s="24">
        <v>7</v>
      </c>
      <c r="LC2" s="24">
        <v>6</v>
      </c>
      <c r="LD2" s="24">
        <v>9</v>
      </c>
      <c r="LE2" s="24">
        <v>9</v>
      </c>
      <c r="LF2" s="24">
        <v>8</v>
      </c>
      <c r="LG2" s="24">
        <v>10</v>
      </c>
      <c r="LH2" s="24">
        <v>7</v>
      </c>
      <c r="LI2" s="24">
        <v>15</v>
      </c>
      <c r="LJ2" s="24">
        <v>11</v>
      </c>
      <c r="LK2" s="24">
        <v>11</v>
      </c>
      <c r="LL2" s="24">
        <v>10</v>
      </c>
      <c r="LM2" s="24">
        <v>8</v>
      </c>
      <c r="LN2" s="24">
        <v>11</v>
      </c>
      <c r="LO2" s="24">
        <v>7</v>
      </c>
      <c r="LP2" s="24">
        <v>6</v>
      </c>
      <c r="LQ2" s="24">
        <v>9</v>
      </c>
      <c r="LR2" s="24">
        <v>14</v>
      </c>
      <c r="LS2" s="24">
        <v>10</v>
      </c>
      <c r="LT2" s="24">
        <v>16</v>
      </c>
      <c r="LU2" s="24">
        <v>9</v>
      </c>
      <c r="LV2" s="24">
        <v>8</v>
      </c>
      <c r="LW2" s="24">
        <v>13</v>
      </c>
      <c r="LX2" s="24">
        <v>12</v>
      </c>
      <c r="LY2" s="24">
        <v>12</v>
      </c>
      <c r="LZ2" s="24">
        <v>13</v>
      </c>
      <c r="MA2" s="24">
        <v>15</v>
      </c>
      <c r="MB2" s="24">
        <v>16</v>
      </c>
      <c r="MC2" s="24">
        <v>6</v>
      </c>
      <c r="MD2" s="24">
        <v>8</v>
      </c>
      <c r="ME2" s="24">
        <v>2</v>
      </c>
      <c r="MF2" s="24">
        <v>13</v>
      </c>
      <c r="MG2" s="24">
        <v>14</v>
      </c>
      <c r="MH2" s="24">
        <v>10</v>
      </c>
      <c r="MI2" s="24">
        <v>14</v>
      </c>
      <c r="MJ2" s="24">
        <v>12</v>
      </c>
      <c r="MK2" s="24">
        <v>8</v>
      </c>
      <c r="ML2" s="24">
        <v>8</v>
      </c>
      <c r="MM2" s="24">
        <v>11</v>
      </c>
      <c r="MN2" s="24">
        <v>12</v>
      </c>
      <c r="MO2" s="24">
        <v>8</v>
      </c>
      <c r="MP2" s="24">
        <v>9</v>
      </c>
      <c r="MQ2" s="24">
        <v>9</v>
      </c>
      <c r="MR2" s="24">
        <v>11</v>
      </c>
      <c r="MS2" s="24">
        <v>18</v>
      </c>
      <c r="MT2" s="24">
        <v>7</v>
      </c>
      <c r="MU2" s="24">
        <v>7</v>
      </c>
      <c r="MV2" s="24">
        <v>12</v>
      </c>
      <c r="MW2" s="24">
        <v>7</v>
      </c>
      <c r="MX2" s="24">
        <v>11</v>
      </c>
      <c r="MY2" s="24">
        <v>6</v>
      </c>
      <c r="MZ2" s="24">
        <v>17</v>
      </c>
      <c r="NA2" s="24">
        <v>13</v>
      </c>
      <c r="NB2" s="24">
        <v>10</v>
      </c>
    </row>
    <row r="3" spans="1:366">
      <c r="A3" s="2" t="s">
        <v>4</v>
      </c>
      <c r="B3" s="19">
        <v>3</v>
      </c>
      <c r="C3" s="19">
        <v>4</v>
      </c>
      <c r="D3" s="19">
        <v>0</v>
      </c>
      <c r="E3" s="19">
        <v>1</v>
      </c>
      <c r="F3" s="19">
        <v>4</v>
      </c>
      <c r="G3" s="19">
        <v>5</v>
      </c>
      <c r="H3" s="19">
        <v>4</v>
      </c>
      <c r="I3" s="19">
        <v>0</v>
      </c>
      <c r="J3" s="19">
        <v>3</v>
      </c>
      <c r="K3" s="19">
        <v>3</v>
      </c>
      <c r="L3" s="19">
        <v>0</v>
      </c>
      <c r="M3" s="19">
        <v>3</v>
      </c>
      <c r="N3" s="19">
        <v>1</v>
      </c>
      <c r="O3" s="19">
        <v>0</v>
      </c>
      <c r="P3" s="19">
        <v>5</v>
      </c>
      <c r="Q3" s="19">
        <v>2</v>
      </c>
      <c r="R3" s="19">
        <v>5</v>
      </c>
      <c r="S3" s="19">
        <v>2</v>
      </c>
      <c r="T3" s="19">
        <v>4</v>
      </c>
      <c r="U3" s="19">
        <v>0</v>
      </c>
      <c r="V3" s="19">
        <v>5</v>
      </c>
      <c r="W3" s="19">
        <v>5</v>
      </c>
      <c r="X3" s="19">
        <v>5</v>
      </c>
      <c r="Y3" s="19">
        <v>3</v>
      </c>
      <c r="Z3" s="19">
        <v>4</v>
      </c>
      <c r="AA3" s="19">
        <v>2</v>
      </c>
      <c r="AB3" s="19">
        <v>4</v>
      </c>
      <c r="AC3" s="19">
        <v>1</v>
      </c>
      <c r="AD3" s="19">
        <v>2</v>
      </c>
      <c r="AE3" s="19">
        <v>0</v>
      </c>
      <c r="AF3" s="19">
        <v>1</v>
      </c>
      <c r="AG3" s="19">
        <v>2</v>
      </c>
      <c r="AH3" s="19">
        <v>3</v>
      </c>
      <c r="AI3" s="19">
        <v>1</v>
      </c>
      <c r="AJ3" s="19">
        <v>1</v>
      </c>
      <c r="AK3" s="19">
        <v>1</v>
      </c>
      <c r="AL3" s="19">
        <v>4</v>
      </c>
      <c r="AM3" s="19">
        <v>1</v>
      </c>
      <c r="AN3" s="19">
        <v>5</v>
      </c>
      <c r="AO3" s="19">
        <v>5</v>
      </c>
      <c r="AP3" s="19">
        <v>2</v>
      </c>
      <c r="AQ3" s="19">
        <v>3</v>
      </c>
      <c r="AR3" s="19">
        <v>3</v>
      </c>
      <c r="AS3" s="19">
        <v>0</v>
      </c>
      <c r="AT3" s="19">
        <v>0</v>
      </c>
      <c r="AU3" s="19">
        <v>1</v>
      </c>
      <c r="AV3" s="19">
        <v>0</v>
      </c>
      <c r="AW3" s="19">
        <v>0</v>
      </c>
      <c r="AX3" s="19">
        <v>2</v>
      </c>
      <c r="AY3" s="19">
        <v>5</v>
      </c>
      <c r="AZ3" s="19">
        <v>5</v>
      </c>
      <c r="BA3" s="19">
        <v>2</v>
      </c>
      <c r="BB3" s="19">
        <v>5</v>
      </c>
      <c r="BC3" s="19">
        <v>0</v>
      </c>
      <c r="BD3" s="19">
        <v>1</v>
      </c>
      <c r="BE3" s="19">
        <v>5</v>
      </c>
      <c r="BF3" s="19">
        <v>1</v>
      </c>
      <c r="BG3" s="19">
        <v>2</v>
      </c>
      <c r="BH3" s="19">
        <v>5</v>
      </c>
      <c r="BI3" s="19">
        <v>2</v>
      </c>
      <c r="BJ3" s="19">
        <v>1</v>
      </c>
      <c r="BK3" s="19">
        <v>1</v>
      </c>
      <c r="BL3" s="19">
        <v>5</v>
      </c>
      <c r="BM3" s="19">
        <v>4</v>
      </c>
      <c r="BN3" s="19">
        <v>5</v>
      </c>
      <c r="BO3" s="19">
        <v>1</v>
      </c>
      <c r="BP3" s="19">
        <v>2</v>
      </c>
      <c r="BQ3" s="19">
        <v>4</v>
      </c>
      <c r="BR3" s="19">
        <v>2</v>
      </c>
      <c r="BS3" s="19">
        <v>1</v>
      </c>
      <c r="BT3" s="19">
        <v>0</v>
      </c>
      <c r="BU3" s="19">
        <v>1</v>
      </c>
      <c r="BV3" s="19">
        <v>4</v>
      </c>
      <c r="BW3" s="19">
        <v>4</v>
      </c>
      <c r="BX3" s="19">
        <v>0</v>
      </c>
      <c r="BY3" s="19">
        <v>0</v>
      </c>
      <c r="BZ3" s="19">
        <v>2</v>
      </c>
      <c r="CA3" s="19">
        <v>0</v>
      </c>
      <c r="CB3" s="19">
        <v>3</v>
      </c>
      <c r="CC3" s="19">
        <v>4</v>
      </c>
      <c r="CD3" s="19">
        <v>2</v>
      </c>
      <c r="CE3" s="19">
        <v>1</v>
      </c>
      <c r="CF3" s="19">
        <v>0</v>
      </c>
      <c r="CG3" s="19">
        <v>3</v>
      </c>
      <c r="CH3" s="19">
        <v>3</v>
      </c>
      <c r="CI3" s="19">
        <v>1</v>
      </c>
      <c r="CJ3" s="19">
        <v>2</v>
      </c>
      <c r="CK3" s="19">
        <v>5</v>
      </c>
      <c r="CL3" s="19">
        <v>1</v>
      </c>
      <c r="CM3" s="19">
        <v>1</v>
      </c>
      <c r="CN3" s="19">
        <v>0</v>
      </c>
      <c r="CO3" s="19">
        <v>5</v>
      </c>
      <c r="CP3" s="19">
        <v>2</v>
      </c>
      <c r="CQ3" s="19">
        <v>1</v>
      </c>
      <c r="CR3" s="19">
        <v>3</v>
      </c>
      <c r="CS3" s="19">
        <v>1</v>
      </c>
      <c r="CT3" s="19">
        <v>3</v>
      </c>
      <c r="CU3" s="19">
        <v>1</v>
      </c>
      <c r="CV3" s="19">
        <v>2</v>
      </c>
      <c r="CW3" s="19">
        <v>4</v>
      </c>
      <c r="CX3" s="19">
        <v>0</v>
      </c>
      <c r="CY3" s="19">
        <v>0</v>
      </c>
      <c r="CZ3" s="19">
        <v>1</v>
      </c>
      <c r="DA3" s="19">
        <v>2</v>
      </c>
      <c r="DB3" s="19">
        <v>5</v>
      </c>
      <c r="DC3" s="19">
        <v>4</v>
      </c>
      <c r="DD3" s="19">
        <v>3</v>
      </c>
      <c r="DE3" s="19">
        <v>4</v>
      </c>
      <c r="DF3" s="19">
        <v>0</v>
      </c>
      <c r="DG3" s="19">
        <v>1</v>
      </c>
      <c r="DH3" s="19">
        <v>4</v>
      </c>
      <c r="DI3" s="19">
        <v>2</v>
      </c>
      <c r="DJ3" s="19">
        <v>3</v>
      </c>
      <c r="DK3" s="19">
        <v>0</v>
      </c>
      <c r="DL3" s="19">
        <v>2</v>
      </c>
      <c r="DM3" s="19">
        <v>2</v>
      </c>
      <c r="DN3" s="19">
        <v>3</v>
      </c>
      <c r="DO3" s="19">
        <v>1</v>
      </c>
      <c r="DP3" s="19">
        <v>0</v>
      </c>
      <c r="DQ3" s="19">
        <v>0</v>
      </c>
      <c r="DR3" s="19">
        <v>0</v>
      </c>
      <c r="DS3" s="19">
        <v>5</v>
      </c>
      <c r="DT3" s="19">
        <v>5</v>
      </c>
      <c r="DU3" s="19">
        <v>0</v>
      </c>
      <c r="DV3" s="19">
        <v>1</v>
      </c>
      <c r="DW3" s="19">
        <v>5</v>
      </c>
      <c r="DX3" s="19">
        <v>3</v>
      </c>
      <c r="DY3" s="19">
        <v>2</v>
      </c>
      <c r="DZ3" s="19">
        <v>0</v>
      </c>
      <c r="EA3" s="19">
        <v>0</v>
      </c>
      <c r="EB3" s="19">
        <v>1</v>
      </c>
      <c r="EC3" s="19">
        <v>2</v>
      </c>
      <c r="ED3" s="19">
        <v>2</v>
      </c>
      <c r="EE3" s="19">
        <v>0</v>
      </c>
      <c r="EF3" s="19">
        <v>4</v>
      </c>
      <c r="EG3" s="19">
        <v>5</v>
      </c>
      <c r="EH3" s="19">
        <v>4</v>
      </c>
      <c r="EI3" s="19">
        <v>5</v>
      </c>
      <c r="EJ3" s="19">
        <v>2</v>
      </c>
      <c r="EK3" s="19">
        <v>5</v>
      </c>
      <c r="EL3" s="19">
        <v>0</v>
      </c>
      <c r="EM3" s="19">
        <v>4</v>
      </c>
      <c r="EN3" s="19">
        <v>2</v>
      </c>
      <c r="EO3" s="19">
        <v>0</v>
      </c>
      <c r="EP3" s="19">
        <v>1</v>
      </c>
      <c r="EQ3" s="19">
        <v>3</v>
      </c>
      <c r="ER3" s="19">
        <v>0</v>
      </c>
      <c r="ES3" s="19">
        <v>5</v>
      </c>
      <c r="ET3" s="19">
        <v>0</v>
      </c>
      <c r="EU3" s="19">
        <v>3</v>
      </c>
      <c r="EV3" s="19">
        <v>3</v>
      </c>
      <c r="EW3" s="19">
        <v>1</v>
      </c>
      <c r="EX3" s="19">
        <v>3</v>
      </c>
      <c r="EY3" s="19">
        <v>1</v>
      </c>
      <c r="EZ3" s="19">
        <v>1</v>
      </c>
      <c r="FA3" s="19">
        <v>1</v>
      </c>
      <c r="FB3" s="19">
        <v>2</v>
      </c>
      <c r="FC3" s="19">
        <v>5</v>
      </c>
      <c r="FD3" s="19">
        <v>3</v>
      </c>
      <c r="FE3" s="19">
        <v>1</v>
      </c>
      <c r="FF3" s="19">
        <v>0</v>
      </c>
      <c r="FG3" s="19">
        <v>0</v>
      </c>
      <c r="FH3" s="19">
        <v>2</v>
      </c>
      <c r="FI3" s="19">
        <v>4</v>
      </c>
      <c r="FJ3" s="19">
        <v>0</v>
      </c>
      <c r="FK3" s="19">
        <v>0</v>
      </c>
      <c r="FL3" s="19">
        <v>0</v>
      </c>
      <c r="FM3" s="19">
        <v>5</v>
      </c>
      <c r="FN3" s="19">
        <v>3</v>
      </c>
      <c r="FO3" s="19">
        <v>3</v>
      </c>
      <c r="FP3" s="19">
        <v>1</v>
      </c>
      <c r="FQ3" s="19">
        <v>1</v>
      </c>
      <c r="FR3" s="19">
        <v>5</v>
      </c>
      <c r="FS3" s="19">
        <v>0</v>
      </c>
      <c r="FT3" s="19">
        <v>2</v>
      </c>
      <c r="FU3" s="19">
        <v>0</v>
      </c>
      <c r="FV3" s="19">
        <v>4</v>
      </c>
      <c r="FW3" s="19">
        <v>1</v>
      </c>
      <c r="FX3" s="19">
        <v>2</v>
      </c>
      <c r="FY3" s="19">
        <v>0</v>
      </c>
      <c r="FZ3" s="19">
        <v>1</v>
      </c>
      <c r="GA3" s="19">
        <v>5</v>
      </c>
      <c r="GB3" s="19">
        <v>5</v>
      </c>
      <c r="GC3" s="19">
        <v>0</v>
      </c>
      <c r="GD3" s="19">
        <v>1</v>
      </c>
      <c r="GE3" s="19">
        <v>2</v>
      </c>
      <c r="GF3" s="19">
        <v>3</v>
      </c>
      <c r="GG3" s="19">
        <v>4</v>
      </c>
      <c r="GH3" s="19">
        <v>1</v>
      </c>
      <c r="GI3" s="19">
        <v>0</v>
      </c>
      <c r="GJ3" s="19">
        <v>3</v>
      </c>
      <c r="GK3" s="19">
        <v>3</v>
      </c>
      <c r="GL3" s="19">
        <v>2</v>
      </c>
      <c r="GM3" s="19">
        <v>4</v>
      </c>
      <c r="GN3" s="19">
        <v>4</v>
      </c>
      <c r="GO3" s="19">
        <v>3</v>
      </c>
      <c r="GP3" s="19">
        <v>5</v>
      </c>
      <c r="GQ3" s="19">
        <v>3</v>
      </c>
      <c r="GR3" s="19">
        <v>1</v>
      </c>
      <c r="GS3" s="19">
        <v>2</v>
      </c>
      <c r="GT3" s="19">
        <v>5</v>
      </c>
      <c r="GU3" s="19">
        <v>2</v>
      </c>
      <c r="GV3" s="19">
        <v>0</v>
      </c>
      <c r="GW3" s="19">
        <v>5</v>
      </c>
      <c r="GX3" s="19">
        <v>3</v>
      </c>
      <c r="GY3" s="19">
        <v>2</v>
      </c>
      <c r="GZ3" s="19">
        <v>3</v>
      </c>
      <c r="HA3" s="19">
        <v>3</v>
      </c>
      <c r="HB3" s="19">
        <v>3</v>
      </c>
      <c r="HC3" s="19">
        <v>2</v>
      </c>
      <c r="HD3" s="19">
        <v>1</v>
      </c>
      <c r="HE3" s="19">
        <v>2</v>
      </c>
      <c r="HF3" s="19">
        <v>4</v>
      </c>
      <c r="HG3" s="19">
        <v>1</v>
      </c>
      <c r="HH3" s="19">
        <v>1</v>
      </c>
      <c r="HI3" s="19">
        <v>1</v>
      </c>
      <c r="HJ3" s="19">
        <v>5</v>
      </c>
      <c r="HK3" s="19">
        <v>3</v>
      </c>
      <c r="HL3" s="19">
        <v>2</v>
      </c>
      <c r="HM3" s="19">
        <v>0</v>
      </c>
      <c r="HN3" s="19">
        <v>5</v>
      </c>
      <c r="HO3" s="19">
        <v>5</v>
      </c>
      <c r="HP3" s="19">
        <v>3</v>
      </c>
      <c r="HQ3" s="19">
        <v>2</v>
      </c>
      <c r="HR3" s="19">
        <v>4</v>
      </c>
      <c r="HS3" s="19">
        <v>2</v>
      </c>
      <c r="HT3" s="19">
        <v>3</v>
      </c>
      <c r="HU3" s="19">
        <v>3</v>
      </c>
      <c r="HV3" s="19">
        <v>0</v>
      </c>
      <c r="HW3" s="19">
        <v>4</v>
      </c>
      <c r="HX3" s="19">
        <v>4</v>
      </c>
      <c r="HY3" s="19">
        <v>1</v>
      </c>
      <c r="HZ3" s="19">
        <v>5</v>
      </c>
      <c r="IA3" s="19">
        <v>3</v>
      </c>
      <c r="IB3" s="19">
        <v>2</v>
      </c>
      <c r="IC3" s="19">
        <v>4</v>
      </c>
      <c r="ID3" s="19">
        <v>5</v>
      </c>
      <c r="IE3" s="19">
        <v>0</v>
      </c>
      <c r="IF3" s="19">
        <v>0</v>
      </c>
      <c r="IG3" s="19">
        <v>2</v>
      </c>
      <c r="IH3" s="19">
        <v>1</v>
      </c>
      <c r="II3" s="19">
        <v>5</v>
      </c>
      <c r="IJ3" s="19">
        <v>1</v>
      </c>
      <c r="IK3" s="19">
        <v>3</v>
      </c>
      <c r="IL3" s="19">
        <v>4</v>
      </c>
      <c r="IM3" s="19">
        <v>4</v>
      </c>
      <c r="IN3" s="19">
        <v>5</v>
      </c>
      <c r="IO3" s="19">
        <v>3</v>
      </c>
      <c r="IP3" s="19">
        <v>5</v>
      </c>
      <c r="IQ3" s="19">
        <v>2</v>
      </c>
      <c r="IR3" s="19">
        <v>3</v>
      </c>
      <c r="IS3" s="19">
        <v>2</v>
      </c>
      <c r="IT3" s="19">
        <v>1</v>
      </c>
      <c r="IU3" s="19">
        <v>2</v>
      </c>
      <c r="IV3" s="19">
        <v>3</v>
      </c>
      <c r="IW3" s="19">
        <v>3</v>
      </c>
      <c r="IX3" s="19">
        <v>3</v>
      </c>
      <c r="IY3" s="19">
        <v>0</v>
      </c>
      <c r="IZ3" s="19">
        <v>0</v>
      </c>
      <c r="JA3" s="19">
        <v>2</v>
      </c>
      <c r="JB3" s="19">
        <v>0</v>
      </c>
      <c r="JC3" s="19">
        <v>1</v>
      </c>
      <c r="JD3" s="19">
        <v>0</v>
      </c>
      <c r="JE3" s="19">
        <v>1</v>
      </c>
      <c r="JF3" s="19">
        <v>3</v>
      </c>
      <c r="JG3" s="19">
        <v>5</v>
      </c>
      <c r="JH3" s="19">
        <v>3</v>
      </c>
      <c r="JI3" s="19">
        <v>4</v>
      </c>
      <c r="JJ3" s="19">
        <v>5</v>
      </c>
      <c r="JK3" s="19">
        <v>4</v>
      </c>
      <c r="JL3" s="19">
        <v>4</v>
      </c>
      <c r="JM3" s="19">
        <v>0</v>
      </c>
      <c r="JN3" s="19">
        <v>3</v>
      </c>
      <c r="JO3" s="19">
        <v>5</v>
      </c>
      <c r="JP3" s="19">
        <v>2</v>
      </c>
      <c r="JQ3" s="19">
        <v>5</v>
      </c>
      <c r="JR3" s="19">
        <v>5</v>
      </c>
      <c r="JS3" s="19">
        <v>1</v>
      </c>
      <c r="JT3" s="19">
        <v>4</v>
      </c>
      <c r="JU3" s="19">
        <v>2</v>
      </c>
      <c r="JV3" s="19">
        <v>1</v>
      </c>
      <c r="JW3" s="19">
        <v>1</v>
      </c>
      <c r="JX3" s="19">
        <v>5</v>
      </c>
      <c r="JY3" s="19">
        <v>1</v>
      </c>
      <c r="JZ3" s="19">
        <v>3</v>
      </c>
      <c r="KA3" s="19">
        <v>0</v>
      </c>
      <c r="KB3" s="19">
        <v>3</v>
      </c>
      <c r="KC3" s="19">
        <v>3</v>
      </c>
      <c r="KD3" s="19">
        <v>2</v>
      </c>
      <c r="KE3" s="19">
        <v>1</v>
      </c>
      <c r="KF3" s="19">
        <v>4</v>
      </c>
      <c r="KG3" s="19">
        <v>4</v>
      </c>
      <c r="KH3" s="19">
        <v>3</v>
      </c>
      <c r="KI3" s="19">
        <v>1</v>
      </c>
      <c r="KJ3" s="19">
        <v>5</v>
      </c>
      <c r="KK3" s="19">
        <v>3</v>
      </c>
      <c r="KL3" s="19">
        <v>0</v>
      </c>
      <c r="KM3" s="19">
        <v>5</v>
      </c>
      <c r="KN3" s="19">
        <v>5</v>
      </c>
      <c r="KO3" s="19">
        <v>1</v>
      </c>
      <c r="KP3" s="19">
        <v>0</v>
      </c>
      <c r="KQ3" s="19">
        <v>0</v>
      </c>
      <c r="KR3" s="19">
        <v>5</v>
      </c>
      <c r="KS3" s="19">
        <v>1</v>
      </c>
      <c r="KT3" s="19">
        <v>0</v>
      </c>
      <c r="KU3" s="19">
        <v>1</v>
      </c>
      <c r="KV3" s="19">
        <v>3</v>
      </c>
      <c r="KW3" s="19">
        <v>3</v>
      </c>
      <c r="KX3" s="19">
        <v>0</v>
      </c>
      <c r="KY3" s="19">
        <v>1</v>
      </c>
      <c r="KZ3" s="19">
        <v>2</v>
      </c>
      <c r="LA3" s="19">
        <v>4</v>
      </c>
      <c r="LB3" s="19">
        <v>5</v>
      </c>
      <c r="LC3" s="19">
        <v>1</v>
      </c>
      <c r="LD3" s="19">
        <v>0</v>
      </c>
      <c r="LE3" s="19">
        <v>5</v>
      </c>
      <c r="LF3" s="19">
        <v>5</v>
      </c>
      <c r="LG3" s="19">
        <v>5</v>
      </c>
      <c r="LH3" s="19">
        <v>1</v>
      </c>
      <c r="LI3" s="19">
        <v>3</v>
      </c>
      <c r="LJ3" s="19">
        <v>3</v>
      </c>
      <c r="LK3" s="19">
        <v>2</v>
      </c>
      <c r="LL3" s="19">
        <v>2</v>
      </c>
      <c r="LM3" s="19">
        <v>2</v>
      </c>
      <c r="LN3" s="19">
        <v>2</v>
      </c>
      <c r="LO3" s="19">
        <v>2</v>
      </c>
      <c r="LP3" s="19">
        <v>1</v>
      </c>
      <c r="LQ3" s="19">
        <v>0</v>
      </c>
      <c r="LR3" s="19">
        <v>2</v>
      </c>
      <c r="LS3" s="19">
        <v>1</v>
      </c>
      <c r="LT3" s="19">
        <v>5</v>
      </c>
      <c r="LU3" s="19">
        <v>1</v>
      </c>
      <c r="LV3" s="19">
        <v>0</v>
      </c>
      <c r="LW3" s="19">
        <v>1</v>
      </c>
      <c r="LX3" s="19">
        <v>3</v>
      </c>
      <c r="LY3" s="19">
        <v>4</v>
      </c>
      <c r="LZ3" s="19">
        <v>5</v>
      </c>
      <c r="MA3" s="19">
        <v>3</v>
      </c>
      <c r="MB3" s="19">
        <v>4</v>
      </c>
      <c r="MC3" s="19">
        <v>1</v>
      </c>
      <c r="MD3" s="19">
        <v>3</v>
      </c>
      <c r="ME3" s="19">
        <v>0</v>
      </c>
      <c r="MF3" s="19">
        <v>5</v>
      </c>
      <c r="MG3" s="19">
        <v>5</v>
      </c>
      <c r="MH3" s="19">
        <v>4</v>
      </c>
      <c r="MI3" s="19">
        <v>3</v>
      </c>
      <c r="MJ3" s="19">
        <v>5</v>
      </c>
      <c r="MK3" s="19">
        <v>2</v>
      </c>
      <c r="ML3" s="19">
        <v>0</v>
      </c>
      <c r="MM3" s="19">
        <v>3</v>
      </c>
      <c r="MN3" s="19">
        <v>4</v>
      </c>
      <c r="MO3" s="19">
        <v>2</v>
      </c>
      <c r="MP3" s="19">
        <v>5</v>
      </c>
      <c r="MQ3" s="19">
        <v>3</v>
      </c>
      <c r="MR3" s="19">
        <v>0</v>
      </c>
      <c r="MS3" s="19">
        <v>5</v>
      </c>
      <c r="MT3" s="19">
        <v>2</v>
      </c>
      <c r="MU3" s="19">
        <v>4</v>
      </c>
      <c r="MV3" s="19">
        <v>0</v>
      </c>
      <c r="MW3" s="19">
        <v>5</v>
      </c>
      <c r="MX3" s="19">
        <v>3</v>
      </c>
      <c r="MY3" s="19">
        <v>3</v>
      </c>
      <c r="MZ3" s="19">
        <v>2</v>
      </c>
      <c r="NA3" s="19">
        <v>4</v>
      </c>
      <c r="NB3" s="19">
        <v>4</v>
      </c>
    </row>
    <row r="4" spans="1:366">
      <c r="A4" s="3" t="s">
        <v>5</v>
      </c>
      <c r="B4" s="19">
        <v>3</v>
      </c>
      <c r="C4" s="19">
        <v>4</v>
      </c>
      <c r="D4" s="19">
        <v>2</v>
      </c>
      <c r="E4" s="19">
        <v>2</v>
      </c>
      <c r="F4" s="19">
        <v>0</v>
      </c>
      <c r="G4" s="19">
        <v>0</v>
      </c>
      <c r="H4" s="19">
        <v>3</v>
      </c>
      <c r="I4" s="19">
        <v>5</v>
      </c>
      <c r="J4" s="19">
        <v>3</v>
      </c>
      <c r="K4" s="19">
        <v>5</v>
      </c>
      <c r="L4" s="19">
        <v>3</v>
      </c>
      <c r="M4" s="19">
        <v>0</v>
      </c>
      <c r="N4" s="19">
        <v>5</v>
      </c>
      <c r="O4" s="19">
        <v>3</v>
      </c>
      <c r="P4" s="19">
        <v>0</v>
      </c>
      <c r="Q4" s="19">
        <v>2</v>
      </c>
      <c r="R4" s="19">
        <v>2</v>
      </c>
      <c r="S4" s="19">
        <v>2</v>
      </c>
      <c r="T4" s="19">
        <v>0</v>
      </c>
      <c r="U4" s="19">
        <v>0</v>
      </c>
      <c r="V4" s="19">
        <v>2</v>
      </c>
      <c r="W4" s="19">
        <v>0</v>
      </c>
      <c r="X4" s="19">
        <v>0</v>
      </c>
      <c r="Y4" s="19">
        <v>0</v>
      </c>
      <c r="Z4" s="19">
        <v>5</v>
      </c>
      <c r="AA4" s="19">
        <v>2</v>
      </c>
      <c r="AB4" s="19">
        <v>3</v>
      </c>
      <c r="AC4" s="19">
        <v>1</v>
      </c>
      <c r="AD4" s="19">
        <v>3</v>
      </c>
      <c r="AE4" s="19">
        <v>5</v>
      </c>
      <c r="AF4" s="19">
        <v>4</v>
      </c>
      <c r="AG4" s="19">
        <v>5</v>
      </c>
      <c r="AH4" s="19">
        <v>0</v>
      </c>
      <c r="AI4" s="19">
        <v>3</v>
      </c>
      <c r="AJ4" s="19">
        <v>3</v>
      </c>
      <c r="AK4" s="19">
        <v>5</v>
      </c>
      <c r="AL4" s="19">
        <v>2</v>
      </c>
      <c r="AM4" s="19">
        <v>1</v>
      </c>
      <c r="AN4" s="19">
        <v>2</v>
      </c>
      <c r="AO4" s="19">
        <v>5</v>
      </c>
      <c r="AP4" s="19">
        <v>1</v>
      </c>
      <c r="AQ4" s="19">
        <v>3</v>
      </c>
      <c r="AR4" s="19">
        <v>3</v>
      </c>
      <c r="AS4" s="19">
        <v>1</v>
      </c>
      <c r="AT4" s="19">
        <v>0</v>
      </c>
      <c r="AU4" s="19">
        <v>1</v>
      </c>
      <c r="AV4" s="19">
        <v>0</v>
      </c>
      <c r="AW4" s="19">
        <v>1</v>
      </c>
      <c r="AX4" s="19">
        <v>4</v>
      </c>
      <c r="AY4" s="19">
        <v>2</v>
      </c>
      <c r="AZ4" s="19">
        <v>2</v>
      </c>
      <c r="BA4" s="19">
        <v>3</v>
      </c>
      <c r="BB4" s="19">
        <v>2</v>
      </c>
      <c r="BC4" s="19">
        <v>1</v>
      </c>
      <c r="BD4" s="19">
        <v>0</v>
      </c>
      <c r="BE4" s="19">
        <v>5</v>
      </c>
      <c r="BF4" s="19">
        <v>5</v>
      </c>
      <c r="BG4" s="19">
        <v>5</v>
      </c>
      <c r="BH4" s="19">
        <v>2</v>
      </c>
      <c r="BI4" s="19">
        <v>0</v>
      </c>
      <c r="BJ4" s="19">
        <v>0</v>
      </c>
      <c r="BK4" s="19">
        <v>4</v>
      </c>
      <c r="BL4" s="19">
        <v>1</v>
      </c>
      <c r="BM4" s="19">
        <v>4</v>
      </c>
      <c r="BN4" s="19">
        <v>5</v>
      </c>
      <c r="BO4" s="19">
        <v>1</v>
      </c>
      <c r="BP4" s="19">
        <v>5</v>
      </c>
      <c r="BQ4" s="19">
        <v>4</v>
      </c>
      <c r="BR4" s="19">
        <v>5</v>
      </c>
      <c r="BS4" s="19">
        <v>4</v>
      </c>
      <c r="BT4" s="19">
        <v>1</v>
      </c>
      <c r="BU4" s="19">
        <v>4</v>
      </c>
      <c r="BV4" s="19">
        <v>2</v>
      </c>
      <c r="BW4" s="19">
        <v>2</v>
      </c>
      <c r="BX4" s="19">
        <v>5</v>
      </c>
      <c r="BY4" s="19">
        <v>1</v>
      </c>
      <c r="BZ4" s="19">
        <v>0</v>
      </c>
      <c r="CA4" s="19">
        <v>5</v>
      </c>
      <c r="CB4" s="19">
        <v>0</v>
      </c>
      <c r="CC4" s="19">
        <v>5</v>
      </c>
      <c r="CD4" s="19">
        <v>3</v>
      </c>
      <c r="CE4" s="19">
        <v>0</v>
      </c>
      <c r="CF4" s="19">
        <v>1</v>
      </c>
      <c r="CG4" s="19">
        <v>1</v>
      </c>
      <c r="CH4" s="19">
        <v>4</v>
      </c>
      <c r="CI4" s="19">
        <v>5</v>
      </c>
      <c r="CJ4" s="19">
        <v>5</v>
      </c>
      <c r="CK4" s="19">
        <v>2</v>
      </c>
      <c r="CL4" s="19">
        <v>1</v>
      </c>
      <c r="CM4" s="19">
        <v>3</v>
      </c>
      <c r="CN4" s="19">
        <v>2</v>
      </c>
      <c r="CO4" s="19">
        <v>0</v>
      </c>
      <c r="CP4" s="19">
        <v>1</v>
      </c>
      <c r="CQ4" s="19">
        <v>4</v>
      </c>
      <c r="CR4" s="19">
        <v>4</v>
      </c>
      <c r="CS4" s="19">
        <v>2</v>
      </c>
      <c r="CT4" s="19">
        <v>3</v>
      </c>
      <c r="CU4" s="19">
        <v>4</v>
      </c>
      <c r="CV4" s="19">
        <v>3</v>
      </c>
      <c r="CW4" s="19">
        <v>4</v>
      </c>
      <c r="CX4" s="19">
        <v>3</v>
      </c>
      <c r="CY4" s="19">
        <v>0</v>
      </c>
      <c r="CZ4" s="19">
        <v>5</v>
      </c>
      <c r="DA4" s="19">
        <v>5</v>
      </c>
      <c r="DB4" s="19">
        <v>3</v>
      </c>
      <c r="DC4" s="19">
        <v>1</v>
      </c>
      <c r="DD4" s="19">
        <v>5</v>
      </c>
      <c r="DE4" s="19">
        <v>3</v>
      </c>
      <c r="DF4" s="19">
        <v>5</v>
      </c>
      <c r="DG4" s="19">
        <v>0</v>
      </c>
      <c r="DH4" s="19">
        <v>3</v>
      </c>
      <c r="DI4" s="19">
        <v>3</v>
      </c>
      <c r="DJ4" s="19">
        <v>2</v>
      </c>
      <c r="DK4" s="19">
        <v>4</v>
      </c>
      <c r="DL4" s="19">
        <v>3</v>
      </c>
      <c r="DM4" s="19">
        <v>0</v>
      </c>
      <c r="DN4" s="19">
        <v>3</v>
      </c>
      <c r="DO4" s="19">
        <v>4</v>
      </c>
      <c r="DP4" s="19">
        <v>5</v>
      </c>
      <c r="DQ4" s="19">
        <v>0</v>
      </c>
      <c r="DR4" s="19">
        <v>0</v>
      </c>
      <c r="DS4" s="19">
        <v>4</v>
      </c>
      <c r="DT4" s="19">
        <v>2</v>
      </c>
      <c r="DU4" s="19">
        <v>3</v>
      </c>
      <c r="DV4" s="19">
        <v>3</v>
      </c>
      <c r="DW4" s="19">
        <v>0</v>
      </c>
      <c r="DX4" s="19">
        <v>2</v>
      </c>
      <c r="DY4" s="19">
        <v>2</v>
      </c>
      <c r="DZ4" s="19">
        <v>0</v>
      </c>
      <c r="EA4" s="19">
        <v>0</v>
      </c>
      <c r="EB4" s="19">
        <v>3</v>
      </c>
      <c r="EC4" s="19">
        <v>0</v>
      </c>
      <c r="ED4" s="19">
        <v>2</v>
      </c>
      <c r="EE4" s="19">
        <v>3</v>
      </c>
      <c r="EF4" s="19">
        <v>0</v>
      </c>
      <c r="EG4" s="19">
        <v>1</v>
      </c>
      <c r="EH4" s="19">
        <v>3</v>
      </c>
      <c r="EI4" s="19">
        <v>0</v>
      </c>
      <c r="EJ4" s="19">
        <v>2</v>
      </c>
      <c r="EK4" s="19">
        <v>5</v>
      </c>
      <c r="EL4" s="19">
        <v>2</v>
      </c>
      <c r="EM4" s="19">
        <v>2</v>
      </c>
      <c r="EN4" s="19">
        <v>5</v>
      </c>
      <c r="EO4" s="19">
        <v>3</v>
      </c>
      <c r="EP4" s="19">
        <v>2</v>
      </c>
      <c r="EQ4" s="19">
        <v>2</v>
      </c>
      <c r="ER4" s="19">
        <v>5</v>
      </c>
      <c r="ES4" s="19">
        <v>1</v>
      </c>
      <c r="ET4" s="19">
        <v>0</v>
      </c>
      <c r="EU4" s="19">
        <v>3</v>
      </c>
      <c r="EV4" s="19">
        <v>0</v>
      </c>
      <c r="EW4" s="19">
        <v>1</v>
      </c>
      <c r="EX4" s="19">
        <v>3</v>
      </c>
      <c r="EY4" s="19">
        <v>0</v>
      </c>
      <c r="EZ4" s="19">
        <v>4</v>
      </c>
      <c r="FA4" s="19">
        <v>1</v>
      </c>
      <c r="FB4" s="19">
        <v>3</v>
      </c>
      <c r="FC4" s="19">
        <v>4</v>
      </c>
      <c r="FD4" s="19">
        <v>3</v>
      </c>
      <c r="FE4" s="19">
        <v>2</v>
      </c>
      <c r="FF4" s="19">
        <v>4</v>
      </c>
      <c r="FG4" s="19">
        <v>4</v>
      </c>
      <c r="FH4" s="19">
        <v>1</v>
      </c>
      <c r="FI4" s="19">
        <v>1</v>
      </c>
      <c r="FJ4" s="19">
        <v>3</v>
      </c>
      <c r="FK4" s="19">
        <v>0</v>
      </c>
      <c r="FL4" s="19">
        <v>3</v>
      </c>
      <c r="FM4" s="19">
        <v>0</v>
      </c>
      <c r="FN4" s="19">
        <v>5</v>
      </c>
      <c r="FO4" s="19">
        <v>3</v>
      </c>
      <c r="FP4" s="19">
        <v>1</v>
      </c>
      <c r="FQ4" s="19">
        <v>2</v>
      </c>
      <c r="FR4" s="19">
        <v>0</v>
      </c>
      <c r="FS4" s="19">
        <v>2</v>
      </c>
      <c r="FT4" s="19">
        <v>4</v>
      </c>
      <c r="FU4" s="19">
        <v>3</v>
      </c>
      <c r="FV4" s="19">
        <v>4</v>
      </c>
      <c r="FW4" s="19">
        <v>1</v>
      </c>
      <c r="FX4" s="19">
        <v>1</v>
      </c>
      <c r="FY4" s="19">
        <v>1</v>
      </c>
      <c r="FZ4" s="19">
        <v>5</v>
      </c>
      <c r="GA4" s="19">
        <v>2</v>
      </c>
      <c r="GB4" s="19">
        <v>0</v>
      </c>
      <c r="GC4" s="19">
        <v>1</v>
      </c>
      <c r="GD4" s="19">
        <v>2</v>
      </c>
      <c r="GE4" s="19">
        <v>2</v>
      </c>
      <c r="GF4" s="19">
        <v>0</v>
      </c>
      <c r="GG4" s="19">
        <v>5</v>
      </c>
      <c r="GH4" s="19">
        <v>2</v>
      </c>
      <c r="GI4" s="19">
        <v>5</v>
      </c>
      <c r="GJ4" s="19">
        <v>2</v>
      </c>
      <c r="GK4" s="19">
        <v>2</v>
      </c>
      <c r="GL4" s="19">
        <v>3</v>
      </c>
      <c r="GM4" s="19">
        <v>1</v>
      </c>
      <c r="GN4" s="19">
        <v>2</v>
      </c>
      <c r="GO4" s="19">
        <v>5</v>
      </c>
      <c r="GP4" s="19">
        <v>3</v>
      </c>
      <c r="GQ4" s="19">
        <v>0</v>
      </c>
      <c r="GR4" s="19">
        <v>4</v>
      </c>
      <c r="GS4" s="19">
        <v>3</v>
      </c>
      <c r="GT4" s="19">
        <v>5</v>
      </c>
      <c r="GU4" s="19">
        <v>2</v>
      </c>
      <c r="GV4" s="19">
        <v>5</v>
      </c>
      <c r="GW4" s="19">
        <v>0</v>
      </c>
      <c r="GX4" s="19">
        <v>2</v>
      </c>
      <c r="GY4" s="19">
        <v>0</v>
      </c>
      <c r="GZ4" s="19">
        <v>1</v>
      </c>
      <c r="HA4" s="19">
        <v>3</v>
      </c>
      <c r="HB4" s="19">
        <v>2</v>
      </c>
      <c r="HC4" s="19">
        <v>3</v>
      </c>
      <c r="HD4" s="19">
        <v>5</v>
      </c>
      <c r="HE4" s="19">
        <v>0</v>
      </c>
      <c r="HF4" s="19">
        <v>1</v>
      </c>
      <c r="HG4" s="19">
        <v>1</v>
      </c>
      <c r="HH4" s="19">
        <v>5</v>
      </c>
      <c r="HI4" s="19">
        <v>1</v>
      </c>
      <c r="HJ4" s="19">
        <v>0</v>
      </c>
      <c r="HK4" s="19">
        <v>3</v>
      </c>
      <c r="HL4" s="19">
        <v>0</v>
      </c>
      <c r="HM4" s="19">
        <v>5</v>
      </c>
      <c r="HN4" s="19">
        <v>3</v>
      </c>
      <c r="HO4" s="19">
        <v>5</v>
      </c>
      <c r="HP4" s="19">
        <v>4</v>
      </c>
      <c r="HQ4" s="19">
        <v>0</v>
      </c>
      <c r="HR4" s="19">
        <v>0</v>
      </c>
      <c r="HS4" s="19">
        <v>2</v>
      </c>
      <c r="HT4" s="19">
        <v>3</v>
      </c>
      <c r="HU4" s="19">
        <v>5</v>
      </c>
      <c r="HV4" s="19">
        <v>5</v>
      </c>
      <c r="HW4" s="19">
        <v>2</v>
      </c>
      <c r="HX4" s="19">
        <v>1</v>
      </c>
      <c r="HY4" s="19">
        <v>0</v>
      </c>
      <c r="HZ4" s="19">
        <v>4</v>
      </c>
      <c r="IA4" s="19">
        <v>5</v>
      </c>
      <c r="IB4" s="19">
        <v>5</v>
      </c>
      <c r="IC4" s="19">
        <v>4</v>
      </c>
      <c r="ID4" s="19">
        <v>1</v>
      </c>
      <c r="IE4" s="19">
        <v>0</v>
      </c>
      <c r="IF4" s="19">
        <v>2</v>
      </c>
      <c r="IG4" s="19">
        <v>3</v>
      </c>
      <c r="IH4" s="19">
        <v>3</v>
      </c>
      <c r="II4" s="19">
        <v>3</v>
      </c>
      <c r="IJ4" s="19">
        <v>2</v>
      </c>
      <c r="IK4" s="19">
        <v>0</v>
      </c>
      <c r="IL4" s="19">
        <v>0</v>
      </c>
      <c r="IM4" s="19">
        <v>3</v>
      </c>
      <c r="IN4" s="19">
        <v>2</v>
      </c>
      <c r="IO4" s="19">
        <v>5</v>
      </c>
      <c r="IP4" s="19">
        <v>0</v>
      </c>
      <c r="IQ4" s="19">
        <v>3</v>
      </c>
      <c r="IR4" s="19">
        <v>1</v>
      </c>
      <c r="IS4" s="19">
        <v>3</v>
      </c>
      <c r="IT4" s="19">
        <v>3</v>
      </c>
      <c r="IU4" s="19">
        <v>0</v>
      </c>
      <c r="IV4" s="19">
        <v>3</v>
      </c>
      <c r="IW4" s="19">
        <v>2</v>
      </c>
      <c r="IX4" s="19">
        <v>5</v>
      </c>
      <c r="IY4" s="19">
        <v>0</v>
      </c>
      <c r="IZ4" s="19">
        <v>4</v>
      </c>
      <c r="JA4" s="19">
        <v>2</v>
      </c>
      <c r="JB4" s="19">
        <v>1</v>
      </c>
      <c r="JC4" s="19">
        <v>3</v>
      </c>
      <c r="JD4" s="19">
        <v>5</v>
      </c>
      <c r="JE4" s="19">
        <v>2</v>
      </c>
      <c r="JF4" s="19">
        <v>5</v>
      </c>
      <c r="JG4" s="19">
        <v>4</v>
      </c>
      <c r="JH4" s="19">
        <v>5</v>
      </c>
      <c r="JI4" s="19">
        <v>5</v>
      </c>
      <c r="JJ4" s="19">
        <v>2</v>
      </c>
      <c r="JK4" s="19">
        <v>5</v>
      </c>
      <c r="JL4" s="19">
        <v>2</v>
      </c>
      <c r="JM4" s="19">
        <v>1</v>
      </c>
      <c r="JN4" s="19">
        <v>3</v>
      </c>
      <c r="JO4" s="19">
        <v>2</v>
      </c>
      <c r="JP4" s="19">
        <v>5</v>
      </c>
      <c r="JQ4" s="19">
        <v>1</v>
      </c>
      <c r="JR4" s="19">
        <v>5</v>
      </c>
      <c r="JS4" s="19">
        <v>2</v>
      </c>
      <c r="JT4" s="19">
        <v>5</v>
      </c>
      <c r="JU4" s="19">
        <v>3</v>
      </c>
      <c r="JV4" s="19">
        <v>4</v>
      </c>
      <c r="JW4" s="19">
        <v>0</v>
      </c>
      <c r="JX4" s="19">
        <v>0</v>
      </c>
      <c r="JY4" s="19">
        <v>3</v>
      </c>
      <c r="JZ4" s="19">
        <v>1</v>
      </c>
      <c r="KA4" s="19">
        <v>3</v>
      </c>
      <c r="KB4" s="19">
        <v>5</v>
      </c>
      <c r="KC4" s="19">
        <v>1</v>
      </c>
      <c r="KD4" s="19">
        <v>2</v>
      </c>
      <c r="KE4" s="19">
        <v>2</v>
      </c>
      <c r="KF4" s="19">
        <v>2</v>
      </c>
      <c r="KG4" s="19">
        <v>0</v>
      </c>
      <c r="KH4" s="19">
        <v>3</v>
      </c>
      <c r="KI4" s="19">
        <v>4</v>
      </c>
      <c r="KJ4" s="19">
        <v>4</v>
      </c>
      <c r="KK4" s="19">
        <v>1</v>
      </c>
      <c r="KL4" s="19">
        <v>0</v>
      </c>
      <c r="KM4" s="19">
        <v>0</v>
      </c>
      <c r="KN4" s="19">
        <v>3</v>
      </c>
      <c r="KO4" s="19">
        <v>3</v>
      </c>
      <c r="KP4" s="19">
        <v>0</v>
      </c>
      <c r="KQ4" s="19">
        <v>1</v>
      </c>
      <c r="KR4" s="19">
        <v>3</v>
      </c>
      <c r="KS4" s="19">
        <v>4</v>
      </c>
      <c r="KT4" s="19">
        <v>0</v>
      </c>
      <c r="KU4" s="19">
        <v>0</v>
      </c>
      <c r="KV4" s="19">
        <v>1</v>
      </c>
      <c r="KW4" s="19">
        <v>1</v>
      </c>
      <c r="KX4" s="19">
        <v>5</v>
      </c>
      <c r="KY4" s="19">
        <v>1</v>
      </c>
      <c r="KZ4" s="19">
        <v>2</v>
      </c>
      <c r="LA4" s="19">
        <v>0</v>
      </c>
      <c r="LB4" s="19">
        <v>1</v>
      </c>
      <c r="LC4" s="19">
        <v>4</v>
      </c>
      <c r="LD4" s="19">
        <v>5</v>
      </c>
      <c r="LE4" s="19">
        <v>0</v>
      </c>
      <c r="LF4" s="19">
        <v>1</v>
      </c>
      <c r="LG4" s="19">
        <v>4</v>
      </c>
      <c r="LH4" s="19">
        <v>1</v>
      </c>
      <c r="LI4" s="19">
        <v>5</v>
      </c>
      <c r="LJ4" s="19">
        <v>2</v>
      </c>
      <c r="LK4" s="19">
        <v>0</v>
      </c>
      <c r="LL4" s="19">
        <v>3</v>
      </c>
      <c r="LM4" s="19">
        <v>1</v>
      </c>
      <c r="LN4" s="19">
        <v>4</v>
      </c>
      <c r="LO4" s="19">
        <v>2</v>
      </c>
      <c r="LP4" s="19">
        <v>1</v>
      </c>
      <c r="LQ4" s="19">
        <v>4</v>
      </c>
      <c r="LR4" s="19">
        <v>4</v>
      </c>
      <c r="LS4" s="19">
        <v>3</v>
      </c>
      <c r="LT4" s="19">
        <v>5</v>
      </c>
      <c r="LU4" s="19">
        <v>3</v>
      </c>
      <c r="LV4" s="19">
        <v>2</v>
      </c>
      <c r="LW4" s="19">
        <v>4</v>
      </c>
      <c r="LX4" s="19">
        <v>5</v>
      </c>
      <c r="LY4" s="19">
        <v>1</v>
      </c>
      <c r="LZ4" s="19">
        <v>2</v>
      </c>
      <c r="MA4" s="19">
        <v>3</v>
      </c>
      <c r="MB4" s="19">
        <v>2</v>
      </c>
      <c r="MC4" s="19">
        <v>0</v>
      </c>
      <c r="MD4" s="19">
        <v>5</v>
      </c>
      <c r="ME4" s="19">
        <v>0</v>
      </c>
      <c r="MF4" s="19">
        <v>1</v>
      </c>
      <c r="MG4" s="19">
        <v>4</v>
      </c>
      <c r="MH4" s="19">
        <v>4</v>
      </c>
      <c r="MI4" s="19">
        <v>5</v>
      </c>
      <c r="MJ4" s="19">
        <v>3</v>
      </c>
      <c r="MK4" s="19">
        <v>2</v>
      </c>
      <c r="ML4" s="19">
        <v>4</v>
      </c>
      <c r="MM4" s="19">
        <v>0</v>
      </c>
      <c r="MN4" s="19">
        <v>3</v>
      </c>
      <c r="MO4" s="19">
        <v>3</v>
      </c>
      <c r="MP4" s="19">
        <v>2</v>
      </c>
      <c r="MQ4" s="19">
        <v>0</v>
      </c>
      <c r="MR4" s="19">
        <v>2</v>
      </c>
      <c r="MS4" s="19">
        <v>3</v>
      </c>
      <c r="MT4" s="19">
        <v>4</v>
      </c>
      <c r="MU4" s="19">
        <v>2</v>
      </c>
      <c r="MV4" s="19">
        <v>2</v>
      </c>
      <c r="MW4" s="19">
        <v>0</v>
      </c>
      <c r="MX4" s="19">
        <v>2</v>
      </c>
      <c r="MY4" s="19">
        <v>1</v>
      </c>
      <c r="MZ4" s="19">
        <v>5</v>
      </c>
      <c r="NA4" s="19">
        <v>0</v>
      </c>
      <c r="NB4" s="19">
        <v>3</v>
      </c>
    </row>
    <row r="5" spans="1:366">
      <c r="A5" s="2" t="s">
        <v>6</v>
      </c>
      <c r="B5" s="19">
        <v>3</v>
      </c>
      <c r="C5" s="19">
        <v>5</v>
      </c>
      <c r="D5" s="19">
        <v>2</v>
      </c>
      <c r="E5" s="19">
        <v>0</v>
      </c>
      <c r="F5" s="19">
        <v>2</v>
      </c>
      <c r="G5" s="19">
        <v>2</v>
      </c>
      <c r="H5" s="19">
        <v>0</v>
      </c>
      <c r="I5" s="19">
        <v>5</v>
      </c>
      <c r="J5" s="19">
        <v>2</v>
      </c>
      <c r="K5" s="19">
        <v>5</v>
      </c>
      <c r="L5" s="19">
        <v>4</v>
      </c>
      <c r="M5" s="19">
        <v>1</v>
      </c>
      <c r="N5" s="19">
        <v>2</v>
      </c>
      <c r="O5" s="19">
        <v>0</v>
      </c>
      <c r="P5" s="19">
        <v>4</v>
      </c>
      <c r="Q5" s="19">
        <v>3</v>
      </c>
      <c r="R5" s="19">
        <v>3</v>
      </c>
      <c r="S5" s="19">
        <v>4</v>
      </c>
      <c r="T5" s="19">
        <v>1</v>
      </c>
      <c r="U5" s="19">
        <v>1</v>
      </c>
      <c r="V5" s="19">
        <v>5</v>
      </c>
      <c r="W5" s="19">
        <v>5</v>
      </c>
      <c r="X5" s="19">
        <v>2</v>
      </c>
      <c r="Y5" s="19">
        <v>5</v>
      </c>
      <c r="Z5" s="19">
        <v>3</v>
      </c>
      <c r="AA5" s="19">
        <v>5</v>
      </c>
      <c r="AB5" s="19">
        <v>5</v>
      </c>
      <c r="AC5" s="19">
        <v>4</v>
      </c>
      <c r="AD5" s="19">
        <v>2</v>
      </c>
      <c r="AE5" s="19">
        <v>2</v>
      </c>
      <c r="AF5" s="19">
        <v>0</v>
      </c>
      <c r="AG5" s="19">
        <v>5</v>
      </c>
      <c r="AH5" s="19">
        <v>4</v>
      </c>
      <c r="AI5" s="19">
        <v>3</v>
      </c>
      <c r="AJ5" s="19">
        <v>3</v>
      </c>
      <c r="AK5" s="19">
        <v>4</v>
      </c>
      <c r="AL5" s="19">
        <v>0</v>
      </c>
      <c r="AM5" s="19">
        <v>2</v>
      </c>
      <c r="AN5" s="19">
        <v>0</v>
      </c>
      <c r="AO5" s="19">
        <v>2</v>
      </c>
      <c r="AP5" s="19">
        <v>2</v>
      </c>
      <c r="AQ5" s="19">
        <v>1</v>
      </c>
      <c r="AR5" s="19">
        <v>5</v>
      </c>
      <c r="AS5" s="19">
        <v>2</v>
      </c>
      <c r="AT5" s="19">
        <v>5</v>
      </c>
      <c r="AU5" s="19">
        <v>0</v>
      </c>
      <c r="AV5" s="19">
        <v>2</v>
      </c>
      <c r="AW5" s="19">
        <v>4</v>
      </c>
      <c r="AX5" s="19">
        <v>4</v>
      </c>
      <c r="AY5" s="19">
        <v>2</v>
      </c>
      <c r="AZ5" s="19">
        <v>4</v>
      </c>
      <c r="BA5" s="19">
        <v>1</v>
      </c>
      <c r="BB5" s="19">
        <v>0</v>
      </c>
      <c r="BC5" s="19">
        <v>1</v>
      </c>
      <c r="BD5" s="19">
        <v>1</v>
      </c>
      <c r="BE5" s="19">
        <v>0</v>
      </c>
      <c r="BF5" s="19">
        <v>5</v>
      </c>
      <c r="BG5" s="19">
        <v>1</v>
      </c>
      <c r="BH5" s="19">
        <v>0</v>
      </c>
      <c r="BI5" s="19">
        <v>1</v>
      </c>
      <c r="BJ5" s="19">
        <v>1</v>
      </c>
      <c r="BK5" s="19">
        <v>4</v>
      </c>
      <c r="BL5" s="19">
        <v>5</v>
      </c>
      <c r="BM5" s="19">
        <v>5</v>
      </c>
      <c r="BN5" s="19">
        <v>4</v>
      </c>
      <c r="BO5" s="19">
        <v>5</v>
      </c>
      <c r="BP5" s="19">
        <v>2</v>
      </c>
      <c r="BQ5" s="19">
        <v>4</v>
      </c>
      <c r="BR5" s="19">
        <v>5</v>
      </c>
      <c r="BS5" s="19">
        <v>2</v>
      </c>
      <c r="BT5" s="19">
        <v>3</v>
      </c>
      <c r="BU5" s="19">
        <v>4</v>
      </c>
      <c r="BV5" s="19">
        <v>3</v>
      </c>
      <c r="BW5" s="19">
        <v>5</v>
      </c>
      <c r="BX5" s="19">
        <v>2</v>
      </c>
      <c r="BY5" s="19">
        <v>3</v>
      </c>
      <c r="BZ5" s="19">
        <v>4</v>
      </c>
      <c r="CA5" s="19">
        <v>5</v>
      </c>
      <c r="CB5" s="19">
        <v>5</v>
      </c>
      <c r="CC5" s="19">
        <v>5</v>
      </c>
      <c r="CD5" s="19">
        <v>2</v>
      </c>
      <c r="CE5" s="19">
        <v>4</v>
      </c>
      <c r="CF5" s="19">
        <v>0</v>
      </c>
      <c r="CG5" s="19">
        <v>5</v>
      </c>
      <c r="CH5" s="19">
        <v>5</v>
      </c>
      <c r="CI5" s="19">
        <v>5</v>
      </c>
      <c r="CJ5" s="19">
        <v>0</v>
      </c>
      <c r="CK5" s="19">
        <v>0</v>
      </c>
      <c r="CL5" s="19">
        <v>5</v>
      </c>
      <c r="CM5" s="19">
        <v>5</v>
      </c>
      <c r="CN5" s="19">
        <v>3</v>
      </c>
      <c r="CO5" s="19">
        <v>2</v>
      </c>
      <c r="CP5" s="19">
        <v>4</v>
      </c>
      <c r="CQ5" s="19">
        <v>4</v>
      </c>
      <c r="CR5" s="19">
        <v>1</v>
      </c>
      <c r="CS5" s="19">
        <v>0</v>
      </c>
      <c r="CT5" s="19">
        <v>0</v>
      </c>
      <c r="CU5" s="19">
        <v>4</v>
      </c>
      <c r="CV5" s="19">
        <v>3</v>
      </c>
      <c r="CW5" s="19">
        <v>3</v>
      </c>
      <c r="CX5" s="19">
        <v>5</v>
      </c>
      <c r="CY5" s="19">
        <v>5</v>
      </c>
      <c r="CZ5" s="19">
        <v>0</v>
      </c>
      <c r="DA5" s="19">
        <v>0</v>
      </c>
      <c r="DB5" s="19">
        <v>1</v>
      </c>
      <c r="DC5" s="19">
        <v>0</v>
      </c>
      <c r="DD5" s="19">
        <v>2</v>
      </c>
      <c r="DE5" s="19">
        <v>3</v>
      </c>
      <c r="DF5" s="19">
        <v>1</v>
      </c>
      <c r="DG5" s="19">
        <v>2</v>
      </c>
      <c r="DH5" s="19">
        <v>5</v>
      </c>
      <c r="DI5" s="19">
        <v>5</v>
      </c>
      <c r="DJ5" s="19">
        <v>1</v>
      </c>
      <c r="DK5" s="19">
        <v>5</v>
      </c>
      <c r="DL5" s="19">
        <v>1</v>
      </c>
      <c r="DM5" s="19">
        <v>3</v>
      </c>
      <c r="DN5" s="19">
        <v>4</v>
      </c>
      <c r="DO5" s="19">
        <v>1</v>
      </c>
      <c r="DP5" s="19">
        <v>5</v>
      </c>
      <c r="DQ5" s="19">
        <v>2</v>
      </c>
      <c r="DR5" s="19">
        <v>4</v>
      </c>
      <c r="DS5" s="19">
        <v>2</v>
      </c>
      <c r="DT5" s="19">
        <v>2</v>
      </c>
      <c r="DU5" s="19">
        <v>3</v>
      </c>
      <c r="DV5" s="19">
        <v>2</v>
      </c>
      <c r="DW5" s="19">
        <v>2</v>
      </c>
      <c r="DX5" s="19">
        <v>4</v>
      </c>
      <c r="DY5" s="19">
        <v>4</v>
      </c>
      <c r="DZ5" s="19">
        <v>2</v>
      </c>
      <c r="EA5" s="19">
        <v>2</v>
      </c>
      <c r="EB5" s="19">
        <v>0</v>
      </c>
      <c r="EC5" s="19">
        <v>5</v>
      </c>
      <c r="ED5" s="19">
        <v>4</v>
      </c>
      <c r="EE5" s="19">
        <v>3</v>
      </c>
      <c r="EF5" s="19">
        <v>2</v>
      </c>
      <c r="EG5" s="19">
        <v>2</v>
      </c>
      <c r="EH5" s="19">
        <v>5</v>
      </c>
      <c r="EI5" s="19">
        <v>0</v>
      </c>
      <c r="EJ5" s="19">
        <v>2</v>
      </c>
      <c r="EK5" s="19">
        <v>3</v>
      </c>
      <c r="EL5" s="19">
        <v>5</v>
      </c>
      <c r="EM5" s="19">
        <v>1</v>
      </c>
      <c r="EN5" s="19">
        <v>0</v>
      </c>
      <c r="EO5" s="19">
        <v>4</v>
      </c>
      <c r="EP5" s="19">
        <v>1</v>
      </c>
      <c r="EQ5" s="19">
        <v>5</v>
      </c>
      <c r="ER5" s="19">
        <v>1</v>
      </c>
      <c r="ES5" s="19">
        <v>5</v>
      </c>
      <c r="ET5" s="19">
        <v>4</v>
      </c>
      <c r="EU5" s="19">
        <v>0</v>
      </c>
      <c r="EV5" s="19">
        <v>0</v>
      </c>
      <c r="EW5" s="19">
        <v>5</v>
      </c>
      <c r="EX5" s="19">
        <v>5</v>
      </c>
      <c r="EY5" s="19">
        <v>2</v>
      </c>
      <c r="EZ5" s="19">
        <v>3</v>
      </c>
      <c r="FA5" s="19">
        <v>4</v>
      </c>
      <c r="FB5" s="19">
        <v>5</v>
      </c>
      <c r="FC5" s="19">
        <v>1</v>
      </c>
      <c r="FD5" s="19">
        <v>4</v>
      </c>
      <c r="FE5" s="19">
        <v>3</v>
      </c>
      <c r="FF5" s="19">
        <v>2</v>
      </c>
      <c r="FG5" s="19">
        <v>2</v>
      </c>
      <c r="FH5" s="19">
        <v>1</v>
      </c>
      <c r="FI5" s="19">
        <v>2</v>
      </c>
      <c r="FJ5" s="19">
        <v>2</v>
      </c>
      <c r="FK5" s="19">
        <v>5</v>
      </c>
      <c r="FL5" s="19">
        <v>5</v>
      </c>
      <c r="FM5" s="19">
        <v>2</v>
      </c>
      <c r="FN5" s="19">
        <v>1</v>
      </c>
      <c r="FO5" s="19">
        <v>0</v>
      </c>
      <c r="FP5" s="19">
        <v>2</v>
      </c>
      <c r="FQ5" s="19">
        <v>0</v>
      </c>
      <c r="FR5" s="19">
        <v>5</v>
      </c>
      <c r="FS5" s="19">
        <v>2</v>
      </c>
      <c r="FT5" s="19">
        <v>1</v>
      </c>
      <c r="FU5" s="19">
        <v>2</v>
      </c>
      <c r="FV5" s="19">
        <v>5</v>
      </c>
      <c r="FW5" s="19">
        <v>1</v>
      </c>
      <c r="FX5" s="19">
        <v>4</v>
      </c>
      <c r="FY5" s="19">
        <v>2</v>
      </c>
      <c r="FZ5" s="19">
        <v>5</v>
      </c>
      <c r="GA5" s="19">
        <v>4</v>
      </c>
      <c r="GB5" s="19">
        <v>0</v>
      </c>
      <c r="GC5" s="19">
        <v>4</v>
      </c>
      <c r="GD5" s="19">
        <v>5</v>
      </c>
      <c r="GE5" s="19">
        <v>3</v>
      </c>
      <c r="GF5" s="19">
        <v>1</v>
      </c>
      <c r="GG5" s="19">
        <v>0</v>
      </c>
      <c r="GH5" s="19">
        <v>1</v>
      </c>
      <c r="GI5" s="19">
        <v>5</v>
      </c>
      <c r="GJ5" s="19">
        <v>0</v>
      </c>
      <c r="GK5" s="19">
        <v>2</v>
      </c>
      <c r="GL5" s="19">
        <v>2</v>
      </c>
      <c r="GM5" s="19">
        <v>0</v>
      </c>
      <c r="GN5" s="19">
        <v>1</v>
      </c>
      <c r="GO5" s="19">
        <v>2</v>
      </c>
      <c r="GP5" s="19">
        <v>2</v>
      </c>
      <c r="GQ5" s="19">
        <v>2</v>
      </c>
      <c r="GR5" s="19">
        <v>5</v>
      </c>
      <c r="GS5" s="19">
        <v>0</v>
      </c>
      <c r="GT5" s="19">
        <v>3</v>
      </c>
      <c r="GU5" s="19">
        <v>3</v>
      </c>
      <c r="GV5" s="19">
        <v>1</v>
      </c>
      <c r="GW5" s="19">
        <v>0</v>
      </c>
      <c r="GX5" s="19">
        <v>1</v>
      </c>
      <c r="GY5" s="19">
        <v>5</v>
      </c>
      <c r="GZ5" s="19">
        <v>2</v>
      </c>
      <c r="HA5" s="19">
        <v>0</v>
      </c>
      <c r="HB5" s="19">
        <v>1</v>
      </c>
      <c r="HC5" s="19">
        <v>4</v>
      </c>
      <c r="HD5" s="19">
        <v>1</v>
      </c>
      <c r="HE5" s="19">
        <v>4</v>
      </c>
      <c r="HF5" s="19">
        <v>4</v>
      </c>
      <c r="HG5" s="19">
        <v>2</v>
      </c>
      <c r="HH5" s="19">
        <v>2</v>
      </c>
      <c r="HI5" s="19">
        <v>0</v>
      </c>
      <c r="HJ5" s="19">
        <v>1</v>
      </c>
      <c r="HK5" s="19">
        <v>1</v>
      </c>
      <c r="HL5" s="19">
        <v>1</v>
      </c>
      <c r="HM5" s="19">
        <v>2</v>
      </c>
      <c r="HN5" s="19">
        <v>2</v>
      </c>
      <c r="HO5" s="19">
        <v>0</v>
      </c>
      <c r="HP5" s="19">
        <v>2</v>
      </c>
      <c r="HQ5" s="19">
        <v>3</v>
      </c>
      <c r="HR5" s="19">
        <v>5</v>
      </c>
      <c r="HS5" s="19">
        <v>2</v>
      </c>
      <c r="HT5" s="19">
        <v>0</v>
      </c>
      <c r="HU5" s="19">
        <v>1</v>
      </c>
      <c r="HV5" s="19">
        <v>3</v>
      </c>
      <c r="HW5" s="19">
        <v>5</v>
      </c>
      <c r="HX5" s="19">
        <v>1</v>
      </c>
      <c r="HY5" s="19">
        <v>2</v>
      </c>
      <c r="HZ5" s="19">
        <v>5</v>
      </c>
      <c r="IA5" s="19">
        <v>5</v>
      </c>
      <c r="IB5" s="19">
        <v>4</v>
      </c>
      <c r="IC5" s="19">
        <v>0</v>
      </c>
      <c r="ID5" s="19">
        <v>1</v>
      </c>
      <c r="IE5" s="19">
        <v>5</v>
      </c>
      <c r="IF5" s="19">
        <v>2</v>
      </c>
      <c r="IG5" s="19">
        <v>0</v>
      </c>
      <c r="IH5" s="19">
        <v>5</v>
      </c>
      <c r="II5" s="19">
        <v>2</v>
      </c>
      <c r="IJ5" s="19">
        <v>0</v>
      </c>
      <c r="IK5" s="19">
        <v>5</v>
      </c>
      <c r="IL5" s="19">
        <v>5</v>
      </c>
      <c r="IM5" s="19">
        <v>1</v>
      </c>
      <c r="IN5" s="19">
        <v>4</v>
      </c>
      <c r="IO5" s="19">
        <v>4</v>
      </c>
      <c r="IP5" s="19">
        <v>2</v>
      </c>
      <c r="IQ5" s="19">
        <v>5</v>
      </c>
      <c r="IR5" s="19">
        <v>1</v>
      </c>
      <c r="IS5" s="19">
        <v>3</v>
      </c>
      <c r="IT5" s="19">
        <v>1</v>
      </c>
      <c r="IU5" s="19">
        <v>1</v>
      </c>
      <c r="IV5" s="19">
        <v>2</v>
      </c>
      <c r="IW5" s="19">
        <v>2</v>
      </c>
      <c r="IX5" s="19">
        <v>0</v>
      </c>
      <c r="IY5" s="19">
        <v>2</v>
      </c>
      <c r="IZ5" s="19">
        <v>3</v>
      </c>
      <c r="JA5" s="19">
        <v>3</v>
      </c>
      <c r="JB5" s="19">
        <v>2</v>
      </c>
      <c r="JC5" s="19">
        <v>0</v>
      </c>
      <c r="JD5" s="19">
        <v>2</v>
      </c>
      <c r="JE5" s="19">
        <v>4</v>
      </c>
      <c r="JF5" s="19">
        <v>3</v>
      </c>
      <c r="JG5" s="19">
        <v>2</v>
      </c>
      <c r="JH5" s="19">
        <v>2</v>
      </c>
      <c r="JI5" s="19">
        <v>5</v>
      </c>
      <c r="JJ5" s="19">
        <v>3</v>
      </c>
      <c r="JK5" s="19">
        <v>3</v>
      </c>
      <c r="JL5" s="19">
        <v>5</v>
      </c>
      <c r="JM5" s="19">
        <v>1</v>
      </c>
      <c r="JN5" s="19">
        <v>2</v>
      </c>
      <c r="JO5" s="19">
        <v>0</v>
      </c>
      <c r="JP5" s="19">
        <v>3</v>
      </c>
      <c r="JQ5" s="19">
        <v>0</v>
      </c>
      <c r="JR5" s="19">
        <v>1</v>
      </c>
      <c r="JS5" s="19">
        <v>4</v>
      </c>
      <c r="JT5" s="19">
        <v>0</v>
      </c>
      <c r="JU5" s="19">
        <v>4</v>
      </c>
      <c r="JV5" s="19">
        <v>1</v>
      </c>
      <c r="JW5" s="19">
        <v>4</v>
      </c>
      <c r="JX5" s="19">
        <v>4</v>
      </c>
      <c r="JY5" s="19">
        <v>1</v>
      </c>
      <c r="JZ5" s="19">
        <v>2</v>
      </c>
      <c r="KA5" s="19">
        <v>3</v>
      </c>
      <c r="KB5" s="19">
        <v>1</v>
      </c>
      <c r="KC5" s="19">
        <v>2</v>
      </c>
      <c r="KD5" s="19">
        <v>1</v>
      </c>
      <c r="KE5" s="19">
        <v>1</v>
      </c>
      <c r="KF5" s="19">
        <v>1</v>
      </c>
      <c r="KG5" s="19">
        <v>5</v>
      </c>
      <c r="KH5" s="19">
        <v>5</v>
      </c>
      <c r="KI5" s="19">
        <v>5</v>
      </c>
      <c r="KJ5" s="19">
        <v>1</v>
      </c>
      <c r="KK5" s="19">
        <v>3</v>
      </c>
      <c r="KL5" s="19">
        <v>5</v>
      </c>
      <c r="KM5" s="19">
        <v>0</v>
      </c>
      <c r="KN5" s="19">
        <v>4</v>
      </c>
      <c r="KO5" s="19">
        <v>2</v>
      </c>
      <c r="KP5" s="19">
        <v>2</v>
      </c>
      <c r="KQ5" s="19">
        <v>1</v>
      </c>
      <c r="KR5" s="19">
        <v>5</v>
      </c>
      <c r="KS5" s="19">
        <v>4</v>
      </c>
      <c r="KT5" s="19">
        <v>3</v>
      </c>
      <c r="KU5" s="19">
        <v>4</v>
      </c>
      <c r="KV5" s="19">
        <v>1</v>
      </c>
      <c r="KW5" s="19">
        <v>0</v>
      </c>
      <c r="KX5" s="19">
        <v>2</v>
      </c>
      <c r="KY5" s="19">
        <v>4</v>
      </c>
      <c r="KZ5" s="19">
        <v>3</v>
      </c>
      <c r="LA5" s="19">
        <v>2</v>
      </c>
      <c r="LB5" s="19">
        <v>0</v>
      </c>
      <c r="LC5" s="19">
        <v>1</v>
      </c>
      <c r="LD5" s="19">
        <v>0</v>
      </c>
      <c r="LE5" s="19">
        <v>1</v>
      </c>
      <c r="LF5" s="19">
        <v>0</v>
      </c>
      <c r="LG5" s="19">
        <v>0</v>
      </c>
      <c r="LH5" s="19">
        <v>4</v>
      </c>
      <c r="LI5" s="19">
        <v>4</v>
      </c>
      <c r="LJ5" s="19">
        <v>2</v>
      </c>
      <c r="LK5" s="19">
        <v>5</v>
      </c>
      <c r="LL5" s="19">
        <v>1</v>
      </c>
      <c r="LM5" s="19">
        <v>4</v>
      </c>
      <c r="LN5" s="19">
        <v>2</v>
      </c>
      <c r="LO5" s="19">
        <v>2</v>
      </c>
      <c r="LP5" s="19">
        <v>1</v>
      </c>
      <c r="LQ5" s="19">
        <v>2</v>
      </c>
      <c r="LR5" s="19">
        <v>5</v>
      </c>
      <c r="LS5" s="19">
        <v>3</v>
      </c>
      <c r="LT5" s="19">
        <v>1</v>
      </c>
      <c r="LU5" s="19">
        <v>2</v>
      </c>
      <c r="LV5" s="19">
        <v>5</v>
      </c>
      <c r="LW5" s="19">
        <v>3</v>
      </c>
      <c r="LX5" s="19">
        <v>3</v>
      </c>
      <c r="LY5" s="19">
        <v>4</v>
      </c>
      <c r="LZ5" s="19">
        <v>5</v>
      </c>
      <c r="MA5" s="19">
        <v>4</v>
      </c>
      <c r="MB5" s="19">
        <v>5</v>
      </c>
      <c r="MC5" s="19">
        <v>5</v>
      </c>
      <c r="MD5" s="19">
        <v>0</v>
      </c>
      <c r="ME5" s="19">
        <v>1</v>
      </c>
      <c r="MF5" s="19">
        <v>2</v>
      </c>
      <c r="MG5" s="19">
        <v>4</v>
      </c>
      <c r="MH5" s="19">
        <v>2</v>
      </c>
      <c r="MI5" s="19">
        <v>4</v>
      </c>
      <c r="MJ5" s="19">
        <v>1</v>
      </c>
      <c r="MK5" s="19">
        <v>3</v>
      </c>
      <c r="ML5" s="19">
        <v>4</v>
      </c>
      <c r="MM5" s="19">
        <v>5</v>
      </c>
      <c r="MN5" s="19">
        <v>3</v>
      </c>
      <c r="MO5" s="19">
        <v>1</v>
      </c>
      <c r="MP5" s="19">
        <v>0</v>
      </c>
      <c r="MQ5" s="19">
        <v>4</v>
      </c>
      <c r="MR5" s="19">
        <v>4</v>
      </c>
      <c r="MS5" s="19">
        <v>5</v>
      </c>
      <c r="MT5" s="19">
        <v>1</v>
      </c>
      <c r="MU5" s="19">
        <v>1</v>
      </c>
      <c r="MV5" s="19">
        <v>5</v>
      </c>
      <c r="MW5" s="19">
        <v>2</v>
      </c>
      <c r="MX5" s="19">
        <v>5</v>
      </c>
      <c r="MY5" s="19">
        <v>0</v>
      </c>
      <c r="MZ5" s="19">
        <v>5</v>
      </c>
      <c r="NA5" s="19">
        <v>4</v>
      </c>
      <c r="NB5" s="19">
        <v>3</v>
      </c>
    </row>
    <row r="6" spans="1:366">
      <c r="A6" s="2" t="s">
        <v>7</v>
      </c>
      <c r="B6" s="19">
        <v>4</v>
      </c>
      <c r="C6" s="19">
        <v>4</v>
      </c>
      <c r="D6" s="19">
        <v>0</v>
      </c>
      <c r="E6" s="19">
        <v>5</v>
      </c>
      <c r="F6" s="19">
        <v>4</v>
      </c>
      <c r="G6" s="19">
        <v>4</v>
      </c>
      <c r="H6" s="19">
        <v>5</v>
      </c>
      <c r="I6" s="19">
        <v>3</v>
      </c>
      <c r="J6" s="19">
        <v>3</v>
      </c>
      <c r="K6" s="19">
        <v>5</v>
      </c>
      <c r="L6" s="19">
        <v>3</v>
      </c>
      <c r="M6" s="19">
        <v>4</v>
      </c>
      <c r="N6" s="19">
        <v>1</v>
      </c>
      <c r="O6" s="19">
        <v>2</v>
      </c>
      <c r="P6" s="19">
        <v>5</v>
      </c>
      <c r="Q6" s="19">
        <v>1</v>
      </c>
      <c r="R6" s="19">
        <v>5</v>
      </c>
      <c r="S6" s="19">
        <v>2</v>
      </c>
      <c r="T6" s="19">
        <v>5</v>
      </c>
      <c r="U6" s="19">
        <v>3</v>
      </c>
      <c r="V6" s="19">
        <v>2</v>
      </c>
      <c r="W6" s="19">
        <v>2</v>
      </c>
      <c r="X6" s="19">
        <v>5</v>
      </c>
      <c r="Y6" s="19">
        <v>5</v>
      </c>
      <c r="Z6" s="19">
        <v>0</v>
      </c>
      <c r="AA6" s="19">
        <v>3</v>
      </c>
      <c r="AB6" s="19">
        <v>1</v>
      </c>
      <c r="AC6" s="19">
        <v>3</v>
      </c>
      <c r="AD6" s="19">
        <v>4</v>
      </c>
      <c r="AE6" s="19">
        <v>2</v>
      </c>
      <c r="AF6" s="19">
        <v>1</v>
      </c>
      <c r="AG6" s="19">
        <v>4</v>
      </c>
      <c r="AH6" s="19">
        <v>2</v>
      </c>
      <c r="AI6" s="19">
        <v>2</v>
      </c>
      <c r="AJ6" s="19">
        <v>4</v>
      </c>
      <c r="AK6" s="19">
        <v>0</v>
      </c>
      <c r="AL6" s="19">
        <v>2</v>
      </c>
      <c r="AM6" s="19">
        <v>3</v>
      </c>
      <c r="AN6" s="19">
        <v>0</v>
      </c>
      <c r="AO6" s="19">
        <v>1</v>
      </c>
      <c r="AP6" s="19">
        <v>2</v>
      </c>
      <c r="AQ6" s="19">
        <v>3</v>
      </c>
      <c r="AR6" s="19">
        <v>5</v>
      </c>
      <c r="AS6" s="19">
        <v>0</v>
      </c>
      <c r="AT6" s="19">
        <v>3</v>
      </c>
      <c r="AU6" s="19">
        <v>0</v>
      </c>
      <c r="AV6" s="19">
        <v>2</v>
      </c>
      <c r="AW6" s="19">
        <v>1</v>
      </c>
      <c r="AX6" s="19">
        <v>4</v>
      </c>
      <c r="AY6" s="19">
        <v>3</v>
      </c>
      <c r="AZ6" s="19">
        <v>4</v>
      </c>
      <c r="BA6" s="19">
        <v>5</v>
      </c>
      <c r="BB6" s="19">
        <v>5</v>
      </c>
      <c r="BC6" s="19">
        <v>5</v>
      </c>
      <c r="BD6" s="19">
        <v>2</v>
      </c>
      <c r="BE6" s="19">
        <v>1</v>
      </c>
      <c r="BF6" s="19">
        <v>3</v>
      </c>
      <c r="BG6" s="19">
        <v>1</v>
      </c>
      <c r="BH6" s="19">
        <v>0</v>
      </c>
      <c r="BI6" s="19">
        <v>2</v>
      </c>
      <c r="BJ6" s="19">
        <v>3</v>
      </c>
      <c r="BK6" s="19">
        <v>3</v>
      </c>
      <c r="BL6" s="19">
        <v>4</v>
      </c>
      <c r="BM6" s="19">
        <v>5</v>
      </c>
      <c r="BN6" s="19">
        <v>5</v>
      </c>
      <c r="BO6" s="19">
        <v>0</v>
      </c>
      <c r="BP6" s="19">
        <v>5</v>
      </c>
      <c r="BQ6" s="19">
        <v>5</v>
      </c>
      <c r="BR6" s="19">
        <v>4</v>
      </c>
      <c r="BS6" s="19">
        <v>4</v>
      </c>
      <c r="BT6" s="19">
        <v>2</v>
      </c>
      <c r="BU6" s="19">
        <v>3</v>
      </c>
      <c r="BV6" s="19">
        <v>5</v>
      </c>
      <c r="BW6" s="19">
        <v>4</v>
      </c>
      <c r="BX6" s="19">
        <v>4</v>
      </c>
      <c r="BY6" s="19">
        <v>5</v>
      </c>
      <c r="BZ6" s="19">
        <v>3</v>
      </c>
      <c r="CA6" s="19">
        <v>4</v>
      </c>
      <c r="CB6" s="19">
        <v>3</v>
      </c>
      <c r="CC6" s="19">
        <v>3</v>
      </c>
      <c r="CD6" s="19">
        <v>0</v>
      </c>
      <c r="CE6" s="19">
        <v>1</v>
      </c>
      <c r="CF6" s="19">
        <v>4</v>
      </c>
      <c r="CG6" s="19">
        <v>4</v>
      </c>
      <c r="CH6" s="19">
        <v>3</v>
      </c>
      <c r="CI6" s="19">
        <v>0</v>
      </c>
      <c r="CJ6" s="19">
        <v>2</v>
      </c>
      <c r="CK6" s="19">
        <v>1</v>
      </c>
      <c r="CL6" s="19">
        <v>0</v>
      </c>
      <c r="CM6" s="19">
        <v>5</v>
      </c>
      <c r="CN6" s="19">
        <v>3</v>
      </c>
      <c r="CO6" s="19">
        <v>0</v>
      </c>
      <c r="CP6" s="19">
        <v>0</v>
      </c>
      <c r="CQ6" s="19">
        <v>4</v>
      </c>
      <c r="CR6" s="19">
        <v>3</v>
      </c>
      <c r="CS6" s="19">
        <v>2</v>
      </c>
      <c r="CT6" s="19">
        <v>2</v>
      </c>
      <c r="CU6" s="19">
        <v>3</v>
      </c>
      <c r="CV6" s="19">
        <v>4</v>
      </c>
      <c r="CW6" s="19">
        <v>0</v>
      </c>
      <c r="CX6" s="19">
        <v>4</v>
      </c>
      <c r="CY6" s="19">
        <v>3</v>
      </c>
      <c r="CZ6" s="19">
        <v>1</v>
      </c>
      <c r="DA6" s="19">
        <v>3</v>
      </c>
      <c r="DB6" s="19">
        <v>5</v>
      </c>
      <c r="DC6" s="19">
        <v>5</v>
      </c>
      <c r="DD6" s="19">
        <v>4</v>
      </c>
      <c r="DE6" s="19">
        <v>1</v>
      </c>
      <c r="DF6" s="19">
        <v>5</v>
      </c>
      <c r="DG6" s="19">
        <v>0</v>
      </c>
      <c r="DH6" s="19">
        <v>4</v>
      </c>
      <c r="DI6" s="19">
        <v>5</v>
      </c>
      <c r="DJ6" s="19">
        <v>1</v>
      </c>
      <c r="DK6" s="19">
        <v>3</v>
      </c>
      <c r="DL6" s="19">
        <v>3</v>
      </c>
      <c r="DM6" s="19">
        <v>0</v>
      </c>
      <c r="DN6" s="19">
        <v>2</v>
      </c>
      <c r="DO6" s="19">
        <v>3</v>
      </c>
      <c r="DP6" s="19">
        <v>4</v>
      </c>
      <c r="DQ6" s="19">
        <v>5</v>
      </c>
      <c r="DR6" s="19">
        <v>4</v>
      </c>
      <c r="DS6" s="19">
        <v>3</v>
      </c>
      <c r="DT6" s="19">
        <v>1</v>
      </c>
      <c r="DU6" s="19">
        <v>1</v>
      </c>
      <c r="DV6" s="19">
        <v>3</v>
      </c>
      <c r="DW6" s="19">
        <v>1</v>
      </c>
      <c r="DX6" s="19">
        <v>4</v>
      </c>
      <c r="DY6" s="19">
        <v>0</v>
      </c>
      <c r="DZ6" s="19">
        <v>3</v>
      </c>
      <c r="EA6" s="19">
        <v>5</v>
      </c>
      <c r="EB6" s="19">
        <v>4</v>
      </c>
      <c r="EC6" s="19">
        <v>4</v>
      </c>
      <c r="ED6" s="19">
        <v>5</v>
      </c>
      <c r="EE6" s="19">
        <v>0</v>
      </c>
      <c r="EF6" s="19">
        <v>4</v>
      </c>
      <c r="EG6" s="19">
        <v>1</v>
      </c>
      <c r="EH6" s="19">
        <v>0</v>
      </c>
      <c r="EI6" s="19">
        <v>3</v>
      </c>
      <c r="EJ6" s="19">
        <v>1</v>
      </c>
      <c r="EK6" s="19">
        <v>2</v>
      </c>
      <c r="EL6" s="19">
        <v>0</v>
      </c>
      <c r="EM6" s="19">
        <v>4</v>
      </c>
      <c r="EN6" s="19">
        <v>0</v>
      </c>
      <c r="EO6" s="19">
        <v>0</v>
      </c>
      <c r="EP6" s="19">
        <v>3</v>
      </c>
      <c r="EQ6" s="19">
        <v>5</v>
      </c>
      <c r="ER6" s="19">
        <v>0</v>
      </c>
      <c r="ES6" s="19">
        <v>4</v>
      </c>
      <c r="ET6" s="19">
        <v>4</v>
      </c>
      <c r="EU6" s="19">
        <v>1</v>
      </c>
      <c r="EV6" s="19">
        <v>5</v>
      </c>
      <c r="EW6" s="19">
        <v>5</v>
      </c>
      <c r="EX6" s="19">
        <v>1</v>
      </c>
      <c r="EY6" s="19">
        <v>3</v>
      </c>
      <c r="EZ6" s="19">
        <v>1</v>
      </c>
      <c r="FA6" s="19">
        <v>3</v>
      </c>
      <c r="FB6" s="19">
        <v>5</v>
      </c>
      <c r="FC6" s="19">
        <v>1</v>
      </c>
      <c r="FD6" s="19">
        <v>3</v>
      </c>
      <c r="FE6" s="19">
        <v>1</v>
      </c>
      <c r="FF6" s="19">
        <v>2</v>
      </c>
      <c r="FG6" s="19">
        <v>5</v>
      </c>
      <c r="FH6" s="19">
        <v>5</v>
      </c>
      <c r="FI6" s="19">
        <v>3</v>
      </c>
      <c r="FJ6" s="19">
        <v>1</v>
      </c>
      <c r="FK6" s="19">
        <v>1</v>
      </c>
      <c r="FL6" s="19">
        <v>3</v>
      </c>
      <c r="FM6" s="19">
        <v>5</v>
      </c>
      <c r="FN6" s="19">
        <v>1</v>
      </c>
      <c r="FO6" s="19">
        <v>4</v>
      </c>
      <c r="FP6" s="19">
        <v>4</v>
      </c>
      <c r="FQ6" s="19">
        <v>5</v>
      </c>
      <c r="FR6" s="19">
        <v>0</v>
      </c>
      <c r="FS6" s="19">
        <v>4</v>
      </c>
      <c r="FT6" s="19">
        <v>0</v>
      </c>
      <c r="FU6" s="19">
        <v>5</v>
      </c>
      <c r="FV6" s="19">
        <v>1</v>
      </c>
      <c r="FW6" s="19">
        <v>0</v>
      </c>
      <c r="FX6" s="19">
        <v>1</v>
      </c>
      <c r="FY6" s="19">
        <v>3</v>
      </c>
      <c r="FZ6" s="19">
        <v>4</v>
      </c>
      <c r="GA6" s="19">
        <v>5</v>
      </c>
      <c r="GB6" s="19">
        <v>4</v>
      </c>
      <c r="GC6" s="19">
        <v>4</v>
      </c>
      <c r="GD6" s="19">
        <v>5</v>
      </c>
      <c r="GE6" s="19">
        <v>4</v>
      </c>
      <c r="GF6" s="19">
        <v>5</v>
      </c>
      <c r="GG6" s="19">
        <v>0</v>
      </c>
      <c r="GH6" s="19">
        <v>2</v>
      </c>
      <c r="GI6" s="19">
        <v>0</v>
      </c>
      <c r="GJ6" s="19">
        <v>1</v>
      </c>
      <c r="GK6" s="19">
        <v>4</v>
      </c>
      <c r="GL6" s="19">
        <v>4</v>
      </c>
      <c r="GM6" s="19">
        <v>4</v>
      </c>
      <c r="GN6" s="19">
        <v>3</v>
      </c>
      <c r="GO6" s="19">
        <v>1</v>
      </c>
      <c r="GP6" s="19">
        <v>4</v>
      </c>
      <c r="GQ6" s="19">
        <v>3</v>
      </c>
      <c r="GR6" s="19">
        <v>3</v>
      </c>
      <c r="GS6" s="19">
        <v>5</v>
      </c>
      <c r="GT6" s="19">
        <v>2</v>
      </c>
      <c r="GU6" s="19">
        <v>4</v>
      </c>
      <c r="GV6" s="19">
        <v>2</v>
      </c>
      <c r="GW6" s="19">
        <v>0</v>
      </c>
      <c r="GX6" s="19">
        <v>5</v>
      </c>
      <c r="GY6" s="19">
        <v>2</v>
      </c>
      <c r="GZ6" s="19">
        <v>1</v>
      </c>
      <c r="HA6" s="19">
        <v>1</v>
      </c>
      <c r="HB6" s="19">
        <v>2</v>
      </c>
      <c r="HC6" s="19">
        <v>1</v>
      </c>
      <c r="HD6" s="19">
        <v>3</v>
      </c>
      <c r="HE6" s="19">
        <v>3</v>
      </c>
      <c r="HF6" s="19">
        <v>3</v>
      </c>
      <c r="HG6" s="19">
        <v>4</v>
      </c>
      <c r="HH6" s="19">
        <v>1</v>
      </c>
      <c r="HI6" s="19">
        <v>4</v>
      </c>
      <c r="HJ6" s="19">
        <v>2</v>
      </c>
      <c r="HK6" s="19">
        <v>1</v>
      </c>
      <c r="HL6" s="19">
        <v>3</v>
      </c>
      <c r="HM6" s="19">
        <v>1</v>
      </c>
      <c r="HN6" s="19">
        <v>3</v>
      </c>
      <c r="HO6" s="19">
        <v>4</v>
      </c>
      <c r="HP6" s="19">
        <v>2</v>
      </c>
      <c r="HQ6" s="19">
        <v>3</v>
      </c>
      <c r="HR6" s="19">
        <v>3</v>
      </c>
      <c r="HS6" s="19">
        <v>3</v>
      </c>
      <c r="HT6" s="19">
        <v>1</v>
      </c>
      <c r="HU6" s="19">
        <v>5</v>
      </c>
      <c r="HV6" s="19">
        <v>0</v>
      </c>
      <c r="HW6" s="19">
        <v>2</v>
      </c>
      <c r="HX6" s="19">
        <v>4</v>
      </c>
      <c r="HY6" s="19">
        <v>1</v>
      </c>
      <c r="HZ6" s="19">
        <v>5</v>
      </c>
      <c r="IA6" s="19">
        <v>0</v>
      </c>
      <c r="IB6" s="19">
        <v>5</v>
      </c>
      <c r="IC6" s="19">
        <v>1</v>
      </c>
      <c r="ID6" s="19">
        <v>1</v>
      </c>
      <c r="IE6" s="19">
        <v>1</v>
      </c>
      <c r="IF6" s="19">
        <v>0</v>
      </c>
      <c r="IG6" s="19">
        <v>0</v>
      </c>
      <c r="IH6" s="19">
        <v>0</v>
      </c>
      <c r="II6" s="19">
        <v>1</v>
      </c>
      <c r="IJ6" s="19">
        <v>4</v>
      </c>
      <c r="IK6" s="19">
        <v>5</v>
      </c>
      <c r="IL6" s="19">
        <v>3</v>
      </c>
      <c r="IM6" s="19">
        <v>3</v>
      </c>
      <c r="IN6" s="19">
        <v>2</v>
      </c>
      <c r="IO6" s="19">
        <v>3</v>
      </c>
      <c r="IP6" s="19">
        <v>3</v>
      </c>
      <c r="IQ6" s="19">
        <v>5</v>
      </c>
      <c r="IR6" s="19">
        <v>3</v>
      </c>
      <c r="IS6" s="19">
        <v>5</v>
      </c>
      <c r="IT6" s="19">
        <v>3</v>
      </c>
      <c r="IU6" s="19">
        <v>1</v>
      </c>
      <c r="IV6" s="19">
        <v>1</v>
      </c>
      <c r="IW6" s="19">
        <v>5</v>
      </c>
      <c r="IX6" s="19">
        <v>0</v>
      </c>
      <c r="IY6" s="19">
        <v>2</v>
      </c>
      <c r="IZ6" s="19">
        <v>0</v>
      </c>
      <c r="JA6" s="19">
        <v>2</v>
      </c>
      <c r="JB6" s="19">
        <v>0</v>
      </c>
      <c r="JC6" s="19">
        <v>3</v>
      </c>
      <c r="JD6" s="19">
        <v>1</v>
      </c>
      <c r="JE6" s="19">
        <v>3</v>
      </c>
      <c r="JF6" s="19">
        <v>0</v>
      </c>
      <c r="JG6" s="19">
        <v>3</v>
      </c>
      <c r="JH6" s="19">
        <v>4</v>
      </c>
      <c r="JI6" s="19">
        <v>4</v>
      </c>
      <c r="JJ6" s="19">
        <v>2</v>
      </c>
      <c r="JK6" s="19">
        <v>1</v>
      </c>
      <c r="JL6" s="19">
        <v>4</v>
      </c>
      <c r="JM6" s="19">
        <v>1</v>
      </c>
      <c r="JN6" s="19">
        <v>4</v>
      </c>
      <c r="JO6" s="19">
        <v>4</v>
      </c>
      <c r="JP6" s="19">
        <v>1</v>
      </c>
      <c r="JQ6" s="19">
        <v>2</v>
      </c>
      <c r="JR6" s="19">
        <v>2</v>
      </c>
      <c r="JS6" s="19">
        <v>2</v>
      </c>
      <c r="JT6" s="19">
        <v>4</v>
      </c>
      <c r="JU6" s="19">
        <v>2</v>
      </c>
      <c r="JV6" s="19">
        <v>5</v>
      </c>
      <c r="JW6" s="19">
        <v>4</v>
      </c>
      <c r="JX6" s="19">
        <v>0</v>
      </c>
      <c r="JY6" s="19">
        <v>2</v>
      </c>
      <c r="JZ6" s="19">
        <v>1</v>
      </c>
      <c r="KA6" s="19">
        <v>2</v>
      </c>
      <c r="KB6" s="19">
        <v>2</v>
      </c>
      <c r="KC6" s="19">
        <v>2</v>
      </c>
      <c r="KD6" s="19">
        <v>0</v>
      </c>
      <c r="KE6" s="19">
        <v>5</v>
      </c>
      <c r="KF6" s="19">
        <v>2</v>
      </c>
      <c r="KG6" s="19">
        <v>5</v>
      </c>
      <c r="KH6" s="19">
        <v>4</v>
      </c>
      <c r="KI6" s="19">
        <v>4</v>
      </c>
      <c r="KJ6" s="19">
        <v>3</v>
      </c>
      <c r="KK6" s="19">
        <v>0</v>
      </c>
      <c r="KL6" s="19">
        <v>3</v>
      </c>
      <c r="KM6" s="19">
        <v>0</v>
      </c>
      <c r="KN6" s="19">
        <v>4</v>
      </c>
      <c r="KO6" s="19">
        <v>1</v>
      </c>
      <c r="KP6" s="19">
        <v>3</v>
      </c>
      <c r="KQ6" s="19">
        <v>1</v>
      </c>
      <c r="KR6" s="19">
        <v>1</v>
      </c>
      <c r="KS6" s="19">
        <v>2</v>
      </c>
      <c r="KT6" s="19">
        <v>4</v>
      </c>
      <c r="KU6" s="19">
        <v>2</v>
      </c>
      <c r="KV6" s="19">
        <v>3</v>
      </c>
      <c r="KW6" s="19">
        <v>2</v>
      </c>
      <c r="KX6" s="19">
        <v>4</v>
      </c>
      <c r="KY6" s="19">
        <v>5</v>
      </c>
      <c r="KZ6" s="19">
        <v>2</v>
      </c>
      <c r="LA6" s="19">
        <v>1</v>
      </c>
      <c r="LB6" s="19">
        <v>1</v>
      </c>
      <c r="LC6" s="19">
        <v>0</v>
      </c>
      <c r="LD6" s="19">
        <v>4</v>
      </c>
      <c r="LE6" s="19">
        <v>3</v>
      </c>
      <c r="LF6" s="19">
        <v>2</v>
      </c>
      <c r="LG6" s="19">
        <v>1</v>
      </c>
      <c r="LH6" s="19">
        <v>1</v>
      </c>
      <c r="LI6" s="19">
        <v>3</v>
      </c>
      <c r="LJ6" s="19">
        <v>4</v>
      </c>
      <c r="LK6" s="19">
        <v>4</v>
      </c>
      <c r="LL6" s="19">
        <v>4</v>
      </c>
      <c r="LM6" s="19">
        <v>1</v>
      </c>
      <c r="LN6" s="19">
        <v>3</v>
      </c>
      <c r="LO6" s="19">
        <v>1</v>
      </c>
      <c r="LP6" s="19">
        <v>3</v>
      </c>
      <c r="LQ6" s="19">
        <v>3</v>
      </c>
      <c r="LR6" s="19">
        <v>3</v>
      </c>
      <c r="LS6" s="19">
        <v>3</v>
      </c>
      <c r="LT6" s="19">
        <v>5</v>
      </c>
      <c r="LU6" s="19">
        <v>3</v>
      </c>
      <c r="LV6" s="19">
        <v>1</v>
      </c>
      <c r="LW6" s="19">
        <v>5</v>
      </c>
      <c r="LX6" s="19">
        <v>1</v>
      </c>
      <c r="LY6" s="19">
        <v>3</v>
      </c>
      <c r="LZ6" s="19">
        <v>1</v>
      </c>
      <c r="MA6" s="19">
        <v>5</v>
      </c>
      <c r="MB6" s="19">
        <v>5</v>
      </c>
      <c r="MC6" s="19">
        <v>0</v>
      </c>
      <c r="MD6" s="19">
        <v>0</v>
      </c>
      <c r="ME6" s="19">
        <v>1</v>
      </c>
      <c r="MF6" s="19">
        <v>5</v>
      </c>
      <c r="MG6" s="19">
        <v>1</v>
      </c>
      <c r="MH6" s="19">
        <v>0</v>
      </c>
      <c r="MI6" s="19">
        <v>2</v>
      </c>
      <c r="MJ6" s="19">
        <v>3</v>
      </c>
      <c r="MK6" s="19">
        <v>1</v>
      </c>
      <c r="ML6" s="19">
        <v>0</v>
      </c>
      <c r="MM6" s="19">
        <v>3</v>
      </c>
      <c r="MN6" s="19">
        <v>2</v>
      </c>
      <c r="MO6" s="19">
        <v>2</v>
      </c>
      <c r="MP6" s="19">
        <v>2</v>
      </c>
      <c r="MQ6" s="19">
        <v>2</v>
      </c>
      <c r="MR6" s="19">
        <v>5</v>
      </c>
      <c r="MS6" s="19">
        <v>5</v>
      </c>
      <c r="MT6" s="19">
        <v>0</v>
      </c>
      <c r="MU6" s="19">
        <v>0</v>
      </c>
      <c r="MV6" s="19">
        <v>5</v>
      </c>
      <c r="MW6" s="19">
        <v>0</v>
      </c>
      <c r="MX6" s="19">
        <v>1</v>
      </c>
      <c r="MY6" s="19">
        <v>2</v>
      </c>
      <c r="MZ6" s="19">
        <v>5</v>
      </c>
      <c r="NA6" s="19">
        <v>5</v>
      </c>
      <c r="NB6" s="19">
        <v>0</v>
      </c>
    </row>
    <row r="7" spans="1:366" s="22" customFormat="1">
      <c r="A7" s="23" t="s">
        <v>8</v>
      </c>
      <c r="B7" s="24">
        <v>4</v>
      </c>
      <c r="C7" s="24">
        <v>6</v>
      </c>
      <c r="D7" s="24">
        <v>3</v>
      </c>
      <c r="E7" s="24">
        <v>5</v>
      </c>
      <c r="F7" s="24">
        <v>4</v>
      </c>
      <c r="G7" s="24">
        <v>6</v>
      </c>
      <c r="H7" s="24">
        <v>4</v>
      </c>
      <c r="I7" s="24">
        <v>0</v>
      </c>
      <c r="J7" s="24">
        <v>3</v>
      </c>
      <c r="K7" s="24">
        <v>4</v>
      </c>
      <c r="L7" s="24">
        <v>4</v>
      </c>
      <c r="M7" s="24">
        <v>1</v>
      </c>
      <c r="N7" s="24">
        <v>4</v>
      </c>
      <c r="O7" s="24">
        <v>2</v>
      </c>
      <c r="P7" s="24">
        <v>4</v>
      </c>
      <c r="Q7" s="24">
        <v>4</v>
      </c>
      <c r="R7" s="24">
        <v>3</v>
      </c>
      <c r="S7" s="24">
        <v>6</v>
      </c>
      <c r="T7" s="24">
        <v>6</v>
      </c>
      <c r="U7" s="24">
        <v>4</v>
      </c>
      <c r="V7" s="24">
        <v>4</v>
      </c>
      <c r="W7" s="24">
        <v>3</v>
      </c>
      <c r="X7" s="24">
        <v>2</v>
      </c>
      <c r="Y7" s="24">
        <v>5</v>
      </c>
      <c r="Z7" s="24">
        <v>6</v>
      </c>
      <c r="AA7" s="24">
        <v>2</v>
      </c>
      <c r="AB7" s="24">
        <v>2</v>
      </c>
      <c r="AC7" s="24">
        <v>6</v>
      </c>
      <c r="AD7" s="24">
        <v>3</v>
      </c>
      <c r="AE7" s="24">
        <v>5</v>
      </c>
      <c r="AF7" s="24">
        <v>6</v>
      </c>
      <c r="AG7" s="24">
        <v>7</v>
      </c>
      <c r="AH7" s="24">
        <v>4</v>
      </c>
      <c r="AI7" s="24">
        <v>4</v>
      </c>
      <c r="AJ7" s="24">
        <v>4</v>
      </c>
      <c r="AK7" s="24">
        <v>2</v>
      </c>
      <c r="AL7" s="24">
        <v>5</v>
      </c>
      <c r="AM7" s="24">
        <v>6</v>
      </c>
      <c r="AN7" s="24">
        <v>4</v>
      </c>
      <c r="AO7" s="24">
        <v>4</v>
      </c>
      <c r="AP7" s="24">
        <v>5</v>
      </c>
      <c r="AQ7" s="24">
        <v>5</v>
      </c>
      <c r="AR7" s="24">
        <v>5</v>
      </c>
      <c r="AS7" s="24">
        <v>3</v>
      </c>
      <c r="AT7" s="24">
        <v>5</v>
      </c>
      <c r="AU7" s="24">
        <v>4</v>
      </c>
      <c r="AV7" s="24">
        <v>6</v>
      </c>
      <c r="AW7" s="24">
        <v>3</v>
      </c>
      <c r="AX7" s="24">
        <v>7</v>
      </c>
      <c r="AY7" s="24">
        <v>3</v>
      </c>
      <c r="AZ7" s="24">
        <v>2</v>
      </c>
      <c r="BA7" s="24">
        <v>4</v>
      </c>
      <c r="BB7" s="24">
        <v>5</v>
      </c>
      <c r="BC7" s="24">
        <v>6</v>
      </c>
      <c r="BD7" s="24">
        <v>4</v>
      </c>
      <c r="BE7" s="24">
        <v>5</v>
      </c>
      <c r="BF7" s="24">
        <v>5</v>
      </c>
      <c r="BG7" s="24">
        <v>3</v>
      </c>
      <c r="BH7" s="24">
        <v>5</v>
      </c>
      <c r="BI7" s="24">
        <v>3</v>
      </c>
      <c r="BJ7" s="24">
        <v>2</v>
      </c>
      <c r="BK7" s="24">
        <v>5</v>
      </c>
      <c r="BL7" s="24">
        <v>3</v>
      </c>
      <c r="BM7" s="24">
        <v>5</v>
      </c>
      <c r="BN7" s="24">
        <v>5</v>
      </c>
      <c r="BO7" s="24">
        <v>4</v>
      </c>
      <c r="BP7" s="24">
        <v>3</v>
      </c>
      <c r="BQ7" s="24">
        <v>4</v>
      </c>
      <c r="BR7" s="24">
        <v>4</v>
      </c>
      <c r="BS7" s="24">
        <v>4</v>
      </c>
      <c r="BT7" s="24">
        <v>6</v>
      </c>
      <c r="BU7" s="24">
        <v>2</v>
      </c>
      <c r="BV7" s="24">
        <v>4</v>
      </c>
      <c r="BW7" s="24">
        <v>2</v>
      </c>
      <c r="BX7" s="24">
        <v>5</v>
      </c>
      <c r="BY7" s="24">
        <v>3</v>
      </c>
      <c r="BZ7" s="24">
        <v>6</v>
      </c>
      <c r="CA7" s="24">
        <v>3</v>
      </c>
      <c r="CB7" s="24">
        <v>3</v>
      </c>
      <c r="CC7" s="24">
        <v>6</v>
      </c>
      <c r="CD7" s="24">
        <v>4</v>
      </c>
      <c r="CE7" s="24">
        <v>4</v>
      </c>
      <c r="CF7" s="24">
        <v>5</v>
      </c>
      <c r="CG7" s="24">
        <v>5</v>
      </c>
      <c r="CH7" s="24">
        <v>6</v>
      </c>
      <c r="CI7" s="24">
        <v>6</v>
      </c>
      <c r="CJ7" s="24">
        <v>3</v>
      </c>
      <c r="CK7" s="24">
        <v>6</v>
      </c>
      <c r="CL7" s="24">
        <v>4</v>
      </c>
      <c r="CM7" s="24">
        <v>4</v>
      </c>
      <c r="CN7" s="24">
        <v>5</v>
      </c>
      <c r="CO7" s="24">
        <v>5</v>
      </c>
      <c r="CP7" s="24">
        <v>4</v>
      </c>
      <c r="CQ7" s="24">
        <v>3</v>
      </c>
      <c r="CR7" s="24">
        <v>5</v>
      </c>
      <c r="CS7" s="24">
        <v>5</v>
      </c>
      <c r="CT7" s="24">
        <v>4</v>
      </c>
      <c r="CU7" s="24">
        <v>7</v>
      </c>
      <c r="CV7" s="24">
        <v>6</v>
      </c>
      <c r="CW7" s="24">
        <v>2</v>
      </c>
      <c r="CX7" s="24">
        <v>3</v>
      </c>
      <c r="CY7" s="24">
        <v>4</v>
      </c>
      <c r="CZ7" s="24">
        <v>4</v>
      </c>
      <c r="DA7" s="24">
        <v>5</v>
      </c>
      <c r="DB7" s="24">
        <v>3</v>
      </c>
      <c r="DC7" s="24">
        <v>6</v>
      </c>
      <c r="DD7" s="24">
        <v>3</v>
      </c>
      <c r="DE7" s="24">
        <v>2</v>
      </c>
      <c r="DF7" s="24">
        <v>4</v>
      </c>
      <c r="DG7" s="24">
        <v>5</v>
      </c>
      <c r="DH7" s="24">
        <v>5</v>
      </c>
      <c r="DI7" s="24">
        <v>4</v>
      </c>
      <c r="DJ7" s="24">
        <v>3</v>
      </c>
      <c r="DK7" s="24">
        <v>5</v>
      </c>
      <c r="DL7" s="24">
        <v>4</v>
      </c>
      <c r="DM7" s="24">
        <v>5</v>
      </c>
      <c r="DN7" s="24">
        <v>3</v>
      </c>
      <c r="DO7" s="24">
        <v>8</v>
      </c>
      <c r="DP7" s="24">
        <v>3</v>
      </c>
      <c r="DQ7" s="24">
        <v>5</v>
      </c>
      <c r="DR7" s="24">
        <v>4</v>
      </c>
      <c r="DS7" s="24">
        <v>5</v>
      </c>
      <c r="DT7" s="24">
        <v>4</v>
      </c>
      <c r="DU7" s="24">
        <v>5</v>
      </c>
      <c r="DV7" s="24">
        <v>4</v>
      </c>
      <c r="DW7" s="24">
        <v>3</v>
      </c>
      <c r="DX7" s="24">
        <v>4</v>
      </c>
      <c r="DY7" s="24">
        <v>2</v>
      </c>
      <c r="DZ7" s="24">
        <v>4</v>
      </c>
      <c r="EA7" s="24">
        <v>0</v>
      </c>
      <c r="EB7" s="24">
        <v>3</v>
      </c>
      <c r="EC7" s="24">
        <v>3</v>
      </c>
      <c r="ED7" s="24">
        <v>3</v>
      </c>
      <c r="EE7" s="24">
        <v>3</v>
      </c>
      <c r="EF7" s="24">
        <v>4</v>
      </c>
      <c r="EG7" s="24">
        <v>3</v>
      </c>
      <c r="EH7" s="24">
        <v>4</v>
      </c>
      <c r="EI7" s="24">
        <v>4</v>
      </c>
      <c r="EJ7" s="24">
        <v>4</v>
      </c>
      <c r="EK7" s="24">
        <v>3</v>
      </c>
      <c r="EL7" s="24">
        <v>5</v>
      </c>
      <c r="EM7" s="24">
        <v>6</v>
      </c>
      <c r="EN7" s="24">
        <v>6</v>
      </c>
      <c r="EO7" s="24">
        <v>3</v>
      </c>
      <c r="EP7" s="24">
        <v>5</v>
      </c>
      <c r="EQ7" s="24">
        <v>5</v>
      </c>
      <c r="ER7" s="24">
        <v>2</v>
      </c>
      <c r="ES7" s="24">
        <v>3</v>
      </c>
      <c r="ET7" s="24">
        <v>4</v>
      </c>
      <c r="EU7" s="24">
        <v>5</v>
      </c>
      <c r="EV7" s="24">
        <v>5</v>
      </c>
      <c r="EW7" s="24">
        <v>2</v>
      </c>
      <c r="EX7" s="24">
        <v>3</v>
      </c>
      <c r="EY7" s="24">
        <v>7</v>
      </c>
      <c r="EZ7" s="24">
        <v>5</v>
      </c>
      <c r="FA7" s="24">
        <v>4</v>
      </c>
      <c r="FB7" s="24">
        <v>5</v>
      </c>
      <c r="FC7" s="24">
        <v>4</v>
      </c>
      <c r="FD7" s="24">
        <v>4</v>
      </c>
      <c r="FE7" s="24">
        <v>4</v>
      </c>
      <c r="FF7" s="24">
        <v>6</v>
      </c>
      <c r="FG7" s="24">
        <v>3</v>
      </c>
      <c r="FH7" s="24">
        <v>4</v>
      </c>
      <c r="FI7" s="24">
        <v>4</v>
      </c>
      <c r="FJ7" s="24">
        <v>2</v>
      </c>
      <c r="FK7" s="24">
        <v>7</v>
      </c>
      <c r="FL7" s="24">
        <v>2</v>
      </c>
      <c r="FM7" s="24">
        <v>1</v>
      </c>
      <c r="FN7" s="24">
        <v>5</v>
      </c>
      <c r="FO7" s="24">
        <v>6</v>
      </c>
      <c r="FP7" s="24">
        <v>4</v>
      </c>
      <c r="FQ7" s="24">
        <v>4</v>
      </c>
      <c r="FR7" s="24">
        <v>4</v>
      </c>
      <c r="FS7" s="24">
        <v>3</v>
      </c>
      <c r="FT7" s="24">
        <v>6</v>
      </c>
      <c r="FU7" s="24">
        <v>2</v>
      </c>
      <c r="FV7" s="24">
        <v>2</v>
      </c>
      <c r="FW7" s="24">
        <v>3</v>
      </c>
      <c r="FX7" s="24">
        <v>1</v>
      </c>
      <c r="FY7" s="24">
        <v>6</v>
      </c>
      <c r="FZ7" s="24">
        <v>4</v>
      </c>
      <c r="GA7" s="24">
        <v>4</v>
      </c>
      <c r="GB7" s="24">
        <v>3</v>
      </c>
      <c r="GC7" s="24">
        <v>3</v>
      </c>
      <c r="GD7" s="24">
        <v>2</v>
      </c>
      <c r="GE7" s="24">
        <v>4</v>
      </c>
      <c r="GF7" s="24">
        <v>5</v>
      </c>
      <c r="GG7" s="24">
        <v>6</v>
      </c>
      <c r="GH7" s="24">
        <v>4</v>
      </c>
      <c r="GI7" s="24">
        <v>2</v>
      </c>
      <c r="GJ7" s="24">
        <v>5</v>
      </c>
      <c r="GK7" s="24">
        <v>2</v>
      </c>
      <c r="GL7" s="24">
        <v>3</v>
      </c>
      <c r="GM7" s="24">
        <v>6</v>
      </c>
      <c r="GN7" s="24">
        <v>6</v>
      </c>
      <c r="GO7" s="24">
        <v>2</v>
      </c>
      <c r="GP7" s="24">
        <v>4</v>
      </c>
      <c r="GQ7" s="24">
        <v>1</v>
      </c>
      <c r="GR7" s="24">
        <v>2</v>
      </c>
      <c r="GS7" s="24">
        <v>5</v>
      </c>
      <c r="GT7" s="24">
        <v>2</v>
      </c>
      <c r="GU7" s="24">
        <v>5</v>
      </c>
      <c r="GV7" s="24">
        <v>3</v>
      </c>
      <c r="GW7" s="24">
        <v>3</v>
      </c>
      <c r="GX7" s="24">
        <v>6</v>
      </c>
      <c r="GY7" s="24">
        <v>5</v>
      </c>
      <c r="GZ7" s="24">
        <v>4</v>
      </c>
      <c r="HA7" s="24">
        <v>6</v>
      </c>
      <c r="HB7" s="24">
        <v>6</v>
      </c>
      <c r="HC7" s="24">
        <v>6</v>
      </c>
      <c r="HD7" s="24">
        <v>5</v>
      </c>
      <c r="HE7" s="24">
        <v>4</v>
      </c>
      <c r="HF7" s="24">
        <v>5</v>
      </c>
      <c r="HG7" s="24">
        <v>3</v>
      </c>
      <c r="HH7" s="24">
        <v>4</v>
      </c>
      <c r="HI7" s="24">
        <v>5</v>
      </c>
      <c r="HJ7" s="24">
        <v>3</v>
      </c>
      <c r="HK7" s="24">
        <v>5</v>
      </c>
      <c r="HL7" s="24">
        <v>3</v>
      </c>
      <c r="HM7" s="24">
        <v>4</v>
      </c>
      <c r="HN7" s="24">
        <v>7</v>
      </c>
      <c r="HO7" s="24">
        <v>4</v>
      </c>
      <c r="HP7" s="24">
        <v>4</v>
      </c>
      <c r="HQ7" s="24">
        <v>3</v>
      </c>
      <c r="HR7" s="24">
        <v>2</v>
      </c>
      <c r="HS7" s="24">
        <v>1</v>
      </c>
      <c r="HT7" s="24">
        <v>4</v>
      </c>
      <c r="HU7" s="24">
        <v>6</v>
      </c>
      <c r="HV7" s="24">
        <v>3</v>
      </c>
      <c r="HW7" s="24">
        <v>4</v>
      </c>
      <c r="HX7" s="24">
        <v>5</v>
      </c>
      <c r="HY7" s="24">
        <v>3</v>
      </c>
      <c r="HZ7" s="24">
        <v>5</v>
      </c>
      <c r="IA7" s="24">
        <v>4</v>
      </c>
      <c r="IB7" s="24">
        <v>7</v>
      </c>
      <c r="IC7" s="24">
        <v>4</v>
      </c>
      <c r="ID7" s="24">
        <v>4</v>
      </c>
      <c r="IE7" s="24">
        <v>4</v>
      </c>
      <c r="IF7" s="24">
        <v>4</v>
      </c>
      <c r="IG7" s="24">
        <v>3</v>
      </c>
      <c r="IH7" s="24">
        <v>6</v>
      </c>
      <c r="II7" s="24">
        <v>5</v>
      </c>
      <c r="IJ7" s="24">
        <v>2</v>
      </c>
      <c r="IK7" s="24">
        <v>5</v>
      </c>
      <c r="IL7" s="24">
        <v>5</v>
      </c>
      <c r="IM7" s="24">
        <v>2</v>
      </c>
      <c r="IN7" s="24">
        <v>1</v>
      </c>
      <c r="IO7" s="24">
        <v>2</v>
      </c>
      <c r="IP7" s="24">
        <v>2</v>
      </c>
      <c r="IQ7" s="24">
        <v>5</v>
      </c>
      <c r="IR7" s="24">
        <v>3</v>
      </c>
      <c r="IS7" s="24">
        <v>6</v>
      </c>
      <c r="IT7" s="24">
        <v>2</v>
      </c>
      <c r="IU7" s="24">
        <v>4</v>
      </c>
      <c r="IV7" s="24">
        <v>6</v>
      </c>
      <c r="IW7" s="24">
        <v>4</v>
      </c>
      <c r="IX7" s="24">
        <v>4</v>
      </c>
      <c r="IY7" s="24">
        <v>4</v>
      </c>
      <c r="IZ7" s="24">
        <v>7</v>
      </c>
      <c r="JA7" s="24">
        <v>6</v>
      </c>
      <c r="JB7" s="24">
        <v>5</v>
      </c>
      <c r="JC7" s="24">
        <v>3</v>
      </c>
      <c r="JD7" s="24">
        <v>5</v>
      </c>
      <c r="JE7" s="24">
        <v>2</v>
      </c>
      <c r="JF7" s="24">
        <v>1</v>
      </c>
      <c r="JG7" s="24">
        <v>5</v>
      </c>
      <c r="JH7" s="24">
        <v>3</v>
      </c>
      <c r="JI7" s="24">
        <v>3</v>
      </c>
      <c r="JJ7" s="24">
        <v>5</v>
      </c>
      <c r="JK7" s="24">
        <v>6</v>
      </c>
      <c r="JL7" s="24">
        <v>5</v>
      </c>
      <c r="JM7" s="24">
        <v>3</v>
      </c>
      <c r="JN7" s="24">
        <v>3</v>
      </c>
      <c r="JO7" s="24">
        <v>3</v>
      </c>
      <c r="JP7" s="24">
        <v>4</v>
      </c>
      <c r="JQ7" s="24">
        <v>3</v>
      </c>
      <c r="JR7" s="24">
        <v>5</v>
      </c>
      <c r="JS7" s="24">
        <v>6</v>
      </c>
      <c r="JT7" s="24">
        <v>2</v>
      </c>
      <c r="JU7" s="24">
        <v>4</v>
      </c>
      <c r="JV7" s="24">
        <v>6</v>
      </c>
      <c r="JW7" s="24">
        <v>3</v>
      </c>
      <c r="JX7" s="24">
        <v>5</v>
      </c>
      <c r="JY7" s="24">
        <v>5</v>
      </c>
      <c r="JZ7" s="24">
        <v>4</v>
      </c>
      <c r="KA7" s="24">
        <v>5</v>
      </c>
      <c r="KB7" s="24">
        <v>5</v>
      </c>
      <c r="KC7" s="24">
        <v>3</v>
      </c>
      <c r="KD7" s="24">
        <v>3</v>
      </c>
      <c r="KE7" s="24">
        <v>3</v>
      </c>
      <c r="KF7" s="24">
        <v>6</v>
      </c>
      <c r="KG7" s="24">
        <v>6</v>
      </c>
      <c r="KH7" s="24">
        <v>5</v>
      </c>
      <c r="KI7" s="24">
        <v>2</v>
      </c>
      <c r="KJ7" s="24">
        <v>4</v>
      </c>
      <c r="KK7" s="24">
        <v>3</v>
      </c>
      <c r="KL7" s="24">
        <v>4</v>
      </c>
      <c r="KM7" s="24">
        <v>5</v>
      </c>
      <c r="KN7" s="24">
        <v>4</v>
      </c>
      <c r="KO7" s="24">
        <v>6</v>
      </c>
      <c r="KP7" s="24">
        <v>3</v>
      </c>
      <c r="KQ7" s="24">
        <v>2</v>
      </c>
      <c r="KR7" s="24">
        <v>3</v>
      </c>
      <c r="KS7" s="24">
        <v>5</v>
      </c>
      <c r="KT7" s="24">
        <v>5</v>
      </c>
      <c r="KU7" s="24">
        <v>1</v>
      </c>
      <c r="KV7" s="24">
        <v>4</v>
      </c>
      <c r="KW7" s="24">
        <v>4</v>
      </c>
      <c r="KX7" s="24">
        <v>5</v>
      </c>
      <c r="KY7" s="24">
        <v>3</v>
      </c>
      <c r="KZ7" s="24">
        <v>6</v>
      </c>
      <c r="LA7" s="24">
        <v>6</v>
      </c>
      <c r="LB7" s="24">
        <v>4</v>
      </c>
      <c r="LC7" s="24">
        <v>5</v>
      </c>
      <c r="LD7" s="24">
        <v>3</v>
      </c>
      <c r="LE7" s="24">
        <v>1</v>
      </c>
      <c r="LF7" s="24">
        <v>4</v>
      </c>
      <c r="LG7" s="24">
        <v>2</v>
      </c>
      <c r="LH7" s="24">
        <v>4</v>
      </c>
      <c r="LI7" s="24">
        <v>5</v>
      </c>
      <c r="LJ7" s="24">
        <v>4</v>
      </c>
      <c r="LK7" s="24">
        <v>7</v>
      </c>
      <c r="LL7" s="24">
        <v>1</v>
      </c>
      <c r="LM7" s="24">
        <v>4</v>
      </c>
      <c r="LN7" s="24">
        <v>3</v>
      </c>
      <c r="LO7" s="24">
        <v>2</v>
      </c>
      <c r="LP7" s="24">
        <v>4</v>
      </c>
      <c r="LQ7" s="24">
        <v>6</v>
      </c>
      <c r="LR7" s="24">
        <v>6</v>
      </c>
      <c r="LS7" s="24">
        <v>4</v>
      </c>
      <c r="LT7" s="24">
        <v>3</v>
      </c>
      <c r="LU7" s="24">
        <v>6</v>
      </c>
      <c r="LV7" s="24">
        <v>3</v>
      </c>
      <c r="LW7" s="24">
        <v>4</v>
      </c>
      <c r="LX7" s="24">
        <v>3</v>
      </c>
      <c r="LY7" s="24">
        <v>4</v>
      </c>
      <c r="LZ7" s="24">
        <v>5</v>
      </c>
      <c r="MA7" s="24">
        <v>4</v>
      </c>
      <c r="MB7" s="24">
        <v>6</v>
      </c>
      <c r="MC7" s="24">
        <v>3</v>
      </c>
      <c r="MD7" s="24">
        <v>5</v>
      </c>
      <c r="ME7" s="24">
        <v>5</v>
      </c>
      <c r="MF7" s="24">
        <v>3</v>
      </c>
      <c r="MG7" s="24">
        <v>3</v>
      </c>
      <c r="MH7" s="24">
        <v>4</v>
      </c>
      <c r="MI7" s="24">
        <v>7</v>
      </c>
      <c r="MJ7" s="24">
        <v>4</v>
      </c>
      <c r="MK7" s="24">
        <v>6</v>
      </c>
      <c r="ML7" s="24">
        <v>3</v>
      </c>
      <c r="MM7" s="24">
        <v>6</v>
      </c>
      <c r="MN7" s="24">
        <v>7</v>
      </c>
      <c r="MO7" s="24">
        <v>4</v>
      </c>
      <c r="MP7" s="24">
        <v>6</v>
      </c>
      <c r="MQ7" s="24">
        <v>6</v>
      </c>
      <c r="MR7" s="24">
        <v>5</v>
      </c>
      <c r="MS7" s="24">
        <v>1</v>
      </c>
      <c r="MT7" s="24">
        <v>3</v>
      </c>
      <c r="MU7" s="24">
        <v>4</v>
      </c>
      <c r="MV7" s="24">
        <v>4</v>
      </c>
      <c r="MW7" s="24">
        <v>4</v>
      </c>
      <c r="MX7" s="24">
        <v>3</v>
      </c>
      <c r="MY7" s="24">
        <v>2</v>
      </c>
      <c r="MZ7" s="24">
        <v>2</v>
      </c>
      <c r="NA7" s="24">
        <v>4</v>
      </c>
      <c r="NB7" s="24">
        <v>2</v>
      </c>
    </row>
    <row r="8" spans="1:366">
      <c r="A8" s="2" t="s">
        <v>9</v>
      </c>
      <c r="B8" s="19">
        <v>1</v>
      </c>
      <c r="C8" s="19">
        <v>1</v>
      </c>
      <c r="D8" s="19">
        <v>1</v>
      </c>
      <c r="E8" s="19">
        <v>1</v>
      </c>
      <c r="F8" s="19">
        <v>1</v>
      </c>
      <c r="G8" s="19">
        <v>1</v>
      </c>
      <c r="H8" s="19">
        <v>0</v>
      </c>
      <c r="I8" s="19">
        <v>0</v>
      </c>
      <c r="J8" s="19">
        <v>0</v>
      </c>
      <c r="K8" s="19">
        <v>1</v>
      </c>
      <c r="L8" s="19">
        <v>0</v>
      </c>
      <c r="M8" s="19">
        <v>0</v>
      </c>
      <c r="N8" s="19">
        <v>1</v>
      </c>
      <c r="O8" s="19">
        <v>0</v>
      </c>
      <c r="P8" s="19">
        <v>0</v>
      </c>
      <c r="Q8" s="19">
        <v>0</v>
      </c>
      <c r="R8" s="19">
        <v>0</v>
      </c>
      <c r="S8" s="19">
        <v>1</v>
      </c>
      <c r="T8" s="19">
        <v>1</v>
      </c>
      <c r="U8" s="19">
        <v>1</v>
      </c>
      <c r="V8" s="19">
        <v>0</v>
      </c>
      <c r="W8" s="19">
        <v>0</v>
      </c>
      <c r="X8" s="19">
        <v>1</v>
      </c>
      <c r="Y8" s="19">
        <v>1</v>
      </c>
      <c r="Z8" s="19">
        <v>1</v>
      </c>
      <c r="AA8" s="19">
        <v>0</v>
      </c>
      <c r="AB8" s="19">
        <v>1</v>
      </c>
      <c r="AC8" s="19">
        <v>0</v>
      </c>
      <c r="AD8" s="19">
        <v>0</v>
      </c>
      <c r="AE8" s="19">
        <v>1</v>
      </c>
      <c r="AF8" s="19">
        <v>1</v>
      </c>
      <c r="AG8" s="19">
        <v>1</v>
      </c>
      <c r="AH8" s="19">
        <v>1</v>
      </c>
      <c r="AI8" s="19">
        <v>0</v>
      </c>
      <c r="AJ8" s="19">
        <v>1</v>
      </c>
      <c r="AK8" s="19">
        <v>0</v>
      </c>
      <c r="AL8" s="19">
        <v>0</v>
      </c>
      <c r="AM8" s="19">
        <v>1</v>
      </c>
      <c r="AN8" s="19">
        <v>1</v>
      </c>
      <c r="AO8" s="19">
        <v>0</v>
      </c>
      <c r="AP8" s="19">
        <v>1</v>
      </c>
      <c r="AQ8" s="19">
        <v>1</v>
      </c>
      <c r="AR8" s="19">
        <v>1</v>
      </c>
      <c r="AS8" s="19">
        <v>0</v>
      </c>
      <c r="AT8" s="19">
        <v>1</v>
      </c>
      <c r="AU8" s="19">
        <v>1</v>
      </c>
      <c r="AV8" s="19">
        <v>1</v>
      </c>
      <c r="AW8" s="19">
        <v>0</v>
      </c>
      <c r="AX8" s="19">
        <v>1</v>
      </c>
      <c r="AY8" s="19">
        <v>1</v>
      </c>
      <c r="AZ8" s="19">
        <v>0</v>
      </c>
      <c r="BA8" s="19">
        <v>0</v>
      </c>
      <c r="BB8" s="19">
        <v>1</v>
      </c>
      <c r="BC8" s="19">
        <v>0</v>
      </c>
      <c r="BD8" s="19">
        <v>0</v>
      </c>
      <c r="BE8" s="19">
        <v>1</v>
      </c>
      <c r="BF8" s="19">
        <v>0</v>
      </c>
      <c r="BG8" s="19">
        <v>0</v>
      </c>
      <c r="BH8" s="19">
        <v>1</v>
      </c>
      <c r="BI8" s="19">
        <v>0</v>
      </c>
      <c r="BJ8" s="19">
        <v>0</v>
      </c>
      <c r="BK8" s="19">
        <v>0</v>
      </c>
      <c r="BL8" s="19">
        <v>0</v>
      </c>
      <c r="BM8" s="19">
        <v>1</v>
      </c>
      <c r="BN8" s="19">
        <v>1</v>
      </c>
      <c r="BO8" s="19">
        <v>0</v>
      </c>
      <c r="BP8" s="19">
        <v>0</v>
      </c>
      <c r="BQ8" s="19">
        <v>1</v>
      </c>
      <c r="BR8" s="19">
        <v>0</v>
      </c>
      <c r="BS8" s="19">
        <v>0</v>
      </c>
      <c r="BT8" s="19">
        <v>0</v>
      </c>
      <c r="BU8" s="19">
        <v>1</v>
      </c>
      <c r="BV8" s="19">
        <v>1</v>
      </c>
      <c r="BW8" s="19">
        <v>1</v>
      </c>
      <c r="BX8" s="19">
        <v>1</v>
      </c>
      <c r="BY8" s="19">
        <v>0</v>
      </c>
      <c r="BZ8" s="19">
        <v>0</v>
      </c>
      <c r="CA8" s="19">
        <v>0</v>
      </c>
      <c r="CB8" s="19">
        <v>1</v>
      </c>
      <c r="CC8" s="19">
        <v>1</v>
      </c>
      <c r="CD8" s="19">
        <v>1</v>
      </c>
      <c r="CE8" s="19">
        <v>0</v>
      </c>
      <c r="CF8" s="19">
        <v>1</v>
      </c>
      <c r="CG8" s="19">
        <v>1</v>
      </c>
      <c r="CH8" s="19">
        <v>1</v>
      </c>
      <c r="CI8" s="19">
        <v>1</v>
      </c>
      <c r="CJ8" s="19">
        <v>1</v>
      </c>
      <c r="CK8" s="19">
        <v>1</v>
      </c>
      <c r="CL8" s="19">
        <v>0</v>
      </c>
      <c r="CM8" s="19">
        <v>1</v>
      </c>
      <c r="CN8" s="19">
        <v>1</v>
      </c>
      <c r="CO8" s="19">
        <v>1</v>
      </c>
      <c r="CP8" s="19">
        <v>0</v>
      </c>
      <c r="CQ8" s="19">
        <v>1</v>
      </c>
      <c r="CR8" s="19">
        <v>1</v>
      </c>
      <c r="CS8" s="19">
        <v>1</v>
      </c>
      <c r="CT8" s="19">
        <v>0</v>
      </c>
      <c r="CU8" s="19">
        <v>1</v>
      </c>
      <c r="CV8" s="19">
        <v>1</v>
      </c>
      <c r="CW8" s="19">
        <v>1</v>
      </c>
      <c r="CX8" s="19">
        <v>0</v>
      </c>
      <c r="CY8" s="19">
        <v>0</v>
      </c>
      <c r="CZ8" s="19">
        <v>1</v>
      </c>
      <c r="DA8" s="19">
        <v>0</v>
      </c>
      <c r="DB8" s="19">
        <v>1</v>
      </c>
      <c r="DC8" s="19">
        <v>1</v>
      </c>
      <c r="DD8" s="19">
        <v>0</v>
      </c>
      <c r="DE8" s="19">
        <v>0</v>
      </c>
      <c r="DF8" s="19">
        <v>0</v>
      </c>
      <c r="DG8" s="19">
        <v>0</v>
      </c>
      <c r="DH8" s="19">
        <v>0</v>
      </c>
      <c r="DI8" s="19">
        <v>1</v>
      </c>
      <c r="DJ8" s="19">
        <v>0</v>
      </c>
      <c r="DK8" s="19">
        <v>1</v>
      </c>
      <c r="DL8" s="19">
        <v>0</v>
      </c>
      <c r="DM8" s="19">
        <v>1</v>
      </c>
      <c r="DN8" s="19">
        <v>1</v>
      </c>
      <c r="DO8" s="19">
        <v>1</v>
      </c>
      <c r="DP8" s="19">
        <v>0</v>
      </c>
      <c r="DQ8" s="19">
        <v>1</v>
      </c>
      <c r="DR8" s="19">
        <v>1</v>
      </c>
      <c r="DS8" s="19">
        <v>0</v>
      </c>
      <c r="DT8" s="19">
        <v>0</v>
      </c>
      <c r="DU8" s="19">
        <v>0</v>
      </c>
      <c r="DV8" s="19">
        <v>1</v>
      </c>
      <c r="DW8" s="19">
        <v>1</v>
      </c>
      <c r="DX8" s="19">
        <v>1</v>
      </c>
      <c r="DY8" s="19">
        <v>1</v>
      </c>
      <c r="DZ8" s="19">
        <v>1</v>
      </c>
      <c r="EA8" s="19">
        <v>0</v>
      </c>
      <c r="EB8" s="19">
        <v>0</v>
      </c>
      <c r="EC8" s="19">
        <v>0</v>
      </c>
      <c r="ED8" s="19">
        <v>1</v>
      </c>
      <c r="EE8" s="19">
        <v>0</v>
      </c>
      <c r="EF8" s="19">
        <v>0</v>
      </c>
      <c r="EG8" s="19">
        <v>0</v>
      </c>
      <c r="EH8" s="19">
        <v>0</v>
      </c>
      <c r="EI8" s="19">
        <v>0</v>
      </c>
      <c r="EJ8" s="19">
        <v>0</v>
      </c>
      <c r="EK8" s="19">
        <v>0</v>
      </c>
      <c r="EL8" s="19">
        <v>1</v>
      </c>
      <c r="EM8" s="19">
        <v>1</v>
      </c>
      <c r="EN8" s="19">
        <v>1</v>
      </c>
      <c r="EO8" s="19">
        <v>1</v>
      </c>
      <c r="EP8" s="19">
        <v>0</v>
      </c>
      <c r="EQ8" s="19">
        <v>1</v>
      </c>
      <c r="ER8" s="19">
        <v>1</v>
      </c>
      <c r="ES8" s="19">
        <v>1</v>
      </c>
      <c r="ET8" s="19">
        <v>1</v>
      </c>
      <c r="EU8" s="19">
        <v>0</v>
      </c>
      <c r="EV8" s="19">
        <v>1</v>
      </c>
      <c r="EW8" s="19">
        <v>0</v>
      </c>
      <c r="EX8" s="19">
        <v>0</v>
      </c>
      <c r="EY8" s="19">
        <v>1</v>
      </c>
      <c r="EZ8" s="19">
        <v>0</v>
      </c>
      <c r="FA8" s="19">
        <v>0</v>
      </c>
      <c r="FB8" s="19">
        <v>1</v>
      </c>
      <c r="FC8" s="19">
        <v>1</v>
      </c>
      <c r="FD8" s="19">
        <v>1</v>
      </c>
      <c r="FE8" s="19">
        <v>1</v>
      </c>
      <c r="FF8" s="19">
        <v>1</v>
      </c>
      <c r="FG8" s="19">
        <v>0</v>
      </c>
      <c r="FH8" s="19">
        <v>1</v>
      </c>
      <c r="FI8" s="19">
        <v>0</v>
      </c>
      <c r="FJ8" s="19">
        <v>1</v>
      </c>
      <c r="FK8" s="19">
        <v>1</v>
      </c>
      <c r="FL8" s="19">
        <v>0</v>
      </c>
      <c r="FM8" s="19">
        <v>0</v>
      </c>
      <c r="FN8" s="19">
        <v>1</v>
      </c>
      <c r="FO8" s="19">
        <v>1</v>
      </c>
      <c r="FP8" s="19">
        <v>1</v>
      </c>
      <c r="FQ8" s="19">
        <v>0</v>
      </c>
      <c r="FR8" s="19">
        <v>0</v>
      </c>
      <c r="FS8" s="19">
        <v>1</v>
      </c>
      <c r="FT8" s="19">
        <v>1</v>
      </c>
      <c r="FU8" s="19">
        <v>1</v>
      </c>
      <c r="FV8" s="19">
        <v>0</v>
      </c>
      <c r="FW8" s="19">
        <v>0</v>
      </c>
      <c r="FX8" s="19">
        <v>0</v>
      </c>
      <c r="FY8" s="19">
        <v>1</v>
      </c>
      <c r="FZ8" s="19">
        <v>1</v>
      </c>
      <c r="GA8" s="19">
        <v>0</v>
      </c>
      <c r="GB8" s="19">
        <v>0</v>
      </c>
      <c r="GC8" s="19">
        <v>0</v>
      </c>
      <c r="GD8" s="19">
        <v>1</v>
      </c>
      <c r="GE8" s="19">
        <v>1</v>
      </c>
      <c r="GF8" s="19">
        <v>1</v>
      </c>
      <c r="GG8" s="19">
        <v>1</v>
      </c>
      <c r="GH8" s="19">
        <v>0</v>
      </c>
      <c r="GI8" s="19">
        <v>1</v>
      </c>
      <c r="GJ8" s="19">
        <v>0</v>
      </c>
      <c r="GK8" s="19">
        <v>0</v>
      </c>
      <c r="GL8" s="19">
        <v>0</v>
      </c>
      <c r="GM8" s="19">
        <v>1</v>
      </c>
      <c r="GN8" s="19">
        <v>1</v>
      </c>
      <c r="GO8" s="19">
        <v>0</v>
      </c>
      <c r="GP8" s="19">
        <v>0</v>
      </c>
      <c r="GQ8" s="19">
        <v>1</v>
      </c>
      <c r="GR8" s="19">
        <v>0</v>
      </c>
      <c r="GS8" s="19">
        <v>0</v>
      </c>
      <c r="GT8" s="19">
        <v>1</v>
      </c>
      <c r="GU8" s="19">
        <v>1</v>
      </c>
      <c r="GV8" s="19">
        <v>0</v>
      </c>
      <c r="GW8" s="19">
        <v>1</v>
      </c>
      <c r="GX8" s="19">
        <v>1</v>
      </c>
      <c r="GY8" s="19">
        <v>1</v>
      </c>
      <c r="GZ8" s="19">
        <v>0</v>
      </c>
      <c r="HA8" s="19">
        <v>1</v>
      </c>
      <c r="HB8" s="19">
        <v>0</v>
      </c>
      <c r="HC8" s="19">
        <v>1</v>
      </c>
      <c r="HD8" s="19">
        <v>0</v>
      </c>
      <c r="HE8" s="19">
        <v>1</v>
      </c>
      <c r="HF8" s="19">
        <v>0</v>
      </c>
      <c r="HG8" s="19">
        <v>1</v>
      </c>
      <c r="HH8" s="19">
        <v>0</v>
      </c>
      <c r="HI8" s="19">
        <v>0</v>
      </c>
      <c r="HJ8" s="19">
        <v>0</v>
      </c>
      <c r="HK8" s="19">
        <v>1</v>
      </c>
      <c r="HL8" s="19">
        <v>0</v>
      </c>
      <c r="HM8" s="19">
        <v>0</v>
      </c>
      <c r="HN8" s="19">
        <v>1</v>
      </c>
      <c r="HO8" s="19">
        <v>1</v>
      </c>
      <c r="HP8" s="19">
        <v>0</v>
      </c>
      <c r="HQ8" s="19">
        <v>0</v>
      </c>
      <c r="HR8" s="19">
        <v>1</v>
      </c>
      <c r="HS8" s="19">
        <v>0</v>
      </c>
      <c r="HT8" s="19">
        <v>1</v>
      </c>
      <c r="HU8" s="19">
        <v>1</v>
      </c>
      <c r="HV8" s="19">
        <v>0</v>
      </c>
      <c r="HW8" s="19">
        <v>0</v>
      </c>
      <c r="HX8" s="19">
        <v>1</v>
      </c>
      <c r="HY8" s="19">
        <v>0</v>
      </c>
      <c r="HZ8" s="19">
        <v>1</v>
      </c>
      <c r="IA8" s="19">
        <v>1</v>
      </c>
      <c r="IB8" s="19">
        <v>1</v>
      </c>
      <c r="IC8" s="19">
        <v>1</v>
      </c>
      <c r="ID8" s="19">
        <v>0</v>
      </c>
      <c r="IE8" s="19">
        <v>0</v>
      </c>
      <c r="IF8" s="19">
        <v>1</v>
      </c>
      <c r="IG8" s="19">
        <v>0</v>
      </c>
      <c r="IH8" s="19">
        <v>0</v>
      </c>
      <c r="II8" s="19">
        <v>1</v>
      </c>
      <c r="IJ8" s="19">
        <v>1</v>
      </c>
      <c r="IK8" s="19">
        <v>1</v>
      </c>
      <c r="IL8" s="19">
        <v>1</v>
      </c>
      <c r="IM8" s="19">
        <v>0</v>
      </c>
      <c r="IN8" s="19">
        <v>0</v>
      </c>
      <c r="IO8" s="19">
        <v>0</v>
      </c>
      <c r="IP8" s="19">
        <v>1</v>
      </c>
      <c r="IQ8" s="19">
        <v>0</v>
      </c>
      <c r="IR8" s="19">
        <v>1</v>
      </c>
      <c r="IS8" s="19">
        <v>1</v>
      </c>
      <c r="IT8" s="19">
        <v>0</v>
      </c>
      <c r="IU8" s="19">
        <v>0</v>
      </c>
      <c r="IV8" s="19">
        <v>1</v>
      </c>
      <c r="IW8" s="19">
        <v>1</v>
      </c>
      <c r="IX8" s="19">
        <v>1</v>
      </c>
      <c r="IY8" s="19">
        <v>0</v>
      </c>
      <c r="IZ8" s="19">
        <v>1</v>
      </c>
      <c r="JA8" s="19">
        <v>1</v>
      </c>
      <c r="JB8" s="19">
        <v>0</v>
      </c>
      <c r="JC8" s="19">
        <v>1</v>
      </c>
      <c r="JD8" s="19">
        <v>1</v>
      </c>
      <c r="JE8" s="19">
        <v>0</v>
      </c>
      <c r="JF8" s="19">
        <v>0</v>
      </c>
      <c r="JG8" s="19">
        <v>1</v>
      </c>
      <c r="JH8" s="19">
        <v>1</v>
      </c>
      <c r="JI8" s="19">
        <v>0</v>
      </c>
      <c r="JJ8" s="19">
        <v>0</v>
      </c>
      <c r="JK8" s="19">
        <v>1</v>
      </c>
      <c r="JL8" s="19">
        <v>0</v>
      </c>
      <c r="JM8" s="19">
        <v>1</v>
      </c>
      <c r="JN8" s="19">
        <v>1</v>
      </c>
      <c r="JO8" s="19">
        <v>1</v>
      </c>
      <c r="JP8" s="19">
        <v>1</v>
      </c>
      <c r="JQ8" s="19">
        <v>0</v>
      </c>
      <c r="JR8" s="19">
        <v>1</v>
      </c>
      <c r="JS8" s="19">
        <v>1</v>
      </c>
      <c r="JT8" s="19">
        <v>0</v>
      </c>
      <c r="JU8" s="19">
        <v>0</v>
      </c>
      <c r="JV8" s="19">
        <v>0</v>
      </c>
      <c r="JW8" s="19">
        <v>0</v>
      </c>
      <c r="JX8" s="19">
        <v>0</v>
      </c>
      <c r="JY8" s="19">
        <v>1</v>
      </c>
      <c r="JZ8" s="19">
        <v>1</v>
      </c>
      <c r="KA8" s="19">
        <v>0</v>
      </c>
      <c r="KB8" s="19">
        <v>1</v>
      </c>
      <c r="KC8" s="19">
        <v>0</v>
      </c>
      <c r="KD8" s="19">
        <v>1</v>
      </c>
      <c r="KE8" s="19">
        <v>0</v>
      </c>
      <c r="KF8" s="19">
        <v>1</v>
      </c>
      <c r="KG8" s="19">
        <v>1</v>
      </c>
      <c r="KH8" s="19">
        <v>1</v>
      </c>
      <c r="KI8" s="19">
        <v>0</v>
      </c>
      <c r="KJ8" s="19">
        <v>1</v>
      </c>
      <c r="KK8" s="19">
        <v>0</v>
      </c>
      <c r="KL8" s="19">
        <v>1</v>
      </c>
      <c r="KM8" s="19">
        <v>1</v>
      </c>
      <c r="KN8" s="19">
        <v>0</v>
      </c>
      <c r="KO8" s="19">
        <v>1</v>
      </c>
      <c r="KP8" s="19">
        <v>1</v>
      </c>
      <c r="KQ8" s="19">
        <v>0</v>
      </c>
      <c r="KR8" s="19">
        <v>0</v>
      </c>
      <c r="KS8" s="19">
        <v>1</v>
      </c>
      <c r="KT8" s="19">
        <v>1</v>
      </c>
      <c r="KU8" s="19">
        <v>0</v>
      </c>
      <c r="KV8" s="19">
        <v>1</v>
      </c>
      <c r="KW8" s="19">
        <v>0</v>
      </c>
      <c r="KX8" s="19">
        <v>0</v>
      </c>
      <c r="KY8" s="19">
        <v>1</v>
      </c>
      <c r="KZ8" s="19">
        <v>0</v>
      </c>
      <c r="LA8" s="19">
        <v>1</v>
      </c>
      <c r="LB8" s="19">
        <v>0</v>
      </c>
      <c r="LC8" s="19">
        <v>0</v>
      </c>
      <c r="LD8" s="19">
        <v>0</v>
      </c>
      <c r="LE8" s="19">
        <v>1</v>
      </c>
      <c r="LF8" s="19">
        <v>1</v>
      </c>
      <c r="LG8" s="19">
        <v>1</v>
      </c>
      <c r="LH8" s="19">
        <v>0</v>
      </c>
      <c r="LI8" s="19">
        <v>1</v>
      </c>
      <c r="LJ8" s="19">
        <v>0</v>
      </c>
      <c r="LK8" s="19">
        <v>1</v>
      </c>
      <c r="LL8" s="19">
        <v>0</v>
      </c>
      <c r="LM8" s="19">
        <v>0</v>
      </c>
      <c r="LN8" s="19">
        <v>0</v>
      </c>
      <c r="LO8" s="19">
        <v>0</v>
      </c>
      <c r="LP8" s="19">
        <v>0</v>
      </c>
      <c r="LQ8" s="19">
        <v>1</v>
      </c>
      <c r="LR8" s="19">
        <v>1</v>
      </c>
      <c r="LS8" s="19">
        <v>1</v>
      </c>
      <c r="LT8" s="19">
        <v>0</v>
      </c>
      <c r="LU8" s="19">
        <v>1</v>
      </c>
      <c r="LV8" s="19">
        <v>0</v>
      </c>
      <c r="LW8" s="19">
        <v>1</v>
      </c>
      <c r="LX8" s="19">
        <v>0</v>
      </c>
      <c r="LY8" s="19">
        <v>0</v>
      </c>
      <c r="LZ8" s="19">
        <v>1</v>
      </c>
      <c r="MA8" s="19">
        <v>0</v>
      </c>
      <c r="MB8" s="19">
        <v>1</v>
      </c>
      <c r="MC8" s="19">
        <v>0</v>
      </c>
      <c r="MD8" s="19">
        <v>0</v>
      </c>
      <c r="ME8" s="19">
        <v>0</v>
      </c>
      <c r="MF8" s="19">
        <v>1</v>
      </c>
      <c r="MG8" s="19">
        <v>1</v>
      </c>
      <c r="MH8" s="19">
        <v>1</v>
      </c>
      <c r="MI8" s="19">
        <v>1</v>
      </c>
      <c r="MJ8" s="19">
        <v>1</v>
      </c>
      <c r="MK8" s="19">
        <v>1</v>
      </c>
      <c r="ML8" s="19">
        <v>0</v>
      </c>
      <c r="MM8" s="19">
        <v>0</v>
      </c>
      <c r="MN8" s="19">
        <v>1</v>
      </c>
      <c r="MO8" s="19">
        <v>1</v>
      </c>
      <c r="MP8" s="19">
        <v>1</v>
      </c>
      <c r="MQ8" s="19">
        <v>1</v>
      </c>
      <c r="MR8" s="19">
        <v>1</v>
      </c>
      <c r="MS8" s="19">
        <v>0</v>
      </c>
      <c r="MT8" s="19">
        <v>1</v>
      </c>
      <c r="MU8" s="19">
        <v>1</v>
      </c>
      <c r="MV8" s="19">
        <v>1</v>
      </c>
      <c r="MW8" s="19">
        <v>0</v>
      </c>
      <c r="MX8" s="19">
        <v>1</v>
      </c>
      <c r="MY8" s="19">
        <v>0</v>
      </c>
      <c r="MZ8" s="19">
        <v>1</v>
      </c>
      <c r="NA8" s="19">
        <v>1</v>
      </c>
      <c r="NB8" s="19">
        <v>0</v>
      </c>
    </row>
    <row r="9" spans="1:366">
      <c r="A9" s="4" t="s">
        <v>10</v>
      </c>
      <c r="B9" s="19">
        <v>0</v>
      </c>
      <c r="C9" s="19">
        <v>1</v>
      </c>
      <c r="D9" s="19">
        <v>1</v>
      </c>
      <c r="E9" s="19">
        <v>1</v>
      </c>
      <c r="F9" s="19">
        <v>0</v>
      </c>
      <c r="G9" s="19">
        <v>0</v>
      </c>
      <c r="H9" s="19">
        <v>0</v>
      </c>
      <c r="I9" s="19">
        <v>0</v>
      </c>
      <c r="J9" s="19">
        <v>0</v>
      </c>
      <c r="K9" s="19">
        <v>1</v>
      </c>
      <c r="L9" s="19">
        <v>0</v>
      </c>
      <c r="M9" s="19">
        <v>0</v>
      </c>
      <c r="N9" s="19">
        <v>0</v>
      </c>
      <c r="O9" s="19">
        <v>0</v>
      </c>
      <c r="P9" s="19">
        <v>0</v>
      </c>
      <c r="Q9" s="19">
        <v>1</v>
      </c>
      <c r="R9" s="19">
        <v>1</v>
      </c>
      <c r="S9" s="19">
        <v>1</v>
      </c>
      <c r="T9" s="19">
        <v>1</v>
      </c>
      <c r="U9" s="19">
        <v>1</v>
      </c>
      <c r="V9" s="19">
        <v>1</v>
      </c>
      <c r="W9" s="19">
        <v>0</v>
      </c>
      <c r="X9" s="19">
        <v>0</v>
      </c>
      <c r="Y9" s="19">
        <v>1</v>
      </c>
      <c r="Z9" s="19">
        <v>1</v>
      </c>
      <c r="AA9" s="19">
        <v>0</v>
      </c>
      <c r="AB9" s="19">
        <v>0</v>
      </c>
      <c r="AC9" s="19">
        <v>1</v>
      </c>
      <c r="AD9" s="19">
        <v>1</v>
      </c>
      <c r="AE9" s="19">
        <v>1</v>
      </c>
      <c r="AF9" s="19">
        <v>0</v>
      </c>
      <c r="AG9" s="19">
        <v>1</v>
      </c>
      <c r="AH9" s="19">
        <v>0</v>
      </c>
      <c r="AI9" s="19">
        <v>0</v>
      </c>
      <c r="AJ9" s="19">
        <v>1</v>
      </c>
      <c r="AK9" s="19">
        <v>1</v>
      </c>
      <c r="AL9" s="19">
        <v>0</v>
      </c>
      <c r="AM9" s="19">
        <v>1</v>
      </c>
      <c r="AN9" s="19">
        <v>1</v>
      </c>
      <c r="AO9" s="19">
        <v>1</v>
      </c>
      <c r="AP9" s="19">
        <v>0</v>
      </c>
      <c r="AQ9" s="19">
        <v>1</v>
      </c>
      <c r="AR9" s="19">
        <v>1</v>
      </c>
      <c r="AS9" s="19">
        <v>0</v>
      </c>
      <c r="AT9" s="19">
        <v>1</v>
      </c>
      <c r="AU9" s="19">
        <v>0</v>
      </c>
      <c r="AV9" s="19">
        <v>0</v>
      </c>
      <c r="AW9" s="19">
        <v>1</v>
      </c>
      <c r="AX9" s="19">
        <v>1</v>
      </c>
      <c r="AY9" s="19">
        <v>0</v>
      </c>
      <c r="AZ9" s="19">
        <v>1</v>
      </c>
      <c r="BA9" s="19">
        <v>1</v>
      </c>
      <c r="BB9" s="19">
        <v>1</v>
      </c>
      <c r="BC9" s="19">
        <v>1</v>
      </c>
      <c r="BD9" s="19">
        <v>0</v>
      </c>
      <c r="BE9" s="19">
        <v>0</v>
      </c>
      <c r="BF9" s="19">
        <v>1</v>
      </c>
      <c r="BG9" s="19">
        <v>1</v>
      </c>
      <c r="BH9" s="19">
        <v>1</v>
      </c>
      <c r="BI9" s="19">
        <v>1</v>
      </c>
      <c r="BJ9" s="19">
        <v>0</v>
      </c>
      <c r="BK9" s="19">
        <v>1</v>
      </c>
      <c r="BL9" s="19">
        <v>0</v>
      </c>
      <c r="BM9" s="19">
        <v>0</v>
      </c>
      <c r="BN9" s="19">
        <v>0</v>
      </c>
      <c r="BO9" s="19">
        <v>0</v>
      </c>
      <c r="BP9" s="19">
        <v>1</v>
      </c>
      <c r="BQ9" s="19">
        <v>0</v>
      </c>
      <c r="BR9" s="19">
        <v>0</v>
      </c>
      <c r="BS9" s="19">
        <v>1</v>
      </c>
      <c r="BT9" s="19">
        <v>1</v>
      </c>
      <c r="BU9" s="19">
        <v>1</v>
      </c>
      <c r="BV9" s="19">
        <v>1</v>
      </c>
      <c r="BW9" s="19">
        <v>0</v>
      </c>
      <c r="BX9" s="19">
        <v>0</v>
      </c>
      <c r="BY9" s="19">
        <v>0</v>
      </c>
      <c r="BZ9" s="19">
        <v>0</v>
      </c>
      <c r="CA9" s="19">
        <v>0</v>
      </c>
      <c r="CB9" s="19">
        <v>0</v>
      </c>
      <c r="CC9" s="19">
        <v>1</v>
      </c>
      <c r="CD9" s="19">
        <v>0</v>
      </c>
      <c r="CE9" s="19">
        <v>0</v>
      </c>
      <c r="CF9" s="19">
        <v>1</v>
      </c>
      <c r="CG9" s="19">
        <v>1</v>
      </c>
      <c r="CH9" s="19">
        <v>1</v>
      </c>
      <c r="CI9" s="19">
        <v>1</v>
      </c>
      <c r="CJ9" s="19">
        <v>0</v>
      </c>
      <c r="CK9" s="19">
        <v>1</v>
      </c>
      <c r="CL9" s="19">
        <v>0</v>
      </c>
      <c r="CM9" s="19">
        <v>0</v>
      </c>
      <c r="CN9" s="19">
        <v>1</v>
      </c>
      <c r="CO9" s="19">
        <v>1</v>
      </c>
      <c r="CP9" s="19">
        <v>0</v>
      </c>
      <c r="CQ9" s="19">
        <v>0</v>
      </c>
      <c r="CR9" s="19">
        <v>1</v>
      </c>
      <c r="CS9" s="19">
        <v>0</v>
      </c>
      <c r="CT9" s="19">
        <v>1</v>
      </c>
      <c r="CU9" s="19">
        <v>0</v>
      </c>
      <c r="CV9" s="19">
        <v>1</v>
      </c>
      <c r="CW9" s="19">
        <v>0</v>
      </c>
      <c r="CX9" s="19">
        <v>0</v>
      </c>
      <c r="CY9" s="19">
        <v>0</v>
      </c>
      <c r="CZ9" s="19">
        <v>0</v>
      </c>
      <c r="DA9" s="19">
        <v>1</v>
      </c>
      <c r="DB9" s="19">
        <v>0</v>
      </c>
      <c r="DC9" s="19">
        <v>1</v>
      </c>
      <c r="DD9" s="19">
        <v>0</v>
      </c>
      <c r="DE9" s="19">
        <v>0</v>
      </c>
      <c r="DF9" s="19">
        <v>0</v>
      </c>
      <c r="DG9" s="19">
        <v>0</v>
      </c>
      <c r="DH9" s="19">
        <v>1</v>
      </c>
      <c r="DI9" s="19">
        <v>0</v>
      </c>
      <c r="DJ9" s="19">
        <v>1</v>
      </c>
      <c r="DK9" s="19">
        <v>1</v>
      </c>
      <c r="DL9" s="19">
        <v>0</v>
      </c>
      <c r="DM9" s="19">
        <v>0</v>
      </c>
      <c r="DN9" s="19">
        <v>0</v>
      </c>
      <c r="DO9" s="19">
        <v>1</v>
      </c>
      <c r="DP9" s="19">
        <v>0</v>
      </c>
      <c r="DQ9" s="19">
        <v>0</v>
      </c>
      <c r="DR9" s="19">
        <v>0</v>
      </c>
      <c r="DS9" s="19">
        <v>0</v>
      </c>
      <c r="DT9" s="19">
        <v>1</v>
      </c>
      <c r="DU9" s="19">
        <v>1</v>
      </c>
      <c r="DV9" s="19">
        <v>1</v>
      </c>
      <c r="DW9" s="19">
        <v>0</v>
      </c>
      <c r="DX9" s="19">
        <v>0</v>
      </c>
      <c r="DY9" s="19">
        <v>1</v>
      </c>
      <c r="DZ9" s="19">
        <v>1</v>
      </c>
      <c r="EA9" s="19">
        <v>0</v>
      </c>
      <c r="EB9" s="19">
        <v>1</v>
      </c>
      <c r="EC9" s="19">
        <v>0</v>
      </c>
      <c r="ED9" s="19">
        <v>0</v>
      </c>
      <c r="EE9" s="19">
        <v>1</v>
      </c>
      <c r="EF9" s="19">
        <v>0</v>
      </c>
      <c r="EG9" s="19">
        <v>0</v>
      </c>
      <c r="EH9" s="19">
        <v>1</v>
      </c>
      <c r="EI9" s="19">
        <v>1</v>
      </c>
      <c r="EJ9" s="19">
        <v>0</v>
      </c>
      <c r="EK9" s="19">
        <v>1</v>
      </c>
      <c r="EL9" s="19">
        <v>1</v>
      </c>
      <c r="EM9" s="19">
        <v>0</v>
      </c>
      <c r="EN9" s="19">
        <v>1</v>
      </c>
      <c r="EO9" s="19">
        <v>1</v>
      </c>
      <c r="EP9" s="19">
        <v>0</v>
      </c>
      <c r="EQ9" s="19">
        <v>0</v>
      </c>
      <c r="ER9" s="19">
        <v>0</v>
      </c>
      <c r="ES9" s="19">
        <v>0</v>
      </c>
      <c r="ET9" s="19">
        <v>1</v>
      </c>
      <c r="EU9" s="19">
        <v>0</v>
      </c>
      <c r="EV9" s="19">
        <v>1</v>
      </c>
      <c r="EW9" s="19">
        <v>1</v>
      </c>
      <c r="EX9" s="19">
        <v>1</v>
      </c>
      <c r="EY9" s="19">
        <v>1</v>
      </c>
      <c r="EZ9" s="19">
        <v>0</v>
      </c>
      <c r="FA9" s="19">
        <v>1</v>
      </c>
      <c r="FB9" s="19">
        <v>0</v>
      </c>
      <c r="FC9" s="19">
        <v>0</v>
      </c>
      <c r="FD9" s="19">
        <v>0</v>
      </c>
      <c r="FE9" s="19">
        <v>1</v>
      </c>
      <c r="FF9" s="19">
        <v>1</v>
      </c>
      <c r="FG9" s="19">
        <v>0</v>
      </c>
      <c r="FH9" s="19">
        <v>1</v>
      </c>
      <c r="FI9" s="19">
        <v>1</v>
      </c>
      <c r="FJ9" s="19">
        <v>1</v>
      </c>
      <c r="FK9" s="19">
        <v>0</v>
      </c>
      <c r="FL9" s="19">
        <v>1</v>
      </c>
      <c r="FM9" s="19">
        <v>0</v>
      </c>
      <c r="FN9" s="19">
        <v>0</v>
      </c>
      <c r="FO9" s="19">
        <v>1</v>
      </c>
      <c r="FP9" s="19">
        <v>0</v>
      </c>
      <c r="FQ9" s="19">
        <v>1</v>
      </c>
      <c r="FR9" s="19">
        <v>0</v>
      </c>
      <c r="FS9" s="19">
        <v>0</v>
      </c>
      <c r="FT9" s="19">
        <v>1</v>
      </c>
      <c r="FU9" s="19">
        <v>0</v>
      </c>
      <c r="FV9" s="19">
        <v>1</v>
      </c>
      <c r="FW9" s="19">
        <v>0</v>
      </c>
      <c r="FX9" s="19">
        <v>1</v>
      </c>
      <c r="FY9" s="19">
        <v>0</v>
      </c>
      <c r="FZ9" s="19">
        <v>0</v>
      </c>
      <c r="GA9" s="19">
        <v>1</v>
      </c>
      <c r="GB9" s="19">
        <v>1</v>
      </c>
      <c r="GC9" s="19">
        <v>1</v>
      </c>
      <c r="GD9" s="19">
        <v>1</v>
      </c>
      <c r="GE9" s="19">
        <v>1</v>
      </c>
      <c r="GF9" s="19">
        <v>0</v>
      </c>
      <c r="GG9" s="19">
        <v>1</v>
      </c>
      <c r="GH9" s="19">
        <v>1</v>
      </c>
      <c r="GI9" s="19">
        <v>0</v>
      </c>
      <c r="GJ9" s="19">
        <v>0</v>
      </c>
      <c r="GK9" s="19">
        <v>0</v>
      </c>
      <c r="GL9" s="19">
        <v>1</v>
      </c>
      <c r="GM9" s="19">
        <v>1</v>
      </c>
      <c r="GN9" s="19">
        <v>1</v>
      </c>
      <c r="GO9" s="19">
        <v>0</v>
      </c>
      <c r="GP9" s="19">
        <v>1</v>
      </c>
      <c r="GQ9" s="19">
        <v>0</v>
      </c>
      <c r="GR9" s="19">
        <v>0</v>
      </c>
      <c r="GS9" s="19">
        <v>1</v>
      </c>
      <c r="GT9" s="19">
        <v>0</v>
      </c>
      <c r="GU9" s="19">
        <v>1</v>
      </c>
      <c r="GV9" s="19">
        <v>0</v>
      </c>
      <c r="GW9" s="19">
        <v>0</v>
      </c>
      <c r="GX9" s="19">
        <v>0</v>
      </c>
      <c r="GY9" s="19">
        <v>0</v>
      </c>
      <c r="GZ9" s="19">
        <v>1</v>
      </c>
      <c r="HA9" s="19">
        <v>1</v>
      </c>
      <c r="HB9" s="19">
        <v>1</v>
      </c>
      <c r="HC9" s="19">
        <v>1</v>
      </c>
      <c r="HD9" s="19">
        <v>1</v>
      </c>
      <c r="HE9" s="19">
        <v>0</v>
      </c>
      <c r="HF9" s="19">
        <v>1</v>
      </c>
      <c r="HG9" s="19">
        <v>1</v>
      </c>
      <c r="HH9" s="19">
        <v>0</v>
      </c>
      <c r="HI9" s="19">
        <v>1</v>
      </c>
      <c r="HJ9" s="19">
        <v>0</v>
      </c>
      <c r="HK9" s="19">
        <v>0</v>
      </c>
      <c r="HL9" s="19">
        <v>1</v>
      </c>
      <c r="HM9" s="19">
        <v>0</v>
      </c>
      <c r="HN9" s="19">
        <v>1</v>
      </c>
      <c r="HO9" s="19">
        <v>1</v>
      </c>
      <c r="HP9" s="19">
        <v>0</v>
      </c>
      <c r="HQ9" s="19">
        <v>0</v>
      </c>
      <c r="HR9" s="19">
        <v>1</v>
      </c>
      <c r="HS9" s="19">
        <v>0</v>
      </c>
      <c r="HT9" s="19">
        <v>1</v>
      </c>
      <c r="HU9" s="19">
        <v>1</v>
      </c>
      <c r="HV9" s="19">
        <v>0</v>
      </c>
      <c r="HW9" s="19">
        <v>0</v>
      </c>
      <c r="HX9" s="19">
        <v>0</v>
      </c>
      <c r="HY9" s="19">
        <v>0</v>
      </c>
      <c r="HZ9" s="19">
        <v>1</v>
      </c>
      <c r="IA9" s="19">
        <v>0</v>
      </c>
      <c r="IB9" s="19">
        <v>1</v>
      </c>
      <c r="IC9" s="19">
        <v>1</v>
      </c>
      <c r="ID9" s="19">
        <v>1</v>
      </c>
      <c r="IE9" s="19">
        <v>1</v>
      </c>
      <c r="IF9" s="19">
        <v>1</v>
      </c>
      <c r="IG9" s="19">
        <v>1</v>
      </c>
      <c r="IH9" s="19">
        <v>1</v>
      </c>
      <c r="II9" s="19">
        <v>1</v>
      </c>
      <c r="IJ9" s="19">
        <v>0</v>
      </c>
      <c r="IK9" s="19">
        <v>0</v>
      </c>
      <c r="IL9" s="19">
        <v>0</v>
      </c>
      <c r="IM9" s="19">
        <v>0</v>
      </c>
      <c r="IN9" s="19">
        <v>0</v>
      </c>
      <c r="IO9" s="19">
        <v>0</v>
      </c>
      <c r="IP9" s="19">
        <v>0</v>
      </c>
      <c r="IQ9" s="19">
        <v>1</v>
      </c>
      <c r="IR9" s="19">
        <v>1</v>
      </c>
      <c r="IS9" s="19">
        <v>1</v>
      </c>
      <c r="IT9" s="19">
        <v>0</v>
      </c>
      <c r="IU9" s="19">
        <v>0</v>
      </c>
      <c r="IV9" s="19">
        <v>1</v>
      </c>
      <c r="IW9" s="19">
        <v>0</v>
      </c>
      <c r="IX9" s="19">
        <v>0</v>
      </c>
      <c r="IY9" s="19">
        <v>0</v>
      </c>
      <c r="IZ9" s="19">
        <v>1</v>
      </c>
      <c r="JA9" s="19">
        <v>0</v>
      </c>
      <c r="JB9" s="19">
        <v>0</v>
      </c>
      <c r="JC9" s="19">
        <v>0</v>
      </c>
      <c r="JD9" s="19">
        <v>1</v>
      </c>
      <c r="JE9" s="19">
        <v>0</v>
      </c>
      <c r="JF9" s="19">
        <v>0</v>
      </c>
      <c r="JG9" s="19">
        <v>1</v>
      </c>
      <c r="JH9" s="19">
        <v>0</v>
      </c>
      <c r="JI9" s="19">
        <v>0</v>
      </c>
      <c r="JJ9" s="19">
        <v>0</v>
      </c>
      <c r="JK9" s="19">
        <v>1</v>
      </c>
      <c r="JL9" s="19">
        <v>0</v>
      </c>
      <c r="JM9" s="19">
        <v>0</v>
      </c>
      <c r="JN9" s="19">
        <v>0</v>
      </c>
      <c r="JO9" s="19">
        <v>0</v>
      </c>
      <c r="JP9" s="19">
        <v>1</v>
      </c>
      <c r="JQ9" s="19">
        <v>1</v>
      </c>
      <c r="JR9" s="19">
        <v>1</v>
      </c>
      <c r="JS9" s="19">
        <v>0</v>
      </c>
      <c r="JT9" s="19">
        <v>1</v>
      </c>
      <c r="JU9" s="19">
        <v>0</v>
      </c>
      <c r="JV9" s="19">
        <v>1</v>
      </c>
      <c r="JW9" s="19">
        <v>0</v>
      </c>
      <c r="JX9" s="19">
        <v>0</v>
      </c>
      <c r="JY9" s="19">
        <v>0</v>
      </c>
      <c r="JZ9" s="19">
        <v>0</v>
      </c>
      <c r="KA9" s="19">
        <v>0</v>
      </c>
      <c r="KB9" s="19">
        <v>0</v>
      </c>
      <c r="KC9" s="19">
        <v>0</v>
      </c>
      <c r="KD9" s="19">
        <v>0</v>
      </c>
      <c r="KE9" s="19">
        <v>0</v>
      </c>
      <c r="KF9" s="19">
        <v>1</v>
      </c>
      <c r="KG9" s="19">
        <v>0</v>
      </c>
      <c r="KH9" s="19">
        <v>1</v>
      </c>
      <c r="KI9" s="19">
        <v>0</v>
      </c>
      <c r="KJ9" s="19">
        <v>0</v>
      </c>
      <c r="KK9" s="19">
        <v>0</v>
      </c>
      <c r="KL9" s="19">
        <v>1</v>
      </c>
      <c r="KM9" s="19">
        <v>0</v>
      </c>
      <c r="KN9" s="19">
        <v>0</v>
      </c>
      <c r="KO9" s="19">
        <v>0</v>
      </c>
      <c r="KP9" s="19">
        <v>0</v>
      </c>
      <c r="KQ9" s="19">
        <v>1</v>
      </c>
      <c r="KR9" s="19">
        <v>0</v>
      </c>
      <c r="KS9" s="19">
        <v>0</v>
      </c>
      <c r="KT9" s="19">
        <v>0</v>
      </c>
      <c r="KU9" s="19">
        <v>0</v>
      </c>
      <c r="KV9" s="19">
        <v>0</v>
      </c>
      <c r="KW9" s="19">
        <v>0</v>
      </c>
      <c r="KX9" s="19">
        <v>1</v>
      </c>
      <c r="KY9" s="19">
        <v>0</v>
      </c>
      <c r="KZ9" s="19">
        <v>1</v>
      </c>
      <c r="LA9" s="19">
        <v>1</v>
      </c>
      <c r="LB9" s="19">
        <v>0</v>
      </c>
      <c r="LC9" s="19">
        <v>0</v>
      </c>
      <c r="LD9" s="19">
        <v>1</v>
      </c>
      <c r="LE9" s="19">
        <v>0</v>
      </c>
      <c r="LF9" s="19">
        <v>0</v>
      </c>
      <c r="LG9" s="19">
        <v>0</v>
      </c>
      <c r="LH9" s="19">
        <v>0</v>
      </c>
      <c r="LI9" s="19">
        <v>0</v>
      </c>
      <c r="LJ9" s="19">
        <v>1</v>
      </c>
      <c r="LK9" s="19">
        <v>0</v>
      </c>
      <c r="LL9" s="19">
        <v>0</v>
      </c>
      <c r="LM9" s="19">
        <v>0</v>
      </c>
      <c r="LN9" s="19">
        <v>0</v>
      </c>
      <c r="LO9" s="19">
        <v>1</v>
      </c>
      <c r="LP9" s="19">
        <v>0</v>
      </c>
      <c r="LQ9" s="19">
        <v>1</v>
      </c>
      <c r="LR9" s="19">
        <v>1</v>
      </c>
      <c r="LS9" s="19">
        <v>0</v>
      </c>
      <c r="LT9" s="19">
        <v>1</v>
      </c>
      <c r="LU9" s="19">
        <v>1</v>
      </c>
      <c r="LV9" s="19">
        <v>1</v>
      </c>
      <c r="LW9" s="19">
        <v>1</v>
      </c>
      <c r="LX9" s="19">
        <v>1</v>
      </c>
      <c r="LY9" s="19">
        <v>0</v>
      </c>
      <c r="LZ9" s="19">
        <v>1</v>
      </c>
      <c r="MA9" s="19">
        <v>0</v>
      </c>
      <c r="MB9" s="19">
        <v>1</v>
      </c>
      <c r="MC9" s="19">
        <v>0</v>
      </c>
      <c r="MD9" s="19">
        <v>1</v>
      </c>
      <c r="ME9" s="19">
        <v>1</v>
      </c>
      <c r="MF9" s="19">
        <v>0</v>
      </c>
      <c r="MG9" s="19">
        <v>0</v>
      </c>
      <c r="MH9" s="19">
        <v>0</v>
      </c>
      <c r="MI9" s="19">
        <v>1</v>
      </c>
      <c r="MJ9" s="19">
        <v>1</v>
      </c>
      <c r="MK9" s="19">
        <v>0</v>
      </c>
      <c r="ML9" s="19">
        <v>0</v>
      </c>
      <c r="MM9" s="19">
        <v>0</v>
      </c>
      <c r="MN9" s="19">
        <v>1</v>
      </c>
      <c r="MO9" s="19">
        <v>1</v>
      </c>
      <c r="MP9" s="19">
        <v>1</v>
      </c>
      <c r="MQ9" s="19">
        <v>1</v>
      </c>
      <c r="MR9" s="19">
        <v>1</v>
      </c>
      <c r="MS9" s="19">
        <v>1</v>
      </c>
      <c r="MT9" s="19">
        <v>0</v>
      </c>
      <c r="MU9" s="19">
        <v>0</v>
      </c>
      <c r="MV9" s="19">
        <v>0</v>
      </c>
      <c r="MW9" s="19">
        <v>0</v>
      </c>
      <c r="MX9" s="19">
        <v>1</v>
      </c>
      <c r="MY9" s="19">
        <v>0</v>
      </c>
      <c r="MZ9" s="19">
        <v>0</v>
      </c>
      <c r="NA9" s="19">
        <v>1</v>
      </c>
      <c r="NB9" s="19">
        <v>1</v>
      </c>
    </row>
    <row r="10" spans="1:366">
      <c r="A10" s="4" t="s">
        <v>11</v>
      </c>
      <c r="B10" s="19">
        <v>0</v>
      </c>
      <c r="C10" s="19">
        <v>0</v>
      </c>
      <c r="D10" s="19">
        <v>0</v>
      </c>
      <c r="E10" s="19">
        <v>0</v>
      </c>
      <c r="F10" s="19">
        <v>0</v>
      </c>
      <c r="G10" s="19">
        <v>1</v>
      </c>
      <c r="H10" s="19">
        <v>0</v>
      </c>
      <c r="I10" s="19">
        <v>0</v>
      </c>
      <c r="J10" s="19">
        <v>0</v>
      </c>
      <c r="K10" s="19">
        <v>0</v>
      </c>
      <c r="L10" s="19">
        <v>1</v>
      </c>
      <c r="M10" s="19">
        <v>0</v>
      </c>
      <c r="N10" s="19">
        <v>0</v>
      </c>
      <c r="O10" s="19">
        <v>0</v>
      </c>
      <c r="P10" s="19">
        <v>0</v>
      </c>
      <c r="Q10" s="19">
        <v>0</v>
      </c>
      <c r="R10" s="19">
        <v>1</v>
      </c>
      <c r="S10" s="19">
        <v>1</v>
      </c>
      <c r="T10" s="19">
        <v>1</v>
      </c>
      <c r="U10" s="19">
        <v>1</v>
      </c>
      <c r="V10" s="19">
        <v>1</v>
      </c>
      <c r="W10" s="19">
        <v>1</v>
      </c>
      <c r="X10" s="19">
        <v>0</v>
      </c>
      <c r="Y10" s="19">
        <v>0</v>
      </c>
      <c r="Z10" s="19">
        <v>0</v>
      </c>
      <c r="AA10" s="19">
        <v>0</v>
      </c>
      <c r="AB10" s="19">
        <v>0</v>
      </c>
      <c r="AC10" s="19">
        <v>1</v>
      </c>
      <c r="AD10" s="19">
        <v>0</v>
      </c>
      <c r="AE10" s="19">
        <v>0</v>
      </c>
      <c r="AF10" s="19">
        <v>1</v>
      </c>
      <c r="AG10" s="19">
        <v>0</v>
      </c>
      <c r="AH10" s="19">
        <v>0</v>
      </c>
      <c r="AI10" s="19">
        <v>1</v>
      </c>
      <c r="AJ10" s="19">
        <v>1</v>
      </c>
      <c r="AK10" s="19">
        <v>0</v>
      </c>
      <c r="AL10" s="19">
        <v>1</v>
      </c>
      <c r="AM10" s="19">
        <v>1</v>
      </c>
      <c r="AN10" s="19">
        <v>1</v>
      </c>
      <c r="AO10" s="19">
        <v>0</v>
      </c>
      <c r="AP10" s="19">
        <v>1</v>
      </c>
      <c r="AQ10" s="19">
        <v>1</v>
      </c>
      <c r="AR10" s="19">
        <v>1</v>
      </c>
      <c r="AS10" s="19">
        <v>1</v>
      </c>
      <c r="AT10" s="19">
        <v>1</v>
      </c>
      <c r="AU10" s="19">
        <v>0</v>
      </c>
      <c r="AV10" s="19">
        <v>0</v>
      </c>
      <c r="AW10" s="19">
        <v>0</v>
      </c>
      <c r="AX10" s="19">
        <v>1</v>
      </c>
      <c r="AY10" s="19">
        <v>0</v>
      </c>
      <c r="AZ10" s="19">
        <v>1</v>
      </c>
      <c r="BA10" s="19">
        <v>0</v>
      </c>
      <c r="BB10" s="19">
        <v>1</v>
      </c>
      <c r="BC10" s="19">
        <v>1</v>
      </c>
      <c r="BD10" s="19">
        <v>1</v>
      </c>
      <c r="BE10" s="19">
        <v>1</v>
      </c>
      <c r="BF10" s="19">
        <v>1</v>
      </c>
      <c r="BG10" s="19">
        <v>1</v>
      </c>
      <c r="BH10" s="19">
        <v>0</v>
      </c>
      <c r="BI10" s="19">
        <v>0</v>
      </c>
      <c r="BJ10" s="19">
        <v>0</v>
      </c>
      <c r="BK10" s="19">
        <v>1</v>
      </c>
      <c r="BL10" s="19">
        <v>0</v>
      </c>
      <c r="BM10" s="19">
        <v>0</v>
      </c>
      <c r="BN10" s="19">
        <v>0</v>
      </c>
      <c r="BO10" s="19">
        <v>1</v>
      </c>
      <c r="BP10" s="19">
        <v>0</v>
      </c>
      <c r="BQ10" s="19">
        <v>0</v>
      </c>
      <c r="BR10" s="19">
        <v>1</v>
      </c>
      <c r="BS10" s="19">
        <v>0</v>
      </c>
      <c r="BT10" s="19">
        <v>1</v>
      </c>
      <c r="BU10" s="19">
        <v>0</v>
      </c>
      <c r="BV10" s="19">
        <v>0</v>
      </c>
      <c r="BW10" s="19">
        <v>0</v>
      </c>
      <c r="BX10" s="19">
        <v>1</v>
      </c>
      <c r="BY10" s="19">
        <v>1</v>
      </c>
      <c r="BZ10" s="19">
        <v>1</v>
      </c>
      <c r="CA10" s="19">
        <v>0</v>
      </c>
      <c r="CB10" s="19">
        <v>0</v>
      </c>
      <c r="CC10" s="19">
        <v>1</v>
      </c>
      <c r="CD10" s="19">
        <v>1</v>
      </c>
      <c r="CE10" s="19">
        <v>1</v>
      </c>
      <c r="CF10" s="19">
        <v>0</v>
      </c>
      <c r="CG10" s="19">
        <v>0</v>
      </c>
      <c r="CH10" s="19">
        <v>0</v>
      </c>
      <c r="CI10" s="19">
        <v>1</v>
      </c>
      <c r="CJ10" s="19">
        <v>1</v>
      </c>
      <c r="CK10" s="19">
        <v>1</v>
      </c>
      <c r="CL10" s="19">
        <v>1</v>
      </c>
      <c r="CM10" s="19">
        <v>1</v>
      </c>
      <c r="CN10" s="19">
        <v>1</v>
      </c>
      <c r="CO10" s="19">
        <v>0</v>
      </c>
      <c r="CP10" s="19">
        <v>1</v>
      </c>
      <c r="CQ10" s="19">
        <v>0</v>
      </c>
      <c r="CR10" s="19">
        <v>1</v>
      </c>
      <c r="CS10" s="19">
        <v>1</v>
      </c>
      <c r="CT10" s="19">
        <v>0</v>
      </c>
      <c r="CU10" s="19">
        <v>1</v>
      </c>
      <c r="CV10" s="19">
        <v>1</v>
      </c>
      <c r="CW10" s="19">
        <v>1</v>
      </c>
      <c r="CX10" s="19">
        <v>1</v>
      </c>
      <c r="CY10" s="19">
        <v>1</v>
      </c>
      <c r="CZ10" s="19">
        <v>1</v>
      </c>
      <c r="DA10" s="19">
        <v>1</v>
      </c>
      <c r="DB10" s="19">
        <v>0</v>
      </c>
      <c r="DC10" s="19">
        <v>0</v>
      </c>
      <c r="DD10" s="19">
        <v>0</v>
      </c>
      <c r="DE10" s="19">
        <v>0</v>
      </c>
      <c r="DF10" s="19">
        <v>1</v>
      </c>
      <c r="DG10" s="19">
        <v>0</v>
      </c>
      <c r="DH10" s="19">
        <v>0</v>
      </c>
      <c r="DI10" s="19">
        <v>0</v>
      </c>
      <c r="DJ10" s="19">
        <v>0</v>
      </c>
      <c r="DK10" s="19">
        <v>1</v>
      </c>
      <c r="DL10" s="19">
        <v>0</v>
      </c>
      <c r="DM10" s="19">
        <v>1</v>
      </c>
      <c r="DN10" s="19">
        <v>1</v>
      </c>
      <c r="DO10" s="19">
        <v>1</v>
      </c>
      <c r="DP10" s="19">
        <v>1</v>
      </c>
      <c r="DQ10" s="19">
        <v>1</v>
      </c>
      <c r="DR10" s="19">
        <v>1</v>
      </c>
      <c r="DS10" s="19">
        <v>0</v>
      </c>
      <c r="DT10" s="19">
        <v>0</v>
      </c>
      <c r="DU10" s="19">
        <v>1</v>
      </c>
      <c r="DV10" s="19">
        <v>0</v>
      </c>
      <c r="DW10" s="19">
        <v>0</v>
      </c>
      <c r="DX10" s="19">
        <v>0</v>
      </c>
      <c r="DY10" s="19">
        <v>0</v>
      </c>
      <c r="DZ10" s="19">
        <v>0</v>
      </c>
      <c r="EA10" s="19">
        <v>0</v>
      </c>
      <c r="EB10" s="19">
        <v>0</v>
      </c>
      <c r="EC10" s="19">
        <v>1</v>
      </c>
      <c r="ED10" s="19">
        <v>0</v>
      </c>
      <c r="EE10" s="19">
        <v>0</v>
      </c>
      <c r="EF10" s="19">
        <v>1</v>
      </c>
      <c r="EG10" s="19">
        <v>1</v>
      </c>
      <c r="EH10" s="19">
        <v>1</v>
      </c>
      <c r="EI10" s="19">
        <v>0</v>
      </c>
      <c r="EJ10" s="19">
        <v>1</v>
      </c>
      <c r="EK10" s="19">
        <v>1</v>
      </c>
      <c r="EL10" s="19">
        <v>0</v>
      </c>
      <c r="EM10" s="19">
        <v>1</v>
      </c>
      <c r="EN10" s="19">
        <v>0</v>
      </c>
      <c r="EO10" s="19">
        <v>0</v>
      </c>
      <c r="EP10" s="19">
        <v>1</v>
      </c>
      <c r="EQ10" s="19">
        <v>1</v>
      </c>
      <c r="ER10" s="19">
        <v>1</v>
      </c>
      <c r="ES10" s="19">
        <v>0</v>
      </c>
      <c r="ET10" s="19">
        <v>0</v>
      </c>
      <c r="EU10" s="19">
        <v>1</v>
      </c>
      <c r="EV10" s="19">
        <v>1</v>
      </c>
      <c r="EW10" s="19">
        <v>0</v>
      </c>
      <c r="EX10" s="19">
        <v>0</v>
      </c>
      <c r="EY10" s="19">
        <v>1</v>
      </c>
      <c r="EZ10" s="19">
        <v>0</v>
      </c>
      <c r="FA10" s="19">
        <v>0</v>
      </c>
      <c r="FB10" s="19">
        <v>0</v>
      </c>
      <c r="FC10" s="19">
        <v>0</v>
      </c>
      <c r="FD10" s="19">
        <v>1</v>
      </c>
      <c r="FE10" s="19">
        <v>1</v>
      </c>
      <c r="FF10" s="19">
        <v>1</v>
      </c>
      <c r="FG10" s="19">
        <v>0</v>
      </c>
      <c r="FH10" s="19">
        <v>0</v>
      </c>
      <c r="FI10" s="19">
        <v>0</v>
      </c>
      <c r="FJ10" s="19">
        <v>0</v>
      </c>
      <c r="FK10" s="19">
        <v>1</v>
      </c>
      <c r="FL10" s="19">
        <v>0</v>
      </c>
      <c r="FM10" s="19">
        <v>0</v>
      </c>
      <c r="FN10" s="19">
        <v>1</v>
      </c>
      <c r="FO10" s="19">
        <v>1</v>
      </c>
      <c r="FP10" s="19">
        <v>1</v>
      </c>
      <c r="FQ10" s="19">
        <v>0</v>
      </c>
      <c r="FR10" s="19">
        <v>0</v>
      </c>
      <c r="FS10" s="19">
        <v>0</v>
      </c>
      <c r="FT10" s="19">
        <v>1</v>
      </c>
      <c r="FU10" s="19">
        <v>0</v>
      </c>
      <c r="FV10" s="19">
        <v>0</v>
      </c>
      <c r="FW10" s="19">
        <v>1</v>
      </c>
      <c r="FX10" s="19">
        <v>0</v>
      </c>
      <c r="FY10" s="19">
        <v>1</v>
      </c>
      <c r="FZ10" s="19">
        <v>0</v>
      </c>
      <c r="GA10" s="19">
        <v>0</v>
      </c>
      <c r="GB10" s="19">
        <v>1</v>
      </c>
      <c r="GC10" s="19">
        <v>0</v>
      </c>
      <c r="GD10" s="19">
        <v>0</v>
      </c>
      <c r="GE10" s="19">
        <v>1</v>
      </c>
      <c r="GF10" s="19">
        <v>1</v>
      </c>
      <c r="GG10" s="19">
        <v>1</v>
      </c>
      <c r="GH10" s="19">
        <v>1</v>
      </c>
      <c r="GI10" s="19">
        <v>0</v>
      </c>
      <c r="GJ10" s="19">
        <v>1</v>
      </c>
      <c r="GK10" s="19">
        <v>0</v>
      </c>
      <c r="GL10" s="19">
        <v>1</v>
      </c>
      <c r="GM10" s="19">
        <v>1</v>
      </c>
      <c r="GN10" s="19">
        <v>1</v>
      </c>
      <c r="GO10" s="19">
        <v>0</v>
      </c>
      <c r="GP10" s="19">
        <v>0</v>
      </c>
      <c r="GQ10" s="19">
        <v>0</v>
      </c>
      <c r="GR10" s="19">
        <v>0</v>
      </c>
      <c r="GS10" s="19">
        <v>1</v>
      </c>
      <c r="GT10" s="19">
        <v>0</v>
      </c>
      <c r="GU10" s="19">
        <v>1</v>
      </c>
      <c r="GV10" s="19">
        <v>1</v>
      </c>
      <c r="GW10" s="19">
        <v>1</v>
      </c>
      <c r="GX10" s="19">
        <v>1</v>
      </c>
      <c r="GY10" s="19">
        <v>0</v>
      </c>
      <c r="GZ10" s="19">
        <v>0</v>
      </c>
      <c r="HA10" s="19">
        <v>0</v>
      </c>
      <c r="HB10" s="19">
        <v>1</v>
      </c>
      <c r="HC10" s="19">
        <v>1</v>
      </c>
      <c r="HD10" s="19">
        <v>1</v>
      </c>
      <c r="HE10" s="19">
        <v>0</v>
      </c>
      <c r="HF10" s="19">
        <v>1</v>
      </c>
      <c r="HG10" s="19">
        <v>0</v>
      </c>
      <c r="HH10" s="19">
        <v>0</v>
      </c>
      <c r="HI10" s="19">
        <v>1</v>
      </c>
      <c r="HJ10" s="19">
        <v>1</v>
      </c>
      <c r="HK10" s="19">
        <v>1</v>
      </c>
      <c r="HL10" s="19">
        <v>0</v>
      </c>
      <c r="HM10" s="19">
        <v>1</v>
      </c>
      <c r="HN10" s="19">
        <v>1</v>
      </c>
      <c r="HO10" s="19">
        <v>1</v>
      </c>
      <c r="HP10" s="19">
        <v>1</v>
      </c>
      <c r="HQ10" s="19">
        <v>1</v>
      </c>
      <c r="HR10" s="19">
        <v>0</v>
      </c>
      <c r="HS10" s="19">
        <v>0</v>
      </c>
      <c r="HT10" s="19">
        <v>0</v>
      </c>
      <c r="HU10" s="19">
        <v>0</v>
      </c>
      <c r="HV10" s="19">
        <v>0</v>
      </c>
      <c r="HW10" s="19">
        <v>1</v>
      </c>
      <c r="HX10" s="19">
        <v>1</v>
      </c>
      <c r="HY10" s="19">
        <v>0</v>
      </c>
      <c r="HZ10" s="19">
        <v>0</v>
      </c>
      <c r="IA10" s="19">
        <v>0</v>
      </c>
      <c r="IB10" s="19">
        <v>1</v>
      </c>
      <c r="IC10" s="19">
        <v>0</v>
      </c>
      <c r="ID10" s="19">
        <v>1</v>
      </c>
      <c r="IE10" s="19">
        <v>1</v>
      </c>
      <c r="IF10" s="19">
        <v>1</v>
      </c>
      <c r="IG10" s="19">
        <v>0</v>
      </c>
      <c r="IH10" s="19">
        <v>1</v>
      </c>
      <c r="II10" s="19">
        <v>1</v>
      </c>
      <c r="IJ10" s="19">
        <v>0</v>
      </c>
      <c r="IK10" s="19">
        <v>1</v>
      </c>
      <c r="IL10" s="19">
        <v>1</v>
      </c>
      <c r="IM10" s="19">
        <v>0</v>
      </c>
      <c r="IN10" s="19">
        <v>1</v>
      </c>
      <c r="IO10" s="19">
        <v>0</v>
      </c>
      <c r="IP10" s="19">
        <v>0</v>
      </c>
      <c r="IQ10" s="19">
        <v>0</v>
      </c>
      <c r="IR10" s="19">
        <v>0</v>
      </c>
      <c r="IS10" s="19">
        <v>1</v>
      </c>
      <c r="IT10" s="19">
        <v>0</v>
      </c>
      <c r="IU10" s="19">
        <v>1</v>
      </c>
      <c r="IV10" s="19">
        <v>1</v>
      </c>
      <c r="IW10" s="19">
        <v>0</v>
      </c>
      <c r="IX10" s="19">
        <v>1</v>
      </c>
      <c r="IY10" s="19">
        <v>0</v>
      </c>
      <c r="IZ10" s="19">
        <v>1</v>
      </c>
      <c r="JA10" s="19">
        <v>1</v>
      </c>
      <c r="JB10" s="19">
        <v>0</v>
      </c>
      <c r="JC10" s="19">
        <v>1</v>
      </c>
      <c r="JD10" s="19">
        <v>0</v>
      </c>
      <c r="JE10" s="19">
        <v>0</v>
      </c>
      <c r="JF10" s="19">
        <v>0</v>
      </c>
      <c r="JG10" s="19">
        <v>1</v>
      </c>
      <c r="JH10" s="19">
        <v>1</v>
      </c>
      <c r="JI10" s="19">
        <v>0</v>
      </c>
      <c r="JJ10" s="19">
        <v>1</v>
      </c>
      <c r="JK10" s="19">
        <v>0</v>
      </c>
      <c r="JL10" s="19">
        <v>1</v>
      </c>
      <c r="JM10" s="19">
        <v>1</v>
      </c>
      <c r="JN10" s="19">
        <v>0</v>
      </c>
      <c r="JO10" s="19">
        <v>0</v>
      </c>
      <c r="JP10" s="19">
        <v>1</v>
      </c>
      <c r="JQ10" s="19">
        <v>0</v>
      </c>
      <c r="JR10" s="19">
        <v>0</v>
      </c>
      <c r="JS10" s="19">
        <v>1</v>
      </c>
      <c r="JT10" s="19">
        <v>0</v>
      </c>
      <c r="JU10" s="19">
        <v>0</v>
      </c>
      <c r="JV10" s="19">
        <v>1</v>
      </c>
      <c r="JW10" s="19">
        <v>1</v>
      </c>
      <c r="JX10" s="19">
        <v>1</v>
      </c>
      <c r="JY10" s="19">
        <v>1</v>
      </c>
      <c r="JZ10" s="19">
        <v>0</v>
      </c>
      <c r="KA10" s="19">
        <v>1</v>
      </c>
      <c r="KB10" s="19">
        <v>0</v>
      </c>
      <c r="KC10" s="19">
        <v>1</v>
      </c>
      <c r="KD10" s="19">
        <v>1</v>
      </c>
      <c r="KE10" s="19">
        <v>1</v>
      </c>
      <c r="KF10" s="19">
        <v>1</v>
      </c>
      <c r="KG10" s="19">
        <v>1</v>
      </c>
      <c r="KH10" s="19">
        <v>1</v>
      </c>
      <c r="KI10" s="19">
        <v>0</v>
      </c>
      <c r="KJ10" s="19">
        <v>0</v>
      </c>
      <c r="KK10" s="19">
        <v>0</v>
      </c>
      <c r="KL10" s="19">
        <v>0</v>
      </c>
      <c r="KM10" s="19">
        <v>1</v>
      </c>
      <c r="KN10" s="19">
        <v>0</v>
      </c>
      <c r="KO10" s="19">
        <v>1</v>
      </c>
      <c r="KP10" s="19">
        <v>0</v>
      </c>
      <c r="KQ10" s="19">
        <v>0</v>
      </c>
      <c r="KR10" s="19">
        <v>1</v>
      </c>
      <c r="KS10" s="19">
        <v>1</v>
      </c>
      <c r="KT10" s="19">
        <v>1</v>
      </c>
      <c r="KU10" s="19">
        <v>0</v>
      </c>
      <c r="KV10" s="19">
        <v>1</v>
      </c>
      <c r="KW10" s="19">
        <v>1</v>
      </c>
      <c r="KX10" s="19">
        <v>1</v>
      </c>
      <c r="KY10" s="19">
        <v>0</v>
      </c>
      <c r="KZ10" s="19">
        <v>1</v>
      </c>
      <c r="LA10" s="19">
        <v>1</v>
      </c>
      <c r="LB10" s="19">
        <v>1</v>
      </c>
      <c r="LC10" s="19">
        <v>1</v>
      </c>
      <c r="LD10" s="19">
        <v>0</v>
      </c>
      <c r="LE10" s="19">
        <v>0</v>
      </c>
      <c r="LF10" s="19">
        <v>0</v>
      </c>
      <c r="LG10" s="19">
        <v>0</v>
      </c>
      <c r="LH10" s="19">
        <v>1</v>
      </c>
      <c r="LI10" s="19">
        <v>1</v>
      </c>
      <c r="LJ10" s="19">
        <v>0</v>
      </c>
      <c r="LK10" s="19">
        <v>1</v>
      </c>
      <c r="LL10" s="19">
        <v>0</v>
      </c>
      <c r="LM10" s="19">
        <v>1</v>
      </c>
      <c r="LN10" s="19">
        <v>0</v>
      </c>
      <c r="LO10" s="19">
        <v>0</v>
      </c>
      <c r="LP10" s="19">
        <v>1</v>
      </c>
      <c r="LQ10" s="19">
        <v>0</v>
      </c>
      <c r="LR10" s="19">
        <v>1</v>
      </c>
      <c r="LS10" s="19">
        <v>0</v>
      </c>
      <c r="LT10" s="19">
        <v>0</v>
      </c>
      <c r="LU10" s="19">
        <v>1</v>
      </c>
      <c r="LV10" s="19">
        <v>0</v>
      </c>
      <c r="LW10" s="19">
        <v>0</v>
      </c>
      <c r="LX10" s="19">
        <v>1</v>
      </c>
      <c r="LY10" s="19">
        <v>0</v>
      </c>
      <c r="LZ10" s="19">
        <v>0</v>
      </c>
      <c r="MA10" s="19">
        <v>1</v>
      </c>
      <c r="MB10" s="19">
        <v>0</v>
      </c>
      <c r="MC10" s="19">
        <v>1</v>
      </c>
      <c r="MD10" s="19">
        <v>1</v>
      </c>
      <c r="ME10" s="19">
        <v>1</v>
      </c>
      <c r="MF10" s="19">
        <v>0</v>
      </c>
      <c r="MG10" s="19">
        <v>1</v>
      </c>
      <c r="MH10" s="19">
        <v>0</v>
      </c>
      <c r="MI10" s="19">
        <v>1</v>
      </c>
      <c r="MJ10" s="19">
        <v>0</v>
      </c>
      <c r="MK10" s="19">
        <v>1</v>
      </c>
      <c r="ML10" s="19">
        <v>1</v>
      </c>
      <c r="MM10" s="19">
        <v>1</v>
      </c>
      <c r="MN10" s="19">
        <v>1</v>
      </c>
      <c r="MO10" s="19">
        <v>0</v>
      </c>
      <c r="MP10" s="19">
        <v>0</v>
      </c>
      <c r="MQ10" s="19">
        <v>1</v>
      </c>
      <c r="MR10" s="19">
        <v>1</v>
      </c>
      <c r="MS10" s="19">
        <v>0</v>
      </c>
      <c r="MT10" s="19">
        <v>1</v>
      </c>
      <c r="MU10" s="19">
        <v>1</v>
      </c>
      <c r="MV10" s="19">
        <v>1</v>
      </c>
      <c r="MW10" s="19">
        <v>0</v>
      </c>
      <c r="MX10" s="19">
        <v>0</v>
      </c>
      <c r="MY10" s="19">
        <v>0</v>
      </c>
      <c r="MZ10" s="19">
        <v>0</v>
      </c>
      <c r="NA10" s="19">
        <v>0</v>
      </c>
      <c r="NB10" s="19">
        <v>0</v>
      </c>
    </row>
    <row r="11" spans="1:366">
      <c r="A11" s="2" t="s">
        <v>12</v>
      </c>
      <c r="B11" s="19">
        <v>1</v>
      </c>
      <c r="C11" s="19">
        <v>0</v>
      </c>
      <c r="D11" s="19">
        <v>0</v>
      </c>
      <c r="E11" s="19">
        <v>1</v>
      </c>
      <c r="F11" s="19">
        <v>1</v>
      </c>
      <c r="G11" s="19">
        <v>1</v>
      </c>
      <c r="H11" s="19">
        <v>1</v>
      </c>
      <c r="I11" s="19">
        <v>0</v>
      </c>
      <c r="J11" s="19">
        <v>1</v>
      </c>
      <c r="K11" s="19">
        <v>1</v>
      </c>
      <c r="L11" s="19">
        <v>1</v>
      </c>
      <c r="M11" s="19">
        <v>1</v>
      </c>
      <c r="N11" s="19">
        <v>1</v>
      </c>
      <c r="O11" s="19">
        <v>0</v>
      </c>
      <c r="P11" s="19">
        <v>1</v>
      </c>
      <c r="Q11" s="19">
        <v>0</v>
      </c>
      <c r="R11" s="19">
        <v>0</v>
      </c>
      <c r="S11" s="19">
        <v>1</v>
      </c>
      <c r="T11" s="19">
        <v>1</v>
      </c>
      <c r="U11" s="19">
        <v>0</v>
      </c>
      <c r="V11" s="19">
        <v>1</v>
      </c>
      <c r="W11" s="19">
        <v>0</v>
      </c>
      <c r="X11" s="19">
        <v>0</v>
      </c>
      <c r="Y11" s="19">
        <v>0</v>
      </c>
      <c r="Z11" s="19">
        <v>1</v>
      </c>
      <c r="AA11" s="19">
        <v>1</v>
      </c>
      <c r="AB11" s="19">
        <v>0</v>
      </c>
      <c r="AC11" s="19">
        <v>1</v>
      </c>
      <c r="AD11" s="19">
        <v>1</v>
      </c>
      <c r="AE11" s="19">
        <v>1</v>
      </c>
      <c r="AF11" s="19">
        <v>1</v>
      </c>
      <c r="AG11" s="19">
        <v>1</v>
      </c>
      <c r="AH11" s="19">
        <v>0</v>
      </c>
      <c r="AI11" s="19">
        <v>0</v>
      </c>
      <c r="AJ11" s="19">
        <v>0</v>
      </c>
      <c r="AK11" s="19">
        <v>0</v>
      </c>
      <c r="AL11" s="19">
        <v>1</v>
      </c>
      <c r="AM11" s="19">
        <v>1</v>
      </c>
      <c r="AN11" s="19">
        <v>1</v>
      </c>
      <c r="AO11" s="19">
        <v>1</v>
      </c>
      <c r="AP11" s="19">
        <v>0</v>
      </c>
      <c r="AQ11" s="19">
        <v>1</v>
      </c>
      <c r="AR11" s="19">
        <v>0</v>
      </c>
      <c r="AS11" s="19">
        <v>1</v>
      </c>
      <c r="AT11" s="19">
        <v>1</v>
      </c>
      <c r="AU11" s="19">
        <v>1</v>
      </c>
      <c r="AV11" s="19">
        <v>1</v>
      </c>
      <c r="AW11" s="19">
        <v>0</v>
      </c>
      <c r="AX11" s="19">
        <v>1</v>
      </c>
      <c r="AY11" s="19">
        <v>0</v>
      </c>
      <c r="AZ11" s="19">
        <v>0</v>
      </c>
      <c r="BA11" s="19">
        <v>0</v>
      </c>
      <c r="BB11" s="19">
        <v>0</v>
      </c>
      <c r="BC11" s="19">
        <v>1</v>
      </c>
      <c r="BD11" s="19">
        <v>1</v>
      </c>
      <c r="BE11" s="19">
        <v>0</v>
      </c>
      <c r="BF11" s="19">
        <v>1</v>
      </c>
      <c r="BG11" s="19">
        <v>0</v>
      </c>
      <c r="BH11" s="19">
        <v>0</v>
      </c>
      <c r="BI11" s="19">
        <v>0</v>
      </c>
      <c r="BJ11" s="19">
        <v>0</v>
      </c>
      <c r="BK11" s="19">
        <v>0</v>
      </c>
      <c r="BL11" s="19">
        <v>0</v>
      </c>
      <c r="BM11" s="19">
        <v>1</v>
      </c>
      <c r="BN11" s="19">
        <v>1</v>
      </c>
      <c r="BO11" s="19">
        <v>1</v>
      </c>
      <c r="BP11" s="19">
        <v>0</v>
      </c>
      <c r="BQ11" s="19">
        <v>1</v>
      </c>
      <c r="BR11" s="19">
        <v>1</v>
      </c>
      <c r="BS11" s="19">
        <v>1</v>
      </c>
      <c r="BT11" s="19">
        <v>1</v>
      </c>
      <c r="BU11" s="19">
        <v>0</v>
      </c>
      <c r="BV11" s="19">
        <v>0</v>
      </c>
      <c r="BW11" s="19">
        <v>0</v>
      </c>
      <c r="BX11" s="19">
        <v>0</v>
      </c>
      <c r="BY11" s="19">
        <v>1</v>
      </c>
      <c r="BZ11" s="19">
        <v>1</v>
      </c>
      <c r="CA11" s="19">
        <v>1</v>
      </c>
      <c r="CB11" s="19">
        <v>1</v>
      </c>
      <c r="CC11" s="19">
        <v>1</v>
      </c>
      <c r="CD11" s="19">
        <v>0</v>
      </c>
      <c r="CE11" s="19">
        <v>1</v>
      </c>
      <c r="CF11" s="19">
        <v>1</v>
      </c>
      <c r="CG11" s="19">
        <v>1</v>
      </c>
      <c r="CH11" s="19">
        <v>1</v>
      </c>
      <c r="CI11" s="19">
        <v>1</v>
      </c>
      <c r="CJ11" s="19">
        <v>0</v>
      </c>
      <c r="CK11" s="19">
        <v>0</v>
      </c>
      <c r="CL11" s="19">
        <v>0</v>
      </c>
      <c r="CM11" s="19">
        <v>0</v>
      </c>
      <c r="CN11" s="19">
        <v>0</v>
      </c>
      <c r="CO11" s="19">
        <v>0</v>
      </c>
      <c r="CP11" s="19">
        <v>1</v>
      </c>
      <c r="CQ11" s="19">
        <v>0</v>
      </c>
      <c r="CR11" s="19">
        <v>0</v>
      </c>
      <c r="CS11" s="19">
        <v>0</v>
      </c>
      <c r="CT11" s="19">
        <v>1</v>
      </c>
      <c r="CU11" s="19">
        <v>1</v>
      </c>
      <c r="CV11" s="19">
        <v>0</v>
      </c>
      <c r="CW11" s="19">
        <v>0</v>
      </c>
      <c r="CX11" s="19">
        <v>0</v>
      </c>
      <c r="CY11" s="19">
        <v>0</v>
      </c>
      <c r="CZ11" s="19">
        <v>1</v>
      </c>
      <c r="DA11" s="19">
        <v>0</v>
      </c>
      <c r="DB11" s="19">
        <v>0</v>
      </c>
      <c r="DC11" s="19">
        <v>1</v>
      </c>
      <c r="DD11" s="19">
        <v>1</v>
      </c>
      <c r="DE11" s="19">
        <v>0</v>
      </c>
      <c r="DF11" s="19">
        <v>1</v>
      </c>
      <c r="DG11" s="19">
        <v>1</v>
      </c>
      <c r="DH11" s="19">
        <v>0</v>
      </c>
      <c r="DI11" s="19">
        <v>1</v>
      </c>
      <c r="DJ11" s="19">
        <v>1</v>
      </c>
      <c r="DK11" s="19">
        <v>0</v>
      </c>
      <c r="DL11" s="19">
        <v>0</v>
      </c>
      <c r="DM11" s="19">
        <v>1</v>
      </c>
      <c r="DN11" s="19">
        <v>0</v>
      </c>
      <c r="DO11" s="19">
        <v>1</v>
      </c>
      <c r="DP11" s="19">
        <v>0</v>
      </c>
      <c r="DQ11" s="19">
        <v>1</v>
      </c>
      <c r="DR11" s="19">
        <v>0</v>
      </c>
      <c r="DS11" s="19">
        <v>1</v>
      </c>
      <c r="DT11" s="19">
        <v>0</v>
      </c>
      <c r="DU11" s="19">
        <v>1</v>
      </c>
      <c r="DV11" s="19">
        <v>0</v>
      </c>
      <c r="DW11" s="19">
        <v>0</v>
      </c>
      <c r="DX11" s="19">
        <v>0</v>
      </c>
      <c r="DY11" s="19">
        <v>0</v>
      </c>
      <c r="DZ11" s="19">
        <v>0</v>
      </c>
      <c r="EA11" s="19">
        <v>0</v>
      </c>
      <c r="EB11" s="19">
        <v>0</v>
      </c>
      <c r="EC11" s="19">
        <v>0</v>
      </c>
      <c r="ED11" s="19">
        <v>1</v>
      </c>
      <c r="EE11" s="19">
        <v>0</v>
      </c>
      <c r="EF11" s="19">
        <v>1</v>
      </c>
      <c r="EG11" s="19">
        <v>0</v>
      </c>
      <c r="EH11" s="19">
        <v>0</v>
      </c>
      <c r="EI11" s="19">
        <v>0</v>
      </c>
      <c r="EJ11" s="19">
        <v>0</v>
      </c>
      <c r="EK11" s="19">
        <v>1</v>
      </c>
      <c r="EL11" s="19">
        <v>1</v>
      </c>
      <c r="EM11" s="19">
        <v>1</v>
      </c>
      <c r="EN11" s="19">
        <v>1</v>
      </c>
      <c r="EO11" s="19">
        <v>0</v>
      </c>
      <c r="EP11" s="19">
        <v>0</v>
      </c>
      <c r="EQ11" s="19">
        <v>1</v>
      </c>
      <c r="ER11" s="19">
        <v>0</v>
      </c>
      <c r="ES11" s="19">
        <v>0</v>
      </c>
      <c r="ET11" s="19">
        <v>0</v>
      </c>
      <c r="EU11" s="19">
        <v>1</v>
      </c>
      <c r="EV11" s="19">
        <v>1</v>
      </c>
      <c r="EW11" s="19">
        <v>0</v>
      </c>
      <c r="EX11" s="19">
        <v>0</v>
      </c>
      <c r="EY11" s="19">
        <v>1</v>
      </c>
      <c r="EZ11" s="19">
        <v>1</v>
      </c>
      <c r="FA11" s="19">
        <v>1</v>
      </c>
      <c r="FB11" s="19">
        <v>1</v>
      </c>
      <c r="FC11" s="19">
        <v>1</v>
      </c>
      <c r="FD11" s="19">
        <v>0</v>
      </c>
      <c r="FE11" s="19">
        <v>0</v>
      </c>
      <c r="FF11" s="19">
        <v>0</v>
      </c>
      <c r="FG11" s="19">
        <v>1</v>
      </c>
      <c r="FH11" s="19">
        <v>1</v>
      </c>
      <c r="FI11" s="19">
        <v>1</v>
      </c>
      <c r="FJ11" s="19">
        <v>0</v>
      </c>
      <c r="FK11" s="19">
        <v>1</v>
      </c>
      <c r="FL11" s="19">
        <v>0</v>
      </c>
      <c r="FM11" s="19">
        <v>0</v>
      </c>
      <c r="FN11" s="19">
        <v>1</v>
      </c>
      <c r="FO11" s="19">
        <v>1</v>
      </c>
      <c r="FP11" s="19">
        <v>1</v>
      </c>
      <c r="FQ11" s="19">
        <v>1</v>
      </c>
      <c r="FR11" s="19">
        <v>1</v>
      </c>
      <c r="FS11" s="19">
        <v>0</v>
      </c>
      <c r="FT11" s="19">
        <v>0</v>
      </c>
      <c r="FU11" s="19">
        <v>0</v>
      </c>
      <c r="FV11" s="19">
        <v>1</v>
      </c>
      <c r="FW11" s="19">
        <v>1</v>
      </c>
      <c r="FX11" s="19">
        <v>0</v>
      </c>
      <c r="FY11" s="19">
        <v>1</v>
      </c>
      <c r="FZ11" s="19">
        <v>1</v>
      </c>
      <c r="GA11" s="19">
        <v>1</v>
      </c>
      <c r="GB11" s="19">
        <v>0</v>
      </c>
      <c r="GC11" s="19">
        <v>0</v>
      </c>
      <c r="GD11" s="19">
        <v>0</v>
      </c>
      <c r="GE11" s="19">
        <v>0</v>
      </c>
      <c r="GF11" s="19">
        <v>0</v>
      </c>
      <c r="GG11" s="19">
        <v>1</v>
      </c>
      <c r="GH11" s="19">
        <v>0</v>
      </c>
      <c r="GI11" s="19">
        <v>0</v>
      </c>
      <c r="GJ11" s="19">
        <v>1</v>
      </c>
      <c r="GK11" s="19">
        <v>0</v>
      </c>
      <c r="GL11" s="19">
        <v>1</v>
      </c>
      <c r="GM11" s="19">
        <v>1</v>
      </c>
      <c r="GN11" s="19">
        <v>1</v>
      </c>
      <c r="GO11" s="19">
        <v>1</v>
      </c>
      <c r="GP11" s="19">
        <v>1</v>
      </c>
      <c r="GQ11" s="19">
        <v>0</v>
      </c>
      <c r="GR11" s="19">
        <v>1</v>
      </c>
      <c r="GS11" s="19">
        <v>1</v>
      </c>
      <c r="GT11" s="19">
        <v>0</v>
      </c>
      <c r="GU11" s="19">
        <v>1</v>
      </c>
      <c r="GV11" s="19">
        <v>0</v>
      </c>
      <c r="GW11" s="19">
        <v>0</v>
      </c>
      <c r="GX11" s="19">
        <v>1</v>
      </c>
      <c r="GY11" s="19">
        <v>0</v>
      </c>
      <c r="GZ11" s="19">
        <v>0</v>
      </c>
      <c r="HA11" s="19">
        <v>1</v>
      </c>
      <c r="HB11" s="19">
        <v>1</v>
      </c>
      <c r="HC11" s="19">
        <v>0</v>
      </c>
      <c r="HD11" s="19">
        <v>1</v>
      </c>
      <c r="HE11" s="19">
        <v>1</v>
      </c>
      <c r="HF11" s="19">
        <v>0</v>
      </c>
      <c r="HG11" s="19">
        <v>0</v>
      </c>
      <c r="HH11" s="19">
        <v>1</v>
      </c>
      <c r="HI11" s="19">
        <v>0</v>
      </c>
      <c r="HJ11" s="19">
        <v>1</v>
      </c>
      <c r="HK11" s="19">
        <v>0</v>
      </c>
      <c r="HL11" s="19">
        <v>0</v>
      </c>
      <c r="HM11" s="19">
        <v>0</v>
      </c>
      <c r="HN11" s="19">
        <v>0</v>
      </c>
      <c r="HO11" s="19">
        <v>0</v>
      </c>
      <c r="HP11" s="19">
        <v>1</v>
      </c>
      <c r="HQ11" s="19">
        <v>1</v>
      </c>
      <c r="HR11" s="19">
        <v>0</v>
      </c>
      <c r="HS11" s="19">
        <v>0</v>
      </c>
      <c r="HT11" s="19">
        <v>0</v>
      </c>
      <c r="HU11" s="19">
        <v>1</v>
      </c>
      <c r="HV11" s="19">
        <v>0</v>
      </c>
      <c r="HW11" s="19">
        <v>1</v>
      </c>
      <c r="HX11" s="19">
        <v>1</v>
      </c>
      <c r="HY11" s="19">
        <v>1</v>
      </c>
      <c r="HZ11" s="19">
        <v>1</v>
      </c>
      <c r="IA11" s="19">
        <v>0</v>
      </c>
      <c r="IB11" s="19">
        <v>1</v>
      </c>
      <c r="IC11" s="19">
        <v>1</v>
      </c>
      <c r="ID11" s="19">
        <v>0</v>
      </c>
      <c r="IE11" s="19">
        <v>0</v>
      </c>
      <c r="IF11" s="19">
        <v>0</v>
      </c>
      <c r="IG11" s="19">
        <v>0</v>
      </c>
      <c r="IH11" s="19">
        <v>1</v>
      </c>
      <c r="II11" s="19">
        <v>0</v>
      </c>
      <c r="IJ11" s="19">
        <v>0</v>
      </c>
      <c r="IK11" s="19">
        <v>1</v>
      </c>
      <c r="IL11" s="19">
        <v>1</v>
      </c>
      <c r="IM11" s="19">
        <v>0</v>
      </c>
      <c r="IN11" s="19">
        <v>0</v>
      </c>
      <c r="IO11" s="19">
        <v>1</v>
      </c>
      <c r="IP11" s="19">
        <v>0</v>
      </c>
      <c r="IQ11" s="19">
        <v>1</v>
      </c>
      <c r="IR11" s="19">
        <v>1</v>
      </c>
      <c r="IS11" s="19">
        <v>0</v>
      </c>
      <c r="IT11" s="19">
        <v>0</v>
      </c>
      <c r="IU11" s="19">
        <v>0</v>
      </c>
      <c r="IV11" s="19">
        <v>0</v>
      </c>
      <c r="IW11" s="19">
        <v>0</v>
      </c>
      <c r="IX11" s="19">
        <v>1</v>
      </c>
      <c r="IY11" s="19">
        <v>1</v>
      </c>
      <c r="IZ11" s="19">
        <v>0</v>
      </c>
      <c r="JA11" s="19">
        <v>1</v>
      </c>
      <c r="JB11" s="19">
        <v>1</v>
      </c>
      <c r="JC11" s="19">
        <v>0</v>
      </c>
      <c r="JD11" s="19">
        <v>1</v>
      </c>
      <c r="JE11" s="19">
        <v>0</v>
      </c>
      <c r="JF11" s="19">
        <v>0</v>
      </c>
      <c r="JG11" s="19">
        <v>1</v>
      </c>
      <c r="JH11" s="19">
        <v>0</v>
      </c>
      <c r="JI11" s="19">
        <v>0</v>
      </c>
      <c r="JJ11" s="19">
        <v>1</v>
      </c>
      <c r="JK11" s="19">
        <v>1</v>
      </c>
      <c r="JL11" s="19">
        <v>1</v>
      </c>
      <c r="JM11" s="19">
        <v>0</v>
      </c>
      <c r="JN11" s="19">
        <v>0</v>
      </c>
      <c r="JO11" s="19">
        <v>0</v>
      </c>
      <c r="JP11" s="19">
        <v>0</v>
      </c>
      <c r="JQ11" s="19">
        <v>0</v>
      </c>
      <c r="JR11" s="19">
        <v>0</v>
      </c>
      <c r="JS11" s="19">
        <v>1</v>
      </c>
      <c r="JT11" s="19">
        <v>0</v>
      </c>
      <c r="JU11" s="19">
        <v>0</v>
      </c>
      <c r="JV11" s="19">
        <v>1</v>
      </c>
      <c r="JW11" s="19">
        <v>1</v>
      </c>
      <c r="JX11" s="19">
        <v>1</v>
      </c>
      <c r="JY11" s="19">
        <v>0</v>
      </c>
      <c r="JZ11" s="19">
        <v>1</v>
      </c>
      <c r="KA11" s="19">
        <v>1</v>
      </c>
      <c r="KB11" s="19">
        <v>1</v>
      </c>
      <c r="KC11" s="19">
        <v>0</v>
      </c>
      <c r="KD11" s="19">
        <v>0</v>
      </c>
      <c r="KE11" s="19">
        <v>0</v>
      </c>
      <c r="KF11" s="19">
        <v>0</v>
      </c>
      <c r="KG11" s="19">
        <v>1</v>
      </c>
      <c r="KH11" s="19">
        <v>1</v>
      </c>
      <c r="KI11" s="19">
        <v>0</v>
      </c>
      <c r="KJ11" s="19">
        <v>0</v>
      </c>
      <c r="KK11" s="19">
        <v>1</v>
      </c>
      <c r="KL11" s="19">
        <v>0</v>
      </c>
      <c r="KM11" s="19">
        <v>0</v>
      </c>
      <c r="KN11" s="19">
        <v>0</v>
      </c>
      <c r="KO11" s="19">
        <v>1</v>
      </c>
      <c r="KP11" s="19">
        <v>0</v>
      </c>
      <c r="KQ11" s="19">
        <v>0</v>
      </c>
      <c r="KR11" s="19">
        <v>1</v>
      </c>
      <c r="KS11" s="19">
        <v>1</v>
      </c>
      <c r="KT11" s="19">
        <v>1</v>
      </c>
      <c r="KU11" s="19">
        <v>1</v>
      </c>
      <c r="KV11" s="19">
        <v>0</v>
      </c>
      <c r="KW11" s="19">
        <v>1</v>
      </c>
      <c r="KX11" s="19">
        <v>1</v>
      </c>
      <c r="KY11" s="19">
        <v>0</v>
      </c>
      <c r="KZ11" s="19">
        <v>1</v>
      </c>
      <c r="LA11" s="19">
        <v>1</v>
      </c>
      <c r="LB11" s="19">
        <v>0</v>
      </c>
      <c r="LC11" s="19">
        <v>1</v>
      </c>
      <c r="LD11" s="19">
        <v>0</v>
      </c>
      <c r="LE11" s="19">
        <v>0</v>
      </c>
      <c r="LF11" s="19">
        <v>1</v>
      </c>
      <c r="LG11" s="19">
        <v>1</v>
      </c>
      <c r="LH11" s="19">
        <v>1</v>
      </c>
      <c r="LI11" s="19">
        <v>1</v>
      </c>
      <c r="LJ11" s="19">
        <v>0</v>
      </c>
      <c r="LK11" s="19">
        <v>1</v>
      </c>
      <c r="LL11" s="19">
        <v>0</v>
      </c>
      <c r="LM11" s="19">
        <v>0</v>
      </c>
      <c r="LN11" s="19">
        <v>1</v>
      </c>
      <c r="LO11" s="19">
        <v>0</v>
      </c>
      <c r="LP11" s="19">
        <v>0</v>
      </c>
      <c r="LQ11" s="19">
        <v>1</v>
      </c>
      <c r="LR11" s="19">
        <v>0</v>
      </c>
      <c r="LS11" s="19">
        <v>1</v>
      </c>
      <c r="LT11" s="19">
        <v>1</v>
      </c>
      <c r="LU11" s="19">
        <v>0</v>
      </c>
      <c r="LV11" s="19">
        <v>0</v>
      </c>
      <c r="LW11" s="19">
        <v>1</v>
      </c>
      <c r="LX11" s="19">
        <v>0</v>
      </c>
      <c r="LY11" s="19">
        <v>0</v>
      </c>
      <c r="LZ11" s="19">
        <v>1</v>
      </c>
      <c r="MA11" s="19">
        <v>1</v>
      </c>
      <c r="MB11" s="19">
        <v>1</v>
      </c>
      <c r="MC11" s="19">
        <v>1</v>
      </c>
      <c r="MD11" s="19">
        <v>0</v>
      </c>
      <c r="ME11" s="19">
        <v>1</v>
      </c>
      <c r="MF11" s="19">
        <v>1</v>
      </c>
      <c r="MG11" s="19">
        <v>0</v>
      </c>
      <c r="MH11" s="19">
        <v>1</v>
      </c>
      <c r="MI11" s="19">
        <v>1</v>
      </c>
      <c r="MJ11" s="19">
        <v>0</v>
      </c>
      <c r="MK11" s="19">
        <v>1</v>
      </c>
      <c r="ML11" s="19">
        <v>1</v>
      </c>
      <c r="MM11" s="19">
        <v>1</v>
      </c>
      <c r="MN11" s="19">
        <v>1</v>
      </c>
      <c r="MO11" s="19">
        <v>0</v>
      </c>
      <c r="MP11" s="19">
        <v>0</v>
      </c>
      <c r="MQ11" s="19">
        <v>1</v>
      </c>
      <c r="MR11" s="19">
        <v>0</v>
      </c>
      <c r="MS11" s="19">
        <v>0</v>
      </c>
      <c r="MT11" s="19">
        <v>0</v>
      </c>
      <c r="MU11" s="19">
        <v>1</v>
      </c>
      <c r="MV11" s="19">
        <v>0</v>
      </c>
      <c r="MW11" s="19">
        <v>1</v>
      </c>
      <c r="MX11" s="19">
        <v>0</v>
      </c>
      <c r="MY11" s="19">
        <v>0</v>
      </c>
      <c r="MZ11" s="19">
        <v>1</v>
      </c>
      <c r="NA11" s="19">
        <v>0</v>
      </c>
      <c r="NB11" s="19">
        <v>0</v>
      </c>
    </row>
    <row r="12" spans="1:366">
      <c r="A12" s="4" t="s">
        <v>13</v>
      </c>
      <c r="B12" s="19">
        <v>1</v>
      </c>
      <c r="C12" s="19">
        <v>1</v>
      </c>
      <c r="D12" s="19">
        <v>0</v>
      </c>
      <c r="E12" s="19">
        <v>1</v>
      </c>
      <c r="F12" s="19">
        <v>1</v>
      </c>
      <c r="G12" s="19">
        <v>1</v>
      </c>
      <c r="H12" s="19">
        <v>0</v>
      </c>
      <c r="I12" s="19">
        <v>0</v>
      </c>
      <c r="J12" s="19">
        <v>1</v>
      </c>
      <c r="K12" s="19">
        <v>0</v>
      </c>
      <c r="L12" s="19">
        <v>1</v>
      </c>
      <c r="M12" s="19">
        <v>0</v>
      </c>
      <c r="N12" s="19">
        <v>1</v>
      </c>
      <c r="O12" s="19">
        <v>0</v>
      </c>
      <c r="P12" s="19">
        <v>1</v>
      </c>
      <c r="Q12" s="19">
        <v>1</v>
      </c>
      <c r="R12" s="19">
        <v>0</v>
      </c>
      <c r="S12" s="19">
        <v>1</v>
      </c>
      <c r="T12" s="19">
        <v>1</v>
      </c>
      <c r="U12" s="19">
        <v>0</v>
      </c>
      <c r="V12" s="19">
        <v>1</v>
      </c>
      <c r="W12" s="19">
        <v>1</v>
      </c>
      <c r="X12" s="19">
        <v>0</v>
      </c>
      <c r="Y12" s="19">
        <v>1</v>
      </c>
      <c r="Z12" s="19">
        <v>1</v>
      </c>
      <c r="AA12" s="19">
        <v>1</v>
      </c>
      <c r="AB12" s="19">
        <v>0</v>
      </c>
      <c r="AC12" s="19">
        <v>1</v>
      </c>
      <c r="AD12" s="19">
        <v>0</v>
      </c>
      <c r="AE12" s="19">
        <v>0</v>
      </c>
      <c r="AF12" s="19">
        <v>1</v>
      </c>
      <c r="AG12" s="19">
        <v>1</v>
      </c>
      <c r="AH12" s="19">
        <v>1</v>
      </c>
      <c r="AI12" s="19">
        <v>1</v>
      </c>
      <c r="AJ12" s="19">
        <v>0</v>
      </c>
      <c r="AK12" s="19">
        <v>0</v>
      </c>
      <c r="AL12" s="19">
        <v>1</v>
      </c>
      <c r="AM12" s="19">
        <v>1</v>
      </c>
      <c r="AN12" s="19">
        <v>0</v>
      </c>
      <c r="AO12" s="19">
        <v>1</v>
      </c>
      <c r="AP12" s="19">
        <v>1</v>
      </c>
      <c r="AQ12" s="19">
        <v>1</v>
      </c>
      <c r="AR12" s="19">
        <v>0</v>
      </c>
      <c r="AS12" s="19">
        <v>0</v>
      </c>
      <c r="AT12" s="19">
        <v>1</v>
      </c>
      <c r="AU12" s="19">
        <v>0</v>
      </c>
      <c r="AV12" s="19">
        <v>1</v>
      </c>
      <c r="AW12" s="19">
        <v>0</v>
      </c>
      <c r="AX12" s="19">
        <v>1</v>
      </c>
      <c r="AY12" s="19">
        <v>0</v>
      </c>
      <c r="AZ12" s="19">
        <v>0</v>
      </c>
      <c r="BA12" s="19">
        <v>1</v>
      </c>
      <c r="BB12" s="19">
        <v>1</v>
      </c>
      <c r="BC12" s="19">
        <v>1</v>
      </c>
      <c r="BD12" s="19">
        <v>1</v>
      </c>
      <c r="BE12" s="19">
        <v>0</v>
      </c>
      <c r="BF12" s="19">
        <v>1</v>
      </c>
      <c r="BG12" s="19">
        <v>0</v>
      </c>
      <c r="BH12" s="19">
        <v>1</v>
      </c>
      <c r="BI12" s="19">
        <v>1</v>
      </c>
      <c r="BJ12" s="19">
        <v>1</v>
      </c>
      <c r="BK12" s="19">
        <v>0</v>
      </c>
      <c r="BL12" s="19">
        <v>0</v>
      </c>
      <c r="BM12" s="19">
        <v>1</v>
      </c>
      <c r="BN12" s="19">
        <v>1</v>
      </c>
      <c r="BO12" s="19">
        <v>1</v>
      </c>
      <c r="BP12" s="19">
        <v>0</v>
      </c>
      <c r="BQ12" s="19">
        <v>1</v>
      </c>
      <c r="BR12" s="19">
        <v>0</v>
      </c>
      <c r="BS12" s="19">
        <v>0</v>
      </c>
      <c r="BT12" s="19">
        <v>1</v>
      </c>
      <c r="BU12" s="19">
        <v>0</v>
      </c>
      <c r="BV12" s="19">
        <v>0</v>
      </c>
      <c r="BW12" s="19">
        <v>1</v>
      </c>
      <c r="BX12" s="19">
        <v>1</v>
      </c>
      <c r="BY12" s="19">
        <v>0</v>
      </c>
      <c r="BZ12" s="19">
        <v>1</v>
      </c>
      <c r="CA12" s="19">
        <v>0</v>
      </c>
      <c r="CB12" s="19">
        <v>1</v>
      </c>
      <c r="CC12" s="19">
        <v>1</v>
      </c>
      <c r="CD12" s="19">
        <v>1</v>
      </c>
      <c r="CE12" s="19">
        <v>1</v>
      </c>
      <c r="CF12" s="19">
        <v>1</v>
      </c>
      <c r="CG12" s="19">
        <v>1</v>
      </c>
      <c r="CH12" s="19">
        <v>0</v>
      </c>
      <c r="CI12" s="19">
        <v>0</v>
      </c>
      <c r="CJ12" s="19">
        <v>1</v>
      </c>
      <c r="CK12" s="19">
        <v>1</v>
      </c>
      <c r="CL12" s="19">
        <v>1</v>
      </c>
      <c r="CM12" s="19">
        <v>0</v>
      </c>
      <c r="CN12" s="19">
        <v>0</v>
      </c>
      <c r="CO12" s="19">
        <v>0</v>
      </c>
      <c r="CP12" s="19">
        <v>0</v>
      </c>
      <c r="CQ12" s="19">
        <v>0</v>
      </c>
      <c r="CR12" s="19">
        <v>0</v>
      </c>
      <c r="CS12" s="19">
        <v>1</v>
      </c>
      <c r="CT12" s="19">
        <v>0</v>
      </c>
      <c r="CU12" s="19">
        <v>1</v>
      </c>
      <c r="CV12" s="19">
        <v>1</v>
      </c>
      <c r="CW12" s="19">
        <v>0</v>
      </c>
      <c r="CX12" s="19">
        <v>0</v>
      </c>
      <c r="CY12" s="19">
        <v>1</v>
      </c>
      <c r="CZ12" s="19">
        <v>0</v>
      </c>
      <c r="DA12" s="19">
        <v>1</v>
      </c>
      <c r="DB12" s="19">
        <v>0</v>
      </c>
      <c r="DC12" s="19">
        <v>0</v>
      </c>
      <c r="DD12" s="19">
        <v>0</v>
      </c>
      <c r="DE12" s="19">
        <v>0</v>
      </c>
      <c r="DF12" s="19">
        <v>0</v>
      </c>
      <c r="DG12" s="19">
        <v>1</v>
      </c>
      <c r="DH12" s="19">
        <v>1</v>
      </c>
      <c r="DI12" s="19">
        <v>0</v>
      </c>
      <c r="DJ12" s="19">
        <v>0</v>
      </c>
      <c r="DK12" s="19">
        <v>1</v>
      </c>
      <c r="DL12" s="19">
        <v>1</v>
      </c>
      <c r="DM12" s="19">
        <v>0</v>
      </c>
      <c r="DN12" s="19">
        <v>1</v>
      </c>
      <c r="DO12" s="19">
        <v>1</v>
      </c>
      <c r="DP12" s="19">
        <v>1</v>
      </c>
      <c r="DQ12" s="19">
        <v>0</v>
      </c>
      <c r="DR12" s="19">
        <v>1</v>
      </c>
      <c r="DS12" s="19">
        <v>1</v>
      </c>
      <c r="DT12" s="19">
        <v>1</v>
      </c>
      <c r="DU12" s="19">
        <v>0</v>
      </c>
      <c r="DV12" s="19">
        <v>1</v>
      </c>
      <c r="DW12" s="19">
        <v>1</v>
      </c>
      <c r="DX12" s="19">
        <v>1</v>
      </c>
      <c r="DY12" s="19">
        <v>0</v>
      </c>
      <c r="DZ12" s="19">
        <v>0</v>
      </c>
      <c r="EA12" s="19">
        <v>0</v>
      </c>
      <c r="EB12" s="19">
        <v>1</v>
      </c>
      <c r="EC12" s="19">
        <v>1</v>
      </c>
      <c r="ED12" s="19">
        <v>0</v>
      </c>
      <c r="EE12" s="19">
        <v>0</v>
      </c>
      <c r="EF12" s="19">
        <v>0</v>
      </c>
      <c r="EG12" s="19">
        <v>0</v>
      </c>
      <c r="EH12" s="19">
        <v>1</v>
      </c>
      <c r="EI12" s="19">
        <v>0</v>
      </c>
      <c r="EJ12" s="19">
        <v>1</v>
      </c>
      <c r="EK12" s="19">
        <v>0</v>
      </c>
      <c r="EL12" s="19">
        <v>1</v>
      </c>
      <c r="EM12" s="19">
        <v>1</v>
      </c>
      <c r="EN12" s="19">
        <v>1</v>
      </c>
      <c r="EO12" s="19">
        <v>0</v>
      </c>
      <c r="EP12" s="19">
        <v>1</v>
      </c>
      <c r="EQ12" s="19">
        <v>0</v>
      </c>
      <c r="ER12" s="19">
        <v>0</v>
      </c>
      <c r="ES12" s="19">
        <v>1</v>
      </c>
      <c r="ET12" s="19">
        <v>1</v>
      </c>
      <c r="EU12" s="19">
        <v>1</v>
      </c>
      <c r="EV12" s="19">
        <v>1</v>
      </c>
      <c r="EW12" s="19">
        <v>0</v>
      </c>
      <c r="EX12" s="19">
        <v>1</v>
      </c>
      <c r="EY12" s="19">
        <v>0</v>
      </c>
      <c r="EZ12" s="19">
        <v>1</v>
      </c>
      <c r="FA12" s="19">
        <v>1</v>
      </c>
      <c r="FB12" s="19">
        <v>1</v>
      </c>
      <c r="FC12" s="19">
        <v>0</v>
      </c>
      <c r="FD12" s="19">
        <v>0</v>
      </c>
      <c r="FE12" s="19">
        <v>0</v>
      </c>
      <c r="FF12" s="19">
        <v>1</v>
      </c>
      <c r="FG12" s="19">
        <v>0</v>
      </c>
      <c r="FH12" s="19">
        <v>0</v>
      </c>
      <c r="FI12" s="19">
        <v>0</v>
      </c>
      <c r="FJ12" s="19">
        <v>0</v>
      </c>
      <c r="FK12" s="19">
        <v>1</v>
      </c>
      <c r="FL12" s="19">
        <v>1</v>
      </c>
      <c r="FM12" s="19">
        <v>1</v>
      </c>
      <c r="FN12" s="19">
        <v>1</v>
      </c>
      <c r="FO12" s="19">
        <v>1</v>
      </c>
      <c r="FP12" s="19">
        <v>1</v>
      </c>
      <c r="FQ12" s="19">
        <v>1</v>
      </c>
      <c r="FR12" s="19">
        <v>1</v>
      </c>
      <c r="FS12" s="19">
        <v>0</v>
      </c>
      <c r="FT12" s="19">
        <v>0</v>
      </c>
      <c r="FU12" s="19">
        <v>0</v>
      </c>
      <c r="FV12" s="19">
        <v>0</v>
      </c>
      <c r="FW12" s="19">
        <v>1</v>
      </c>
      <c r="FX12" s="19">
        <v>0</v>
      </c>
      <c r="FY12" s="19">
        <v>1</v>
      </c>
      <c r="FZ12" s="19">
        <v>0</v>
      </c>
      <c r="GA12" s="19">
        <v>0</v>
      </c>
      <c r="GB12" s="19">
        <v>0</v>
      </c>
      <c r="GC12" s="19">
        <v>0</v>
      </c>
      <c r="GD12" s="19">
        <v>0</v>
      </c>
      <c r="GE12" s="19">
        <v>0</v>
      </c>
      <c r="GF12" s="19">
        <v>1</v>
      </c>
      <c r="GG12" s="19">
        <v>0</v>
      </c>
      <c r="GH12" s="19">
        <v>0</v>
      </c>
      <c r="GI12" s="19">
        <v>0</v>
      </c>
      <c r="GJ12" s="19">
        <v>0</v>
      </c>
      <c r="GK12" s="19">
        <v>1</v>
      </c>
      <c r="GL12" s="19">
        <v>0</v>
      </c>
      <c r="GM12" s="19">
        <v>1</v>
      </c>
      <c r="GN12" s="19">
        <v>0</v>
      </c>
      <c r="GO12" s="19">
        <v>0</v>
      </c>
      <c r="GP12" s="19">
        <v>1</v>
      </c>
      <c r="GQ12" s="19">
        <v>0</v>
      </c>
      <c r="GR12" s="19">
        <v>0</v>
      </c>
      <c r="GS12" s="19">
        <v>0</v>
      </c>
      <c r="GT12" s="19">
        <v>0</v>
      </c>
      <c r="GU12" s="19">
        <v>0</v>
      </c>
      <c r="GV12" s="19">
        <v>1</v>
      </c>
      <c r="GW12" s="19">
        <v>0</v>
      </c>
      <c r="GX12" s="19">
        <v>1</v>
      </c>
      <c r="GY12" s="19">
        <v>1</v>
      </c>
      <c r="GZ12" s="19">
        <v>1</v>
      </c>
      <c r="HA12" s="19">
        <v>1</v>
      </c>
      <c r="HB12" s="19">
        <v>1</v>
      </c>
      <c r="HC12" s="19">
        <v>1</v>
      </c>
      <c r="HD12" s="19">
        <v>1</v>
      </c>
      <c r="HE12" s="19">
        <v>0</v>
      </c>
      <c r="HF12" s="19">
        <v>0</v>
      </c>
      <c r="HG12" s="19">
        <v>0</v>
      </c>
      <c r="HH12" s="19">
        <v>0</v>
      </c>
      <c r="HI12" s="19">
        <v>0</v>
      </c>
      <c r="HJ12" s="19">
        <v>0</v>
      </c>
      <c r="HK12" s="19">
        <v>1</v>
      </c>
      <c r="HL12" s="19">
        <v>0</v>
      </c>
      <c r="HM12" s="19">
        <v>1</v>
      </c>
      <c r="HN12" s="19">
        <v>1</v>
      </c>
      <c r="HO12" s="19">
        <v>0</v>
      </c>
      <c r="HP12" s="19">
        <v>1</v>
      </c>
      <c r="HQ12" s="19">
        <v>0</v>
      </c>
      <c r="HR12" s="19">
        <v>0</v>
      </c>
      <c r="HS12" s="19">
        <v>0</v>
      </c>
      <c r="HT12" s="19">
        <v>0</v>
      </c>
      <c r="HU12" s="19">
        <v>0</v>
      </c>
      <c r="HV12" s="19">
        <v>0</v>
      </c>
      <c r="HW12" s="19">
        <v>1</v>
      </c>
      <c r="HX12" s="19">
        <v>1</v>
      </c>
      <c r="HY12" s="19">
        <v>1</v>
      </c>
      <c r="HZ12" s="19">
        <v>0</v>
      </c>
      <c r="IA12" s="19">
        <v>0</v>
      </c>
      <c r="IB12" s="19">
        <v>1</v>
      </c>
      <c r="IC12" s="19">
        <v>0</v>
      </c>
      <c r="ID12" s="19">
        <v>1</v>
      </c>
      <c r="IE12" s="19">
        <v>0</v>
      </c>
      <c r="IF12" s="19">
        <v>0</v>
      </c>
      <c r="IG12" s="19">
        <v>1</v>
      </c>
      <c r="IH12" s="19">
        <v>1</v>
      </c>
      <c r="II12" s="19">
        <v>0</v>
      </c>
      <c r="IJ12" s="19">
        <v>1</v>
      </c>
      <c r="IK12" s="19">
        <v>1</v>
      </c>
      <c r="IL12" s="19">
        <v>1</v>
      </c>
      <c r="IM12" s="19">
        <v>1</v>
      </c>
      <c r="IN12" s="19">
        <v>0</v>
      </c>
      <c r="IO12" s="19">
        <v>0</v>
      </c>
      <c r="IP12" s="19">
        <v>1</v>
      </c>
      <c r="IQ12" s="19">
        <v>1</v>
      </c>
      <c r="IR12" s="19">
        <v>0</v>
      </c>
      <c r="IS12" s="19">
        <v>1</v>
      </c>
      <c r="IT12" s="19">
        <v>0</v>
      </c>
      <c r="IU12" s="19">
        <v>1</v>
      </c>
      <c r="IV12" s="19">
        <v>1</v>
      </c>
      <c r="IW12" s="19">
        <v>1</v>
      </c>
      <c r="IX12" s="19">
        <v>0</v>
      </c>
      <c r="IY12" s="19">
        <v>1</v>
      </c>
      <c r="IZ12" s="19">
        <v>1</v>
      </c>
      <c r="JA12" s="19">
        <v>0</v>
      </c>
      <c r="JB12" s="19">
        <v>1</v>
      </c>
      <c r="JC12" s="19">
        <v>0</v>
      </c>
      <c r="JD12" s="19">
        <v>1</v>
      </c>
      <c r="JE12" s="19">
        <v>0</v>
      </c>
      <c r="JF12" s="19">
        <v>0</v>
      </c>
      <c r="JG12" s="19">
        <v>0</v>
      </c>
      <c r="JH12" s="19">
        <v>0</v>
      </c>
      <c r="JI12" s="19">
        <v>1</v>
      </c>
      <c r="JJ12" s="19">
        <v>0</v>
      </c>
      <c r="JK12" s="19">
        <v>1</v>
      </c>
      <c r="JL12" s="19">
        <v>1</v>
      </c>
      <c r="JM12" s="19">
        <v>0</v>
      </c>
      <c r="JN12" s="19">
        <v>0</v>
      </c>
      <c r="JO12" s="19">
        <v>1</v>
      </c>
      <c r="JP12" s="19">
        <v>0</v>
      </c>
      <c r="JQ12" s="19">
        <v>0</v>
      </c>
      <c r="JR12" s="19">
        <v>1</v>
      </c>
      <c r="JS12" s="19">
        <v>1</v>
      </c>
      <c r="JT12" s="19">
        <v>1</v>
      </c>
      <c r="JU12" s="19">
        <v>1</v>
      </c>
      <c r="JV12" s="19">
        <v>1</v>
      </c>
      <c r="JW12" s="19">
        <v>0</v>
      </c>
      <c r="JX12" s="19">
        <v>1</v>
      </c>
      <c r="JY12" s="19">
        <v>1</v>
      </c>
      <c r="JZ12" s="19">
        <v>1</v>
      </c>
      <c r="KA12" s="19">
        <v>1</v>
      </c>
      <c r="KB12" s="19">
        <v>1</v>
      </c>
      <c r="KC12" s="19">
        <v>0</v>
      </c>
      <c r="KD12" s="19">
        <v>1</v>
      </c>
      <c r="KE12" s="19">
        <v>0</v>
      </c>
      <c r="KF12" s="19">
        <v>1</v>
      </c>
      <c r="KG12" s="19">
        <v>0</v>
      </c>
      <c r="KH12" s="19">
        <v>0</v>
      </c>
      <c r="KI12" s="19">
        <v>1</v>
      </c>
      <c r="KJ12" s="19">
        <v>1</v>
      </c>
      <c r="KK12" s="19">
        <v>0</v>
      </c>
      <c r="KL12" s="19">
        <v>0</v>
      </c>
      <c r="KM12" s="19">
        <v>0</v>
      </c>
      <c r="KN12" s="19">
        <v>1</v>
      </c>
      <c r="KO12" s="19">
        <v>1</v>
      </c>
      <c r="KP12" s="19">
        <v>1</v>
      </c>
      <c r="KQ12" s="19">
        <v>0</v>
      </c>
      <c r="KR12" s="19">
        <v>0</v>
      </c>
      <c r="KS12" s="19">
        <v>1</v>
      </c>
      <c r="KT12" s="19">
        <v>0</v>
      </c>
      <c r="KU12" s="19">
        <v>0</v>
      </c>
      <c r="KV12" s="19">
        <v>0</v>
      </c>
      <c r="KW12" s="19">
        <v>1</v>
      </c>
      <c r="KX12" s="19">
        <v>1</v>
      </c>
      <c r="KY12" s="19">
        <v>1</v>
      </c>
      <c r="KZ12" s="19">
        <v>1</v>
      </c>
      <c r="LA12" s="19">
        <v>0</v>
      </c>
      <c r="LB12" s="19">
        <v>1</v>
      </c>
      <c r="LC12" s="19">
        <v>0</v>
      </c>
      <c r="LD12" s="19">
        <v>1</v>
      </c>
      <c r="LE12" s="19">
        <v>0</v>
      </c>
      <c r="LF12" s="19">
        <v>1</v>
      </c>
      <c r="LG12" s="19">
        <v>0</v>
      </c>
      <c r="LH12" s="19">
        <v>0</v>
      </c>
      <c r="LI12" s="19">
        <v>1</v>
      </c>
      <c r="LJ12" s="19">
        <v>1</v>
      </c>
      <c r="LK12" s="19">
        <v>1</v>
      </c>
      <c r="LL12" s="19">
        <v>0</v>
      </c>
      <c r="LM12" s="19">
        <v>0</v>
      </c>
      <c r="LN12" s="19">
        <v>1</v>
      </c>
      <c r="LO12" s="19">
        <v>0</v>
      </c>
      <c r="LP12" s="19">
        <v>1</v>
      </c>
      <c r="LQ12" s="19">
        <v>0</v>
      </c>
      <c r="LR12" s="19">
        <v>1</v>
      </c>
      <c r="LS12" s="19">
        <v>1</v>
      </c>
      <c r="LT12" s="19">
        <v>0</v>
      </c>
      <c r="LU12" s="19">
        <v>1</v>
      </c>
      <c r="LV12" s="19">
        <v>0</v>
      </c>
      <c r="LW12" s="19">
        <v>0</v>
      </c>
      <c r="LX12" s="19">
        <v>0</v>
      </c>
      <c r="LY12" s="19">
        <v>1</v>
      </c>
      <c r="LZ12" s="19">
        <v>0</v>
      </c>
      <c r="MA12" s="19">
        <v>1</v>
      </c>
      <c r="MB12" s="19">
        <v>1</v>
      </c>
      <c r="MC12" s="19">
        <v>0</v>
      </c>
      <c r="MD12" s="19">
        <v>1</v>
      </c>
      <c r="ME12" s="19">
        <v>1</v>
      </c>
      <c r="MF12" s="19">
        <v>0</v>
      </c>
      <c r="MG12" s="19">
        <v>0</v>
      </c>
      <c r="MH12" s="19">
        <v>1</v>
      </c>
      <c r="MI12" s="19">
        <v>0</v>
      </c>
      <c r="MJ12" s="19">
        <v>0</v>
      </c>
      <c r="MK12" s="19">
        <v>1</v>
      </c>
      <c r="ML12" s="19">
        <v>1</v>
      </c>
      <c r="MM12" s="19">
        <v>1</v>
      </c>
      <c r="MN12" s="19">
        <v>1</v>
      </c>
      <c r="MO12" s="19">
        <v>1</v>
      </c>
      <c r="MP12" s="19">
        <v>1</v>
      </c>
      <c r="MQ12" s="19">
        <v>0</v>
      </c>
      <c r="MR12" s="19">
        <v>1</v>
      </c>
      <c r="MS12" s="19">
        <v>0</v>
      </c>
      <c r="MT12" s="19">
        <v>0</v>
      </c>
      <c r="MU12" s="19">
        <v>0</v>
      </c>
      <c r="MV12" s="19">
        <v>0</v>
      </c>
      <c r="MW12" s="19">
        <v>0</v>
      </c>
      <c r="MX12" s="19">
        <v>1</v>
      </c>
      <c r="MY12" s="19">
        <v>0</v>
      </c>
      <c r="MZ12" s="19">
        <v>0</v>
      </c>
      <c r="NA12" s="19">
        <v>1</v>
      </c>
      <c r="NB12" s="19">
        <v>1</v>
      </c>
    </row>
    <row r="13" spans="1:366">
      <c r="A13" s="4" t="s">
        <v>14</v>
      </c>
      <c r="B13" s="19">
        <v>0</v>
      </c>
      <c r="C13" s="19">
        <v>1</v>
      </c>
      <c r="D13" s="19">
        <v>0</v>
      </c>
      <c r="E13" s="19">
        <v>1</v>
      </c>
      <c r="F13" s="19">
        <v>0</v>
      </c>
      <c r="G13" s="19">
        <v>1</v>
      </c>
      <c r="H13" s="19">
        <v>1</v>
      </c>
      <c r="I13" s="19">
        <v>0</v>
      </c>
      <c r="J13" s="19">
        <v>0</v>
      </c>
      <c r="K13" s="19">
        <v>0</v>
      </c>
      <c r="L13" s="19">
        <v>1</v>
      </c>
      <c r="M13" s="19">
        <v>0</v>
      </c>
      <c r="N13" s="19">
        <v>0</v>
      </c>
      <c r="O13" s="19">
        <v>0</v>
      </c>
      <c r="P13" s="19">
        <v>1</v>
      </c>
      <c r="Q13" s="19">
        <v>0</v>
      </c>
      <c r="R13" s="19">
        <v>0</v>
      </c>
      <c r="S13" s="19">
        <v>1</v>
      </c>
      <c r="T13" s="19">
        <v>0</v>
      </c>
      <c r="U13" s="19">
        <v>0</v>
      </c>
      <c r="V13" s="19">
        <v>0</v>
      </c>
      <c r="W13" s="19">
        <v>0</v>
      </c>
      <c r="X13" s="19">
        <v>0</v>
      </c>
      <c r="Y13" s="19">
        <v>1</v>
      </c>
      <c r="Z13" s="19">
        <v>1</v>
      </c>
      <c r="AA13" s="19">
        <v>0</v>
      </c>
      <c r="AB13" s="19">
        <v>0</v>
      </c>
      <c r="AC13" s="19">
        <v>1</v>
      </c>
      <c r="AD13" s="19">
        <v>0</v>
      </c>
      <c r="AE13" s="19">
        <v>0</v>
      </c>
      <c r="AF13" s="19">
        <v>1</v>
      </c>
      <c r="AG13" s="19">
        <v>1</v>
      </c>
      <c r="AH13" s="19">
        <v>1</v>
      </c>
      <c r="AI13" s="19">
        <v>1</v>
      </c>
      <c r="AJ13" s="19">
        <v>0</v>
      </c>
      <c r="AK13" s="19">
        <v>0</v>
      </c>
      <c r="AL13" s="19">
        <v>0</v>
      </c>
      <c r="AM13" s="19">
        <v>0</v>
      </c>
      <c r="AN13" s="19">
        <v>0</v>
      </c>
      <c r="AO13" s="19">
        <v>1</v>
      </c>
      <c r="AP13" s="19">
        <v>0</v>
      </c>
      <c r="AQ13" s="19">
        <v>0</v>
      </c>
      <c r="AR13" s="19">
        <v>0</v>
      </c>
      <c r="AS13" s="19">
        <v>0</v>
      </c>
      <c r="AT13" s="19">
        <v>0</v>
      </c>
      <c r="AU13" s="19">
        <v>0</v>
      </c>
      <c r="AV13" s="19">
        <v>1</v>
      </c>
      <c r="AW13" s="19">
        <v>1</v>
      </c>
      <c r="AX13" s="19">
        <v>1</v>
      </c>
      <c r="AY13" s="19">
        <v>1</v>
      </c>
      <c r="AZ13" s="19">
        <v>0</v>
      </c>
      <c r="BA13" s="19">
        <v>1</v>
      </c>
      <c r="BB13" s="19">
        <v>0</v>
      </c>
      <c r="BC13" s="19">
        <v>1</v>
      </c>
      <c r="BD13" s="19">
        <v>0</v>
      </c>
      <c r="BE13" s="19">
        <v>1</v>
      </c>
      <c r="BF13" s="19">
        <v>0</v>
      </c>
      <c r="BG13" s="19">
        <v>1</v>
      </c>
      <c r="BH13" s="19">
        <v>0</v>
      </c>
      <c r="BI13" s="19">
        <v>0</v>
      </c>
      <c r="BJ13" s="19">
        <v>0</v>
      </c>
      <c r="BK13" s="19">
        <v>1</v>
      </c>
      <c r="BL13" s="19">
        <v>1</v>
      </c>
      <c r="BM13" s="19">
        <v>1</v>
      </c>
      <c r="BN13" s="19">
        <v>1</v>
      </c>
      <c r="BO13" s="19">
        <v>0</v>
      </c>
      <c r="BP13" s="19">
        <v>1</v>
      </c>
      <c r="BQ13" s="19">
        <v>1</v>
      </c>
      <c r="BR13" s="19">
        <v>0</v>
      </c>
      <c r="BS13" s="19">
        <v>0</v>
      </c>
      <c r="BT13" s="19">
        <v>0</v>
      </c>
      <c r="BU13" s="19">
        <v>0</v>
      </c>
      <c r="BV13" s="19">
        <v>1</v>
      </c>
      <c r="BW13" s="19">
        <v>0</v>
      </c>
      <c r="BX13" s="19">
        <v>1</v>
      </c>
      <c r="BY13" s="19">
        <v>0</v>
      </c>
      <c r="BZ13" s="19">
        <v>1</v>
      </c>
      <c r="CA13" s="19">
        <v>0</v>
      </c>
      <c r="CB13" s="19">
        <v>0</v>
      </c>
      <c r="CC13" s="19">
        <v>0</v>
      </c>
      <c r="CD13" s="19">
        <v>0</v>
      </c>
      <c r="CE13" s="19">
        <v>0</v>
      </c>
      <c r="CF13" s="19">
        <v>1</v>
      </c>
      <c r="CG13" s="19">
        <v>0</v>
      </c>
      <c r="CH13" s="19">
        <v>1</v>
      </c>
      <c r="CI13" s="19">
        <v>1</v>
      </c>
      <c r="CJ13" s="19">
        <v>0</v>
      </c>
      <c r="CK13" s="19">
        <v>0</v>
      </c>
      <c r="CL13" s="19">
        <v>1</v>
      </c>
      <c r="CM13" s="19">
        <v>1</v>
      </c>
      <c r="CN13" s="19">
        <v>1</v>
      </c>
      <c r="CO13" s="19">
        <v>1</v>
      </c>
      <c r="CP13" s="19">
        <v>0</v>
      </c>
      <c r="CQ13" s="19">
        <v>0</v>
      </c>
      <c r="CR13" s="19">
        <v>1</v>
      </c>
      <c r="CS13" s="19">
        <v>1</v>
      </c>
      <c r="CT13" s="19">
        <v>0</v>
      </c>
      <c r="CU13" s="19">
        <v>1</v>
      </c>
      <c r="CV13" s="19">
        <v>1</v>
      </c>
      <c r="CW13" s="19">
        <v>0</v>
      </c>
      <c r="CX13" s="19">
        <v>1</v>
      </c>
      <c r="CY13" s="19">
        <v>0</v>
      </c>
      <c r="CZ13" s="19">
        <v>1</v>
      </c>
      <c r="DA13" s="19">
        <v>0</v>
      </c>
      <c r="DB13" s="19">
        <v>1</v>
      </c>
      <c r="DC13" s="19">
        <v>1</v>
      </c>
      <c r="DD13" s="19">
        <v>1</v>
      </c>
      <c r="DE13" s="19">
        <v>1</v>
      </c>
      <c r="DF13" s="19">
        <v>1</v>
      </c>
      <c r="DG13" s="19">
        <v>1</v>
      </c>
      <c r="DH13" s="19">
        <v>1</v>
      </c>
      <c r="DI13" s="19">
        <v>0</v>
      </c>
      <c r="DJ13" s="19">
        <v>0</v>
      </c>
      <c r="DK13" s="19">
        <v>1</v>
      </c>
      <c r="DL13" s="19">
        <v>1</v>
      </c>
      <c r="DM13" s="19">
        <v>0</v>
      </c>
      <c r="DN13" s="19">
        <v>0</v>
      </c>
      <c r="DO13" s="19">
        <v>1</v>
      </c>
      <c r="DP13" s="19">
        <v>1</v>
      </c>
      <c r="DQ13" s="19">
        <v>1</v>
      </c>
      <c r="DR13" s="19">
        <v>0</v>
      </c>
      <c r="DS13" s="19">
        <v>1</v>
      </c>
      <c r="DT13" s="19">
        <v>1</v>
      </c>
      <c r="DU13" s="19">
        <v>1</v>
      </c>
      <c r="DV13" s="19">
        <v>0</v>
      </c>
      <c r="DW13" s="19">
        <v>0</v>
      </c>
      <c r="DX13" s="19">
        <v>1</v>
      </c>
      <c r="DY13" s="19">
        <v>0</v>
      </c>
      <c r="DZ13" s="19">
        <v>1</v>
      </c>
      <c r="EA13" s="19">
        <v>0</v>
      </c>
      <c r="EB13" s="19">
        <v>0</v>
      </c>
      <c r="EC13" s="19">
        <v>0</v>
      </c>
      <c r="ED13" s="19">
        <v>1</v>
      </c>
      <c r="EE13" s="19">
        <v>1</v>
      </c>
      <c r="EF13" s="19">
        <v>1</v>
      </c>
      <c r="EG13" s="19">
        <v>1</v>
      </c>
      <c r="EH13" s="19">
        <v>0</v>
      </c>
      <c r="EI13" s="19">
        <v>1</v>
      </c>
      <c r="EJ13" s="19">
        <v>0</v>
      </c>
      <c r="EK13" s="19">
        <v>0</v>
      </c>
      <c r="EL13" s="19">
        <v>1</v>
      </c>
      <c r="EM13" s="19">
        <v>1</v>
      </c>
      <c r="EN13" s="19">
        <v>1</v>
      </c>
      <c r="EO13" s="19">
        <v>0</v>
      </c>
      <c r="EP13" s="19">
        <v>1</v>
      </c>
      <c r="EQ13" s="19">
        <v>1</v>
      </c>
      <c r="ER13" s="19">
        <v>0</v>
      </c>
      <c r="ES13" s="19">
        <v>0</v>
      </c>
      <c r="ET13" s="19">
        <v>0</v>
      </c>
      <c r="EU13" s="19">
        <v>1</v>
      </c>
      <c r="EV13" s="19">
        <v>0</v>
      </c>
      <c r="EW13" s="19">
        <v>0</v>
      </c>
      <c r="EX13" s="19">
        <v>1</v>
      </c>
      <c r="EY13" s="19">
        <v>1</v>
      </c>
      <c r="EZ13" s="19">
        <v>1</v>
      </c>
      <c r="FA13" s="19">
        <v>1</v>
      </c>
      <c r="FB13" s="19">
        <v>0</v>
      </c>
      <c r="FC13" s="19">
        <v>1</v>
      </c>
      <c r="FD13" s="19">
        <v>1</v>
      </c>
      <c r="FE13" s="19">
        <v>0</v>
      </c>
      <c r="FF13" s="19">
        <v>1</v>
      </c>
      <c r="FG13" s="19">
        <v>1</v>
      </c>
      <c r="FH13" s="19">
        <v>0</v>
      </c>
      <c r="FI13" s="19">
        <v>0</v>
      </c>
      <c r="FJ13" s="19">
        <v>0</v>
      </c>
      <c r="FK13" s="19">
        <v>1</v>
      </c>
      <c r="FL13" s="19">
        <v>0</v>
      </c>
      <c r="FM13" s="19">
        <v>0</v>
      </c>
      <c r="FN13" s="19">
        <v>0</v>
      </c>
      <c r="FO13" s="19">
        <v>1</v>
      </c>
      <c r="FP13" s="19">
        <v>0</v>
      </c>
      <c r="FQ13" s="19">
        <v>0</v>
      </c>
      <c r="FR13" s="19">
        <v>1</v>
      </c>
      <c r="FS13" s="19">
        <v>1</v>
      </c>
      <c r="FT13" s="19">
        <v>1</v>
      </c>
      <c r="FU13" s="19">
        <v>0</v>
      </c>
      <c r="FV13" s="19">
        <v>0</v>
      </c>
      <c r="FW13" s="19">
        <v>0</v>
      </c>
      <c r="FX13" s="19">
        <v>0</v>
      </c>
      <c r="FY13" s="19">
        <v>1</v>
      </c>
      <c r="FZ13" s="19">
        <v>0</v>
      </c>
      <c r="GA13" s="19">
        <v>1</v>
      </c>
      <c r="GB13" s="19">
        <v>0</v>
      </c>
      <c r="GC13" s="19">
        <v>0</v>
      </c>
      <c r="GD13" s="19">
        <v>0</v>
      </c>
      <c r="GE13" s="19">
        <v>0</v>
      </c>
      <c r="GF13" s="19">
        <v>1</v>
      </c>
      <c r="GG13" s="19">
        <v>1</v>
      </c>
      <c r="GH13" s="19">
        <v>1</v>
      </c>
      <c r="GI13" s="19">
        <v>1</v>
      </c>
      <c r="GJ13" s="19">
        <v>1</v>
      </c>
      <c r="GK13" s="19">
        <v>0</v>
      </c>
      <c r="GL13" s="19">
        <v>0</v>
      </c>
      <c r="GM13" s="19">
        <v>0</v>
      </c>
      <c r="GN13" s="19">
        <v>0</v>
      </c>
      <c r="GO13" s="19">
        <v>0</v>
      </c>
      <c r="GP13" s="19">
        <v>0</v>
      </c>
      <c r="GQ13" s="19">
        <v>0</v>
      </c>
      <c r="GR13" s="19">
        <v>0</v>
      </c>
      <c r="GS13" s="19">
        <v>0</v>
      </c>
      <c r="GT13" s="19">
        <v>1</v>
      </c>
      <c r="GU13" s="19">
        <v>0</v>
      </c>
      <c r="GV13" s="19">
        <v>0</v>
      </c>
      <c r="GW13" s="19">
        <v>0</v>
      </c>
      <c r="GX13" s="19">
        <v>1</v>
      </c>
      <c r="GY13" s="19">
        <v>1</v>
      </c>
      <c r="GZ13" s="19">
        <v>0</v>
      </c>
      <c r="HA13" s="19">
        <v>1</v>
      </c>
      <c r="HB13" s="19">
        <v>1</v>
      </c>
      <c r="HC13" s="19">
        <v>0</v>
      </c>
      <c r="HD13" s="19">
        <v>0</v>
      </c>
      <c r="HE13" s="19">
        <v>0</v>
      </c>
      <c r="HF13" s="19">
        <v>1</v>
      </c>
      <c r="HG13" s="19">
        <v>1</v>
      </c>
      <c r="HH13" s="19">
        <v>1</v>
      </c>
      <c r="HI13" s="19">
        <v>1</v>
      </c>
      <c r="HJ13" s="19">
        <v>0</v>
      </c>
      <c r="HK13" s="19">
        <v>0</v>
      </c>
      <c r="HL13" s="19">
        <v>1</v>
      </c>
      <c r="HM13" s="19">
        <v>0</v>
      </c>
      <c r="HN13" s="19">
        <v>1</v>
      </c>
      <c r="HO13" s="19">
        <v>1</v>
      </c>
      <c r="HP13" s="19">
        <v>0</v>
      </c>
      <c r="HQ13" s="19">
        <v>1</v>
      </c>
      <c r="HR13" s="19">
        <v>0</v>
      </c>
      <c r="HS13" s="19">
        <v>0</v>
      </c>
      <c r="HT13" s="19">
        <v>1</v>
      </c>
      <c r="HU13" s="19">
        <v>1</v>
      </c>
      <c r="HV13" s="19">
        <v>1</v>
      </c>
      <c r="HW13" s="19">
        <v>0</v>
      </c>
      <c r="HX13" s="19">
        <v>0</v>
      </c>
      <c r="HY13" s="19">
        <v>0</v>
      </c>
      <c r="HZ13" s="19">
        <v>1</v>
      </c>
      <c r="IA13" s="19">
        <v>1</v>
      </c>
      <c r="IB13" s="19">
        <v>0</v>
      </c>
      <c r="IC13" s="19">
        <v>0</v>
      </c>
      <c r="ID13" s="19">
        <v>1</v>
      </c>
      <c r="IE13" s="19">
        <v>1</v>
      </c>
      <c r="IF13" s="19">
        <v>0</v>
      </c>
      <c r="IG13" s="19">
        <v>0</v>
      </c>
      <c r="IH13" s="19">
        <v>1</v>
      </c>
      <c r="II13" s="19">
        <v>1</v>
      </c>
      <c r="IJ13" s="19">
        <v>0</v>
      </c>
      <c r="IK13" s="19">
        <v>0</v>
      </c>
      <c r="IL13" s="19">
        <v>1</v>
      </c>
      <c r="IM13" s="19">
        <v>0</v>
      </c>
      <c r="IN13" s="19">
        <v>0</v>
      </c>
      <c r="IO13" s="19">
        <v>0</v>
      </c>
      <c r="IP13" s="19">
        <v>0</v>
      </c>
      <c r="IQ13" s="19">
        <v>1</v>
      </c>
      <c r="IR13" s="19">
        <v>0</v>
      </c>
      <c r="IS13" s="19">
        <v>1</v>
      </c>
      <c r="IT13" s="19">
        <v>1</v>
      </c>
      <c r="IU13" s="19">
        <v>1</v>
      </c>
      <c r="IV13" s="19">
        <v>0</v>
      </c>
      <c r="IW13" s="19">
        <v>1</v>
      </c>
      <c r="IX13" s="19">
        <v>0</v>
      </c>
      <c r="IY13" s="19">
        <v>1</v>
      </c>
      <c r="IZ13" s="19">
        <v>1</v>
      </c>
      <c r="JA13" s="19">
        <v>1</v>
      </c>
      <c r="JB13" s="19">
        <v>1</v>
      </c>
      <c r="JC13" s="19">
        <v>0</v>
      </c>
      <c r="JD13" s="19">
        <v>1</v>
      </c>
      <c r="JE13" s="19">
        <v>0</v>
      </c>
      <c r="JF13" s="19">
        <v>0</v>
      </c>
      <c r="JG13" s="19">
        <v>0</v>
      </c>
      <c r="JH13" s="19">
        <v>0</v>
      </c>
      <c r="JI13" s="19">
        <v>1</v>
      </c>
      <c r="JJ13" s="19">
        <v>1</v>
      </c>
      <c r="JK13" s="19">
        <v>0</v>
      </c>
      <c r="JL13" s="19">
        <v>1</v>
      </c>
      <c r="JM13" s="19">
        <v>0</v>
      </c>
      <c r="JN13" s="19">
        <v>1</v>
      </c>
      <c r="JO13" s="19">
        <v>1</v>
      </c>
      <c r="JP13" s="19">
        <v>1</v>
      </c>
      <c r="JQ13" s="19">
        <v>1</v>
      </c>
      <c r="JR13" s="19">
        <v>0</v>
      </c>
      <c r="JS13" s="19">
        <v>1</v>
      </c>
      <c r="JT13" s="19">
        <v>0</v>
      </c>
      <c r="JU13" s="19">
        <v>1</v>
      </c>
      <c r="JV13" s="19">
        <v>1</v>
      </c>
      <c r="JW13" s="19">
        <v>0</v>
      </c>
      <c r="JX13" s="19">
        <v>0</v>
      </c>
      <c r="JY13" s="19">
        <v>0</v>
      </c>
      <c r="JZ13" s="19">
        <v>0</v>
      </c>
      <c r="KA13" s="19">
        <v>1</v>
      </c>
      <c r="KB13" s="19">
        <v>1</v>
      </c>
      <c r="KC13" s="19">
        <v>1</v>
      </c>
      <c r="KD13" s="19">
        <v>0</v>
      </c>
      <c r="KE13" s="19">
        <v>1</v>
      </c>
      <c r="KF13" s="19">
        <v>0</v>
      </c>
      <c r="KG13" s="19">
        <v>1</v>
      </c>
      <c r="KH13" s="19">
        <v>1</v>
      </c>
      <c r="KI13" s="19">
        <v>0</v>
      </c>
      <c r="KJ13" s="19">
        <v>1</v>
      </c>
      <c r="KK13" s="19">
        <v>1</v>
      </c>
      <c r="KL13" s="19">
        <v>0</v>
      </c>
      <c r="KM13" s="19">
        <v>1</v>
      </c>
      <c r="KN13" s="19">
        <v>1</v>
      </c>
      <c r="KO13" s="19">
        <v>1</v>
      </c>
      <c r="KP13" s="19">
        <v>0</v>
      </c>
      <c r="KQ13" s="19">
        <v>0</v>
      </c>
      <c r="KR13" s="19">
        <v>1</v>
      </c>
      <c r="KS13" s="19">
        <v>0</v>
      </c>
      <c r="KT13" s="19">
        <v>0</v>
      </c>
      <c r="KU13" s="19">
        <v>0</v>
      </c>
      <c r="KV13" s="19">
        <v>0</v>
      </c>
      <c r="KW13" s="19">
        <v>1</v>
      </c>
      <c r="KX13" s="19">
        <v>0</v>
      </c>
      <c r="KY13" s="19">
        <v>1</v>
      </c>
      <c r="KZ13" s="19">
        <v>1</v>
      </c>
      <c r="LA13" s="19">
        <v>1</v>
      </c>
      <c r="LB13" s="19">
        <v>0</v>
      </c>
      <c r="LC13" s="19">
        <v>1</v>
      </c>
      <c r="LD13" s="19">
        <v>0</v>
      </c>
      <c r="LE13" s="19">
        <v>0</v>
      </c>
      <c r="LF13" s="19">
        <v>0</v>
      </c>
      <c r="LG13" s="19">
        <v>0</v>
      </c>
      <c r="LH13" s="19">
        <v>1</v>
      </c>
      <c r="LI13" s="19">
        <v>0</v>
      </c>
      <c r="LJ13" s="19">
        <v>0</v>
      </c>
      <c r="LK13" s="19">
        <v>1</v>
      </c>
      <c r="LL13" s="19">
        <v>0</v>
      </c>
      <c r="LM13" s="19">
        <v>1</v>
      </c>
      <c r="LN13" s="19">
        <v>0</v>
      </c>
      <c r="LO13" s="19">
        <v>0</v>
      </c>
      <c r="LP13" s="19">
        <v>0</v>
      </c>
      <c r="LQ13" s="19">
        <v>1</v>
      </c>
      <c r="LR13" s="19">
        <v>1</v>
      </c>
      <c r="LS13" s="19">
        <v>1</v>
      </c>
      <c r="LT13" s="19">
        <v>0</v>
      </c>
      <c r="LU13" s="19">
        <v>0</v>
      </c>
      <c r="LV13" s="19">
        <v>0</v>
      </c>
      <c r="LW13" s="19">
        <v>0</v>
      </c>
      <c r="LX13" s="19">
        <v>0</v>
      </c>
      <c r="LY13" s="19">
        <v>1</v>
      </c>
      <c r="LZ13" s="19">
        <v>1</v>
      </c>
      <c r="MA13" s="19">
        <v>0</v>
      </c>
      <c r="MB13" s="19">
        <v>1</v>
      </c>
      <c r="MC13" s="19">
        <v>0</v>
      </c>
      <c r="MD13" s="19">
        <v>1</v>
      </c>
      <c r="ME13" s="19">
        <v>1</v>
      </c>
      <c r="MF13" s="19">
        <v>0</v>
      </c>
      <c r="MG13" s="19">
        <v>0</v>
      </c>
      <c r="MH13" s="19">
        <v>0</v>
      </c>
      <c r="MI13" s="19">
        <v>1</v>
      </c>
      <c r="MJ13" s="19">
        <v>0</v>
      </c>
      <c r="MK13" s="19">
        <v>1</v>
      </c>
      <c r="ML13" s="19">
        <v>0</v>
      </c>
      <c r="MM13" s="19">
        <v>1</v>
      </c>
      <c r="MN13" s="19">
        <v>1</v>
      </c>
      <c r="MO13" s="19">
        <v>0</v>
      </c>
      <c r="MP13" s="19">
        <v>1</v>
      </c>
      <c r="MQ13" s="19">
        <v>1</v>
      </c>
      <c r="MR13" s="19">
        <v>0</v>
      </c>
      <c r="MS13" s="19">
        <v>0</v>
      </c>
      <c r="MT13" s="19">
        <v>1</v>
      </c>
      <c r="MU13" s="19">
        <v>0</v>
      </c>
      <c r="MV13" s="19">
        <v>1</v>
      </c>
      <c r="MW13" s="19">
        <v>1</v>
      </c>
      <c r="MX13" s="19">
        <v>0</v>
      </c>
      <c r="MY13" s="19">
        <v>1</v>
      </c>
      <c r="MZ13" s="19">
        <v>0</v>
      </c>
      <c r="NA13" s="19">
        <v>0</v>
      </c>
      <c r="NB13" s="19">
        <v>0</v>
      </c>
    </row>
    <row r="14" spans="1:366">
      <c r="A14" s="4" t="s">
        <v>15</v>
      </c>
      <c r="B14" s="19">
        <v>1</v>
      </c>
      <c r="C14" s="19">
        <v>1</v>
      </c>
      <c r="D14" s="19">
        <v>1</v>
      </c>
      <c r="E14" s="19">
        <v>0</v>
      </c>
      <c r="F14" s="19">
        <v>0</v>
      </c>
      <c r="G14" s="19">
        <v>0</v>
      </c>
      <c r="H14" s="19">
        <v>1</v>
      </c>
      <c r="I14" s="19">
        <v>0</v>
      </c>
      <c r="J14" s="19">
        <v>1</v>
      </c>
      <c r="K14" s="19">
        <v>1</v>
      </c>
      <c r="L14" s="19">
        <v>0</v>
      </c>
      <c r="M14" s="19">
        <v>0</v>
      </c>
      <c r="N14" s="19">
        <v>1</v>
      </c>
      <c r="O14" s="19">
        <v>1</v>
      </c>
      <c r="P14" s="19">
        <v>1</v>
      </c>
      <c r="Q14" s="19">
        <v>1</v>
      </c>
      <c r="R14" s="19">
        <v>1</v>
      </c>
      <c r="S14" s="19">
        <v>0</v>
      </c>
      <c r="T14" s="19">
        <v>1</v>
      </c>
      <c r="U14" s="19">
        <v>0</v>
      </c>
      <c r="V14" s="19">
        <v>0</v>
      </c>
      <c r="W14" s="19">
        <v>1</v>
      </c>
      <c r="X14" s="19">
        <v>1</v>
      </c>
      <c r="Y14" s="19">
        <v>1</v>
      </c>
      <c r="Z14" s="19">
        <v>1</v>
      </c>
      <c r="AA14" s="19">
        <v>0</v>
      </c>
      <c r="AB14" s="19">
        <v>1</v>
      </c>
      <c r="AC14" s="19">
        <v>1</v>
      </c>
      <c r="AD14" s="19">
        <v>1</v>
      </c>
      <c r="AE14" s="19">
        <v>1</v>
      </c>
      <c r="AF14" s="19">
        <v>0</v>
      </c>
      <c r="AG14" s="19">
        <v>1</v>
      </c>
      <c r="AH14" s="19">
        <v>1</v>
      </c>
      <c r="AI14" s="19">
        <v>0</v>
      </c>
      <c r="AJ14" s="19">
        <v>1</v>
      </c>
      <c r="AK14" s="19">
        <v>0</v>
      </c>
      <c r="AL14" s="19">
        <v>1</v>
      </c>
      <c r="AM14" s="19">
        <v>1</v>
      </c>
      <c r="AN14" s="19">
        <v>0</v>
      </c>
      <c r="AO14" s="19">
        <v>0</v>
      </c>
      <c r="AP14" s="19">
        <v>1</v>
      </c>
      <c r="AQ14" s="19">
        <v>0</v>
      </c>
      <c r="AR14" s="19">
        <v>1</v>
      </c>
      <c r="AS14" s="19">
        <v>0</v>
      </c>
      <c r="AT14" s="19">
        <v>0</v>
      </c>
      <c r="AU14" s="19">
        <v>1</v>
      </c>
      <c r="AV14" s="19">
        <v>1</v>
      </c>
      <c r="AW14" s="19">
        <v>1</v>
      </c>
      <c r="AX14" s="19">
        <v>1</v>
      </c>
      <c r="AY14" s="19">
        <v>0</v>
      </c>
      <c r="AZ14" s="19">
        <v>0</v>
      </c>
      <c r="BA14" s="19">
        <v>1</v>
      </c>
      <c r="BB14" s="19">
        <v>0</v>
      </c>
      <c r="BC14" s="19">
        <v>0</v>
      </c>
      <c r="BD14" s="19">
        <v>0</v>
      </c>
      <c r="BE14" s="19">
        <v>1</v>
      </c>
      <c r="BF14" s="19">
        <v>1</v>
      </c>
      <c r="BG14" s="19">
        <v>0</v>
      </c>
      <c r="BH14" s="19">
        <v>1</v>
      </c>
      <c r="BI14" s="19">
        <v>1</v>
      </c>
      <c r="BJ14" s="19">
        <v>0</v>
      </c>
      <c r="BK14" s="19">
        <v>1</v>
      </c>
      <c r="BL14" s="19">
        <v>1</v>
      </c>
      <c r="BM14" s="19">
        <v>0</v>
      </c>
      <c r="BN14" s="19">
        <v>1</v>
      </c>
      <c r="BO14" s="19">
        <v>1</v>
      </c>
      <c r="BP14" s="19">
        <v>0</v>
      </c>
      <c r="BQ14" s="19">
        <v>0</v>
      </c>
      <c r="BR14" s="19">
        <v>1</v>
      </c>
      <c r="BS14" s="19">
        <v>1</v>
      </c>
      <c r="BT14" s="19">
        <v>1</v>
      </c>
      <c r="BU14" s="19">
        <v>0</v>
      </c>
      <c r="BV14" s="19">
        <v>0</v>
      </c>
      <c r="BW14" s="19">
        <v>0</v>
      </c>
      <c r="BX14" s="19">
        <v>1</v>
      </c>
      <c r="BY14" s="19">
        <v>1</v>
      </c>
      <c r="BZ14" s="19">
        <v>1</v>
      </c>
      <c r="CA14" s="19">
        <v>1</v>
      </c>
      <c r="CB14" s="19">
        <v>0</v>
      </c>
      <c r="CC14" s="19">
        <v>0</v>
      </c>
      <c r="CD14" s="19">
        <v>0</v>
      </c>
      <c r="CE14" s="19">
        <v>0</v>
      </c>
      <c r="CF14" s="19">
        <v>0</v>
      </c>
      <c r="CG14" s="19">
        <v>0</v>
      </c>
      <c r="CH14" s="19">
        <v>1</v>
      </c>
      <c r="CI14" s="19">
        <v>1</v>
      </c>
      <c r="CJ14" s="19">
        <v>0</v>
      </c>
      <c r="CK14" s="19">
        <v>1</v>
      </c>
      <c r="CL14" s="19">
        <v>0</v>
      </c>
      <c r="CM14" s="19">
        <v>0</v>
      </c>
      <c r="CN14" s="19">
        <v>1</v>
      </c>
      <c r="CO14" s="19">
        <v>1</v>
      </c>
      <c r="CP14" s="19">
        <v>1</v>
      </c>
      <c r="CQ14" s="19">
        <v>1</v>
      </c>
      <c r="CR14" s="19">
        <v>0</v>
      </c>
      <c r="CS14" s="19">
        <v>0</v>
      </c>
      <c r="CT14" s="19">
        <v>1</v>
      </c>
      <c r="CU14" s="19">
        <v>1</v>
      </c>
      <c r="CV14" s="19">
        <v>1</v>
      </c>
      <c r="CW14" s="19">
        <v>0</v>
      </c>
      <c r="CX14" s="19">
        <v>0</v>
      </c>
      <c r="CY14" s="19">
        <v>1</v>
      </c>
      <c r="CZ14" s="19">
        <v>0</v>
      </c>
      <c r="DA14" s="19">
        <v>1</v>
      </c>
      <c r="DB14" s="19">
        <v>1</v>
      </c>
      <c r="DC14" s="19">
        <v>1</v>
      </c>
      <c r="DD14" s="19">
        <v>0</v>
      </c>
      <c r="DE14" s="19">
        <v>0</v>
      </c>
      <c r="DF14" s="19">
        <v>0</v>
      </c>
      <c r="DG14" s="19">
        <v>1</v>
      </c>
      <c r="DH14" s="19">
        <v>1</v>
      </c>
      <c r="DI14" s="19">
        <v>1</v>
      </c>
      <c r="DJ14" s="19">
        <v>1</v>
      </c>
      <c r="DK14" s="19">
        <v>0</v>
      </c>
      <c r="DL14" s="19">
        <v>1</v>
      </c>
      <c r="DM14" s="19">
        <v>1</v>
      </c>
      <c r="DN14" s="19">
        <v>0</v>
      </c>
      <c r="DO14" s="19">
        <v>1</v>
      </c>
      <c r="DP14" s="19">
        <v>0</v>
      </c>
      <c r="DQ14" s="19">
        <v>1</v>
      </c>
      <c r="DR14" s="19">
        <v>1</v>
      </c>
      <c r="DS14" s="19">
        <v>1</v>
      </c>
      <c r="DT14" s="19">
        <v>1</v>
      </c>
      <c r="DU14" s="19">
        <v>1</v>
      </c>
      <c r="DV14" s="19">
        <v>0</v>
      </c>
      <c r="DW14" s="19">
        <v>1</v>
      </c>
      <c r="DX14" s="19">
        <v>1</v>
      </c>
      <c r="DY14" s="19">
        <v>0</v>
      </c>
      <c r="DZ14" s="19">
        <v>0</v>
      </c>
      <c r="EA14" s="19">
        <v>0</v>
      </c>
      <c r="EB14" s="19">
        <v>1</v>
      </c>
      <c r="EC14" s="19">
        <v>0</v>
      </c>
      <c r="ED14" s="19">
        <v>0</v>
      </c>
      <c r="EE14" s="19">
        <v>1</v>
      </c>
      <c r="EF14" s="19">
        <v>1</v>
      </c>
      <c r="EG14" s="19">
        <v>1</v>
      </c>
      <c r="EH14" s="19">
        <v>1</v>
      </c>
      <c r="EI14" s="19">
        <v>1</v>
      </c>
      <c r="EJ14" s="19">
        <v>1</v>
      </c>
      <c r="EK14" s="19">
        <v>0</v>
      </c>
      <c r="EL14" s="19">
        <v>0</v>
      </c>
      <c r="EM14" s="19">
        <v>1</v>
      </c>
      <c r="EN14" s="19">
        <v>1</v>
      </c>
      <c r="EO14" s="19">
        <v>0</v>
      </c>
      <c r="EP14" s="19">
        <v>1</v>
      </c>
      <c r="EQ14" s="19">
        <v>1</v>
      </c>
      <c r="ER14" s="19">
        <v>0</v>
      </c>
      <c r="ES14" s="19">
        <v>0</v>
      </c>
      <c r="ET14" s="19">
        <v>0</v>
      </c>
      <c r="EU14" s="19">
        <v>0</v>
      </c>
      <c r="EV14" s="19">
        <v>0</v>
      </c>
      <c r="EW14" s="19">
        <v>1</v>
      </c>
      <c r="EX14" s="19">
        <v>0</v>
      </c>
      <c r="EY14" s="19">
        <v>1</v>
      </c>
      <c r="EZ14" s="19">
        <v>1</v>
      </c>
      <c r="FA14" s="19">
        <v>0</v>
      </c>
      <c r="FB14" s="19">
        <v>1</v>
      </c>
      <c r="FC14" s="19">
        <v>1</v>
      </c>
      <c r="FD14" s="19">
        <v>1</v>
      </c>
      <c r="FE14" s="19">
        <v>1</v>
      </c>
      <c r="FF14" s="19">
        <v>0</v>
      </c>
      <c r="FG14" s="19">
        <v>0</v>
      </c>
      <c r="FH14" s="19">
        <v>1</v>
      </c>
      <c r="FI14" s="19">
        <v>1</v>
      </c>
      <c r="FJ14" s="19">
        <v>0</v>
      </c>
      <c r="FK14" s="19">
        <v>1</v>
      </c>
      <c r="FL14" s="19">
        <v>0</v>
      </c>
      <c r="FM14" s="19">
        <v>0</v>
      </c>
      <c r="FN14" s="19">
        <v>1</v>
      </c>
      <c r="FO14" s="19">
        <v>0</v>
      </c>
      <c r="FP14" s="19">
        <v>0</v>
      </c>
      <c r="FQ14" s="19">
        <v>0</v>
      </c>
      <c r="FR14" s="19">
        <v>0</v>
      </c>
      <c r="FS14" s="19">
        <v>0</v>
      </c>
      <c r="FT14" s="19">
        <v>1</v>
      </c>
      <c r="FU14" s="19">
        <v>1</v>
      </c>
      <c r="FV14" s="19">
        <v>0</v>
      </c>
      <c r="FW14" s="19">
        <v>0</v>
      </c>
      <c r="FX14" s="19">
        <v>0</v>
      </c>
      <c r="FY14" s="19">
        <v>0</v>
      </c>
      <c r="FZ14" s="19">
        <v>1</v>
      </c>
      <c r="GA14" s="19">
        <v>1</v>
      </c>
      <c r="GB14" s="19">
        <v>1</v>
      </c>
      <c r="GC14" s="19">
        <v>1</v>
      </c>
      <c r="GD14" s="19">
        <v>0</v>
      </c>
      <c r="GE14" s="19">
        <v>1</v>
      </c>
      <c r="GF14" s="19">
        <v>1</v>
      </c>
      <c r="GG14" s="19">
        <v>0</v>
      </c>
      <c r="GH14" s="19">
        <v>0</v>
      </c>
      <c r="GI14" s="19">
        <v>0</v>
      </c>
      <c r="GJ14" s="19">
        <v>1</v>
      </c>
      <c r="GK14" s="19">
        <v>0</v>
      </c>
      <c r="GL14" s="19">
        <v>0</v>
      </c>
      <c r="GM14" s="19">
        <v>0</v>
      </c>
      <c r="GN14" s="19">
        <v>1</v>
      </c>
      <c r="GO14" s="19">
        <v>1</v>
      </c>
      <c r="GP14" s="19">
        <v>1</v>
      </c>
      <c r="GQ14" s="19">
        <v>0</v>
      </c>
      <c r="GR14" s="19">
        <v>0</v>
      </c>
      <c r="GS14" s="19">
        <v>1</v>
      </c>
      <c r="GT14" s="19">
        <v>0</v>
      </c>
      <c r="GU14" s="19">
        <v>0</v>
      </c>
      <c r="GV14" s="19">
        <v>0</v>
      </c>
      <c r="GW14" s="19">
        <v>1</v>
      </c>
      <c r="GX14" s="19">
        <v>0</v>
      </c>
      <c r="GY14" s="19">
        <v>1</v>
      </c>
      <c r="GZ14" s="19">
        <v>1</v>
      </c>
      <c r="HA14" s="19">
        <v>1</v>
      </c>
      <c r="HB14" s="19">
        <v>1</v>
      </c>
      <c r="HC14" s="19">
        <v>1</v>
      </c>
      <c r="HD14" s="19">
        <v>0</v>
      </c>
      <c r="HE14" s="19">
        <v>1</v>
      </c>
      <c r="HF14" s="19">
        <v>1</v>
      </c>
      <c r="HG14" s="19">
        <v>0</v>
      </c>
      <c r="HH14" s="19">
        <v>1</v>
      </c>
      <c r="HI14" s="19">
        <v>1</v>
      </c>
      <c r="HJ14" s="19">
        <v>0</v>
      </c>
      <c r="HK14" s="19">
        <v>1</v>
      </c>
      <c r="HL14" s="19">
        <v>1</v>
      </c>
      <c r="HM14" s="19">
        <v>1</v>
      </c>
      <c r="HN14" s="19">
        <v>1</v>
      </c>
      <c r="HO14" s="19">
        <v>0</v>
      </c>
      <c r="HP14" s="19">
        <v>0</v>
      </c>
      <c r="HQ14" s="19">
        <v>0</v>
      </c>
      <c r="HR14" s="19">
        <v>0</v>
      </c>
      <c r="HS14" s="19">
        <v>0</v>
      </c>
      <c r="HT14" s="19">
        <v>0</v>
      </c>
      <c r="HU14" s="19">
        <v>1</v>
      </c>
      <c r="HV14" s="19">
        <v>1</v>
      </c>
      <c r="HW14" s="19">
        <v>1</v>
      </c>
      <c r="HX14" s="19">
        <v>0</v>
      </c>
      <c r="HY14" s="19">
        <v>0</v>
      </c>
      <c r="HZ14" s="19">
        <v>0</v>
      </c>
      <c r="IA14" s="19">
        <v>1</v>
      </c>
      <c r="IB14" s="19">
        <v>1</v>
      </c>
      <c r="IC14" s="19">
        <v>1</v>
      </c>
      <c r="ID14" s="19">
        <v>0</v>
      </c>
      <c r="IE14" s="19">
        <v>0</v>
      </c>
      <c r="IF14" s="19">
        <v>1</v>
      </c>
      <c r="IG14" s="19">
        <v>0</v>
      </c>
      <c r="IH14" s="19">
        <v>0</v>
      </c>
      <c r="II14" s="19">
        <v>1</v>
      </c>
      <c r="IJ14" s="19">
        <v>0</v>
      </c>
      <c r="IK14" s="19">
        <v>0</v>
      </c>
      <c r="IL14" s="19">
        <v>0</v>
      </c>
      <c r="IM14" s="19">
        <v>0</v>
      </c>
      <c r="IN14" s="19">
        <v>0</v>
      </c>
      <c r="IO14" s="19">
        <v>1</v>
      </c>
      <c r="IP14" s="19">
        <v>0</v>
      </c>
      <c r="IQ14" s="19">
        <v>0</v>
      </c>
      <c r="IR14" s="19">
        <v>0</v>
      </c>
      <c r="IS14" s="19">
        <v>1</v>
      </c>
      <c r="IT14" s="19">
        <v>1</v>
      </c>
      <c r="IU14" s="19">
        <v>1</v>
      </c>
      <c r="IV14" s="19">
        <v>1</v>
      </c>
      <c r="IW14" s="19">
        <v>1</v>
      </c>
      <c r="IX14" s="19">
        <v>1</v>
      </c>
      <c r="IY14" s="19">
        <v>0</v>
      </c>
      <c r="IZ14" s="19">
        <v>1</v>
      </c>
      <c r="JA14" s="19">
        <v>1</v>
      </c>
      <c r="JB14" s="19">
        <v>1</v>
      </c>
      <c r="JC14" s="19">
        <v>1</v>
      </c>
      <c r="JD14" s="19">
        <v>0</v>
      </c>
      <c r="JE14" s="19">
        <v>1</v>
      </c>
      <c r="JF14" s="19">
        <v>1</v>
      </c>
      <c r="JG14" s="19">
        <v>1</v>
      </c>
      <c r="JH14" s="19">
        <v>1</v>
      </c>
      <c r="JI14" s="19">
        <v>0</v>
      </c>
      <c r="JJ14" s="19">
        <v>1</v>
      </c>
      <c r="JK14" s="19">
        <v>1</v>
      </c>
      <c r="JL14" s="19">
        <v>0</v>
      </c>
      <c r="JM14" s="19">
        <v>0</v>
      </c>
      <c r="JN14" s="19">
        <v>0</v>
      </c>
      <c r="JO14" s="19">
        <v>0</v>
      </c>
      <c r="JP14" s="19">
        <v>0</v>
      </c>
      <c r="JQ14" s="19">
        <v>1</v>
      </c>
      <c r="JR14" s="19">
        <v>1</v>
      </c>
      <c r="JS14" s="19">
        <v>0</v>
      </c>
      <c r="JT14" s="19">
        <v>0</v>
      </c>
      <c r="JU14" s="19">
        <v>1</v>
      </c>
      <c r="JV14" s="19">
        <v>0</v>
      </c>
      <c r="JW14" s="19">
        <v>0</v>
      </c>
      <c r="JX14" s="19">
        <v>1</v>
      </c>
      <c r="JY14" s="19">
        <v>1</v>
      </c>
      <c r="JZ14" s="19">
        <v>1</v>
      </c>
      <c r="KA14" s="19">
        <v>0</v>
      </c>
      <c r="KB14" s="19">
        <v>0</v>
      </c>
      <c r="KC14" s="19">
        <v>1</v>
      </c>
      <c r="KD14" s="19">
        <v>0</v>
      </c>
      <c r="KE14" s="19">
        <v>1</v>
      </c>
      <c r="KF14" s="19">
        <v>1</v>
      </c>
      <c r="KG14" s="19">
        <v>1</v>
      </c>
      <c r="KH14" s="19">
        <v>0</v>
      </c>
      <c r="KI14" s="19">
        <v>0</v>
      </c>
      <c r="KJ14" s="19">
        <v>0</v>
      </c>
      <c r="KK14" s="19">
        <v>1</v>
      </c>
      <c r="KL14" s="19">
        <v>1</v>
      </c>
      <c r="KM14" s="19">
        <v>1</v>
      </c>
      <c r="KN14" s="19">
        <v>1</v>
      </c>
      <c r="KO14" s="19">
        <v>1</v>
      </c>
      <c r="KP14" s="19">
        <v>0</v>
      </c>
      <c r="KQ14" s="19">
        <v>1</v>
      </c>
      <c r="KR14" s="19">
        <v>0</v>
      </c>
      <c r="KS14" s="19">
        <v>0</v>
      </c>
      <c r="KT14" s="19">
        <v>1</v>
      </c>
      <c r="KU14" s="19">
        <v>0</v>
      </c>
      <c r="KV14" s="19">
        <v>1</v>
      </c>
      <c r="KW14" s="19">
        <v>0</v>
      </c>
      <c r="KX14" s="19">
        <v>0</v>
      </c>
      <c r="KY14" s="19">
        <v>0</v>
      </c>
      <c r="KZ14" s="19">
        <v>0</v>
      </c>
      <c r="LA14" s="19">
        <v>0</v>
      </c>
      <c r="LB14" s="19">
        <v>1</v>
      </c>
      <c r="LC14" s="19">
        <v>1</v>
      </c>
      <c r="LD14" s="19">
        <v>1</v>
      </c>
      <c r="LE14" s="19">
        <v>0</v>
      </c>
      <c r="LF14" s="19">
        <v>1</v>
      </c>
      <c r="LG14" s="19">
        <v>0</v>
      </c>
      <c r="LH14" s="19">
        <v>1</v>
      </c>
      <c r="LI14" s="19">
        <v>0</v>
      </c>
      <c r="LJ14" s="19">
        <v>1</v>
      </c>
      <c r="LK14" s="19">
        <v>1</v>
      </c>
      <c r="LL14" s="19">
        <v>1</v>
      </c>
      <c r="LM14" s="19">
        <v>1</v>
      </c>
      <c r="LN14" s="19">
        <v>1</v>
      </c>
      <c r="LO14" s="19">
        <v>1</v>
      </c>
      <c r="LP14" s="19">
        <v>1</v>
      </c>
      <c r="LQ14" s="19">
        <v>1</v>
      </c>
      <c r="LR14" s="19">
        <v>1</v>
      </c>
      <c r="LS14" s="19">
        <v>0</v>
      </c>
      <c r="LT14" s="19">
        <v>0</v>
      </c>
      <c r="LU14" s="19">
        <v>1</v>
      </c>
      <c r="LV14" s="19">
        <v>1</v>
      </c>
      <c r="LW14" s="19">
        <v>0</v>
      </c>
      <c r="LX14" s="19">
        <v>0</v>
      </c>
      <c r="LY14" s="19">
        <v>1</v>
      </c>
      <c r="LZ14" s="19">
        <v>1</v>
      </c>
      <c r="MA14" s="19">
        <v>0</v>
      </c>
      <c r="MB14" s="19">
        <v>0</v>
      </c>
      <c r="MC14" s="19">
        <v>1</v>
      </c>
      <c r="MD14" s="19">
        <v>1</v>
      </c>
      <c r="ME14" s="19">
        <v>0</v>
      </c>
      <c r="MF14" s="19">
        <v>0</v>
      </c>
      <c r="MG14" s="19">
        <v>0</v>
      </c>
      <c r="MH14" s="19">
        <v>0</v>
      </c>
      <c r="MI14" s="19">
        <v>1</v>
      </c>
      <c r="MJ14" s="19">
        <v>1</v>
      </c>
      <c r="MK14" s="19">
        <v>1</v>
      </c>
      <c r="ML14" s="19">
        <v>0</v>
      </c>
      <c r="MM14" s="19">
        <v>1</v>
      </c>
      <c r="MN14" s="19">
        <v>0</v>
      </c>
      <c r="MO14" s="19">
        <v>0</v>
      </c>
      <c r="MP14" s="19">
        <v>1</v>
      </c>
      <c r="MQ14" s="19">
        <v>0</v>
      </c>
      <c r="MR14" s="19">
        <v>0</v>
      </c>
      <c r="MS14" s="19">
        <v>0</v>
      </c>
      <c r="MT14" s="19">
        <v>0</v>
      </c>
      <c r="MU14" s="19">
        <v>1</v>
      </c>
      <c r="MV14" s="19">
        <v>1</v>
      </c>
      <c r="MW14" s="19">
        <v>1</v>
      </c>
      <c r="MX14" s="19">
        <v>0</v>
      </c>
      <c r="MY14" s="19">
        <v>1</v>
      </c>
      <c r="MZ14" s="19">
        <v>0</v>
      </c>
      <c r="NA14" s="19">
        <v>0</v>
      </c>
      <c r="NB14" s="19">
        <v>0</v>
      </c>
    </row>
    <row r="15" spans="1:366">
      <c r="A15" s="2" t="s">
        <v>7</v>
      </c>
      <c r="B15" s="19">
        <v>0</v>
      </c>
      <c r="C15" s="19">
        <v>1</v>
      </c>
      <c r="D15" s="19">
        <v>0</v>
      </c>
      <c r="E15" s="19">
        <v>0</v>
      </c>
      <c r="F15" s="19">
        <v>1</v>
      </c>
      <c r="G15" s="19">
        <v>1</v>
      </c>
      <c r="H15" s="19">
        <v>1</v>
      </c>
      <c r="I15" s="19">
        <v>0</v>
      </c>
      <c r="J15" s="19">
        <v>0</v>
      </c>
      <c r="K15" s="19">
        <v>0</v>
      </c>
      <c r="L15" s="19">
        <v>0</v>
      </c>
      <c r="M15" s="19">
        <v>0</v>
      </c>
      <c r="N15" s="19">
        <v>0</v>
      </c>
      <c r="O15" s="19">
        <v>1</v>
      </c>
      <c r="P15" s="19">
        <v>0</v>
      </c>
      <c r="Q15" s="19">
        <v>1</v>
      </c>
      <c r="R15" s="19">
        <v>0</v>
      </c>
      <c r="S15" s="19">
        <v>0</v>
      </c>
      <c r="T15" s="19">
        <v>0</v>
      </c>
      <c r="U15" s="19">
        <v>1</v>
      </c>
      <c r="V15" s="19">
        <v>0</v>
      </c>
      <c r="W15" s="19">
        <v>0</v>
      </c>
      <c r="X15" s="19">
        <v>0</v>
      </c>
      <c r="Y15" s="19">
        <v>0</v>
      </c>
      <c r="Z15" s="19">
        <v>0</v>
      </c>
      <c r="AA15" s="19">
        <v>0</v>
      </c>
      <c r="AB15" s="19">
        <v>0</v>
      </c>
      <c r="AC15" s="19">
        <v>0</v>
      </c>
      <c r="AD15" s="19">
        <v>0</v>
      </c>
      <c r="AE15" s="19">
        <v>1</v>
      </c>
      <c r="AF15" s="19">
        <v>1</v>
      </c>
      <c r="AG15" s="19">
        <v>1</v>
      </c>
      <c r="AH15" s="19">
        <v>0</v>
      </c>
      <c r="AI15" s="19">
        <v>1</v>
      </c>
      <c r="AJ15" s="19">
        <v>0</v>
      </c>
      <c r="AK15" s="19">
        <v>1</v>
      </c>
      <c r="AL15" s="19">
        <v>1</v>
      </c>
      <c r="AM15" s="19">
        <v>0</v>
      </c>
      <c r="AN15" s="19">
        <v>0</v>
      </c>
      <c r="AO15" s="19">
        <v>0</v>
      </c>
      <c r="AP15" s="19">
        <v>1</v>
      </c>
      <c r="AQ15" s="19">
        <v>0</v>
      </c>
      <c r="AR15" s="19">
        <v>1</v>
      </c>
      <c r="AS15" s="19">
        <v>1</v>
      </c>
      <c r="AT15" s="19">
        <v>0</v>
      </c>
      <c r="AU15" s="19">
        <v>1</v>
      </c>
      <c r="AV15" s="19">
        <v>1</v>
      </c>
      <c r="AW15" s="19">
        <v>0</v>
      </c>
      <c r="AX15" s="19">
        <v>0</v>
      </c>
      <c r="AY15" s="19">
        <v>1</v>
      </c>
      <c r="AZ15" s="19">
        <v>0</v>
      </c>
      <c r="BA15" s="19">
        <v>0</v>
      </c>
      <c r="BB15" s="19">
        <v>1</v>
      </c>
      <c r="BC15" s="19">
        <v>1</v>
      </c>
      <c r="BD15" s="19">
        <v>1</v>
      </c>
      <c r="BE15" s="19">
        <v>1</v>
      </c>
      <c r="BF15" s="19">
        <v>0</v>
      </c>
      <c r="BG15" s="19">
        <v>0</v>
      </c>
      <c r="BH15" s="19">
        <v>1</v>
      </c>
      <c r="BI15" s="19">
        <v>0</v>
      </c>
      <c r="BJ15" s="19">
        <v>1</v>
      </c>
      <c r="BK15" s="19">
        <v>1</v>
      </c>
      <c r="BL15" s="19">
        <v>1</v>
      </c>
      <c r="BM15" s="19">
        <v>1</v>
      </c>
      <c r="BN15" s="19">
        <v>0</v>
      </c>
      <c r="BO15" s="19">
        <v>0</v>
      </c>
      <c r="BP15" s="19">
        <v>1</v>
      </c>
      <c r="BQ15" s="19">
        <v>0</v>
      </c>
      <c r="BR15" s="19">
        <v>1</v>
      </c>
      <c r="BS15" s="19">
        <v>1</v>
      </c>
      <c r="BT15" s="19">
        <v>1</v>
      </c>
      <c r="BU15" s="19">
        <v>0</v>
      </c>
      <c r="BV15" s="19">
        <v>1</v>
      </c>
      <c r="BW15" s="19">
        <v>0</v>
      </c>
      <c r="BX15" s="19">
        <v>0</v>
      </c>
      <c r="BY15" s="19">
        <v>0</v>
      </c>
      <c r="BZ15" s="19">
        <v>1</v>
      </c>
      <c r="CA15" s="19">
        <v>1</v>
      </c>
      <c r="CB15" s="19">
        <v>0</v>
      </c>
      <c r="CC15" s="19">
        <v>1</v>
      </c>
      <c r="CD15" s="19">
        <v>1</v>
      </c>
      <c r="CE15" s="19">
        <v>1</v>
      </c>
      <c r="CF15" s="19">
        <v>0</v>
      </c>
      <c r="CG15" s="19">
        <v>1</v>
      </c>
      <c r="CH15" s="19">
        <v>1</v>
      </c>
      <c r="CI15" s="19">
        <v>0</v>
      </c>
      <c r="CJ15" s="19">
        <v>0</v>
      </c>
      <c r="CK15" s="19">
        <v>1</v>
      </c>
      <c r="CL15" s="19">
        <v>1</v>
      </c>
      <c r="CM15" s="19">
        <v>1</v>
      </c>
      <c r="CN15" s="19">
        <v>0</v>
      </c>
      <c r="CO15" s="19">
        <v>1</v>
      </c>
      <c r="CP15" s="19">
        <v>1</v>
      </c>
      <c r="CQ15" s="19">
        <v>1</v>
      </c>
      <c r="CR15" s="19">
        <v>1</v>
      </c>
      <c r="CS15" s="19">
        <v>1</v>
      </c>
      <c r="CT15" s="19">
        <v>1</v>
      </c>
      <c r="CU15" s="19">
        <v>1</v>
      </c>
      <c r="CV15" s="19">
        <v>0</v>
      </c>
      <c r="CW15" s="19">
        <v>0</v>
      </c>
      <c r="CX15" s="19">
        <v>1</v>
      </c>
      <c r="CY15" s="19">
        <v>1</v>
      </c>
      <c r="CZ15" s="19">
        <v>0</v>
      </c>
      <c r="DA15" s="19">
        <v>1</v>
      </c>
      <c r="DB15" s="19">
        <v>0</v>
      </c>
      <c r="DC15" s="19">
        <v>1</v>
      </c>
      <c r="DD15" s="19">
        <v>1</v>
      </c>
      <c r="DE15" s="19">
        <v>1</v>
      </c>
      <c r="DF15" s="19">
        <v>1</v>
      </c>
      <c r="DG15" s="19">
        <v>1</v>
      </c>
      <c r="DH15" s="19">
        <v>1</v>
      </c>
      <c r="DI15" s="19">
        <v>1</v>
      </c>
      <c r="DJ15" s="19">
        <v>0</v>
      </c>
      <c r="DK15" s="19">
        <v>0</v>
      </c>
      <c r="DL15" s="19">
        <v>1</v>
      </c>
      <c r="DM15" s="19">
        <v>1</v>
      </c>
      <c r="DN15" s="19">
        <v>0</v>
      </c>
      <c r="DO15" s="19">
        <v>1</v>
      </c>
      <c r="DP15" s="19">
        <v>0</v>
      </c>
      <c r="DQ15" s="19">
        <v>0</v>
      </c>
      <c r="DR15" s="19">
        <v>0</v>
      </c>
      <c r="DS15" s="19">
        <v>1</v>
      </c>
      <c r="DT15" s="19">
        <v>0</v>
      </c>
      <c r="DU15" s="19">
        <v>0</v>
      </c>
      <c r="DV15" s="19">
        <v>1</v>
      </c>
      <c r="DW15" s="19">
        <v>0</v>
      </c>
      <c r="DX15" s="19">
        <v>0</v>
      </c>
      <c r="DY15" s="19">
        <v>0</v>
      </c>
      <c r="DZ15" s="19">
        <v>1</v>
      </c>
      <c r="EA15" s="19">
        <v>0</v>
      </c>
      <c r="EB15" s="19">
        <v>0</v>
      </c>
      <c r="EC15" s="19">
        <v>1</v>
      </c>
      <c r="ED15" s="19">
        <v>0</v>
      </c>
      <c r="EE15" s="19">
        <v>0</v>
      </c>
      <c r="EF15" s="19">
        <v>0</v>
      </c>
      <c r="EG15" s="19">
        <v>0</v>
      </c>
      <c r="EH15" s="19">
        <v>0</v>
      </c>
      <c r="EI15" s="19">
        <v>1</v>
      </c>
      <c r="EJ15" s="19">
        <v>1</v>
      </c>
      <c r="EK15" s="19">
        <v>0</v>
      </c>
      <c r="EL15" s="19">
        <v>0</v>
      </c>
      <c r="EM15" s="19">
        <v>0</v>
      </c>
      <c r="EN15" s="19">
        <v>0</v>
      </c>
      <c r="EO15" s="19">
        <v>1</v>
      </c>
      <c r="EP15" s="19">
        <v>1</v>
      </c>
      <c r="EQ15" s="19">
        <v>0</v>
      </c>
      <c r="ER15" s="19">
        <v>0</v>
      </c>
      <c r="ES15" s="19">
        <v>1</v>
      </c>
      <c r="ET15" s="19">
        <v>1</v>
      </c>
      <c r="EU15" s="19">
        <v>1</v>
      </c>
      <c r="EV15" s="19">
        <v>0</v>
      </c>
      <c r="EW15" s="19">
        <v>0</v>
      </c>
      <c r="EX15" s="19">
        <v>0</v>
      </c>
      <c r="EY15" s="19">
        <v>1</v>
      </c>
      <c r="EZ15" s="19">
        <v>1</v>
      </c>
      <c r="FA15" s="19">
        <v>0</v>
      </c>
      <c r="FB15" s="19">
        <v>1</v>
      </c>
      <c r="FC15" s="19">
        <v>0</v>
      </c>
      <c r="FD15" s="19">
        <v>0</v>
      </c>
      <c r="FE15" s="19">
        <v>0</v>
      </c>
      <c r="FF15" s="19">
        <v>1</v>
      </c>
      <c r="FG15" s="19">
        <v>1</v>
      </c>
      <c r="FH15" s="19">
        <v>0</v>
      </c>
      <c r="FI15" s="19">
        <v>1</v>
      </c>
      <c r="FJ15" s="19">
        <v>0</v>
      </c>
      <c r="FK15" s="19">
        <v>1</v>
      </c>
      <c r="FL15" s="19">
        <v>0</v>
      </c>
      <c r="FM15" s="19">
        <v>0</v>
      </c>
      <c r="FN15" s="19">
        <v>0</v>
      </c>
      <c r="FO15" s="19">
        <v>0</v>
      </c>
      <c r="FP15" s="19">
        <v>0</v>
      </c>
      <c r="FQ15" s="19">
        <v>1</v>
      </c>
      <c r="FR15" s="19">
        <v>1</v>
      </c>
      <c r="FS15" s="19">
        <v>1</v>
      </c>
      <c r="FT15" s="19">
        <v>1</v>
      </c>
      <c r="FU15" s="19">
        <v>0</v>
      </c>
      <c r="FV15" s="19">
        <v>0</v>
      </c>
      <c r="FW15" s="19">
        <v>0</v>
      </c>
      <c r="FX15" s="19">
        <v>0</v>
      </c>
      <c r="FY15" s="19">
        <v>1</v>
      </c>
      <c r="FZ15" s="19">
        <v>1</v>
      </c>
      <c r="GA15" s="19">
        <v>0</v>
      </c>
      <c r="GB15" s="19">
        <v>0</v>
      </c>
      <c r="GC15" s="19">
        <v>1</v>
      </c>
      <c r="GD15" s="19">
        <v>0</v>
      </c>
      <c r="GE15" s="19">
        <v>0</v>
      </c>
      <c r="GF15" s="19">
        <v>0</v>
      </c>
      <c r="GG15" s="19">
        <v>1</v>
      </c>
      <c r="GH15" s="19">
        <v>1</v>
      </c>
      <c r="GI15" s="19">
        <v>0</v>
      </c>
      <c r="GJ15" s="19">
        <v>1</v>
      </c>
      <c r="GK15" s="19">
        <v>1</v>
      </c>
      <c r="GL15" s="19">
        <v>0</v>
      </c>
      <c r="GM15" s="19">
        <v>1</v>
      </c>
      <c r="GN15" s="19">
        <v>1</v>
      </c>
      <c r="GO15" s="19">
        <v>0</v>
      </c>
      <c r="GP15" s="19">
        <v>0</v>
      </c>
      <c r="GQ15" s="19">
        <v>0</v>
      </c>
      <c r="GR15" s="19">
        <v>1</v>
      </c>
      <c r="GS15" s="19">
        <v>1</v>
      </c>
      <c r="GT15" s="19">
        <v>0</v>
      </c>
      <c r="GU15" s="19">
        <v>1</v>
      </c>
      <c r="GV15" s="19">
        <v>1</v>
      </c>
      <c r="GW15" s="19">
        <v>0</v>
      </c>
      <c r="GX15" s="19">
        <v>1</v>
      </c>
      <c r="GY15" s="19">
        <v>1</v>
      </c>
      <c r="GZ15" s="19">
        <v>1</v>
      </c>
      <c r="HA15" s="19">
        <v>0</v>
      </c>
      <c r="HB15" s="19">
        <v>0</v>
      </c>
      <c r="HC15" s="19">
        <v>1</v>
      </c>
      <c r="HD15" s="19">
        <v>1</v>
      </c>
      <c r="HE15" s="19">
        <v>1</v>
      </c>
      <c r="HF15" s="19">
        <v>1</v>
      </c>
      <c r="HG15" s="19">
        <v>0</v>
      </c>
      <c r="HH15" s="19">
        <v>1</v>
      </c>
      <c r="HI15" s="19">
        <v>1</v>
      </c>
      <c r="HJ15" s="19">
        <v>1</v>
      </c>
      <c r="HK15" s="19">
        <v>1</v>
      </c>
      <c r="HL15" s="19">
        <v>0</v>
      </c>
      <c r="HM15" s="19">
        <v>1</v>
      </c>
      <c r="HN15" s="19">
        <v>1</v>
      </c>
      <c r="HO15" s="19">
        <v>0</v>
      </c>
      <c r="HP15" s="19">
        <v>1</v>
      </c>
      <c r="HQ15" s="19">
        <v>0</v>
      </c>
      <c r="HR15" s="19">
        <v>0</v>
      </c>
      <c r="HS15" s="19">
        <v>1</v>
      </c>
      <c r="HT15" s="19">
        <v>1</v>
      </c>
      <c r="HU15" s="19">
        <v>1</v>
      </c>
      <c r="HV15" s="19">
        <v>1</v>
      </c>
      <c r="HW15" s="19">
        <v>0</v>
      </c>
      <c r="HX15" s="19">
        <v>1</v>
      </c>
      <c r="HY15" s="19">
        <v>1</v>
      </c>
      <c r="HZ15" s="19">
        <v>1</v>
      </c>
      <c r="IA15" s="19">
        <v>1</v>
      </c>
      <c r="IB15" s="19">
        <v>1</v>
      </c>
      <c r="IC15" s="19">
        <v>0</v>
      </c>
      <c r="ID15" s="19">
        <v>0</v>
      </c>
      <c r="IE15" s="19">
        <v>1</v>
      </c>
      <c r="IF15" s="19">
        <v>0</v>
      </c>
      <c r="IG15" s="19">
        <v>1</v>
      </c>
      <c r="IH15" s="19">
        <v>1</v>
      </c>
      <c r="II15" s="19">
        <v>0</v>
      </c>
      <c r="IJ15" s="19">
        <v>0</v>
      </c>
      <c r="IK15" s="19">
        <v>1</v>
      </c>
      <c r="IL15" s="19">
        <v>0</v>
      </c>
      <c r="IM15" s="19">
        <v>1</v>
      </c>
      <c r="IN15" s="19">
        <v>0</v>
      </c>
      <c r="IO15" s="19">
        <v>0</v>
      </c>
      <c r="IP15" s="19">
        <v>0</v>
      </c>
      <c r="IQ15" s="19">
        <v>1</v>
      </c>
      <c r="IR15" s="19">
        <v>0</v>
      </c>
      <c r="IS15" s="19">
        <v>0</v>
      </c>
      <c r="IT15" s="19">
        <v>0</v>
      </c>
      <c r="IU15" s="19">
        <v>0</v>
      </c>
      <c r="IV15" s="19">
        <v>1</v>
      </c>
      <c r="IW15" s="19">
        <v>0</v>
      </c>
      <c r="IX15" s="19">
        <v>0</v>
      </c>
      <c r="IY15" s="19">
        <v>1</v>
      </c>
      <c r="IZ15" s="19">
        <v>1</v>
      </c>
      <c r="JA15" s="19">
        <v>1</v>
      </c>
      <c r="JB15" s="19">
        <v>1</v>
      </c>
      <c r="JC15" s="19">
        <v>0</v>
      </c>
      <c r="JD15" s="19">
        <v>0</v>
      </c>
      <c r="JE15" s="19">
        <v>1</v>
      </c>
      <c r="JF15" s="19">
        <v>0</v>
      </c>
      <c r="JG15" s="19">
        <v>0</v>
      </c>
      <c r="JH15" s="19">
        <v>0</v>
      </c>
      <c r="JI15" s="19">
        <v>1</v>
      </c>
      <c r="JJ15" s="19">
        <v>1</v>
      </c>
      <c r="JK15" s="19">
        <v>1</v>
      </c>
      <c r="JL15" s="19">
        <v>1</v>
      </c>
      <c r="JM15" s="19">
        <v>1</v>
      </c>
      <c r="JN15" s="19">
        <v>1</v>
      </c>
      <c r="JO15" s="19">
        <v>0</v>
      </c>
      <c r="JP15" s="19">
        <v>0</v>
      </c>
      <c r="JQ15" s="19">
        <v>0</v>
      </c>
      <c r="JR15" s="19">
        <v>1</v>
      </c>
      <c r="JS15" s="19">
        <v>1</v>
      </c>
      <c r="JT15" s="19">
        <v>0</v>
      </c>
      <c r="JU15" s="19">
        <v>1</v>
      </c>
      <c r="JV15" s="19">
        <v>1</v>
      </c>
      <c r="JW15" s="19">
        <v>1</v>
      </c>
      <c r="JX15" s="19">
        <v>1</v>
      </c>
      <c r="JY15" s="19">
        <v>1</v>
      </c>
      <c r="JZ15" s="19">
        <v>0</v>
      </c>
      <c r="KA15" s="19">
        <v>1</v>
      </c>
      <c r="KB15" s="19">
        <v>1</v>
      </c>
      <c r="KC15" s="19">
        <v>0</v>
      </c>
      <c r="KD15" s="19">
        <v>0</v>
      </c>
      <c r="KE15" s="19">
        <v>0</v>
      </c>
      <c r="KF15" s="19">
        <v>1</v>
      </c>
      <c r="KG15" s="19">
        <v>1</v>
      </c>
      <c r="KH15" s="19">
        <v>0</v>
      </c>
      <c r="KI15" s="19">
        <v>1</v>
      </c>
      <c r="KJ15" s="19">
        <v>1</v>
      </c>
      <c r="KK15" s="19">
        <v>0</v>
      </c>
      <c r="KL15" s="19">
        <v>1</v>
      </c>
      <c r="KM15" s="19">
        <v>1</v>
      </c>
      <c r="KN15" s="19">
        <v>1</v>
      </c>
      <c r="KO15" s="19">
        <v>0</v>
      </c>
      <c r="KP15" s="19">
        <v>1</v>
      </c>
      <c r="KQ15" s="19">
        <v>0</v>
      </c>
      <c r="KR15" s="19">
        <v>0</v>
      </c>
      <c r="KS15" s="19">
        <v>1</v>
      </c>
      <c r="KT15" s="19">
        <v>1</v>
      </c>
      <c r="KU15" s="19">
        <v>0</v>
      </c>
      <c r="KV15" s="19">
        <v>1</v>
      </c>
      <c r="KW15" s="19">
        <v>0</v>
      </c>
      <c r="KX15" s="19">
        <v>1</v>
      </c>
      <c r="KY15" s="19">
        <v>0</v>
      </c>
      <c r="KZ15" s="19">
        <v>1</v>
      </c>
      <c r="LA15" s="19">
        <v>1</v>
      </c>
      <c r="LB15" s="19">
        <v>1</v>
      </c>
      <c r="LC15" s="19">
        <v>1</v>
      </c>
      <c r="LD15" s="19">
        <v>0</v>
      </c>
      <c r="LE15" s="19">
        <v>0</v>
      </c>
      <c r="LF15" s="19">
        <v>0</v>
      </c>
      <c r="LG15" s="19">
        <v>0</v>
      </c>
      <c r="LH15" s="19">
        <v>0</v>
      </c>
      <c r="LI15" s="19">
        <v>1</v>
      </c>
      <c r="LJ15" s="19">
        <v>1</v>
      </c>
      <c r="LK15" s="19">
        <v>1</v>
      </c>
      <c r="LL15" s="19">
        <v>0</v>
      </c>
      <c r="LM15" s="19">
        <v>1</v>
      </c>
      <c r="LN15" s="19">
        <v>0</v>
      </c>
      <c r="LO15" s="19">
        <v>0</v>
      </c>
      <c r="LP15" s="19">
        <v>1</v>
      </c>
      <c r="LQ15" s="19">
        <v>1</v>
      </c>
      <c r="LR15" s="19">
        <v>0</v>
      </c>
      <c r="LS15" s="19">
        <v>0</v>
      </c>
      <c r="LT15" s="19">
        <v>1</v>
      </c>
      <c r="LU15" s="19">
        <v>1</v>
      </c>
      <c r="LV15" s="19">
        <v>1</v>
      </c>
      <c r="LW15" s="19">
        <v>1</v>
      </c>
      <c r="LX15" s="19">
        <v>1</v>
      </c>
      <c r="LY15" s="19">
        <v>1</v>
      </c>
      <c r="LZ15" s="19">
        <v>0</v>
      </c>
      <c r="MA15" s="19">
        <v>1</v>
      </c>
      <c r="MB15" s="19">
        <v>1</v>
      </c>
      <c r="MC15" s="19">
        <v>0</v>
      </c>
      <c r="MD15" s="19">
        <v>0</v>
      </c>
      <c r="ME15" s="19">
        <v>0</v>
      </c>
      <c r="MF15" s="19">
        <v>1</v>
      </c>
      <c r="MG15" s="19">
        <v>1</v>
      </c>
      <c r="MH15" s="19">
        <v>1</v>
      </c>
      <c r="MI15" s="19">
        <v>1</v>
      </c>
      <c r="MJ15" s="19">
        <v>1</v>
      </c>
      <c r="MK15" s="19">
        <v>0</v>
      </c>
      <c r="ML15" s="19">
        <v>0</v>
      </c>
      <c r="MM15" s="19">
        <v>1</v>
      </c>
      <c r="MN15" s="19">
        <v>1</v>
      </c>
      <c r="MO15" s="19">
        <v>1</v>
      </c>
      <c r="MP15" s="19">
        <v>1</v>
      </c>
      <c r="MQ15" s="19">
        <v>1</v>
      </c>
      <c r="MR15" s="19">
        <v>1</v>
      </c>
      <c r="MS15" s="19">
        <v>0</v>
      </c>
      <c r="MT15" s="19">
        <v>0</v>
      </c>
      <c r="MU15" s="19">
        <v>0</v>
      </c>
      <c r="MV15" s="19">
        <v>0</v>
      </c>
      <c r="MW15" s="19">
        <v>1</v>
      </c>
      <c r="MX15" s="19">
        <v>0</v>
      </c>
      <c r="MY15" s="19">
        <v>0</v>
      </c>
      <c r="MZ15" s="19">
        <v>0</v>
      </c>
      <c r="NA15" s="19">
        <v>1</v>
      </c>
      <c r="NB15" s="19">
        <v>0</v>
      </c>
    </row>
    <row r="16" spans="1:366" s="22" customFormat="1">
      <c r="A16" s="23" t="s">
        <v>16</v>
      </c>
      <c r="B16" s="24">
        <v>4</v>
      </c>
      <c r="C16" s="24">
        <v>4</v>
      </c>
      <c r="D16" s="24">
        <v>2</v>
      </c>
      <c r="E16" s="24">
        <v>2</v>
      </c>
      <c r="F16" s="24">
        <v>2</v>
      </c>
      <c r="G16" s="24">
        <v>3</v>
      </c>
      <c r="H16" s="24">
        <v>3</v>
      </c>
      <c r="I16" s="24">
        <v>3</v>
      </c>
      <c r="J16" s="24">
        <v>1</v>
      </c>
      <c r="K16" s="24">
        <v>1</v>
      </c>
      <c r="L16" s="24">
        <v>3</v>
      </c>
      <c r="M16" s="24">
        <v>3</v>
      </c>
      <c r="N16" s="24">
        <v>2</v>
      </c>
      <c r="O16" s="24">
        <v>5</v>
      </c>
      <c r="P16" s="24">
        <v>2</v>
      </c>
      <c r="Q16" s="24">
        <v>3</v>
      </c>
      <c r="R16" s="24">
        <v>4</v>
      </c>
      <c r="S16" s="24">
        <v>3</v>
      </c>
      <c r="T16" s="24">
        <v>1</v>
      </c>
      <c r="U16" s="24">
        <v>4</v>
      </c>
      <c r="V16" s="24">
        <v>5</v>
      </c>
      <c r="W16" s="24">
        <v>2</v>
      </c>
      <c r="X16" s="24">
        <v>1</v>
      </c>
      <c r="Y16" s="24">
        <v>3</v>
      </c>
      <c r="Z16" s="24">
        <v>4</v>
      </c>
      <c r="AA16" s="24">
        <v>2</v>
      </c>
      <c r="AB16" s="24">
        <v>4</v>
      </c>
      <c r="AC16" s="24">
        <v>3</v>
      </c>
      <c r="AD16" s="24">
        <v>3</v>
      </c>
      <c r="AE16" s="24">
        <v>1</v>
      </c>
      <c r="AF16" s="24">
        <v>2</v>
      </c>
      <c r="AG16" s="24">
        <v>4</v>
      </c>
      <c r="AH16" s="24">
        <v>2</v>
      </c>
      <c r="AI16" s="24">
        <v>5</v>
      </c>
      <c r="AJ16" s="24">
        <v>2</v>
      </c>
      <c r="AK16" s="24">
        <v>4</v>
      </c>
      <c r="AL16" s="24">
        <v>4</v>
      </c>
      <c r="AM16" s="24">
        <v>4</v>
      </c>
      <c r="AN16" s="24">
        <v>1</v>
      </c>
      <c r="AO16" s="24">
        <v>1</v>
      </c>
      <c r="AP16" s="24">
        <v>3</v>
      </c>
      <c r="AQ16" s="24">
        <v>5</v>
      </c>
      <c r="AR16" s="24">
        <v>4</v>
      </c>
      <c r="AS16" s="24">
        <v>5</v>
      </c>
      <c r="AT16" s="24">
        <v>3</v>
      </c>
      <c r="AU16" s="24">
        <v>4</v>
      </c>
      <c r="AV16" s="24">
        <v>4</v>
      </c>
      <c r="AW16" s="24">
        <v>1</v>
      </c>
      <c r="AX16" s="24">
        <v>3</v>
      </c>
      <c r="AY16" s="24">
        <v>2</v>
      </c>
      <c r="AZ16" s="24">
        <v>3</v>
      </c>
      <c r="BA16" s="24">
        <v>4</v>
      </c>
      <c r="BB16" s="24">
        <v>4</v>
      </c>
      <c r="BC16" s="24">
        <v>5</v>
      </c>
      <c r="BD16" s="24">
        <v>3</v>
      </c>
      <c r="BE16" s="24">
        <v>5</v>
      </c>
      <c r="BF16" s="24">
        <v>4</v>
      </c>
      <c r="BG16" s="24">
        <v>3</v>
      </c>
      <c r="BH16" s="24">
        <v>2</v>
      </c>
      <c r="BI16" s="24">
        <v>2</v>
      </c>
      <c r="BJ16" s="24">
        <v>3</v>
      </c>
      <c r="BK16" s="24">
        <v>4</v>
      </c>
      <c r="BL16" s="24">
        <v>3</v>
      </c>
      <c r="BM16" s="24">
        <v>2</v>
      </c>
      <c r="BN16" s="24">
        <v>5</v>
      </c>
      <c r="BO16" s="24">
        <v>2</v>
      </c>
      <c r="BP16" s="24">
        <v>5</v>
      </c>
      <c r="BQ16" s="24">
        <v>3</v>
      </c>
      <c r="BR16" s="24">
        <v>3</v>
      </c>
      <c r="BS16" s="24">
        <v>3</v>
      </c>
      <c r="BT16" s="24">
        <v>4</v>
      </c>
      <c r="BU16" s="24">
        <v>1</v>
      </c>
      <c r="BV16" s="24">
        <v>2</v>
      </c>
      <c r="BW16" s="24">
        <v>3</v>
      </c>
      <c r="BX16" s="24">
        <v>5</v>
      </c>
      <c r="BY16" s="24">
        <v>2</v>
      </c>
      <c r="BZ16" s="24">
        <v>2</v>
      </c>
      <c r="CA16" s="24">
        <v>5</v>
      </c>
      <c r="CB16" s="24">
        <v>1</v>
      </c>
      <c r="CC16" s="24">
        <v>3</v>
      </c>
      <c r="CD16" s="24">
        <v>2</v>
      </c>
      <c r="CE16" s="24">
        <v>2</v>
      </c>
      <c r="CF16" s="24">
        <v>3</v>
      </c>
      <c r="CG16" s="24">
        <v>5</v>
      </c>
      <c r="CH16" s="24">
        <v>4</v>
      </c>
      <c r="CI16" s="24">
        <v>3</v>
      </c>
      <c r="CJ16" s="24">
        <v>2</v>
      </c>
      <c r="CK16" s="24">
        <v>1</v>
      </c>
      <c r="CL16" s="24">
        <v>3</v>
      </c>
      <c r="CM16" s="24">
        <v>0</v>
      </c>
      <c r="CN16" s="24">
        <v>5</v>
      </c>
      <c r="CO16" s="24">
        <v>3</v>
      </c>
      <c r="CP16" s="24">
        <v>4</v>
      </c>
      <c r="CQ16" s="24">
        <v>1</v>
      </c>
      <c r="CR16" s="24">
        <v>2</v>
      </c>
      <c r="CS16" s="24">
        <v>4</v>
      </c>
      <c r="CT16" s="24">
        <v>2</v>
      </c>
      <c r="CU16" s="24">
        <v>4</v>
      </c>
      <c r="CV16" s="24">
        <v>4</v>
      </c>
      <c r="CW16" s="24">
        <v>4</v>
      </c>
      <c r="CX16" s="24">
        <v>2</v>
      </c>
      <c r="CY16" s="24">
        <v>4</v>
      </c>
      <c r="CZ16" s="24">
        <v>2</v>
      </c>
      <c r="DA16" s="24">
        <v>2</v>
      </c>
      <c r="DB16" s="24">
        <v>3</v>
      </c>
      <c r="DC16" s="24">
        <v>2</v>
      </c>
      <c r="DD16" s="24">
        <v>4</v>
      </c>
      <c r="DE16" s="24">
        <v>0</v>
      </c>
      <c r="DF16" s="24">
        <v>1</v>
      </c>
      <c r="DG16" s="24">
        <v>5</v>
      </c>
      <c r="DH16" s="24">
        <v>4</v>
      </c>
      <c r="DI16" s="24">
        <v>4</v>
      </c>
      <c r="DJ16" s="24">
        <v>1</v>
      </c>
      <c r="DK16" s="24">
        <v>2</v>
      </c>
      <c r="DL16" s="24">
        <v>3</v>
      </c>
      <c r="DM16" s="24">
        <v>2</v>
      </c>
      <c r="DN16" s="24">
        <v>4</v>
      </c>
      <c r="DO16" s="24">
        <v>3</v>
      </c>
      <c r="DP16" s="24">
        <v>1</v>
      </c>
      <c r="DQ16" s="24">
        <v>3</v>
      </c>
      <c r="DR16" s="24">
        <v>3</v>
      </c>
      <c r="DS16" s="24">
        <v>0</v>
      </c>
      <c r="DT16" s="24">
        <v>3</v>
      </c>
      <c r="DU16" s="24">
        <v>4</v>
      </c>
      <c r="DV16" s="24">
        <v>4</v>
      </c>
      <c r="DW16" s="24">
        <v>4</v>
      </c>
      <c r="DX16" s="24">
        <v>5</v>
      </c>
      <c r="DY16" s="24">
        <v>4</v>
      </c>
      <c r="DZ16" s="24">
        <v>3</v>
      </c>
      <c r="EA16" s="24">
        <v>3</v>
      </c>
      <c r="EB16" s="24">
        <v>4</v>
      </c>
      <c r="EC16" s="24">
        <v>4</v>
      </c>
      <c r="ED16" s="24">
        <v>3</v>
      </c>
      <c r="EE16" s="24">
        <v>4</v>
      </c>
      <c r="EF16" s="24">
        <v>4</v>
      </c>
      <c r="EG16" s="24">
        <v>2</v>
      </c>
      <c r="EH16" s="24">
        <v>4</v>
      </c>
      <c r="EI16" s="24">
        <v>3</v>
      </c>
      <c r="EJ16" s="24">
        <v>3</v>
      </c>
      <c r="EK16" s="24">
        <v>4</v>
      </c>
      <c r="EL16" s="24">
        <v>3</v>
      </c>
      <c r="EM16" s="24">
        <v>2</v>
      </c>
      <c r="EN16" s="24">
        <v>2</v>
      </c>
      <c r="EO16" s="24">
        <v>2</v>
      </c>
      <c r="EP16" s="24">
        <v>3</v>
      </c>
      <c r="EQ16" s="24">
        <v>4</v>
      </c>
      <c r="ER16" s="24">
        <v>5</v>
      </c>
      <c r="ES16" s="24">
        <v>1</v>
      </c>
      <c r="ET16" s="24">
        <v>3</v>
      </c>
      <c r="EU16" s="24">
        <v>3</v>
      </c>
      <c r="EV16" s="24">
        <v>2</v>
      </c>
      <c r="EW16" s="24">
        <v>5</v>
      </c>
      <c r="EX16" s="24">
        <v>2</v>
      </c>
      <c r="EY16" s="24">
        <v>2</v>
      </c>
      <c r="EZ16" s="24">
        <v>4</v>
      </c>
      <c r="FA16" s="24">
        <v>4</v>
      </c>
      <c r="FB16" s="24">
        <v>3</v>
      </c>
      <c r="FC16" s="24">
        <v>3</v>
      </c>
      <c r="FD16" s="24">
        <v>6</v>
      </c>
      <c r="FE16" s="24">
        <v>3</v>
      </c>
      <c r="FF16" s="24">
        <v>3</v>
      </c>
      <c r="FG16" s="24">
        <v>4</v>
      </c>
      <c r="FH16" s="24">
        <v>4</v>
      </c>
      <c r="FI16" s="24">
        <v>1</v>
      </c>
      <c r="FJ16" s="24">
        <v>3</v>
      </c>
      <c r="FK16" s="24">
        <v>4</v>
      </c>
      <c r="FL16" s="24">
        <v>2</v>
      </c>
      <c r="FM16" s="24">
        <v>3</v>
      </c>
      <c r="FN16" s="24">
        <v>3</v>
      </c>
      <c r="FO16" s="24">
        <v>4</v>
      </c>
      <c r="FP16" s="24">
        <v>4</v>
      </c>
      <c r="FQ16" s="24">
        <v>4</v>
      </c>
      <c r="FR16" s="24">
        <v>1</v>
      </c>
      <c r="FS16" s="24">
        <v>4</v>
      </c>
      <c r="FT16" s="24">
        <v>4</v>
      </c>
      <c r="FU16" s="24">
        <v>4</v>
      </c>
      <c r="FV16" s="24">
        <v>3</v>
      </c>
      <c r="FW16" s="24">
        <v>2</v>
      </c>
      <c r="FX16" s="24">
        <v>3</v>
      </c>
      <c r="FY16" s="24">
        <v>3</v>
      </c>
      <c r="FZ16" s="24">
        <v>2</v>
      </c>
      <c r="GA16" s="24">
        <v>2</v>
      </c>
      <c r="GB16" s="24">
        <v>3</v>
      </c>
      <c r="GC16" s="24">
        <v>3</v>
      </c>
      <c r="GD16" s="24">
        <v>4</v>
      </c>
      <c r="GE16" s="24">
        <v>2</v>
      </c>
      <c r="GF16" s="24">
        <v>3</v>
      </c>
      <c r="GG16" s="24">
        <v>3</v>
      </c>
      <c r="GH16" s="24">
        <v>4</v>
      </c>
      <c r="GI16" s="24">
        <v>3</v>
      </c>
      <c r="GJ16" s="24">
        <v>3</v>
      </c>
      <c r="GK16" s="24">
        <v>5</v>
      </c>
      <c r="GL16" s="24">
        <v>3</v>
      </c>
      <c r="GM16" s="24">
        <v>4</v>
      </c>
      <c r="GN16" s="24">
        <v>3</v>
      </c>
      <c r="GO16" s="24">
        <v>4</v>
      </c>
      <c r="GP16" s="24">
        <v>0</v>
      </c>
      <c r="GQ16" s="24">
        <v>4</v>
      </c>
      <c r="GR16" s="24">
        <v>3</v>
      </c>
      <c r="GS16" s="24">
        <v>4</v>
      </c>
      <c r="GT16" s="24">
        <v>6</v>
      </c>
      <c r="GU16" s="24">
        <v>3</v>
      </c>
      <c r="GV16" s="24">
        <v>3</v>
      </c>
      <c r="GW16" s="24">
        <v>3</v>
      </c>
      <c r="GX16" s="24">
        <v>4</v>
      </c>
      <c r="GY16" s="24">
        <v>3</v>
      </c>
      <c r="GZ16" s="24">
        <v>3</v>
      </c>
      <c r="HA16" s="24">
        <v>5</v>
      </c>
      <c r="HB16" s="24">
        <v>4</v>
      </c>
      <c r="HC16" s="24">
        <v>2</v>
      </c>
      <c r="HD16" s="24">
        <v>5</v>
      </c>
      <c r="HE16" s="24">
        <v>3</v>
      </c>
      <c r="HF16" s="24">
        <v>2</v>
      </c>
      <c r="HG16" s="24">
        <v>1</v>
      </c>
      <c r="HH16" s="24">
        <v>4</v>
      </c>
      <c r="HI16" s="24">
        <v>4</v>
      </c>
      <c r="HJ16" s="24">
        <v>0</v>
      </c>
      <c r="HK16" s="24">
        <v>4</v>
      </c>
      <c r="HL16" s="24">
        <v>4</v>
      </c>
      <c r="HM16" s="24">
        <v>5</v>
      </c>
      <c r="HN16" s="24">
        <v>3</v>
      </c>
      <c r="HO16" s="24">
        <v>2</v>
      </c>
      <c r="HP16" s="24">
        <v>6</v>
      </c>
      <c r="HQ16" s="24">
        <v>1</v>
      </c>
      <c r="HR16" s="24">
        <v>2</v>
      </c>
      <c r="HS16" s="24">
        <v>2</v>
      </c>
      <c r="HT16" s="24">
        <v>1</v>
      </c>
      <c r="HU16" s="24">
        <v>4</v>
      </c>
      <c r="HV16" s="24">
        <v>1</v>
      </c>
      <c r="HW16" s="24">
        <v>5</v>
      </c>
      <c r="HX16" s="24">
        <v>5</v>
      </c>
      <c r="HY16" s="24">
        <v>3</v>
      </c>
      <c r="HZ16" s="24">
        <v>2</v>
      </c>
      <c r="IA16" s="24">
        <v>1</v>
      </c>
      <c r="IB16" s="24">
        <v>2</v>
      </c>
      <c r="IC16" s="24">
        <v>4</v>
      </c>
      <c r="ID16" s="24">
        <v>3</v>
      </c>
      <c r="IE16" s="24">
        <v>2</v>
      </c>
      <c r="IF16" s="24">
        <v>3</v>
      </c>
      <c r="IG16" s="24">
        <v>4</v>
      </c>
      <c r="IH16" s="24">
        <v>3</v>
      </c>
      <c r="II16" s="24">
        <v>3</v>
      </c>
      <c r="IJ16" s="24">
        <v>4</v>
      </c>
      <c r="IK16" s="24">
        <v>2</v>
      </c>
      <c r="IL16" s="24">
        <v>5</v>
      </c>
      <c r="IM16" s="24">
        <v>3</v>
      </c>
      <c r="IN16" s="24">
        <v>5</v>
      </c>
      <c r="IO16" s="24">
        <v>3</v>
      </c>
      <c r="IP16" s="24">
        <v>1</v>
      </c>
      <c r="IQ16" s="24">
        <v>4</v>
      </c>
      <c r="IR16" s="24">
        <v>4</v>
      </c>
      <c r="IS16" s="24">
        <v>4</v>
      </c>
      <c r="IT16" s="24">
        <v>3</v>
      </c>
      <c r="IU16" s="24">
        <v>2</v>
      </c>
      <c r="IV16" s="24">
        <v>5</v>
      </c>
      <c r="IW16" s="24">
        <v>3</v>
      </c>
      <c r="IX16" s="24">
        <v>4</v>
      </c>
      <c r="IY16" s="24">
        <v>3</v>
      </c>
      <c r="IZ16" s="24">
        <v>3</v>
      </c>
      <c r="JA16" s="24">
        <v>4</v>
      </c>
      <c r="JB16" s="24">
        <v>3</v>
      </c>
      <c r="JC16" s="24">
        <v>4</v>
      </c>
      <c r="JD16" s="24">
        <v>1</v>
      </c>
      <c r="JE16" s="24">
        <v>4</v>
      </c>
      <c r="JF16" s="24">
        <v>3</v>
      </c>
      <c r="JG16" s="24">
        <v>4</v>
      </c>
      <c r="JH16" s="24">
        <v>3</v>
      </c>
      <c r="JI16" s="24">
        <v>4</v>
      </c>
      <c r="JJ16" s="24">
        <v>5</v>
      </c>
      <c r="JK16" s="24">
        <v>1</v>
      </c>
      <c r="JL16" s="24">
        <v>2</v>
      </c>
      <c r="JM16" s="24">
        <v>4</v>
      </c>
      <c r="JN16" s="24">
        <v>4</v>
      </c>
      <c r="JO16" s="24">
        <v>3</v>
      </c>
      <c r="JP16" s="24">
        <v>4</v>
      </c>
      <c r="JQ16" s="24">
        <v>2</v>
      </c>
      <c r="JR16" s="24">
        <v>3</v>
      </c>
      <c r="JS16" s="24">
        <v>5</v>
      </c>
      <c r="JT16" s="24">
        <v>2</v>
      </c>
      <c r="JU16" s="24">
        <v>3</v>
      </c>
      <c r="JV16" s="24">
        <v>2</v>
      </c>
      <c r="JW16" s="24">
        <v>3</v>
      </c>
      <c r="JX16" s="24">
        <v>1</v>
      </c>
      <c r="JY16" s="24">
        <v>3</v>
      </c>
      <c r="JZ16" s="24">
        <v>3</v>
      </c>
      <c r="KA16" s="24">
        <v>3</v>
      </c>
      <c r="KB16" s="24">
        <v>4</v>
      </c>
      <c r="KC16" s="24">
        <v>4</v>
      </c>
      <c r="KD16" s="24">
        <v>3</v>
      </c>
      <c r="KE16" s="24">
        <v>4</v>
      </c>
      <c r="KF16" s="24">
        <v>1</v>
      </c>
      <c r="KG16" s="24">
        <v>5</v>
      </c>
      <c r="KH16" s="24">
        <v>5</v>
      </c>
      <c r="KI16" s="24">
        <v>2</v>
      </c>
      <c r="KJ16" s="24">
        <v>5</v>
      </c>
      <c r="KK16" s="24">
        <v>5</v>
      </c>
      <c r="KL16" s="24">
        <v>4</v>
      </c>
      <c r="KM16" s="24">
        <v>3</v>
      </c>
      <c r="KN16" s="24">
        <v>2</v>
      </c>
      <c r="KO16" s="24">
        <v>5</v>
      </c>
      <c r="KP16" s="24">
        <v>4</v>
      </c>
      <c r="KQ16" s="24">
        <v>3</v>
      </c>
      <c r="KR16" s="24">
        <v>3</v>
      </c>
      <c r="KS16" s="24">
        <v>2</v>
      </c>
      <c r="KT16" s="24">
        <v>2</v>
      </c>
      <c r="KU16" s="24">
        <v>2</v>
      </c>
      <c r="KV16" s="24">
        <v>2</v>
      </c>
      <c r="KW16" s="24">
        <v>2</v>
      </c>
      <c r="KX16" s="24">
        <v>4</v>
      </c>
      <c r="KY16" s="24">
        <v>4</v>
      </c>
      <c r="KZ16" s="24">
        <v>3</v>
      </c>
      <c r="LA16" s="24">
        <v>2</v>
      </c>
      <c r="LB16" s="24">
        <v>4</v>
      </c>
      <c r="LC16" s="24">
        <v>6</v>
      </c>
      <c r="LD16" s="24">
        <v>1</v>
      </c>
      <c r="LE16" s="24">
        <v>2</v>
      </c>
      <c r="LF16" s="24">
        <v>3</v>
      </c>
      <c r="LG16" s="24">
        <v>0</v>
      </c>
      <c r="LH16" s="24">
        <v>3</v>
      </c>
      <c r="LI16" s="24">
        <v>2</v>
      </c>
      <c r="LJ16" s="24">
        <v>2</v>
      </c>
      <c r="LK16" s="24">
        <v>2</v>
      </c>
      <c r="LL16" s="24">
        <v>3</v>
      </c>
      <c r="LM16" s="24">
        <v>1</v>
      </c>
      <c r="LN16" s="24">
        <v>4</v>
      </c>
      <c r="LO16" s="24">
        <v>4</v>
      </c>
      <c r="LP16" s="24">
        <v>5</v>
      </c>
      <c r="LQ16" s="24">
        <v>2</v>
      </c>
      <c r="LR16" s="24">
        <v>4</v>
      </c>
      <c r="LS16" s="24">
        <v>1</v>
      </c>
      <c r="LT16" s="24">
        <v>4</v>
      </c>
      <c r="LU16" s="24">
        <v>3</v>
      </c>
      <c r="LV16" s="24">
        <v>4</v>
      </c>
      <c r="LW16" s="24">
        <v>2</v>
      </c>
      <c r="LX16" s="24">
        <v>2</v>
      </c>
      <c r="LY16" s="24">
        <v>5</v>
      </c>
      <c r="LZ16" s="24">
        <v>3</v>
      </c>
      <c r="MA16" s="24">
        <v>2</v>
      </c>
      <c r="MB16" s="24">
        <v>1</v>
      </c>
      <c r="MC16" s="24">
        <v>2</v>
      </c>
      <c r="MD16" s="24">
        <v>4</v>
      </c>
      <c r="ME16" s="24">
        <v>4</v>
      </c>
      <c r="MF16" s="24">
        <v>3</v>
      </c>
      <c r="MG16" s="24">
        <v>2</v>
      </c>
      <c r="MH16" s="24">
        <v>2</v>
      </c>
      <c r="MI16" s="24">
        <v>2</v>
      </c>
      <c r="MJ16" s="24">
        <v>3</v>
      </c>
      <c r="MK16" s="24">
        <v>2</v>
      </c>
      <c r="ML16" s="24">
        <v>2</v>
      </c>
      <c r="MM16" s="24">
        <v>4</v>
      </c>
      <c r="MN16" s="24">
        <v>4</v>
      </c>
      <c r="MO16" s="24">
        <v>3</v>
      </c>
      <c r="MP16" s="24">
        <v>2</v>
      </c>
      <c r="MQ16" s="24">
        <v>4</v>
      </c>
      <c r="MR16" s="24">
        <v>3</v>
      </c>
      <c r="MS16" s="24">
        <v>5</v>
      </c>
      <c r="MT16" s="24">
        <v>6</v>
      </c>
      <c r="MU16" s="24">
        <v>4</v>
      </c>
      <c r="MV16" s="24">
        <v>0</v>
      </c>
      <c r="MW16" s="24">
        <v>3</v>
      </c>
      <c r="MX16" s="24">
        <v>0</v>
      </c>
      <c r="MY16" s="24">
        <v>5</v>
      </c>
      <c r="MZ16" s="24">
        <v>5</v>
      </c>
      <c r="NA16" s="24">
        <v>4</v>
      </c>
      <c r="NB16" s="24">
        <v>2</v>
      </c>
    </row>
    <row r="17" spans="1:366">
      <c r="A17" s="2" t="s">
        <v>17</v>
      </c>
      <c r="B17" s="19">
        <v>0</v>
      </c>
      <c r="C17" s="19">
        <v>1</v>
      </c>
      <c r="D17" s="19">
        <v>0</v>
      </c>
      <c r="E17" s="19">
        <v>1</v>
      </c>
      <c r="F17" s="19">
        <v>0</v>
      </c>
      <c r="G17" s="19">
        <v>1</v>
      </c>
      <c r="H17" s="19">
        <v>1</v>
      </c>
      <c r="I17" s="19">
        <v>1</v>
      </c>
      <c r="J17" s="19">
        <v>0</v>
      </c>
      <c r="K17" s="19">
        <v>0</v>
      </c>
      <c r="L17" s="19">
        <v>0</v>
      </c>
      <c r="M17" s="19">
        <v>0</v>
      </c>
      <c r="N17" s="19">
        <v>0</v>
      </c>
      <c r="O17" s="19">
        <v>1</v>
      </c>
      <c r="P17" s="19">
        <v>1</v>
      </c>
      <c r="Q17" s="19">
        <v>1</v>
      </c>
      <c r="R17" s="19">
        <v>0</v>
      </c>
      <c r="S17" s="19">
        <v>0</v>
      </c>
      <c r="T17" s="19">
        <v>0</v>
      </c>
      <c r="U17" s="19">
        <v>1</v>
      </c>
      <c r="V17" s="19">
        <v>1</v>
      </c>
      <c r="W17" s="19">
        <v>0</v>
      </c>
      <c r="X17" s="19">
        <v>0</v>
      </c>
      <c r="Y17" s="19">
        <v>0</v>
      </c>
      <c r="Z17" s="19">
        <v>0</v>
      </c>
      <c r="AA17" s="19">
        <v>0</v>
      </c>
      <c r="AB17" s="19">
        <v>1</v>
      </c>
      <c r="AC17" s="19">
        <v>0</v>
      </c>
      <c r="AD17" s="19">
        <v>1</v>
      </c>
      <c r="AE17" s="19">
        <v>0</v>
      </c>
      <c r="AF17" s="19">
        <v>1</v>
      </c>
      <c r="AG17" s="19">
        <v>0</v>
      </c>
      <c r="AH17" s="19">
        <v>1</v>
      </c>
      <c r="AI17" s="19">
        <v>1</v>
      </c>
      <c r="AJ17" s="19">
        <v>0</v>
      </c>
      <c r="AK17" s="19">
        <v>1</v>
      </c>
      <c r="AL17" s="19">
        <v>1</v>
      </c>
      <c r="AM17" s="19">
        <v>1</v>
      </c>
      <c r="AN17" s="19">
        <v>0</v>
      </c>
      <c r="AO17" s="19">
        <v>1</v>
      </c>
      <c r="AP17" s="19">
        <v>0</v>
      </c>
      <c r="AQ17" s="19">
        <v>1</v>
      </c>
      <c r="AR17" s="19">
        <v>0</v>
      </c>
      <c r="AS17" s="19">
        <v>1</v>
      </c>
      <c r="AT17" s="19">
        <v>0</v>
      </c>
      <c r="AU17" s="19">
        <v>1</v>
      </c>
      <c r="AV17" s="19">
        <v>1</v>
      </c>
      <c r="AW17" s="19">
        <v>1</v>
      </c>
      <c r="AX17" s="19">
        <v>0</v>
      </c>
      <c r="AY17" s="19">
        <v>0</v>
      </c>
      <c r="AZ17" s="19">
        <v>1</v>
      </c>
      <c r="BA17" s="19">
        <v>0</v>
      </c>
      <c r="BB17" s="19">
        <v>1</v>
      </c>
      <c r="BC17" s="19">
        <v>0</v>
      </c>
      <c r="BD17" s="19">
        <v>1</v>
      </c>
      <c r="BE17" s="19">
        <v>1</v>
      </c>
      <c r="BF17" s="19">
        <v>1</v>
      </c>
      <c r="BG17" s="19">
        <v>0</v>
      </c>
      <c r="BH17" s="19">
        <v>0</v>
      </c>
      <c r="BI17" s="19">
        <v>0</v>
      </c>
      <c r="BJ17" s="19">
        <v>0</v>
      </c>
      <c r="BK17" s="19">
        <v>1</v>
      </c>
      <c r="BL17" s="19">
        <v>0</v>
      </c>
      <c r="BM17" s="19">
        <v>1</v>
      </c>
      <c r="BN17" s="19">
        <v>1</v>
      </c>
      <c r="BO17" s="19">
        <v>0</v>
      </c>
      <c r="BP17" s="19">
        <v>0</v>
      </c>
      <c r="BQ17" s="19">
        <v>1</v>
      </c>
      <c r="BR17" s="19">
        <v>1</v>
      </c>
      <c r="BS17" s="19">
        <v>0</v>
      </c>
      <c r="BT17" s="19">
        <v>0</v>
      </c>
      <c r="BU17" s="19">
        <v>0</v>
      </c>
      <c r="BV17" s="19">
        <v>1</v>
      </c>
      <c r="BW17" s="19">
        <v>1</v>
      </c>
      <c r="BX17" s="19">
        <v>1</v>
      </c>
      <c r="BY17" s="19">
        <v>0</v>
      </c>
      <c r="BZ17" s="19">
        <v>0</v>
      </c>
      <c r="CA17" s="19">
        <v>1</v>
      </c>
      <c r="CB17" s="19">
        <v>0</v>
      </c>
      <c r="CC17" s="19">
        <v>0</v>
      </c>
      <c r="CD17" s="19">
        <v>0</v>
      </c>
      <c r="CE17" s="19">
        <v>1</v>
      </c>
      <c r="CF17" s="19">
        <v>0</v>
      </c>
      <c r="CG17" s="19">
        <v>1</v>
      </c>
      <c r="CH17" s="19">
        <v>1</v>
      </c>
      <c r="CI17" s="19">
        <v>1</v>
      </c>
      <c r="CJ17" s="19">
        <v>0</v>
      </c>
      <c r="CK17" s="19">
        <v>0</v>
      </c>
      <c r="CL17" s="19">
        <v>0</v>
      </c>
      <c r="CM17" s="19">
        <v>0</v>
      </c>
      <c r="CN17" s="19">
        <v>0</v>
      </c>
      <c r="CO17" s="19">
        <v>0</v>
      </c>
      <c r="CP17" s="19">
        <v>0</v>
      </c>
      <c r="CQ17" s="19">
        <v>0</v>
      </c>
      <c r="CR17" s="19">
        <v>1</v>
      </c>
      <c r="CS17" s="19">
        <v>0</v>
      </c>
      <c r="CT17" s="19">
        <v>0</v>
      </c>
      <c r="CU17" s="19">
        <v>0</v>
      </c>
      <c r="CV17" s="19">
        <v>1</v>
      </c>
      <c r="CW17" s="19">
        <v>1</v>
      </c>
      <c r="CX17" s="19">
        <v>0</v>
      </c>
      <c r="CY17" s="19">
        <v>0</v>
      </c>
      <c r="CZ17" s="19">
        <v>1</v>
      </c>
      <c r="DA17" s="19">
        <v>1</v>
      </c>
      <c r="DB17" s="19">
        <v>1</v>
      </c>
      <c r="DC17" s="19">
        <v>0</v>
      </c>
      <c r="DD17" s="19">
        <v>0</v>
      </c>
      <c r="DE17" s="19">
        <v>0</v>
      </c>
      <c r="DF17" s="19">
        <v>0</v>
      </c>
      <c r="DG17" s="19">
        <v>1</v>
      </c>
      <c r="DH17" s="19">
        <v>1</v>
      </c>
      <c r="DI17" s="19">
        <v>0</v>
      </c>
      <c r="DJ17" s="19">
        <v>0</v>
      </c>
      <c r="DK17" s="19">
        <v>1</v>
      </c>
      <c r="DL17" s="19">
        <v>1</v>
      </c>
      <c r="DM17" s="19">
        <v>0</v>
      </c>
      <c r="DN17" s="19">
        <v>1</v>
      </c>
      <c r="DO17" s="19">
        <v>0</v>
      </c>
      <c r="DP17" s="19">
        <v>0</v>
      </c>
      <c r="DQ17" s="19">
        <v>1</v>
      </c>
      <c r="DR17" s="19">
        <v>1</v>
      </c>
      <c r="DS17" s="19">
        <v>0</v>
      </c>
      <c r="DT17" s="19">
        <v>1</v>
      </c>
      <c r="DU17" s="19">
        <v>0</v>
      </c>
      <c r="DV17" s="19">
        <v>1</v>
      </c>
      <c r="DW17" s="19">
        <v>0</v>
      </c>
      <c r="DX17" s="19">
        <v>1</v>
      </c>
      <c r="DY17" s="19">
        <v>0</v>
      </c>
      <c r="DZ17" s="19">
        <v>0</v>
      </c>
      <c r="EA17" s="19">
        <v>1</v>
      </c>
      <c r="EB17" s="19">
        <v>1</v>
      </c>
      <c r="EC17" s="19">
        <v>0</v>
      </c>
      <c r="ED17" s="19">
        <v>1</v>
      </c>
      <c r="EE17" s="19">
        <v>1</v>
      </c>
      <c r="EF17" s="19">
        <v>0</v>
      </c>
      <c r="EG17" s="19">
        <v>1</v>
      </c>
      <c r="EH17" s="19">
        <v>1</v>
      </c>
      <c r="EI17" s="19">
        <v>0</v>
      </c>
      <c r="EJ17" s="19">
        <v>1</v>
      </c>
      <c r="EK17" s="19">
        <v>1</v>
      </c>
      <c r="EL17" s="19">
        <v>0</v>
      </c>
      <c r="EM17" s="19">
        <v>0</v>
      </c>
      <c r="EN17" s="19">
        <v>0</v>
      </c>
      <c r="EO17" s="19">
        <v>1</v>
      </c>
      <c r="EP17" s="19">
        <v>1</v>
      </c>
      <c r="EQ17" s="19">
        <v>1</v>
      </c>
      <c r="ER17" s="19">
        <v>1</v>
      </c>
      <c r="ES17" s="19">
        <v>1</v>
      </c>
      <c r="ET17" s="19">
        <v>1</v>
      </c>
      <c r="EU17" s="19">
        <v>1</v>
      </c>
      <c r="EV17" s="19">
        <v>1</v>
      </c>
      <c r="EW17" s="19">
        <v>1</v>
      </c>
      <c r="EX17" s="19">
        <v>0</v>
      </c>
      <c r="EY17" s="19">
        <v>0</v>
      </c>
      <c r="EZ17" s="19">
        <v>1</v>
      </c>
      <c r="FA17" s="19">
        <v>0</v>
      </c>
      <c r="FB17" s="19">
        <v>0</v>
      </c>
      <c r="FC17" s="19">
        <v>0</v>
      </c>
      <c r="FD17" s="19">
        <v>1</v>
      </c>
      <c r="FE17" s="19">
        <v>1</v>
      </c>
      <c r="FF17" s="19">
        <v>0</v>
      </c>
      <c r="FG17" s="19">
        <v>1</v>
      </c>
      <c r="FH17" s="19">
        <v>0</v>
      </c>
      <c r="FI17" s="19">
        <v>0</v>
      </c>
      <c r="FJ17" s="19">
        <v>1</v>
      </c>
      <c r="FK17" s="19">
        <v>1</v>
      </c>
      <c r="FL17" s="19">
        <v>1</v>
      </c>
      <c r="FM17" s="19">
        <v>0</v>
      </c>
      <c r="FN17" s="19">
        <v>0</v>
      </c>
      <c r="FO17" s="19">
        <v>0</v>
      </c>
      <c r="FP17" s="19">
        <v>1</v>
      </c>
      <c r="FQ17" s="19">
        <v>0</v>
      </c>
      <c r="FR17" s="19">
        <v>0</v>
      </c>
      <c r="FS17" s="19">
        <v>1</v>
      </c>
      <c r="FT17" s="19">
        <v>1</v>
      </c>
      <c r="FU17" s="19">
        <v>1</v>
      </c>
      <c r="FV17" s="19">
        <v>0</v>
      </c>
      <c r="FW17" s="19">
        <v>0</v>
      </c>
      <c r="FX17" s="19">
        <v>0</v>
      </c>
      <c r="FY17" s="19">
        <v>0</v>
      </c>
      <c r="FZ17" s="19">
        <v>1</v>
      </c>
      <c r="GA17" s="19">
        <v>0</v>
      </c>
      <c r="GB17" s="19">
        <v>1</v>
      </c>
      <c r="GC17" s="19">
        <v>1</v>
      </c>
      <c r="GD17" s="19">
        <v>1</v>
      </c>
      <c r="GE17" s="19">
        <v>1</v>
      </c>
      <c r="GF17" s="19">
        <v>0</v>
      </c>
      <c r="GG17" s="19">
        <v>0</v>
      </c>
      <c r="GH17" s="19">
        <v>1</v>
      </c>
      <c r="GI17" s="19">
        <v>1</v>
      </c>
      <c r="GJ17" s="19">
        <v>1</v>
      </c>
      <c r="GK17" s="19">
        <v>1</v>
      </c>
      <c r="GL17" s="19">
        <v>1</v>
      </c>
      <c r="GM17" s="19">
        <v>1</v>
      </c>
      <c r="GN17" s="19">
        <v>1</v>
      </c>
      <c r="GO17" s="19">
        <v>1</v>
      </c>
      <c r="GP17" s="19">
        <v>0</v>
      </c>
      <c r="GQ17" s="19">
        <v>1</v>
      </c>
      <c r="GR17" s="19">
        <v>1</v>
      </c>
      <c r="GS17" s="19">
        <v>0</v>
      </c>
      <c r="GT17" s="19">
        <v>1</v>
      </c>
      <c r="GU17" s="19">
        <v>1</v>
      </c>
      <c r="GV17" s="19">
        <v>1</v>
      </c>
      <c r="GW17" s="19">
        <v>1</v>
      </c>
      <c r="GX17" s="19">
        <v>1</v>
      </c>
      <c r="GY17" s="19">
        <v>1</v>
      </c>
      <c r="GZ17" s="19">
        <v>1</v>
      </c>
      <c r="HA17" s="19">
        <v>1</v>
      </c>
      <c r="HB17" s="19">
        <v>1</v>
      </c>
      <c r="HC17" s="19">
        <v>1</v>
      </c>
      <c r="HD17" s="19">
        <v>1</v>
      </c>
      <c r="HE17" s="19">
        <v>1</v>
      </c>
      <c r="HF17" s="19">
        <v>1</v>
      </c>
      <c r="HG17" s="19">
        <v>0</v>
      </c>
      <c r="HH17" s="19">
        <v>0</v>
      </c>
      <c r="HI17" s="19">
        <v>1</v>
      </c>
      <c r="HJ17" s="19">
        <v>0</v>
      </c>
      <c r="HK17" s="19">
        <v>1</v>
      </c>
      <c r="HL17" s="19">
        <v>1</v>
      </c>
      <c r="HM17" s="19">
        <v>1</v>
      </c>
      <c r="HN17" s="19">
        <v>0</v>
      </c>
      <c r="HO17" s="19">
        <v>0</v>
      </c>
      <c r="HP17" s="19">
        <v>1</v>
      </c>
      <c r="HQ17" s="19">
        <v>0</v>
      </c>
      <c r="HR17" s="19">
        <v>0</v>
      </c>
      <c r="HS17" s="19">
        <v>1</v>
      </c>
      <c r="HT17" s="19">
        <v>0</v>
      </c>
      <c r="HU17" s="19">
        <v>1</v>
      </c>
      <c r="HV17" s="19">
        <v>1</v>
      </c>
      <c r="HW17" s="19">
        <v>1</v>
      </c>
      <c r="HX17" s="19">
        <v>1</v>
      </c>
      <c r="HY17" s="19">
        <v>1</v>
      </c>
      <c r="HZ17" s="19">
        <v>1</v>
      </c>
      <c r="IA17" s="19">
        <v>1</v>
      </c>
      <c r="IB17" s="19">
        <v>0</v>
      </c>
      <c r="IC17" s="19">
        <v>1</v>
      </c>
      <c r="ID17" s="19">
        <v>1</v>
      </c>
      <c r="IE17" s="19">
        <v>0</v>
      </c>
      <c r="IF17" s="19">
        <v>0</v>
      </c>
      <c r="IG17" s="19">
        <v>0</v>
      </c>
      <c r="IH17" s="19">
        <v>1</v>
      </c>
      <c r="II17" s="19">
        <v>0</v>
      </c>
      <c r="IJ17" s="19">
        <v>1</v>
      </c>
      <c r="IK17" s="19">
        <v>0</v>
      </c>
      <c r="IL17" s="19">
        <v>1</v>
      </c>
      <c r="IM17" s="19">
        <v>1</v>
      </c>
      <c r="IN17" s="19">
        <v>1</v>
      </c>
      <c r="IO17" s="19">
        <v>0</v>
      </c>
      <c r="IP17" s="19">
        <v>0</v>
      </c>
      <c r="IQ17" s="19">
        <v>1</v>
      </c>
      <c r="IR17" s="19">
        <v>0</v>
      </c>
      <c r="IS17" s="19">
        <v>1</v>
      </c>
      <c r="IT17" s="19">
        <v>0</v>
      </c>
      <c r="IU17" s="19">
        <v>1</v>
      </c>
      <c r="IV17" s="19">
        <v>1</v>
      </c>
      <c r="IW17" s="19">
        <v>1</v>
      </c>
      <c r="IX17" s="19">
        <v>0</v>
      </c>
      <c r="IY17" s="19">
        <v>0</v>
      </c>
      <c r="IZ17" s="19">
        <v>1</v>
      </c>
      <c r="JA17" s="19">
        <v>1</v>
      </c>
      <c r="JB17" s="19">
        <v>1</v>
      </c>
      <c r="JC17" s="19">
        <v>1</v>
      </c>
      <c r="JD17" s="19">
        <v>0</v>
      </c>
      <c r="JE17" s="19">
        <v>0</v>
      </c>
      <c r="JF17" s="19">
        <v>1</v>
      </c>
      <c r="JG17" s="19">
        <v>1</v>
      </c>
      <c r="JH17" s="19">
        <v>1</v>
      </c>
      <c r="JI17" s="19">
        <v>1</v>
      </c>
      <c r="JJ17" s="19">
        <v>1</v>
      </c>
      <c r="JK17" s="19">
        <v>1</v>
      </c>
      <c r="JL17" s="19">
        <v>0</v>
      </c>
      <c r="JM17" s="19">
        <v>1</v>
      </c>
      <c r="JN17" s="19">
        <v>0</v>
      </c>
      <c r="JO17" s="19">
        <v>0</v>
      </c>
      <c r="JP17" s="19">
        <v>1</v>
      </c>
      <c r="JQ17" s="19">
        <v>1</v>
      </c>
      <c r="JR17" s="19">
        <v>0</v>
      </c>
      <c r="JS17" s="19">
        <v>1</v>
      </c>
      <c r="JT17" s="19">
        <v>0</v>
      </c>
      <c r="JU17" s="19">
        <v>0</v>
      </c>
      <c r="JV17" s="19">
        <v>0</v>
      </c>
      <c r="JW17" s="19">
        <v>1</v>
      </c>
      <c r="JX17" s="19">
        <v>0</v>
      </c>
      <c r="JY17" s="19">
        <v>0</v>
      </c>
      <c r="JZ17" s="19">
        <v>0</v>
      </c>
      <c r="KA17" s="19">
        <v>1</v>
      </c>
      <c r="KB17" s="19">
        <v>1</v>
      </c>
      <c r="KC17" s="19">
        <v>1</v>
      </c>
      <c r="KD17" s="19">
        <v>0</v>
      </c>
      <c r="KE17" s="19">
        <v>1</v>
      </c>
      <c r="KF17" s="19">
        <v>0</v>
      </c>
      <c r="KG17" s="19">
        <v>1</v>
      </c>
      <c r="KH17" s="19">
        <v>1</v>
      </c>
      <c r="KI17" s="19">
        <v>0</v>
      </c>
      <c r="KJ17" s="19">
        <v>1</v>
      </c>
      <c r="KK17" s="19">
        <v>1</v>
      </c>
      <c r="KL17" s="19">
        <v>0</v>
      </c>
      <c r="KM17" s="19">
        <v>0</v>
      </c>
      <c r="KN17" s="19">
        <v>1</v>
      </c>
      <c r="KO17" s="19">
        <v>1</v>
      </c>
      <c r="KP17" s="19">
        <v>1</v>
      </c>
      <c r="KQ17" s="19">
        <v>1</v>
      </c>
      <c r="KR17" s="19">
        <v>0</v>
      </c>
      <c r="KS17" s="19">
        <v>1</v>
      </c>
      <c r="KT17" s="19">
        <v>1</v>
      </c>
      <c r="KU17" s="19">
        <v>1</v>
      </c>
      <c r="KV17" s="19">
        <v>0</v>
      </c>
      <c r="KW17" s="19">
        <v>0</v>
      </c>
      <c r="KX17" s="19">
        <v>0</v>
      </c>
      <c r="KY17" s="19">
        <v>1</v>
      </c>
      <c r="KZ17" s="19">
        <v>1</v>
      </c>
      <c r="LA17" s="19">
        <v>0</v>
      </c>
      <c r="LB17" s="19">
        <v>1</v>
      </c>
      <c r="LC17" s="19">
        <v>1</v>
      </c>
      <c r="LD17" s="19">
        <v>1</v>
      </c>
      <c r="LE17" s="19">
        <v>0</v>
      </c>
      <c r="LF17" s="19">
        <v>1</v>
      </c>
      <c r="LG17" s="19">
        <v>0</v>
      </c>
      <c r="LH17" s="19">
        <v>0</v>
      </c>
      <c r="LI17" s="19">
        <v>1</v>
      </c>
      <c r="LJ17" s="19">
        <v>1</v>
      </c>
      <c r="LK17" s="19">
        <v>1</v>
      </c>
      <c r="LL17" s="19">
        <v>1</v>
      </c>
      <c r="LM17" s="19">
        <v>0</v>
      </c>
      <c r="LN17" s="19">
        <v>1</v>
      </c>
      <c r="LO17" s="19">
        <v>1</v>
      </c>
      <c r="LP17" s="19">
        <v>1</v>
      </c>
      <c r="LQ17" s="19">
        <v>1</v>
      </c>
      <c r="LR17" s="19">
        <v>1</v>
      </c>
      <c r="LS17" s="19">
        <v>0</v>
      </c>
      <c r="LT17" s="19">
        <v>1</v>
      </c>
      <c r="LU17" s="19">
        <v>0</v>
      </c>
      <c r="LV17" s="19">
        <v>1</v>
      </c>
      <c r="LW17" s="19">
        <v>0</v>
      </c>
      <c r="LX17" s="19">
        <v>0</v>
      </c>
      <c r="LY17" s="19">
        <v>1</v>
      </c>
      <c r="LZ17" s="19">
        <v>0</v>
      </c>
      <c r="MA17" s="19">
        <v>0</v>
      </c>
      <c r="MB17" s="19">
        <v>0</v>
      </c>
      <c r="MC17" s="19">
        <v>0</v>
      </c>
      <c r="MD17" s="19">
        <v>1</v>
      </c>
      <c r="ME17" s="19">
        <v>0</v>
      </c>
      <c r="MF17" s="19">
        <v>1</v>
      </c>
      <c r="MG17" s="19">
        <v>0</v>
      </c>
      <c r="MH17" s="19">
        <v>0</v>
      </c>
      <c r="MI17" s="19">
        <v>1</v>
      </c>
      <c r="MJ17" s="19">
        <v>0</v>
      </c>
      <c r="MK17" s="19">
        <v>0</v>
      </c>
      <c r="ML17" s="19">
        <v>0</v>
      </c>
      <c r="MM17" s="19">
        <v>1</v>
      </c>
      <c r="MN17" s="19">
        <v>1</v>
      </c>
      <c r="MO17" s="19">
        <v>0</v>
      </c>
      <c r="MP17" s="19">
        <v>0</v>
      </c>
      <c r="MQ17" s="19">
        <v>0</v>
      </c>
      <c r="MR17" s="19">
        <v>0</v>
      </c>
      <c r="MS17" s="19">
        <v>1</v>
      </c>
      <c r="MT17" s="19">
        <v>1</v>
      </c>
      <c r="MU17" s="19">
        <v>0</v>
      </c>
      <c r="MV17" s="19">
        <v>0</v>
      </c>
      <c r="MW17" s="19">
        <v>0</v>
      </c>
      <c r="MX17" s="19">
        <v>0</v>
      </c>
      <c r="MY17" s="19">
        <v>1</v>
      </c>
      <c r="MZ17" s="19">
        <v>1</v>
      </c>
      <c r="NA17" s="19">
        <v>0</v>
      </c>
      <c r="NB17" s="19">
        <v>1</v>
      </c>
    </row>
    <row r="18" spans="1:366">
      <c r="A18" s="2" t="s">
        <v>18</v>
      </c>
      <c r="B18" s="19">
        <v>0</v>
      </c>
      <c r="C18" s="19">
        <v>0</v>
      </c>
      <c r="D18" s="19">
        <v>0</v>
      </c>
      <c r="E18" s="19">
        <v>0</v>
      </c>
      <c r="F18" s="19">
        <v>0</v>
      </c>
      <c r="G18" s="19">
        <v>1</v>
      </c>
      <c r="H18" s="19">
        <v>0</v>
      </c>
      <c r="I18" s="19">
        <v>0</v>
      </c>
      <c r="J18" s="19">
        <v>0</v>
      </c>
      <c r="K18" s="19">
        <v>0</v>
      </c>
      <c r="L18" s="19">
        <v>1</v>
      </c>
      <c r="M18" s="19">
        <v>1</v>
      </c>
      <c r="N18" s="19">
        <v>0</v>
      </c>
      <c r="O18" s="19">
        <v>1</v>
      </c>
      <c r="P18" s="19">
        <v>0</v>
      </c>
      <c r="Q18" s="19">
        <v>0</v>
      </c>
      <c r="R18" s="19">
        <v>0</v>
      </c>
      <c r="S18" s="19">
        <v>1</v>
      </c>
      <c r="T18" s="19">
        <v>0</v>
      </c>
      <c r="U18" s="19">
        <v>1</v>
      </c>
      <c r="V18" s="19">
        <v>0</v>
      </c>
      <c r="W18" s="19">
        <v>0</v>
      </c>
      <c r="X18" s="19">
        <v>0</v>
      </c>
      <c r="Y18" s="19">
        <v>1</v>
      </c>
      <c r="Z18" s="19">
        <v>1</v>
      </c>
      <c r="AA18" s="19">
        <v>0</v>
      </c>
      <c r="AB18" s="19">
        <v>1</v>
      </c>
      <c r="AC18" s="19">
        <v>0</v>
      </c>
      <c r="AD18" s="19">
        <v>0</v>
      </c>
      <c r="AE18" s="19">
        <v>0</v>
      </c>
      <c r="AF18" s="19">
        <v>1</v>
      </c>
      <c r="AG18" s="19">
        <v>1</v>
      </c>
      <c r="AH18" s="19">
        <v>1</v>
      </c>
      <c r="AI18" s="19">
        <v>0</v>
      </c>
      <c r="AJ18" s="19">
        <v>0</v>
      </c>
      <c r="AK18" s="19">
        <v>0</v>
      </c>
      <c r="AL18" s="19">
        <v>1</v>
      </c>
      <c r="AM18" s="19">
        <v>1</v>
      </c>
      <c r="AN18" s="19">
        <v>0</v>
      </c>
      <c r="AO18" s="19">
        <v>0</v>
      </c>
      <c r="AP18" s="19">
        <v>1</v>
      </c>
      <c r="AQ18" s="19">
        <v>1</v>
      </c>
      <c r="AR18" s="19">
        <v>1</v>
      </c>
      <c r="AS18" s="19">
        <v>1</v>
      </c>
      <c r="AT18" s="19">
        <v>1</v>
      </c>
      <c r="AU18" s="19">
        <v>1</v>
      </c>
      <c r="AV18" s="19">
        <v>1</v>
      </c>
      <c r="AW18" s="19">
        <v>0</v>
      </c>
      <c r="AX18" s="19">
        <v>1</v>
      </c>
      <c r="AY18" s="19">
        <v>1</v>
      </c>
      <c r="AZ18" s="19">
        <v>0</v>
      </c>
      <c r="BA18" s="19">
        <v>1</v>
      </c>
      <c r="BB18" s="19">
        <v>1</v>
      </c>
      <c r="BC18" s="19">
        <v>1</v>
      </c>
      <c r="BD18" s="19">
        <v>1</v>
      </c>
      <c r="BE18" s="19">
        <v>1</v>
      </c>
      <c r="BF18" s="19">
        <v>1</v>
      </c>
      <c r="BG18" s="19">
        <v>0</v>
      </c>
      <c r="BH18" s="19">
        <v>0</v>
      </c>
      <c r="BI18" s="19">
        <v>1</v>
      </c>
      <c r="BJ18" s="19">
        <v>0</v>
      </c>
      <c r="BK18" s="19">
        <v>0</v>
      </c>
      <c r="BL18" s="19">
        <v>1</v>
      </c>
      <c r="BM18" s="19">
        <v>0</v>
      </c>
      <c r="BN18" s="19">
        <v>1</v>
      </c>
      <c r="BO18" s="19">
        <v>0</v>
      </c>
      <c r="BP18" s="19">
        <v>1</v>
      </c>
      <c r="BQ18" s="19">
        <v>0</v>
      </c>
      <c r="BR18" s="19">
        <v>1</v>
      </c>
      <c r="BS18" s="19">
        <v>1</v>
      </c>
      <c r="BT18" s="19">
        <v>0</v>
      </c>
      <c r="BU18" s="19">
        <v>0</v>
      </c>
      <c r="BV18" s="19">
        <v>1</v>
      </c>
      <c r="BW18" s="19">
        <v>1</v>
      </c>
      <c r="BX18" s="19">
        <v>0</v>
      </c>
      <c r="BY18" s="19">
        <v>1</v>
      </c>
      <c r="BZ18" s="19">
        <v>0</v>
      </c>
      <c r="CA18" s="19">
        <v>1</v>
      </c>
      <c r="CB18" s="19">
        <v>0</v>
      </c>
      <c r="CC18" s="19">
        <v>0</v>
      </c>
      <c r="CD18" s="19">
        <v>1</v>
      </c>
      <c r="CE18" s="19">
        <v>0</v>
      </c>
      <c r="CF18" s="19">
        <v>1</v>
      </c>
      <c r="CG18" s="19">
        <v>1</v>
      </c>
      <c r="CH18" s="19">
        <v>1</v>
      </c>
      <c r="CI18" s="19">
        <v>1</v>
      </c>
      <c r="CJ18" s="19">
        <v>0</v>
      </c>
      <c r="CK18" s="19">
        <v>0</v>
      </c>
      <c r="CL18" s="19">
        <v>0</v>
      </c>
      <c r="CM18" s="19">
        <v>0</v>
      </c>
      <c r="CN18" s="19">
        <v>1</v>
      </c>
      <c r="CO18" s="19">
        <v>0</v>
      </c>
      <c r="CP18" s="19">
        <v>1</v>
      </c>
      <c r="CQ18" s="19">
        <v>0</v>
      </c>
      <c r="CR18" s="19">
        <v>0</v>
      </c>
      <c r="CS18" s="19">
        <v>1</v>
      </c>
      <c r="CT18" s="19">
        <v>1</v>
      </c>
      <c r="CU18" s="19">
        <v>1</v>
      </c>
      <c r="CV18" s="19">
        <v>1</v>
      </c>
      <c r="CW18" s="19">
        <v>0</v>
      </c>
      <c r="CX18" s="19">
        <v>0</v>
      </c>
      <c r="CY18" s="19">
        <v>0</v>
      </c>
      <c r="CZ18" s="19">
        <v>1</v>
      </c>
      <c r="DA18" s="19">
        <v>0</v>
      </c>
      <c r="DB18" s="19">
        <v>0</v>
      </c>
      <c r="DC18" s="19">
        <v>1</v>
      </c>
      <c r="DD18" s="19">
        <v>1</v>
      </c>
      <c r="DE18" s="19">
        <v>0</v>
      </c>
      <c r="DF18" s="19">
        <v>0</v>
      </c>
      <c r="DG18" s="19">
        <v>1</v>
      </c>
      <c r="DH18" s="19">
        <v>0</v>
      </c>
      <c r="DI18" s="19">
        <v>1</v>
      </c>
      <c r="DJ18" s="19">
        <v>1</v>
      </c>
      <c r="DK18" s="19">
        <v>0</v>
      </c>
      <c r="DL18" s="19">
        <v>1</v>
      </c>
      <c r="DM18" s="19">
        <v>0</v>
      </c>
      <c r="DN18" s="19">
        <v>1</v>
      </c>
      <c r="DO18" s="19">
        <v>1</v>
      </c>
      <c r="DP18" s="19">
        <v>0</v>
      </c>
      <c r="DQ18" s="19">
        <v>0</v>
      </c>
      <c r="DR18" s="19">
        <v>0</v>
      </c>
      <c r="DS18" s="19">
        <v>0</v>
      </c>
      <c r="DT18" s="19">
        <v>0</v>
      </c>
      <c r="DU18" s="19">
        <v>1</v>
      </c>
      <c r="DV18" s="19">
        <v>1</v>
      </c>
      <c r="DW18" s="19">
        <v>0</v>
      </c>
      <c r="DX18" s="19">
        <v>1</v>
      </c>
      <c r="DY18" s="19">
        <v>1</v>
      </c>
      <c r="DZ18" s="19">
        <v>0</v>
      </c>
      <c r="EA18" s="19">
        <v>1</v>
      </c>
      <c r="EB18" s="19">
        <v>0</v>
      </c>
      <c r="EC18" s="19">
        <v>1</v>
      </c>
      <c r="ED18" s="19">
        <v>0</v>
      </c>
      <c r="EE18" s="19">
        <v>0</v>
      </c>
      <c r="EF18" s="19">
        <v>1</v>
      </c>
      <c r="EG18" s="19">
        <v>1</v>
      </c>
      <c r="EH18" s="19">
        <v>1</v>
      </c>
      <c r="EI18" s="19">
        <v>0</v>
      </c>
      <c r="EJ18" s="19">
        <v>1</v>
      </c>
      <c r="EK18" s="19">
        <v>1</v>
      </c>
      <c r="EL18" s="19">
        <v>0</v>
      </c>
      <c r="EM18" s="19">
        <v>0</v>
      </c>
      <c r="EN18" s="19">
        <v>0</v>
      </c>
      <c r="EO18" s="19">
        <v>0</v>
      </c>
      <c r="EP18" s="19">
        <v>0</v>
      </c>
      <c r="EQ18" s="19">
        <v>1</v>
      </c>
      <c r="ER18" s="19">
        <v>1</v>
      </c>
      <c r="ES18" s="19">
        <v>0</v>
      </c>
      <c r="ET18" s="19">
        <v>0</v>
      </c>
      <c r="EU18" s="19">
        <v>1</v>
      </c>
      <c r="EV18" s="19">
        <v>1</v>
      </c>
      <c r="EW18" s="19">
        <v>1</v>
      </c>
      <c r="EX18" s="19">
        <v>1</v>
      </c>
      <c r="EY18" s="19">
        <v>0</v>
      </c>
      <c r="EZ18" s="19">
        <v>1</v>
      </c>
      <c r="FA18" s="19">
        <v>1</v>
      </c>
      <c r="FB18" s="19">
        <v>1</v>
      </c>
      <c r="FC18" s="19">
        <v>1</v>
      </c>
      <c r="FD18" s="19">
        <v>1</v>
      </c>
      <c r="FE18" s="19">
        <v>1</v>
      </c>
      <c r="FF18" s="19">
        <v>1</v>
      </c>
      <c r="FG18" s="19">
        <v>1</v>
      </c>
      <c r="FH18" s="19">
        <v>1</v>
      </c>
      <c r="FI18" s="19">
        <v>1</v>
      </c>
      <c r="FJ18" s="19">
        <v>1</v>
      </c>
      <c r="FK18" s="19">
        <v>1</v>
      </c>
      <c r="FL18" s="19">
        <v>1</v>
      </c>
      <c r="FM18" s="19">
        <v>1</v>
      </c>
      <c r="FN18" s="19">
        <v>1</v>
      </c>
      <c r="FO18" s="19">
        <v>1</v>
      </c>
      <c r="FP18" s="19">
        <v>0</v>
      </c>
      <c r="FQ18" s="19">
        <v>1</v>
      </c>
      <c r="FR18" s="19">
        <v>0</v>
      </c>
      <c r="FS18" s="19">
        <v>1</v>
      </c>
      <c r="FT18" s="19">
        <v>1</v>
      </c>
      <c r="FU18" s="19">
        <v>1</v>
      </c>
      <c r="FV18" s="19">
        <v>1</v>
      </c>
      <c r="FW18" s="19">
        <v>0</v>
      </c>
      <c r="FX18" s="19">
        <v>1</v>
      </c>
      <c r="FY18" s="19">
        <v>1</v>
      </c>
      <c r="FZ18" s="19">
        <v>0</v>
      </c>
      <c r="GA18" s="19">
        <v>0</v>
      </c>
      <c r="GB18" s="19">
        <v>1</v>
      </c>
      <c r="GC18" s="19">
        <v>0</v>
      </c>
      <c r="GD18" s="19">
        <v>0</v>
      </c>
      <c r="GE18" s="19">
        <v>0</v>
      </c>
      <c r="GF18" s="19">
        <v>1</v>
      </c>
      <c r="GG18" s="19">
        <v>0</v>
      </c>
      <c r="GH18" s="19">
        <v>1</v>
      </c>
      <c r="GI18" s="19">
        <v>0</v>
      </c>
      <c r="GJ18" s="19">
        <v>0</v>
      </c>
      <c r="GK18" s="19">
        <v>1</v>
      </c>
      <c r="GL18" s="19">
        <v>0</v>
      </c>
      <c r="GM18" s="19">
        <v>1</v>
      </c>
      <c r="GN18" s="19">
        <v>0</v>
      </c>
      <c r="GO18" s="19">
        <v>0</v>
      </c>
      <c r="GP18" s="19">
        <v>0</v>
      </c>
      <c r="GQ18" s="19">
        <v>1</v>
      </c>
      <c r="GR18" s="19">
        <v>0</v>
      </c>
      <c r="GS18" s="19">
        <v>1</v>
      </c>
      <c r="GT18" s="19">
        <v>1</v>
      </c>
      <c r="GU18" s="19">
        <v>0</v>
      </c>
      <c r="GV18" s="19">
        <v>0</v>
      </c>
      <c r="GW18" s="19">
        <v>1</v>
      </c>
      <c r="GX18" s="19">
        <v>0</v>
      </c>
      <c r="GY18" s="19">
        <v>0</v>
      </c>
      <c r="GZ18" s="19">
        <v>1</v>
      </c>
      <c r="HA18" s="19">
        <v>1</v>
      </c>
      <c r="HB18" s="19">
        <v>0</v>
      </c>
      <c r="HC18" s="19">
        <v>0</v>
      </c>
      <c r="HD18" s="19">
        <v>0</v>
      </c>
      <c r="HE18" s="19">
        <v>1</v>
      </c>
      <c r="HF18" s="19">
        <v>0</v>
      </c>
      <c r="HG18" s="19">
        <v>0</v>
      </c>
      <c r="HH18" s="19">
        <v>1</v>
      </c>
      <c r="HI18" s="19">
        <v>0</v>
      </c>
      <c r="HJ18" s="19">
        <v>0</v>
      </c>
      <c r="HK18" s="19">
        <v>1</v>
      </c>
      <c r="HL18" s="19">
        <v>1</v>
      </c>
      <c r="HM18" s="19">
        <v>1</v>
      </c>
      <c r="HN18" s="19">
        <v>0</v>
      </c>
      <c r="HO18" s="19">
        <v>0</v>
      </c>
      <c r="HP18" s="19">
        <v>1</v>
      </c>
      <c r="HQ18" s="19">
        <v>0</v>
      </c>
      <c r="HR18" s="19">
        <v>1</v>
      </c>
      <c r="HS18" s="19">
        <v>0</v>
      </c>
      <c r="HT18" s="19">
        <v>0</v>
      </c>
      <c r="HU18" s="19">
        <v>0</v>
      </c>
      <c r="HV18" s="19">
        <v>0</v>
      </c>
      <c r="HW18" s="19">
        <v>1</v>
      </c>
      <c r="HX18" s="19">
        <v>1</v>
      </c>
      <c r="HY18" s="19">
        <v>0</v>
      </c>
      <c r="HZ18" s="19">
        <v>0</v>
      </c>
      <c r="IA18" s="19">
        <v>0</v>
      </c>
      <c r="IB18" s="19">
        <v>0</v>
      </c>
      <c r="IC18" s="19">
        <v>0</v>
      </c>
      <c r="ID18" s="19">
        <v>0</v>
      </c>
      <c r="IE18" s="19">
        <v>1</v>
      </c>
      <c r="IF18" s="19">
        <v>0</v>
      </c>
      <c r="IG18" s="19">
        <v>1</v>
      </c>
      <c r="IH18" s="19">
        <v>1</v>
      </c>
      <c r="II18" s="19">
        <v>1</v>
      </c>
      <c r="IJ18" s="19">
        <v>0</v>
      </c>
      <c r="IK18" s="19">
        <v>0</v>
      </c>
      <c r="IL18" s="19">
        <v>1</v>
      </c>
      <c r="IM18" s="19">
        <v>0</v>
      </c>
      <c r="IN18" s="19">
        <v>1</v>
      </c>
      <c r="IO18" s="19">
        <v>0</v>
      </c>
      <c r="IP18" s="19">
        <v>0</v>
      </c>
      <c r="IQ18" s="19">
        <v>1</v>
      </c>
      <c r="IR18" s="19">
        <v>0</v>
      </c>
      <c r="IS18" s="19">
        <v>1</v>
      </c>
      <c r="IT18" s="19">
        <v>1</v>
      </c>
      <c r="IU18" s="19">
        <v>0</v>
      </c>
      <c r="IV18" s="19">
        <v>1</v>
      </c>
      <c r="IW18" s="19">
        <v>0</v>
      </c>
      <c r="IX18" s="19">
        <v>0</v>
      </c>
      <c r="IY18" s="19">
        <v>0</v>
      </c>
      <c r="IZ18" s="19">
        <v>0</v>
      </c>
      <c r="JA18" s="19">
        <v>1</v>
      </c>
      <c r="JB18" s="19">
        <v>1</v>
      </c>
      <c r="JC18" s="19">
        <v>1</v>
      </c>
      <c r="JD18" s="19">
        <v>0</v>
      </c>
      <c r="JE18" s="19">
        <v>1</v>
      </c>
      <c r="JF18" s="19">
        <v>0</v>
      </c>
      <c r="JG18" s="19">
        <v>0</v>
      </c>
      <c r="JH18" s="19">
        <v>1</v>
      </c>
      <c r="JI18" s="19">
        <v>0</v>
      </c>
      <c r="JJ18" s="19">
        <v>1</v>
      </c>
      <c r="JK18" s="19">
        <v>0</v>
      </c>
      <c r="JL18" s="19">
        <v>1</v>
      </c>
      <c r="JM18" s="19">
        <v>0</v>
      </c>
      <c r="JN18" s="19">
        <v>0</v>
      </c>
      <c r="JO18" s="19">
        <v>0</v>
      </c>
      <c r="JP18" s="19">
        <v>0</v>
      </c>
      <c r="JQ18" s="19">
        <v>0</v>
      </c>
      <c r="JR18" s="19">
        <v>1</v>
      </c>
      <c r="JS18" s="19">
        <v>1</v>
      </c>
      <c r="JT18" s="19">
        <v>1</v>
      </c>
      <c r="JU18" s="19">
        <v>0</v>
      </c>
      <c r="JV18" s="19">
        <v>0</v>
      </c>
      <c r="JW18" s="19">
        <v>0</v>
      </c>
      <c r="JX18" s="19">
        <v>1</v>
      </c>
      <c r="JY18" s="19">
        <v>1</v>
      </c>
      <c r="JZ18" s="19">
        <v>0</v>
      </c>
      <c r="KA18" s="19">
        <v>0</v>
      </c>
      <c r="KB18" s="19">
        <v>1</v>
      </c>
      <c r="KC18" s="19">
        <v>1</v>
      </c>
      <c r="KD18" s="19">
        <v>0</v>
      </c>
      <c r="KE18" s="19">
        <v>1</v>
      </c>
      <c r="KF18" s="19">
        <v>0</v>
      </c>
      <c r="KG18" s="19">
        <v>1</v>
      </c>
      <c r="KH18" s="19">
        <v>1</v>
      </c>
      <c r="KI18" s="19">
        <v>0</v>
      </c>
      <c r="KJ18" s="19">
        <v>1</v>
      </c>
      <c r="KK18" s="19">
        <v>1</v>
      </c>
      <c r="KL18" s="19">
        <v>0</v>
      </c>
      <c r="KM18" s="19">
        <v>1</v>
      </c>
      <c r="KN18" s="19">
        <v>0</v>
      </c>
      <c r="KO18" s="19">
        <v>0</v>
      </c>
      <c r="KP18" s="19">
        <v>1</v>
      </c>
      <c r="KQ18" s="19">
        <v>1</v>
      </c>
      <c r="KR18" s="19">
        <v>0</v>
      </c>
      <c r="KS18" s="19">
        <v>0</v>
      </c>
      <c r="KT18" s="19">
        <v>0</v>
      </c>
      <c r="KU18" s="19">
        <v>0</v>
      </c>
      <c r="KV18" s="19">
        <v>1</v>
      </c>
      <c r="KW18" s="19">
        <v>1</v>
      </c>
      <c r="KX18" s="19">
        <v>0</v>
      </c>
      <c r="KY18" s="19">
        <v>0</v>
      </c>
      <c r="KZ18" s="19">
        <v>1</v>
      </c>
      <c r="LA18" s="19">
        <v>1</v>
      </c>
      <c r="LB18" s="19">
        <v>1</v>
      </c>
      <c r="LC18" s="19">
        <v>1</v>
      </c>
      <c r="LD18" s="19">
        <v>0</v>
      </c>
      <c r="LE18" s="19">
        <v>0</v>
      </c>
      <c r="LF18" s="19">
        <v>0</v>
      </c>
      <c r="LG18" s="19">
        <v>0</v>
      </c>
      <c r="LH18" s="19">
        <v>0</v>
      </c>
      <c r="LI18" s="19">
        <v>0</v>
      </c>
      <c r="LJ18" s="19">
        <v>0</v>
      </c>
      <c r="LK18" s="19">
        <v>0</v>
      </c>
      <c r="LL18" s="19">
        <v>1</v>
      </c>
      <c r="LM18" s="19">
        <v>0</v>
      </c>
      <c r="LN18" s="19">
        <v>0</v>
      </c>
      <c r="LO18" s="19">
        <v>1</v>
      </c>
      <c r="LP18" s="19">
        <v>1</v>
      </c>
      <c r="LQ18" s="19">
        <v>0</v>
      </c>
      <c r="LR18" s="19">
        <v>1</v>
      </c>
      <c r="LS18" s="19">
        <v>0</v>
      </c>
      <c r="LT18" s="19">
        <v>1</v>
      </c>
      <c r="LU18" s="19">
        <v>0</v>
      </c>
      <c r="LV18" s="19">
        <v>0</v>
      </c>
      <c r="LW18" s="19">
        <v>0</v>
      </c>
      <c r="LX18" s="19">
        <v>1</v>
      </c>
      <c r="LY18" s="19">
        <v>1</v>
      </c>
      <c r="LZ18" s="19">
        <v>1</v>
      </c>
      <c r="MA18" s="19">
        <v>0</v>
      </c>
      <c r="MB18" s="19">
        <v>0</v>
      </c>
      <c r="MC18" s="19">
        <v>0</v>
      </c>
      <c r="MD18" s="19">
        <v>0</v>
      </c>
      <c r="ME18" s="19">
        <v>1</v>
      </c>
      <c r="MF18" s="19">
        <v>1</v>
      </c>
      <c r="MG18" s="19">
        <v>0</v>
      </c>
      <c r="MH18" s="19">
        <v>0</v>
      </c>
      <c r="MI18" s="19">
        <v>0</v>
      </c>
      <c r="MJ18" s="19">
        <v>1</v>
      </c>
      <c r="MK18" s="19">
        <v>0</v>
      </c>
      <c r="ML18" s="19">
        <v>1</v>
      </c>
      <c r="MM18" s="19">
        <v>0</v>
      </c>
      <c r="MN18" s="19">
        <v>1</v>
      </c>
      <c r="MO18" s="19">
        <v>1</v>
      </c>
      <c r="MP18" s="19">
        <v>0</v>
      </c>
      <c r="MQ18" s="19">
        <v>1</v>
      </c>
      <c r="MR18" s="19">
        <v>1</v>
      </c>
      <c r="MS18" s="19">
        <v>1</v>
      </c>
      <c r="MT18" s="19">
        <v>1</v>
      </c>
      <c r="MU18" s="19">
        <v>1</v>
      </c>
      <c r="MV18" s="19">
        <v>0</v>
      </c>
      <c r="MW18" s="19">
        <v>1</v>
      </c>
      <c r="MX18" s="19">
        <v>0</v>
      </c>
      <c r="MY18" s="19">
        <v>1</v>
      </c>
      <c r="MZ18" s="19">
        <v>1</v>
      </c>
      <c r="NA18" s="19">
        <v>1</v>
      </c>
      <c r="NB18" s="19">
        <v>1</v>
      </c>
    </row>
    <row r="19" spans="1:366">
      <c r="A19" s="2" t="s">
        <v>19</v>
      </c>
      <c r="B19" s="19">
        <v>1</v>
      </c>
      <c r="C19" s="19">
        <v>1</v>
      </c>
      <c r="D19" s="19">
        <v>1</v>
      </c>
      <c r="E19" s="19">
        <v>0</v>
      </c>
      <c r="F19" s="19">
        <v>0</v>
      </c>
      <c r="G19" s="19">
        <v>1</v>
      </c>
      <c r="H19" s="19">
        <v>0</v>
      </c>
      <c r="I19" s="19">
        <v>1</v>
      </c>
      <c r="J19" s="19">
        <v>0</v>
      </c>
      <c r="K19" s="19">
        <v>1</v>
      </c>
      <c r="L19" s="19">
        <v>0</v>
      </c>
      <c r="M19" s="19">
        <v>1</v>
      </c>
      <c r="N19" s="19">
        <v>1</v>
      </c>
      <c r="O19" s="19">
        <v>1</v>
      </c>
      <c r="P19" s="19">
        <v>0</v>
      </c>
      <c r="Q19" s="19">
        <v>1</v>
      </c>
      <c r="R19" s="19">
        <v>1</v>
      </c>
      <c r="S19" s="19">
        <v>1</v>
      </c>
      <c r="T19" s="19">
        <v>0</v>
      </c>
      <c r="U19" s="19">
        <v>1</v>
      </c>
      <c r="V19" s="19">
        <v>1</v>
      </c>
      <c r="W19" s="19">
        <v>1</v>
      </c>
      <c r="X19" s="19">
        <v>1</v>
      </c>
      <c r="Y19" s="19">
        <v>1</v>
      </c>
      <c r="Z19" s="19">
        <v>1</v>
      </c>
      <c r="AA19" s="19">
        <v>1</v>
      </c>
      <c r="AB19" s="19">
        <v>1</v>
      </c>
      <c r="AC19" s="19">
        <v>0</v>
      </c>
      <c r="AD19" s="19">
        <v>1</v>
      </c>
      <c r="AE19" s="19">
        <v>0</v>
      </c>
      <c r="AF19" s="19">
        <v>0</v>
      </c>
      <c r="AG19" s="19">
        <v>0</v>
      </c>
      <c r="AH19" s="19">
        <v>0</v>
      </c>
      <c r="AI19" s="19">
        <v>1</v>
      </c>
      <c r="AJ19" s="19">
        <v>0</v>
      </c>
      <c r="AK19" s="19">
        <v>1</v>
      </c>
      <c r="AL19" s="19">
        <v>1</v>
      </c>
      <c r="AM19" s="19">
        <v>0</v>
      </c>
      <c r="AN19" s="19">
        <v>0</v>
      </c>
      <c r="AO19" s="19">
        <v>0</v>
      </c>
      <c r="AP19" s="19">
        <v>0</v>
      </c>
      <c r="AQ19" s="19">
        <v>1</v>
      </c>
      <c r="AR19" s="19">
        <v>1</v>
      </c>
      <c r="AS19" s="19">
        <v>0</v>
      </c>
      <c r="AT19" s="19">
        <v>1</v>
      </c>
      <c r="AU19" s="19">
        <v>0</v>
      </c>
      <c r="AV19" s="19">
        <v>0</v>
      </c>
      <c r="AW19" s="19">
        <v>0</v>
      </c>
      <c r="AX19" s="19">
        <v>1</v>
      </c>
      <c r="AY19" s="19">
        <v>1</v>
      </c>
      <c r="AZ19" s="19">
        <v>1</v>
      </c>
      <c r="BA19" s="19">
        <v>1</v>
      </c>
      <c r="BB19" s="19">
        <v>0</v>
      </c>
      <c r="BC19" s="19">
        <v>1</v>
      </c>
      <c r="BD19" s="19">
        <v>0</v>
      </c>
      <c r="BE19" s="19">
        <v>1</v>
      </c>
      <c r="BF19" s="19">
        <v>1</v>
      </c>
      <c r="BG19" s="19">
        <v>1</v>
      </c>
      <c r="BH19" s="19">
        <v>1</v>
      </c>
      <c r="BI19" s="19">
        <v>0</v>
      </c>
      <c r="BJ19" s="19">
        <v>1</v>
      </c>
      <c r="BK19" s="19">
        <v>1</v>
      </c>
      <c r="BL19" s="19">
        <v>0</v>
      </c>
      <c r="BM19" s="19">
        <v>0</v>
      </c>
      <c r="BN19" s="19">
        <v>0</v>
      </c>
      <c r="BO19" s="19">
        <v>1</v>
      </c>
      <c r="BP19" s="19">
        <v>1</v>
      </c>
      <c r="BQ19" s="19">
        <v>0</v>
      </c>
      <c r="BR19" s="19">
        <v>0</v>
      </c>
      <c r="BS19" s="19">
        <v>1</v>
      </c>
      <c r="BT19" s="19">
        <v>1</v>
      </c>
      <c r="BU19" s="19">
        <v>1</v>
      </c>
      <c r="BV19" s="19">
        <v>0</v>
      </c>
      <c r="BW19" s="19">
        <v>1</v>
      </c>
      <c r="BX19" s="19">
        <v>1</v>
      </c>
      <c r="BY19" s="19">
        <v>0</v>
      </c>
      <c r="BZ19" s="19">
        <v>1</v>
      </c>
      <c r="CA19" s="19">
        <v>1</v>
      </c>
      <c r="CB19" s="19">
        <v>0</v>
      </c>
      <c r="CC19" s="19">
        <v>1</v>
      </c>
      <c r="CD19" s="19">
        <v>1</v>
      </c>
      <c r="CE19" s="19">
        <v>0</v>
      </c>
      <c r="CF19" s="19">
        <v>1</v>
      </c>
      <c r="CG19" s="19">
        <v>1</v>
      </c>
      <c r="CH19" s="19">
        <v>1</v>
      </c>
      <c r="CI19" s="19">
        <v>0</v>
      </c>
      <c r="CJ19" s="19">
        <v>1</v>
      </c>
      <c r="CK19" s="19">
        <v>0</v>
      </c>
      <c r="CL19" s="19">
        <v>1</v>
      </c>
      <c r="CM19" s="19">
        <v>0</v>
      </c>
      <c r="CN19" s="19">
        <v>1</v>
      </c>
      <c r="CO19" s="19">
        <v>0</v>
      </c>
      <c r="CP19" s="19">
        <v>1</v>
      </c>
      <c r="CQ19" s="19">
        <v>0</v>
      </c>
      <c r="CR19" s="19">
        <v>1</v>
      </c>
      <c r="CS19" s="19">
        <v>1</v>
      </c>
      <c r="CT19" s="19">
        <v>1</v>
      </c>
      <c r="CU19" s="19">
        <v>1</v>
      </c>
      <c r="CV19" s="19">
        <v>1</v>
      </c>
      <c r="CW19" s="19">
        <v>0</v>
      </c>
      <c r="CX19" s="19">
        <v>0</v>
      </c>
      <c r="CY19" s="19">
        <v>1</v>
      </c>
      <c r="CZ19" s="19">
        <v>0</v>
      </c>
      <c r="DA19" s="19">
        <v>0</v>
      </c>
      <c r="DB19" s="19">
        <v>1</v>
      </c>
      <c r="DC19" s="19">
        <v>1</v>
      </c>
      <c r="DD19" s="19">
        <v>1</v>
      </c>
      <c r="DE19" s="19">
        <v>0</v>
      </c>
      <c r="DF19" s="19">
        <v>0</v>
      </c>
      <c r="DG19" s="19">
        <v>1</v>
      </c>
      <c r="DH19" s="19">
        <v>1</v>
      </c>
      <c r="DI19" s="19">
        <v>1</v>
      </c>
      <c r="DJ19" s="19">
        <v>0</v>
      </c>
      <c r="DK19" s="19">
        <v>0</v>
      </c>
      <c r="DL19" s="19">
        <v>0</v>
      </c>
      <c r="DM19" s="19">
        <v>1</v>
      </c>
      <c r="DN19" s="19">
        <v>1</v>
      </c>
      <c r="DO19" s="19">
        <v>0</v>
      </c>
      <c r="DP19" s="19">
        <v>1</v>
      </c>
      <c r="DQ19" s="19">
        <v>1</v>
      </c>
      <c r="DR19" s="19">
        <v>0</v>
      </c>
      <c r="DS19" s="19">
        <v>0</v>
      </c>
      <c r="DT19" s="19">
        <v>0</v>
      </c>
      <c r="DU19" s="19">
        <v>1</v>
      </c>
      <c r="DV19" s="19">
        <v>1</v>
      </c>
      <c r="DW19" s="19">
        <v>1</v>
      </c>
      <c r="DX19" s="19">
        <v>1</v>
      </c>
      <c r="DY19" s="19">
        <v>1</v>
      </c>
      <c r="DZ19" s="19">
        <v>1</v>
      </c>
      <c r="EA19" s="19">
        <v>0</v>
      </c>
      <c r="EB19" s="19">
        <v>0</v>
      </c>
      <c r="EC19" s="19">
        <v>0</v>
      </c>
      <c r="ED19" s="19">
        <v>1</v>
      </c>
      <c r="EE19" s="19">
        <v>0</v>
      </c>
      <c r="EF19" s="19">
        <v>1</v>
      </c>
      <c r="EG19" s="19">
        <v>0</v>
      </c>
      <c r="EH19" s="19">
        <v>0</v>
      </c>
      <c r="EI19" s="19">
        <v>1</v>
      </c>
      <c r="EJ19" s="19">
        <v>0</v>
      </c>
      <c r="EK19" s="19">
        <v>0</v>
      </c>
      <c r="EL19" s="19">
        <v>0</v>
      </c>
      <c r="EM19" s="19">
        <v>1</v>
      </c>
      <c r="EN19" s="19">
        <v>1</v>
      </c>
      <c r="EO19" s="19">
        <v>0</v>
      </c>
      <c r="EP19" s="19">
        <v>0</v>
      </c>
      <c r="EQ19" s="19">
        <v>1</v>
      </c>
      <c r="ER19" s="19">
        <v>1</v>
      </c>
      <c r="ES19" s="19">
        <v>0</v>
      </c>
      <c r="ET19" s="19">
        <v>1</v>
      </c>
      <c r="EU19" s="19">
        <v>1</v>
      </c>
      <c r="EV19" s="19">
        <v>0</v>
      </c>
      <c r="EW19" s="19">
        <v>0</v>
      </c>
      <c r="EX19" s="19">
        <v>0</v>
      </c>
      <c r="EY19" s="19">
        <v>1</v>
      </c>
      <c r="EZ19" s="19">
        <v>1</v>
      </c>
      <c r="FA19" s="19">
        <v>1</v>
      </c>
      <c r="FB19" s="19">
        <v>1</v>
      </c>
      <c r="FC19" s="19">
        <v>1</v>
      </c>
      <c r="FD19" s="19">
        <v>1</v>
      </c>
      <c r="FE19" s="19">
        <v>1</v>
      </c>
      <c r="FF19" s="19">
        <v>0</v>
      </c>
      <c r="FG19" s="19">
        <v>1</v>
      </c>
      <c r="FH19" s="19">
        <v>0</v>
      </c>
      <c r="FI19" s="19">
        <v>0</v>
      </c>
      <c r="FJ19" s="19">
        <v>0</v>
      </c>
      <c r="FK19" s="19">
        <v>0</v>
      </c>
      <c r="FL19" s="19">
        <v>0</v>
      </c>
      <c r="FM19" s="19">
        <v>1</v>
      </c>
      <c r="FN19" s="19">
        <v>0</v>
      </c>
      <c r="FO19" s="19">
        <v>1</v>
      </c>
      <c r="FP19" s="19">
        <v>1</v>
      </c>
      <c r="FQ19" s="19">
        <v>0</v>
      </c>
      <c r="FR19" s="19">
        <v>0</v>
      </c>
      <c r="FS19" s="19">
        <v>0</v>
      </c>
      <c r="FT19" s="19">
        <v>0</v>
      </c>
      <c r="FU19" s="19">
        <v>1</v>
      </c>
      <c r="FV19" s="19">
        <v>0</v>
      </c>
      <c r="FW19" s="19">
        <v>1</v>
      </c>
      <c r="FX19" s="19">
        <v>1</v>
      </c>
      <c r="FY19" s="19">
        <v>1</v>
      </c>
      <c r="FZ19" s="19">
        <v>1</v>
      </c>
      <c r="GA19" s="19">
        <v>0</v>
      </c>
      <c r="GB19" s="19">
        <v>0</v>
      </c>
      <c r="GC19" s="19">
        <v>1</v>
      </c>
      <c r="GD19" s="19">
        <v>1</v>
      </c>
      <c r="GE19" s="19">
        <v>1</v>
      </c>
      <c r="GF19" s="19">
        <v>1</v>
      </c>
      <c r="GG19" s="19">
        <v>1</v>
      </c>
      <c r="GH19" s="19">
        <v>0</v>
      </c>
      <c r="GI19" s="19">
        <v>0</v>
      </c>
      <c r="GJ19" s="19">
        <v>0</v>
      </c>
      <c r="GK19" s="19">
        <v>0</v>
      </c>
      <c r="GL19" s="19">
        <v>0</v>
      </c>
      <c r="GM19" s="19">
        <v>0</v>
      </c>
      <c r="GN19" s="19">
        <v>1</v>
      </c>
      <c r="GO19" s="19">
        <v>1</v>
      </c>
      <c r="GP19" s="19">
        <v>0</v>
      </c>
      <c r="GQ19" s="19">
        <v>1</v>
      </c>
      <c r="GR19" s="19">
        <v>0</v>
      </c>
      <c r="GS19" s="19">
        <v>1</v>
      </c>
      <c r="GT19" s="19">
        <v>1</v>
      </c>
      <c r="GU19" s="19">
        <v>1</v>
      </c>
      <c r="GV19" s="19">
        <v>1</v>
      </c>
      <c r="GW19" s="19">
        <v>1</v>
      </c>
      <c r="GX19" s="19">
        <v>0</v>
      </c>
      <c r="GY19" s="19">
        <v>0</v>
      </c>
      <c r="GZ19" s="19">
        <v>0</v>
      </c>
      <c r="HA19" s="19">
        <v>0</v>
      </c>
      <c r="HB19" s="19">
        <v>1</v>
      </c>
      <c r="HC19" s="19">
        <v>1</v>
      </c>
      <c r="HD19" s="19">
        <v>1</v>
      </c>
      <c r="HE19" s="19">
        <v>1</v>
      </c>
      <c r="HF19" s="19">
        <v>0</v>
      </c>
      <c r="HG19" s="19">
        <v>1</v>
      </c>
      <c r="HH19" s="19">
        <v>1</v>
      </c>
      <c r="HI19" s="19">
        <v>1</v>
      </c>
      <c r="HJ19" s="19">
        <v>0</v>
      </c>
      <c r="HK19" s="19">
        <v>1</v>
      </c>
      <c r="HL19" s="19">
        <v>1</v>
      </c>
      <c r="HM19" s="19">
        <v>1</v>
      </c>
      <c r="HN19" s="19">
        <v>1</v>
      </c>
      <c r="HO19" s="19">
        <v>1</v>
      </c>
      <c r="HP19" s="19">
        <v>1</v>
      </c>
      <c r="HQ19" s="19">
        <v>0</v>
      </c>
      <c r="HR19" s="19">
        <v>0</v>
      </c>
      <c r="HS19" s="19">
        <v>0</v>
      </c>
      <c r="HT19" s="19">
        <v>0</v>
      </c>
      <c r="HU19" s="19">
        <v>0</v>
      </c>
      <c r="HV19" s="19">
        <v>0</v>
      </c>
      <c r="HW19" s="19">
        <v>1</v>
      </c>
      <c r="HX19" s="19">
        <v>1</v>
      </c>
      <c r="HY19" s="19">
        <v>1</v>
      </c>
      <c r="HZ19" s="19">
        <v>0</v>
      </c>
      <c r="IA19" s="19">
        <v>0</v>
      </c>
      <c r="IB19" s="19">
        <v>1</v>
      </c>
      <c r="IC19" s="19">
        <v>1</v>
      </c>
      <c r="ID19" s="19">
        <v>1</v>
      </c>
      <c r="IE19" s="19">
        <v>0</v>
      </c>
      <c r="IF19" s="19">
        <v>0</v>
      </c>
      <c r="IG19" s="19">
        <v>1</v>
      </c>
      <c r="IH19" s="19">
        <v>0</v>
      </c>
      <c r="II19" s="19">
        <v>1</v>
      </c>
      <c r="IJ19" s="19">
        <v>1</v>
      </c>
      <c r="IK19" s="19">
        <v>0</v>
      </c>
      <c r="IL19" s="19">
        <v>0</v>
      </c>
      <c r="IM19" s="19">
        <v>0</v>
      </c>
      <c r="IN19" s="19">
        <v>0</v>
      </c>
      <c r="IO19" s="19">
        <v>0</v>
      </c>
      <c r="IP19" s="19">
        <v>1</v>
      </c>
      <c r="IQ19" s="19">
        <v>1</v>
      </c>
      <c r="IR19" s="19">
        <v>1</v>
      </c>
      <c r="IS19" s="19">
        <v>1</v>
      </c>
      <c r="IT19" s="19">
        <v>0</v>
      </c>
      <c r="IU19" s="19">
        <v>0</v>
      </c>
      <c r="IV19" s="19">
        <v>1</v>
      </c>
      <c r="IW19" s="19">
        <v>0</v>
      </c>
      <c r="IX19" s="19">
        <v>1</v>
      </c>
      <c r="IY19" s="19">
        <v>1</v>
      </c>
      <c r="IZ19" s="19">
        <v>0</v>
      </c>
      <c r="JA19" s="19">
        <v>0</v>
      </c>
      <c r="JB19" s="19">
        <v>1</v>
      </c>
      <c r="JC19" s="19">
        <v>0</v>
      </c>
      <c r="JD19" s="19">
        <v>1</v>
      </c>
      <c r="JE19" s="19">
        <v>1</v>
      </c>
      <c r="JF19" s="19">
        <v>1</v>
      </c>
      <c r="JG19" s="19">
        <v>1</v>
      </c>
      <c r="JH19" s="19">
        <v>0</v>
      </c>
      <c r="JI19" s="19">
        <v>0</v>
      </c>
      <c r="JJ19" s="19">
        <v>0</v>
      </c>
      <c r="JK19" s="19">
        <v>0</v>
      </c>
      <c r="JL19" s="19">
        <v>0</v>
      </c>
      <c r="JM19" s="19">
        <v>0</v>
      </c>
      <c r="JN19" s="19">
        <v>1</v>
      </c>
      <c r="JO19" s="19">
        <v>1</v>
      </c>
      <c r="JP19" s="19">
        <v>1</v>
      </c>
      <c r="JQ19" s="19">
        <v>0</v>
      </c>
      <c r="JR19" s="19">
        <v>1</v>
      </c>
      <c r="JS19" s="19">
        <v>1</v>
      </c>
      <c r="JT19" s="19">
        <v>1</v>
      </c>
      <c r="JU19" s="19">
        <v>1</v>
      </c>
      <c r="JV19" s="19">
        <v>0</v>
      </c>
      <c r="JW19" s="19">
        <v>1</v>
      </c>
      <c r="JX19" s="19">
        <v>0</v>
      </c>
      <c r="JY19" s="19">
        <v>1</v>
      </c>
      <c r="JZ19" s="19">
        <v>1</v>
      </c>
      <c r="KA19" s="19">
        <v>0</v>
      </c>
      <c r="KB19" s="19">
        <v>0</v>
      </c>
      <c r="KC19" s="19">
        <v>0</v>
      </c>
      <c r="KD19" s="19">
        <v>1</v>
      </c>
      <c r="KE19" s="19">
        <v>1</v>
      </c>
      <c r="KF19" s="19">
        <v>0</v>
      </c>
      <c r="KG19" s="19">
        <v>1</v>
      </c>
      <c r="KH19" s="19">
        <v>1</v>
      </c>
      <c r="KI19" s="19">
        <v>1</v>
      </c>
      <c r="KJ19" s="19">
        <v>1</v>
      </c>
      <c r="KK19" s="19">
        <v>1</v>
      </c>
      <c r="KL19" s="19">
        <v>1</v>
      </c>
      <c r="KM19" s="19">
        <v>0</v>
      </c>
      <c r="KN19" s="19">
        <v>0</v>
      </c>
      <c r="KO19" s="19">
        <v>1</v>
      </c>
      <c r="KP19" s="19">
        <v>1</v>
      </c>
      <c r="KQ19" s="19">
        <v>0</v>
      </c>
      <c r="KR19" s="19">
        <v>1</v>
      </c>
      <c r="KS19" s="19">
        <v>0</v>
      </c>
      <c r="KT19" s="19">
        <v>0</v>
      </c>
      <c r="KU19" s="19">
        <v>0</v>
      </c>
      <c r="KV19" s="19">
        <v>0</v>
      </c>
      <c r="KW19" s="19">
        <v>0</v>
      </c>
      <c r="KX19" s="19">
        <v>1</v>
      </c>
      <c r="KY19" s="19">
        <v>0</v>
      </c>
      <c r="KZ19" s="19">
        <v>0</v>
      </c>
      <c r="LA19" s="19">
        <v>0</v>
      </c>
      <c r="LB19" s="19">
        <v>0</v>
      </c>
      <c r="LC19" s="19">
        <v>1</v>
      </c>
      <c r="LD19" s="19">
        <v>0</v>
      </c>
      <c r="LE19" s="19">
        <v>0</v>
      </c>
      <c r="LF19" s="19">
        <v>1</v>
      </c>
      <c r="LG19" s="19">
        <v>0</v>
      </c>
      <c r="LH19" s="19">
        <v>1</v>
      </c>
      <c r="LI19" s="19">
        <v>0</v>
      </c>
      <c r="LJ19" s="19">
        <v>0</v>
      </c>
      <c r="LK19" s="19">
        <v>0</v>
      </c>
      <c r="LL19" s="19">
        <v>1</v>
      </c>
      <c r="LM19" s="19">
        <v>0</v>
      </c>
      <c r="LN19" s="19">
        <v>1</v>
      </c>
      <c r="LO19" s="19">
        <v>1</v>
      </c>
      <c r="LP19" s="19">
        <v>1</v>
      </c>
      <c r="LQ19" s="19">
        <v>0</v>
      </c>
      <c r="LR19" s="19">
        <v>0</v>
      </c>
      <c r="LS19" s="19">
        <v>0</v>
      </c>
      <c r="LT19" s="19">
        <v>1</v>
      </c>
      <c r="LU19" s="19">
        <v>1</v>
      </c>
      <c r="LV19" s="19">
        <v>1</v>
      </c>
      <c r="LW19" s="19">
        <v>1</v>
      </c>
      <c r="LX19" s="19">
        <v>0</v>
      </c>
      <c r="LY19" s="19">
        <v>1</v>
      </c>
      <c r="LZ19" s="19">
        <v>1</v>
      </c>
      <c r="MA19" s="19">
        <v>0</v>
      </c>
      <c r="MB19" s="19">
        <v>1</v>
      </c>
      <c r="MC19" s="19">
        <v>1</v>
      </c>
      <c r="MD19" s="19">
        <v>1</v>
      </c>
      <c r="ME19" s="19">
        <v>1</v>
      </c>
      <c r="MF19" s="19">
        <v>0</v>
      </c>
      <c r="MG19" s="19">
        <v>1</v>
      </c>
      <c r="MH19" s="19">
        <v>1</v>
      </c>
      <c r="MI19" s="19">
        <v>0</v>
      </c>
      <c r="MJ19" s="19">
        <v>1</v>
      </c>
      <c r="MK19" s="19">
        <v>0</v>
      </c>
      <c r="ML19" s="19">
        <v>1</v>
      </c>
      <c r="MM19" s="19">
        <v>0</v>
      </c>
      <c r="MN19" s="19">
        <v>1</v>
      </c>
      <c r="MO19" s="19">
        <v>0</v>
      </c>
      <c r="MP19" s="19">
        <v>1</v>
      </c>
      <c r="MQ19" s="19">
        <v>1</v>
      </c>
      <c r="MR19" s="19">
        <v>0</v>
      </c>
      <c r="MS19" s="19">
        <v>1</v>
      </c>
      <c r="MT19" s="19">
        <v>1</v>
      </c>
      <c r="MU19" s="19">
        <v>1</v>
      </c>
      <c r="MV19" s="19">
        <v>0</v>
      </c>
      <c r="MW19" s="19">
        <v>0</v>
      </c>
      <c r="MX19" s="19">
        <v>0</v>
      </c>
      <c r="MY19" s="19">
        <v>0</v>
      </c>
      <c r="MZ19" s="19">
        <v>0</v>
      </c>
      <c r="NA19" s="19">
        <v>1</v>
      </c>
      <c r="NB19" s="19">
        <v>0</v>
      </c>
    </row>
    <row r="20" spans="1:366">
      <c r="A20" s="2" t="s">
        <v>20</v>
      </c>
      <c r="B20" s="19">
        <v>1</v>
      </c>
      <c r="C20" s="19">
        <v>0</v>
      </c>
      <c r="D20" s="19">
        <v>0</v>
      </c>
      <c r="E20" s="19">
        <v>1</v>
      </c>
      <c r="F20" s="19">
        <v>1</v>
      </c>
      <c r="G20" s="19">
        <v>0</v>
      </c>
      <c r="H20" s="19">
        <v>0</v>
      </c>
      <c r="I20" s="19">
        <v>0</v>
      </c>
      <c r="J20" s="19">
        <v>0</v>
      </c>
      <c r="K20" s="19">
        <v>0</v>
      </c>
      <c r="L20" s="19">
        <v>1</v>
      </c>
      <c r="M20" s="19">
        <v>0</v>
      </c>
      <c r="N20" s="19">
        <v>0</v>
      </c>
      <c r="O20" s="19">
        <v>1</v>
      </c>
      <c r="P20" s="19">
        <v>0</v>
      </c>
      <c r="Q20" s="19">
        <v>1</v>
      </c>
      <c r="R20" s="19">
        <v>1</v>
      </c>
      <c r="S20" s="19">
        <v>0</v>
      </c>
      <c r="T20" s="19">
        <v>0</v>
      </c>
      <c r="U20" s="19">
        <v>0</v>
      </c>
      <c r="V20" s="19">
        <v>1</v>
      </c>
      <c r="W20" s="19">
        <v>0</v>
      </c>
      <c r="X20" s="19">
        <v>0</v>
      </c>
      <c r="Y20" s="19">
        <v>1</v>
      </c>
      <c r="Z20" s="19">
        <v>0</v>
      </c>
      <c r="AA20" s="19">
        <v>1</v>
      </c>
      <c r="AB20" s="19">
        <v>0</v>
      </c>
      <c r="AC20" s="19">
        <v>1</v>
      </c>
      <c r="AD20" s="19">
        <v>0</v>
      </c>
      <c r="AE20" s="19">
        <v>1</v>
      </c>
      <c r="AF20" s="19">
        <v>0</v>
      </c>
      <c r="AG20" s="19">
        <v>1</v>
      </c>
      <c r="AH20" s="19">
        <v>0</v>
      </c>
      <c r="AI20" s="19">
        <v>1</v>
      </c>
      <c r="AJ20" s="19">
        <v>0</v>
      </c>
      <c r="AK20" s="19">
        <v>1</v>
      </c>
      <c r="AL20" s="19">
        <v>0</v>
      </c>
      <c r="AM20" s="19">
        <v>0</v>
      </c>
      <c r="AN20" s="19">
        <v>0</v>
      </c>
      <c r="AO20" s="19">
        <v>0</v>
      </c>
      <c r="AP20" s="19">
        <v>1</v>
      </c>
      <c r="AQ20" s="19">
        <v>1</v>
      </c>
      <c r="AR20" s="19">
        <v>0</v>
      </c>
      <c r="AS20" s="19">
        <v>1</v>
      </c>
      <c r="AT20" s="19">
        <v>1</v>
      </c>
      <c r="AU20" s="19">
        <v>1</v>
      </c>
      <c r="AV20" s="19">
        <v>0</v>
      </c>
      <c r="AW20" s="19">
        <v>0</v>
      </c>
      <c r="AX20" s="19">
        <v>1</v>
      </c>
      <c r="AY20" s="19">
        <v>0</v>
      </c>
      <c r="AZ20" s="19">
        <v>0</v>
      </c>
      <c r="BA20" s="19">
        <v>0</v>
      </c>
      <c r="BB20" s="19">
        <v>1</v>
      </c>
      <c r="BC20" s="19">
        <v>1</v>
      </c>
      <c r="BD20" s="19">
        <v>1</v>
      </c>
      <c r="BE20" s="19">
        <v>1</v>
      </c>
      <c r="BF20" s="19">
        <v>1</v>
      </c>
      <c r="BG20" s="19">
        <v>1</v>
      </c>
      <c r="BH20" s="19">
        <v>1</v>
      </c>
      <c r="BI20" s="19">
        <v>0</v>
      </c>
      <c r="BJ20" s="19">
        <v>1</v>
      </c>
      <c r="BK20" s="19">
        <v>1</v>
      </c>
      <c r="BL20" s="19">
        <v>1</v>
      </c>
      <c r="BM20" s="19">
        <v>1</v>
      </c>
      <c r="BN20" s="19">
        <v>1</v>
      </c>
      <c r="BO20" s="19">
        <v>1</v>
      </c>
      <c r="BP20" s="19">
        <v>1</v>
      </c>
      <c r="BQ20" s="19">
        <v>0</v>
      </c>
      <c r="BR20" s="19">
        <v>1</v>
      </c>
      <c r="BS20" s="19">
        <v>0</v>
      </c>
      <c r="BT20" s="19">
        <v>1</v>
      </c>
      <c r="BU20" s="19">
        <v>0</v>
      </c>
      <c r="BV20" s="19">
        <v>0</v>
      </c>
      <c r="BW20" s="19">
        <v>0</v>
      </c>
      <c r="BX20" s="19">
        <v>1</v>
      </c>
      <c r="BY20" s="19">
        <v>0</v>
      </c>
      <c r="BZ20" s="19">
        <v>0</v>
      </c>
      <c r="CA20" s="19">
        <v>1</v>
      </c>
      <c r="CB20" s="19">
        <v>0</v>
      </c>
      <c r="CC20" s="19">
        <v>1</v>
      </c>
      <c r="CD20" s="19">
        <v>0</v>
      </c>
      <c r="CE20" s="19">
        <v>0</v>
      </c>
      <c r="CF20" s="19">
        <v>0</v>
      </c>
      <c r="CG20" s="19">
        <v>1</v>
      </c>
      <c r="CH20" s="19">
        <v>1</v>
      </c>
      <c r="CI20" s="19">
        <v>0</v>
      </c>
      <c r="CJ20" s="19">
        <v>0</v>
      </c>
      <c r="CK20" s="19">
        <v>0</v>
      </c>
      <c r="CL20" s="19">
        <v>0</v>
      </c>
      <c r="CM20" s="19">
        <v>0</v>
      </c>
      <c r="CN20" s="19">
        <v>1</v>
      </c>
      <c r="CO20" s="19">
        <v>1</v>
      </c>
      <c r="CP20" s="19">
        <v>1</v>
      </c>
      <c r="CQ20" s="19">
        <v>1</v>
      </c>
      <c r="CR20" s="19">
        <v>0</v>
      </c>
      <c r="CS20" s="19">
        <v>1</v>
      </c>
      <c r="CT20" s="19">
        <v>0</v>
      </c>
      <c r="CU20" s="19">
        <v>1</v>
      </c>
      <c r="CV20" s="19">
        <v>0</v>
      </c>
      <c r="CW20" s="19">
        <v>1</v>
      </c>
      <c r="CX20" s="19">
        <v>1</v>
      </c>
      <c r="CY20" s="19">
        <v>1</v>
      </c>
      <c r="CZ20" s="19">
        <v>0</v>
      </c>
      <c r="DA20" s="19">
        <v>0</v>
      </c>
      <c r="DB20" s="19">
        <v>0</v>
      </c>
      <c r="DC20" s="19">
        <v>0</v>
      </c>
      <c r="DD20" s="19">
        <v>1</v>
      </c>
      <c r="DE20" s="19">
        <v>0</v>
      </c>
      <c r="DF20" s="19">
        <v>0</v>
      </c>
      <c r="DG20" s="19">
        <v>0</v>
      </c>
      <c r="DH20" s="19">
        <v>0</v>
      </c>
      <c r="DI20" s="19">
        <v>0</v>
      </c>
      <c r="DJ20" s="19">
        <v>0</v>
      </c>
      <c r="DK20" s="19">
        <v>1</v>
      </c>
      <c r="DL20" s="19">
        <v>0</v>
      </c>
      <c r="DM20" s="19">
        <v>0</v>
      </c>
      <c r="DN20" s="19">
        <v>0</v>
      </c>
      <c r="DO20" s="19">
        <v>1</v>
      </c>
      <c r="DP20" s="19">
        <v>0</v>
      </c>
      <c r="DQ20" s="19">
        <v>0</v>
      </c>
      <c r="DR20" s="19">
        <v>0</v>
      </c>
      <c r="DS20" s="19">
        <v>0</v>
      </c>
      <c r="DT20" s="19">
        <v>0</v>
      </c>
      <c r="DU20" s="19">
        <v>0</v>
      </c>
      <c r="DV20" s="19">
        <v>0</v>
      </c>
      <c r="DW20" s="19">
        <v>1</v>
      </c>
      <c r="DX20" s="19">
        <v>1</v>
      </c>
      <c r="DY20" s="19">
        <v>1</v>
      </c>
      <c r="DZ20" s="19">
        <v>1</v>
      </c>
      <c r="EA20" s="19">
        <v>0</v>
      </c>
      <c r="EB20" s="19">
        <v>1</v>
      </c>
      <c r="EC20" s="19">
        <v>1</v>
      </c>
      <c r="ED20" s="19">
        <v>1</v>
      </c>
      <c r="EE20" s="19">
        <v>1</v>
      </c>
      <c r="EF20" s="19">
        <v>1</v>
      </c>
      <c r="EG20" s="19">
        <v>0</v>
      </c>
      <c r="EH20" s="19">
        <v>1</v>
      </c>
      <c r="EI20" s="19">
        <v>0</v>
      </c>
      <c r="EJ20" s="19">
        <v>0</v>
      </c>
      <c r="EK20" s="19">
        <v>1</v>
      </c>
      <c r="EL20" s="19">
        <v>1</v>
      </c>
      <c r="EM20" s="19">
        <v>0</v>
      </c>
      <c r="EN20" s="19">
        <v>1</v>
      </c>
      <c r="EO20" s="19">
        <v>0</v>
      </c>
      <c r="EP20" s="19">
        <v>1</v>
      </c>
      <c r="EQ20" s="19">
        <v>0</v>
      </c>
      <c r="ER20" s="19">
        <v>1</v>
      </c>
      <c r="ES20" s="19">
        <v>0</v>
      </c>
      <c r="ET20" s="19">
        <v>0</v>
      </c>
      <c r="EU20" s="19">
        <v>0</v>
      </c>
      <c r="EV20" s="19">
        <v>0</v>
      </c>
      <c r="EW20" s="19">
        <v>1</v>
      </c>
      <c r="EX20" s="19">
        <v>0</v>
      </c>
      <c r="EY20" s="19">
        <v>0</v>
      </c>
      <c r="EZ20" s="19">
        <v>0</v>
      </c>
      <c r="FA20" s="19">
        <v>1</v>
      </c>
      <c r="FB20" s="19">
        <v>0</v>
      </c>
      <c r="FC20" s="19">
        <v>1</v>
      </c>
      <c r="FD20" s="19">
        <v>1</v>
      </c>
      <c r="FE20" s="19">
        <v>0</v>
      </c>
      <c r="FF20" s="19">
        <v>1</v>
      </c>
      <c r="FG20" s="19">
        <v>0</v>
      </c>
      <c r="FH20" s="19">
        <v>1</v>
      </c>
      <c r="FI20" s="19">
        <v>0</v>
      </c>
      <c r="FJ20" s="19">
        <v>0</v>
      </c>
      <c r="FK20" s="19">
        <v>0</v>
      </c>
      <c r="FL20" s="19">
        <v>0</v>
      </c>
      <c r="FM20" s="19">
        <v>0</v>
      </c>
      <c r="FN20" s="19">
        <v>1</v>
      </c>
      <c r="FO20" s="19">
        <v>1</v>
      </c>
      <c r="FP20" s="19">
        <v>1</v>
      </c>
      <c r="FQ20" s="19">
        <v>1</v>
      </c>
      <c r="FR20" s="19">
        <v>0</v>
      </c>
      <c r="FS20" s="19">
        <v>0</v>
      </c>
      <c r="FT20" s="19">
        <v>1</v>
      </c>
      <c r="FU20" s="19">
        <v>1</v>
      </c>
      <c r="FV20" s="19">
        <v>1</v>
      </c>
      <c r="FW20" s="19">
        <v>1</v>
      </c>
      <c r="FX20" s="19">
        <v>0</v>
      </c>
      <c r="FY20" s="19">
        <v>1</v>
      </c>
      <c r="FZ20" s="19">
        <v>0</v>
      </c>
      <c r="GA20" s="19">
        <v>1</v>
      </c>
      <c r="GB20" s="19">
        <v>0</v>
      </c>
      <c r="GC20" s="19">
        <v>0</v>
      </c>
      <c r="GD20" s="19">
        <v>1</v>
      </c>
      <c r="GE20" s="19">
        <v>0</v>
      </c>
      <c r="GF20" s="19">
        <v>0</v>
      </c>
      <c r="GG20" s="19">
        <v>1</v>
      </c>
      <c r="GH20" s="19">
        <v>1</v>
      </c>
      <c r="GI20" s="19">
        <v>0</v>
      </c>
      <c r="GJ20" s="19">
        <v>1</v>
      </c>
      <c r="GK20" s="19">
        <v>1</v>
      </c>
      <c r="GL20" s="19">
        <v>1</v>
      </c>
      <c r="GM20" s="19">
        <v>1</v>
      </c>
      <c r="GN20" s="19">
        <v>0</v>
      </c>
      <c r="GO20" s="19">
        <v>0</v>
      </c>
      <c r="GP20" s="19">
        <v>0</v>
      </c>
      <c r="GQ20" s="19">
        <v>0</v>
      </c>
      <c r="GR20" s="19">
        <v>1</v>
      </c>
      <c r="GS20" s="19">
        <v>0</v>
      </c>
      <c r="GT20" s="19">
        <v>1</v>
      </c>
      <c r="GU20" s="19">
        <v>1</v>
      </c>
      <c r="GV20" s="19">
        <v>0</v>
      </c>
      <c r="GW20" s="19">
        <v>0</v>
      </c>
      <c r="GX20" s="19">
        <v>1</v>
      </c>
      <c r="GY20" s="19">
        <v>0</v>
      </c>
      <c r="GZ20" s="19">
        <v>0</v>
      </c>
      <c r="HA20" s="19">
        <v>1</v>
      </c>
      <c r="HB20" s="19">
        <v>1</v>
      </c>
      <c r="HC20" s="19">
        <v>0</v>
      </c>
      <c r="HD20" s="19">
        <v>1</v>
      </c>
      <c r="HE20" s="19">
        <v>0</v>
      </c>
      <c r="HF20" s="19">
        <v>0</v>
      </c>
      <c r="HG20" s="19">
        <v>0</v>
      </c>
      <c r="HH20" s="19">
        <v>1</v>
      </c>
      <c r="HI20" s="19">
        <v>1</v>
      </c>
      <c r="HJ20" s="19">
        <v>0</v>
      </c>
      <c r="HK20" s="19">
        <v>1</v>
      </c>
      <c r="HL20" s="19">
        <v>0</v>
      </c>
      <c r="HM20" s="19">
        <v>0</v>
      </c>
      <c r="HN20" s="19">
        <v>0</v>
      </c>
      <c r="HO20" s="19">
        <v>0</v>
      </c>
      <c r="HP20" s="19">
        <v>1</v>
      </c>
      <c r="HQ20" s="19">
        <v>1</v>
      </c>
      <c r="HR20" s="19">
        <v>0</v>
      </c>
      <c r="HS20" s="19">
        <v>0</v>
      </c>
      <c r="HT20" s="19">
        <v>1</v>
      </c>
      <c r="HU20" s="19">
        <v>1</v>
      </c>
      <c r="HV20" s="19">
        <v>0</v>
      </c>
      <c r="HW20" s="19">
        <v>1</v>
      </c>
      <c r="HX20" s="19">
        <v>0</v>
      </c>
      <c r="HY20" s="19">
        <v>0</v>
      </c>
      <c r="HZ20" s="19">
        <v>0</v>
      </c>
      <c r="IA20" s="19">
        <v>0</v>
      </c>
      <c r="IB20" s="19">
        <v>0</v>
      </c>
      <c r="IC20" s="19">
        <v>1</v>
      </c>
      <c r="ID20" s="19">
        <v>1</v>
      </c>
      <c r="IE20" s="19">
        <v>1</v>
      </c>
      <c r="IF20" s="19">
        <v>1</v>
      </c>
      <c r="IG20" s="19">
        <v>0</v>
      </c>
      <c r="IH20" s="19">
        <v>1</v>
      </c>
      <c r="II20" s="19">
        <v>1</v>
      </c>
      <c r="IJ20" s="19">
        <v>1</v>
      </c>
      <c r="IK20" s="19">
        <v>1</v>
      </c>
      <c r="IL20" s="19">
        <v>1</v>
      </c>
      <c r="IM20" s="19">
        <v>1</v>
      </c>
      <c r="IN20" s="19">
        <v>1</v>
      </c>
      <c r="IO20" s="19">
        <v>1</v>
      </c>
      <c r="IP20" s="19">
        <v>0</v>
      </c>
      <c r="IQ20" s="19">
        <v>0</v>
      </c>
      <c r="IR20" s="19">
        <v>1</v>
      </c>
      <c r="IS20" s="19">
        <v>0</v>
      </c>
      <c r="IT20" s="19">
        <v>1</v>
      </c>
      <c r="IU20" s="19">
        <v>0</v>
      </c>
      <c r="IV20" s="19">
        <v>0</v>
      </c>
      <c r="IW20" s="19">
        <v>1</v>
      </c>
      <c r="IX20" s="19">
        <v>1</v>
      </c>
      <c r="IY20" s="19">
        <v>1</v>
      </c>
      <c r="IZ20" s="19">
        <v>0</v>
      </c>
      <c r="JA20" s="19">
        <v>1</v>
      </c>
      <c r="JB20" s="19">
        <v>0</v>
      </c>
      <c r="JC20" s="19">
        <v>0</v>
      </c>
      <c r="JD20" s="19">
        <v>0</v>
      </c>
      <c r="JE20" s="19">
        <v>1</v>
      </c>
      <c r="JF20" s="19">
        <v>0</v>
      </c>
      <c r="JG20" s="19">
        <v>1</v>
      </c>
      <c r="JH20" s="19">
        <v>0</v>
      </c>
      <c r="JI20" s="19">
        <v>1</v>
      </c>
      <c r="JJ20" s="19">
        <v>1</v>
      </c>
      <c r="JK20" s="19">
        <v>0</v>
      </c>
      <c r="JL20" s="19">
        <v>0</v>
      </c>
      <c r="JM20" s="19">
        <v>1</v>
      </c>
      <c r="JN20" s="19">
        <v>1</v>
      </c>
      <c r="JO20" s="19">
        <v>1</v>
      </c>
      <c r="JP20" s="19">
        <v>0</v>
      </c>
      <c r="JQ20" s="19">
        <v>1</v>
      </c>
      <c r="JR20" s="19">
        <v>1</v>
      </c>
      <c r="JS20" s="19">
        <v>0</v>
      </c>
      <c r="JT20" s="19">
        <v>0</v>
      </c>
      <c r="JU20" s="19">
        <v>1</v>
      </c>
      <c r="JV20" s="19">
        <v>1</v>
      </c>
      <c r="JW20" s="19">
        <v>1</v>
      </c>
      <c r="JX20" s="19">
        <v>0</v>
      </c>
      <c r="JY20" s="19">
        <v>0</v>
      </c>
      <c r="JZ20" s="19">
        <v>1</v>
      </c>
      <c r="KA20" s="19">
        <v>0</v>
      </c>
      <c r="KB20" s="19">
        <v>0</v>
      </c>
      <c r="KC20" s="19">
        <v>1</v>
      </c>
      <c r="KD20" s="19">
        <v>0</v>
      </c>
      <c r="KE20" s="19">
        <v>0</v>
      </c>
      <c r="KF20" s="19">
        <v>1</v>
      </c>
      <c r="KG20" s="19">
        <v>0</v>
      </c>
      <c r="KH20" s="19">
        <v>1</v>
      </c>
      <c r="KI20" s="19">
        <v>1</v>
      </c>
      <c r="KJ20" s="19">
        <v>1</v>
      </c>
      <c r="KK20" s="19">
        <v>1</v>
      </c>
      <c r="KL20" s="19">
        <v>1</v>
      </c>
      <c r="KM20" s="19">
        <v>0</v>
      </c>
      <c r="KN20" s="19">
        <v>1</v>
      </c>
      <c r="KO20" s="19">
        <v>1</v>
      </c>
      <c r="KP20" s="19">
        <v>0</v>
      </c>
      <c r="KQ20" s="19">
        <v>0</v>
      </c>
      <c r="KR20" s="19">
        <v>1</v>
      </c>
      <c r="KS20" s="19">
        <v>1</v>
      </c>
      <c r="KT20" s="19">
        <v>0</v>
      </c>
      <c r="KU20" s="19">
        <v>0</v>
      </c>
      <c r="KV20" s="19">
        <v>1</v>
      </c>
      <c r="KW20" s="19">
        <v>0</v>
      </c>
      <c r="KX20" s="19">
        <v>1</v>
      </c>
      <c r="KY20" s="19">
        <v>1</v>
      </c>
      <c r="KZ20" s="19">
        <v>0</v>
      </c>
      <c r="LA20" s="19">
        <v>0</v>
      </c>
      <c r="LB20" s="19">
        <v>0</v>
      </c>
      <c r="LC20" s="19">
        <v>1</v>
      </c>
      <c r="LD20" s="19">
        <v>0</v>
      </c>
      <c r="LE20" s="19">
        <v>0</v>
      </c>
      <c r="LF20" s="19">
        <v>1</v>
      </c>
      <c r="LG20" s="19">
        <v>0</v>
      </c>
      <c r="LH20" s="19">
        <v>1</v>
      </c>
      <c r="LI20" s="19">
        <v>1</v>
      </c>
      <c r="LJ20" s="19">
        <v>0</v>
      </c>
      <c r="LK20" s="19">
        <v>0</v>
      </c>
      <c r="LL20" s="19">
        <v>0</v>
      </c>
      <c r="LM20" s="19">
        <v>1</v>
      </c>
      <c r="LN20" s="19">
        <v>0</v>
      </c>
      <c r="LO20" s="19">
        <v>1</v>
      </c>
      <c r="LP20" s="19">
        <v>0</v>
      </c>
      <c r="LQ20" s="19">
        <v>0</v>
      </c>
      <c r="LR20" s="19">
        <v>1</v>
      </c>
      <c r="LS20" s="19">
        <v>0</v>
      </c>
      <c r="LT20" s="19">
        <v>0</v>
      </c>
      <c r="LU20" s="19">
        <v>1</v>
      </c>
      <c r="LV20" s="19">
        <v>1</v>
      </c>
      <c r="LW20" s="19">
        <v>0</v>
      </c>
      <c r="LX20" s="19">
        <v>0</v>
      </c>
      <c r="LY20" s="19">
        <v>0</v>
      </c>
      <c r="LZ20" s="19">
        <v>1</v>
      </c>
      <c r="MA20" s="19">
        <v>0</v>
      </c>
      <c r="MB20" s="19">
        <v>0</v>
      </c>
      <c r="MC20" s="19">
        <v>0</v>
      </c>
      <c r="MD20" s="19">
        <v>1</v>
      </c>
      <c r="ME20" s="19">
        <v>1</v>
      </c>
      <c r="MF20" s="19">
        <v>1</v>
      </c>
      <c r="MG20" s="19">
        <v>1</v>
      </c>
      <c r="MH20" s="19">
        <v>0</v>
      </c>
      <c r="MI20" s="19">
        <v>1</v>
      </c>
      <c r="MJ20" s="19">
        <v>0</v>
      </c>
      <c r="MK20" s="19">
        <v>0</v>
      </c>
      <c r="ML20" s="19">
        <v>0</v>
      </c>
      <c r="MM20" s="19">
        <v>1</v>
      </c>
      <c r="MN20" s="19">
        <v>1</v>
      </c>
      <c r="MO20" s="19">
        <v>0</v>
      </c>
      <c r="MP20" s="19">
        <v>1</v>
      </c>
      <c r="MQ20" s="19">
        <v>1</v>
      </c>
      <c r="MR20" s="19">
        <v>1</v>
      </c>
      <c r="MS20" s="19">
        <v>0</v>
      </c>
      <c r="MT20" s="19">
        <v>1</v>
      </c>
      <c r="MU20" s="19">
        <v>0</v>
      </c>
      <c r="MV20" s="19">
        <v>0</v>
      </c>
      <c r="MW20" s="19">
        <v>1</v>
      </c>
      <c r="MX20" s="19">
        <v>0</v>
      </c>
      <c r="MY20" s="19">
        <v>1</v>
      </c>
      <c r="MZ20" s="19">
        <v>1</v>
      </c>
      <c r="NA20" s="19">
        <v>0</v>
      </c>
      <c r="NB20" s="19">
        <v>0</v>
      </c>
    </row>
    <row r="21" spans="1:366">
      <c r="A21" s="2" t="s">
        <v>21</v>
      </c>
      <c r="B21" s="19">
        <v>1</v>
      </c>
      <c r="C21" s="19">
        <v>1</v>
      </c>
      <c r="D21" s="19">
        <v>1</v>
      </c>
      <c r="E21" s="19">
        <v>0</v>
      </c>
      <c r="F21" s="19">
        <v>1</v>
      </c>
      <c r="G21" s="19">
        <v>0</v>
      </c>
      <c r="H21" s="19">
        <v>1</v>
      </c>
      <c r="I21" s="19">
        <v>0</v>
      </c>
      <c r="J21" s="19">
        <v>0</v>
      </c>
      <c r="K21" s="19">
        <v>0</v>
      </c>
      <c r="L21" s="19">
        <v>0</v>
      </c>
      <c r="M21" s="19">
        <v>0</v>
      </c>
      <c r="N21" s="19">
        <v>1</v>
      </c>
      <c r="O21" s="19">
        <v>0</v>
      </c>
      <c r="P21" s="19">
        <v>0</v>
      </c>
      <c r="Q21" s="19">
        <v>0</v>
      </c>
      <c r="R21" s="19">
        <v>1</v>
      </c>
      <c r="S21" s="19">
        <v>0</v>
      </c>
      <c r="T21" s="19">
        <v>0</v>
      </c>
      <c r="U21" s="19">
        <v>0</v>
      </c>
      <c r="V21" s="19">
        <v>1</v>
      </c>
      <c r="W21" s="19">
        <v>1</v>
      </c>
      <c r="X21" s="19">
        <v>0</v>
      </c>
      <c r="Y21" s="19">
        <v>0</v>
      </c>
      <c r="Z21" s="19">
        <v>1</v>
      </c>
      <c r="AA21" s="19">
        <v>0</v>
      </c>
      <c r="AB21" s="19">
        <v>1</v>
      </c>
      <c r="AC21" s="19">
        <v>1</v>
      </c>
      <c r="AD21" s="19">
        <v>1</v>
      </c>
      <c r="AE21" s="19">
        <v>0</v>
      </c>
      <c r="AF21" s="19">
        <v>0</v>
      </c>
      <c r="AG21" s="19">
        <v>1</v>
      </c>
      <c r="AH21" s="19">
        <v>0</v>
      </c>
      <c r="AI21" s="19">
        <v>1</v>
      </c>
      <c r="AJ21" s="19">
        <v>1</v>
      </c>
      <c r="AK21" s="19">
        <v>1</v>
      </c>
      <c r="AL21" s="19">
        <v>1</v>
      </c>
      <c r="AM21" s="19">
        <v>1</v>
      </c>
      <c r="AN21" s="19">
        <v>1</v>
      </c>
      <c r="AO21" s="19">
        <v>0</v>
      </c>
      <c r="AP21" s="19">
        <v>0</v>
      </c>
      <c r="AQ21" s="19">
        <v>0</v>
      </c>
      <c r="AR21" s="19">
        <v>1</v>
      </c>
      <c r="AS21" s="19">
        <v>1</v>
      </c>
      <c r="AT21" s="19">
        <v>0</v>
      </c>
      <c r="AU21" s="19">
        <v>0</v>
      </c>
      <c r="AV21" s="19">
        <v>1</v>
      </c>
      <c r="AW21" s="19">
        <v>0</v>
      </c>
      <c r="AX21" s="19">
        <v>0</v>
      </c>
      <c r="AY21" s="19">
        <v>0</v>
      </c>
      <c r="AZ21" s="19">
        <v>0</v>
      </c>
      <c r="BA21" s="19">
        <v>1</v>
      </c>
      <c r="BB21" s="19">
        <v>0</v>
      </c>
      <c r="BC21" s="19">
        <v>1</v>
      </c>
      <c r="BD21" s="19">
        <v>0</v>
      </c>
      <c r="BE21" s="19">
        <v>0</v>
      </c>
      <c r="BF21" s="19">
        <v>0</v>
      </c>
      <c r="BG21" s="19">
        <v>1</v>
      </c>
      <c r="BH21" s="19">
        <v>0</v>
      </c>
      <c r="BI21" s="19">
        <v>1</v>
      </c>
      <c r="BJ21" s="19">
        <v>1</v>
      </c>
      <c r="BK21" s="19">
        <v>0</v>
      </c>
      <c r="BL21" s="19">
        <v>0</v>
      </c>
      <c r="BM21" s="19">
        <v>0</v>
      </c>
      <c r="BN21" s="19">
        <v>1</v>
      </c>
      <c r="BO21" s="19">
        <v>0</v>
      </c>
      <c r="BP21" s="19">
        <v>1</v>
      </c>
      <c r="BQ21" s="19">
        <v>1</v>
      </c>
      <c r="BR21" s="19">
        <v>0</v>
      </c>
      <c r="BS21" s="19">
        <v>1</v>
      </c>
      <c r="BT21" s="19">
        <v>1</v>
      </c>
      <c r="BU21" s="19">
        <v>0</v>
      </c>
      <c r="BV21" s="19">
        <v>0</v>
      </c>
      <c r="BW21" s="19">
        <v>0</v>
      </c>
      <c r="BX21" s="19">
        <v>1</v>
      </c>
      <c r="BY21" s="19">
        <v>1</v>
      </c>
      <c r="BZ21" s="19">
        <v>0</v>
      </c>
      <c r="CA21" s="19">
        <v>0</v>
      </c>
      <c r="CB21" s="19">
        <v>1</v>
      </c>
      <c r="CC21" s="19">
        <v>0</v>
      </c>
      <c r="CD21" s="19">
        <v>0</v>
      </c>
      <c r="CE21" s="19">
        <v>1</v>
      </c>
      <c r="CF21" s="19">
        <v>1</v>
      </c>
      <c r="CG21" s="19">
        <v>0</v>
      </c>
      <c r="CH21" s="19">
        <v>0</v>
      </c>
      <c r="CI21" s="19">
        <v>1</v>
      </c>
      <c r="CJ21" s="19">
        <v>0</v>
      </c>
      <c r="CK21" s="19">
        <v>1</v>
      </c>
      <c r="CL21" s="19">
        <v>1</v>
      </c>
      <c r="CM21" s="19">
        <v>0</v>
      </c>
      <c r="CN21" s="19">
        <v>1</v>
      </c>
      <c r="CO21" s="19">
        <v>1</v>
      </c>
      <c r="CP21" s="19">
        <v>0</v>
      </c>
      <c r="CQ21" s="19">
        <v>0</v>
      </c>
      <c r="CR21" s="19">
        <v>0</v>
      </c>
      <c r="CS21" s="19">
        <v>0</v>
      </c>
      <c r="CT21" s="19">
        <v>0</v>
      </c>
      <c r="CU21" s="19">
        <v>0</v>
      </c>
      <c r="CV21" s="19">
        <v>0</v>
      </c>
      <c r="CW21" s="19">
        <v>1</v>
      </c>
      <c r="CX21" s="19">
        <v>0</v>
      </c>
      <c r="CY21" s="19">
        <v>1</v>
      </c>
      <c r="CZ21" s="19">
        <v>0</v>
      </c>
      <c r="DA21" s="19">
        <v>1</v>
      </c>
      <c r="DB21" s="19">
        <v>1</v>
      </c>
      <c r="DC21" s="19">
        <v>0</v>
      </c>
      <c r="DD21" s="19">
        <v>0</v>
      </c>
      <c r="DE21" s="19">
        <v>0</v>
      </c>
      <c r="DF21" s="19">
        <v>0</v>
      </c>
      <c r="DG21" s="19">
        <v>1</v>
      </c>
      <c r="DH21" s="19">
        <v>1</v>
      </c>
      <c r="DI21" s="19">
        <v>1</v>
      </c>
      <c r="DJ21" s="19">
        <v>0</v>
      </c>
      <c r="DK21" s="19">
        <v>0</v>
      </c>
      <c r="DL21" s="19">
        <v>0</v>
      </c>
      <c r="DM21" s="19">
        <v>1</v>
      </c>
      <c r="DN21" s="19">
        <v>1</v>
      </c>
      <c r="DO21" s="19">
        <v>1</v>
      </c>
      <c r="DP21" s="19">
        <v>0</v>
      </c>
      <c r="DQ21" s="19">
        <v>0</v>
      </c>
      <c r="DR21" s="19">
        <v>1</v>
      </c>
      <c r="DS21" s="19">
        <v>0</v>
      </c>
      <c r="DT21" s="19">
        <v>1</v>
      </c>
      <c r="DU21" s="19">
        <v>1</v>
      </c>
      <c r="DV21" s="19">
        <v>0</v>
      </c>
      <c r="DW21" s="19">
        <v>1</v>
      </c>
      <c r="DX21" s="19">
        <v>0</v>
      </c>
      <c r="DY21" s="19">
        <v>0</v>
      </c>
      <c r="DZ21" s="19">
        <v>1</v>
      </c>
      <c r="EA21" s="19">
        <v>1</v>
      </c>
      <c r="EB21" s="19">
        <v>1</v>
      </c>
      <c r="EC21" s="19">
        <v>1</v>
      </c>
      <c r="ED21" s="19">
        <v>0</v>
      </c>
      <c r="EE21" s="19">
        <v>1</v>
      </c>
      <c r="EF21" s="19">
        <v>1</v>
      </c>
      <c r="EG21" s="19">
        <v>0</v>
      </c>
      <c r="EH21" s="19">
        <v>0</v>
      </c>
      <c r="EI21" s="19">
        <v>1</v>
      </c>
      <c r="EJ21" s="19">
        <v>1</v>
      </c>
      <c r="EK21" s="19">
        <v>1</v>
      </c>
      <c r="EL21" s="19">
        <v>1</v>
      </c>
      <c r="EM21" s="19">
        <v>1</v>
      </c>
      <c r="EN21" s="19">
        <v>0</v>
      </c>
      <c r="EO21" s="19">
        <v>1</v>
      </c>
      <c r="EP21" s="19">
        <v>1</v>
      </c>
      <c r="EQ21" s="19">
        <v>0</v>
      </c>
      <c r="ER21" s="19">
        <v>0</v>
      </c>
      <c r="ES21" s="19">
        <v>0</v>
      </c>
      <c r="ET21" s="19">
        <v>1</v>
      </c>
      <c r="EU21" s="19">
        <v>0</v>
      </c>
      <c r="EV21" s="19">
        <v>0</v>
      </c>
      <c r="EW21" s="19">
        <v>1</v>
      </c>
      <c r="EX21" s="19">
        <v>0</v>
      </c>
      <c r="EY21" s="19">
        <v>0</v>
      </c>
      <c r="EZ21" s="19">
        <v>0</v>
      </c>
      <c r="FA21" s="19">
        <v>1</v>
      </c>
      <c r="FB21" s="19">
        <v>1</v>
      </c>
      <c r="FC21" s="19">
        <v>0</v>
      </c>
      <c r="FD21" s="19">
        <v>1</v>
      </c>
      <c r="FE21" s="19">
        <v>0</v>
      </c>
      <c r="FF21" s="19">
        <v>0</v>
      </c>
      <c r="FG21" s="19">
        <v>1</v>
      </c>
      <c r="FH21" s="19">
        <v>1</v>
      </c>
      <c r="FI21" s="19">
        <v>0</v>
      </c>
      <c r="FJ21" s="19">
        <v>0</v>
      </c>
      <c r="FK21" s="19">
        <v>1</v>
      </c>
      <c r="FL21" s="19">
        <v>0</v>
      </c>
      <c r="FM21" s="19">
        <v>0</v>
      </c>
      <c r="FN21" s="19">
        <v>1</v>
      </c>
      <c r="FO21" s="19">
        <v>1</v>
      </c>
      <c r="FP21" s="19">
        <v>1</v>
      </c>
      <c r="FQ21" s="19">
        <v>1</v>
      </c>
      <c r="FR21" s="19">
        <v>1</v>
      </c>
      <c r="FS21" s="19">
        <v>1</v>
      </c>
      <c r="FT21" s="19">
        <v>0</v>
      </c>
      <c r="FU21" s="19">
        <v>0</v>
      </c>
      <c r="FV21" s="19">
        <v>0</v>
      </c>
      <c r="FW21" s="19">
        <v>0</v>
      </c>
      <c r="FX21" s="19">
        <v>0</v>
      </c>
      <c r="FY21" s="19">
        <v>0</v>
      </c>
      <c r="FZ21" s="19">
        <v>0</v>
      </c>
      <c r="GA21" s="19">
        <v>0</v>
      </c>
      <c r="GB21" s="19">
        <v>1</v>
      </c>
      <c r="GC21" s="19">
        <v>0</v>
      </c>
      <c r="GD21" s="19">
        <v>1</v>
      </c>
      <c r="GE21" s="19">
        <v>0</v>
      </c>
      <c r="GF21" s="19">
        <v>1</v>
      </c>
      <c r="GG21" s="19">
        <v>0</v>
      </c>
      <c r="GH21" s="19">
        <v>1</v>
      </c>
      <c r="GI21" s="19">
        <v>1</v>
      </c>
      <c r="GJ21" s="19">
        <v>1</v>
      </c>
      <c r="GK21" s="19">
        <v>1</v>
      </c>
      <c r="GL21" s="19">
        <v>0</v>
      </c>
      <c r="GM21" s="19">
        <v>1</v>
      </c>
      <c r="GN21" s="19">
        <v>0</v>
      </c>
      <c r="GO21" s="19">
        <v>1</v>
      </c>
      <c r="GP21" s="19">
        <v>0</v>
      </c>
      <c r="GQ21" s="19">
        <v>1</v>
      </c>
      <c r="GR21" s="19">
        <v>1</v>
      </c>
      <c r="GS21" s="19">
        <v>1</v>
      </c>
      <c r="GT21" s="19">
        <v>1</v>
      </c>
      <c r="GU21" s="19">
        <v>0</v>
      </c>
      <c r="GV21" s="19">
        <v>0</v>
      </c>
      <c r="GW21" s="19">
        <v>0</v>
      </c>
      <c r="GX21" s="19">
        <v>1</v>
      </c>
      <c r="GY21" s="19">
        <v>1</v>
      </c>
      <c r="GZ21" s="19">
        <v>0</v>
      </c>
      <c r="HA21" s="19">
        <v>1</v>
      </c>
      <c r="HB21" s="19">
        <v>0</v>
      </c>
      <c r="HC21" s="19">
        <v>0</v>
      </c>
      <c r="HD21" s="19">
        <v>1</v>
      </c>
      <c r="HE21" s="19">
        <v>0</v>
      </c>
      <c r="HF21" s="19">
        <v>0</v>
      </c>
      <c r="HG21" s="19">
        <v>0</v>
      </c>
      <c r="HH21" s="19">
        <v>1</v>
      </c>
      <c r="HI21" s="19">
        <v>0</v>
      </c>
      <c r="HJ21" s="19">
        <v>0</v>
      </c>
      <c r="HK21" s="19">
        <v>0</v>
      </c>
      <c r="HL21" s="19">
        <v>0</v>
      </c>
      <c r="HM21" s="19">
        <v>1</v>
      </c>
      <c r="HN21" s="19">
        <v>1</v>
      </c>
      <c r="HO21" s="19">
        <v>1</v>
      </c>
      <c r="HP21" s="19">
        <v>1</v>
      </c>
      <c r="HQ21" s="19">
        <v>0</v>
      </c>
      <c r="HR21" s="19">
        <v>0</v>
      </c>
      <c r="HS21" s="19">
        <v>0</v>
      </c>
      <c r="HT21" s="19">
        <v>0</v>
      </c>
      <c r="HU21" s="19">
        <v>1</v>
      </c>
      <c r="HV21" s="19">
        <v>0</v>
      </c>
      <c r="HW21" s="19">
        <v>0</v>
      </c>
      <c r="HX21" s="19">
        <v>1</v>
      </c>
      <c r="HY21" s="19">
        <v>0</v>
      </c>
      <c r="HZ21" s="19">
        <v>0</v>
      </c>
      <c r="IA21" s="19">
        <v>0</v>
      </c>
      <c r="IB21" s="19">
        <v>0</v>
      </c>
      <c r="IC21" s="19">
        <v>0</v>
      </c>
      <c r="ID21" s="19">
        <v>0</v>
      </c>
      <c r="IE21" s="19">
        <v>0</v>
      </c>
      <c r="IF21" s="19">
        <v>1</v>
      </c>
      <c r="IG21" s="19">
        <v>1</v>
      </c>
      <c r="IH21" s="19">
        <v>0</v>
      </c>
      <c r="II21" s="19">
        <v>0</v>
      </c>
      <c r="IJ21" s="19">
        <v>1</v>
      </c>
      <c r="IK21" s="19">
        <v>0</v>
      </c>
      <c r="IL21" s="19">
        <v>1</v>
      </c>
      <c r="IM21" s="19">
        <v>1</v>
      </c>
      <c r="IN21" s="19">
        <v>1</v>
      </c>
      <c r="IO21" s="19">
        <v>1</v>
      </c>
      <c r="IP21" s="19">
        <v>0</v>
      </c>
      <c r="IQ21" s="19">
        <v>0</v>
      </c>
      <c r="IR21" s="19">
        <v>1</v>
      </c>
      <c r="IS21" s="19">
        <v>1</v>
      </c>
      <c r="IT21" s="19">
        <v>1</v>
      </c>
      <c r="IU21" s="19">
        <v>1</v>
      </c>
      <c r="IV21" s="19">
        <v>1</v>
      </c>
      <c r="IW21" s="19">
        <v>1</v>
      </c>
      <c r="IX21" s="19">
        <v>1</v>
      </c>
      <c r="IY21" s="19">
        <v>0</v>
      </c>
      <c r="IZ21" s="19">
        <v>1</v>
      </c>
      <c r="JA21" s="19">
        <v>0</v>
      </c>
      <c r="JB21" s="19">
        <v>0</v>
      </c>
      <c r="JC21" s="19">
        <v>1</v>
      </c>
      <c r="JD21" s="19">
        <v>0</v>
      </c>
      <c r="JE21" s="19">
        <v>1</v>
      </c>
      <c r="JF21" s="19">
        <v>1</v>
      </c>
      <c r="JG21" s="19">
        <v>1</v>
      </c>
      <c r="JH21" s="19">
        <v>0</v>
      </c>
      <c r="JI21" s="19">
        <v>1</v>
      </c>
      <c r="JJ21" s="19">
        <v>1</v>
      </c>
      <c r="JK21" s="19">
        <v>0</v>
      </c>
      <c r="JL21" s="19">
        <v>0</v>
      </c>
      <c r="JM21" s="19">
        <v>1</v>
      </c>
      <c r="JN21" s="19">
        <v>1</v>
      </c>
      <c r="JO21" s="19">
        <v>0</v>
      </c>
      <c r="JP21" s="19">
        <v>1</v>
      </c>
      <c r="JQ21" s="19">
        <v>0</v>
      </c>
      <c r="JR21" s="19">
        <v>0</v>
      </c>
      <c r="JS21" s="19">
        <v>1</v>
      </c>
      <c r="JT21" s="19">
        <v>0</v>
      </c>
      <c r="JU21" s="19">
        <v>1</v>
      </c>
      <c r="JV21" s="19">
        <v>0</v>
      </c>
      <c r="JW21" s="19">
        <v>0</v>
      </c>
      <c r="JX21" s="19">
        <v>0</v>
      </c>
      <c r="JY21" s="19">
        <v>1</v>
      </c>
      <c r="JZ21" s="19">
        <v>1</v>
      </c>
      <c r="KA21" s="19">
        <v>1</v>
      </c>
      <c r="KB21" s="19">
        <v>1</v>
      </c>
      <c r="KC21" s="19">
        <v>0</v>
      </c>
      <c r="KD21" s="19">
        <v>1</v>
      </c>
      <c r="KE21" s="19">
        <v>1</v>
      </c>
      <c r="KF21" s="19">
        <v>0</v>
      </c>
      <c r="KG21" s="19">
        <v>1</v>
      </c>
      <c r="KH21" s="19">
        <v>0</v>
      </c>
      <c r="KI21" s="19">
        <v>0</v>
      </c>
      <c r="KJ21" s="19">
        <v>0</v>
      </c>
      <c r="KK21" s="19">
        <v>1</v>
      </c>
      <c r="KL21" s="19">
        <v>1</v>
      </c>
      <c r="KM21" s="19">
        <v>1</v>
      </c>
      <c r="KN21" s="19">
        <v>0</v>
      </c>
      <c r="KO21" s="19">
        <v>1</v>
      </c>
      <c r="KP21" s="19">
        <v>0</v>
      </c>
      <c r="KQ21" s="19">
        <v>1</v>
      </c>
      <c r="KR21" s="19">
        <v>0</v>
      </c>
      <c r="KS21" s="19">
        <v>0</v>
      </c>
      <c r="KT21" s="19">
        <v>1</v>
      </c>
      <c r="KU21" s="19">
        <v>0</v>
      </c>
      <c r="KV21" s="19">
        <v>0</v>
      </c>
      <c r="KW21" s="19">
        <v>1</v>
      </c>
      <c r="KX21" s="19">
        <v>1</v>
      </c>
      <c r="KY21" s="19">
        <v>1</v>
      </c>
      <c r="KZ21" s="19">
        <v>1</v>
      </c>
      <c r="LA21" s="19">
        <v>1</v>
      </c>
      <c r="LB21" s="19">
        <v>1</v>
      </c>
      <c r="LC21" s="19">
        <v>1</v>
      </c>
      <c r="LD21" s="19">
        <v>0</v>
      </c>
      <c r="LE21" s="19">
        <v>1</v>
      </c>
      <c r="LF21" s="19">
        <v>0</v>
      </c>
      <c r="LG21" s="19">
        <v>0</v>
      </c>
      <c r="LH21" s="19">
        <v>1</v>
      </c>
      <c r="LI21" s="19">
        <v>0</v>
      </c>
      <c r="LJ21" s="19">
        <v>0</v>
      </c>
      <c r="LK21" s="19">
        <v>0</v>
      </c>
      <c r="LL21" s="19">
        <v>0</v>
      </c>
      <c r="LM21" s="19">
        <v>0</v>
      </c>
      <c r="LN21" s="19">
        <v>1</v>
      </c>
      <c r="LO21" s="19">
        <v>0</v>
      </c>
      <c r="LP21" s="19">
        <v>1</v>
      </c>
      <c r="LQ21" s="19">
        <v>0</v>
      </c>
      <c r="LR21" s="19">
        <v>1</v>
      </c>
      <c r="LS21" s="19">
        <v>0</v>
      </c>
      <c r="LT21" s="19">
        <v>1</v>
      </c>
      <c r="LU21" s="19">
        <v>0</v>
      </c>
      <c r="LV21" s="19">
        <v>1</v>
      </c>
      <c r="LW21" s="19">
        <v>1</v>
      </c>
      <c r="LX21" s="19">
        <v>1</v>
      </c>
      <c r="LY21" s="19">
        <v>1</v>
      </c>
      <c r="LZ21" s="19">
        <v>0</v>
      </c>
      <c r="MA21" s="19">
        <v>1</v>
      </c>
      <c r="MB21" s="19">
        <v>0</v>
      </c>
      <c r="MC21" s="19">
        <v>0</v>
      </c>
      <c r="MD21" s="19">
        <v>0</v>
      </c>
      <c r="ME21" s="19">
        <v>0</v>
      </c>
      <c r="MF21" s="19">
        <v>0</v>
      </c>
      <c r="MG21" s="19">
        <v>0</v>
      </c>
      <c r="MH21" s="19">
        <v>1</v>
      </c>
      <c r="MI21" s="19">
        <v>0</v>
      </c>
      <c r="MJ21" s="19">
        <v>1</v>
      </c>
      <c r="MK21" s="19">
        <v>1</v>
      </c>
      <c r="ML21" s="19">
        <v>0</v>
      </c>
      <c r="MM21" s="19">
        <v>1</v>
      </c>
      <c r="MN21" s="19">
        <v>0</v>
      </c>
      <c r="MO21" s="19">
        <v>1</v>
      </c>
      <c r="MP21" s="19">
        <v>0</v>
      </c>
      <c r="MQ21" s="19">
        <v>1</v>
      </c>
      <c r="MR21" s="19">
        <v>0</v>
      </c>
      <c r="MS21" s="19">
        <v>1</v>
      </c>
      <c r="MT21" s="19">
        <v>1</v>
      </c>
      <c r="MU21" s="19">
        <v>1</v>
      </c>
      <c r="MV21" s="19">
        <v>0</v>
      </c>
      <c r="MW21" s="19">
        <v>0</v>
      </c>
      <c r="MX21" s="19">
        <v>0</v>
      </c>
      <c r="MY21" s="19">
        <v>1</v>
      </c>
      <c r="MZ21" s="19">
        <v>1</v>
      </c>
      <c r="NA21" s="19">
        <v>1</v>
      </c>
      <c r="NB21" s="19">
        <v>0</v>
      </c>
    </row>
    <row r="22" spans="1:366">
      <c r="A22" s="2" t="s">
        <v>7</v>
      </c>
      <c r="B22" s="19">
        <v>1</v>
      </c>
      <c r="C22" s="19">
        <v>1</v>
      </c>
      <c r="D22" s="19">
        <v>0</v>
      </c>
      <c r="E22" s="19">
        <v>0</v>
      </c>
      <c r="F22" s="19">
        <v>0</v>
      </c>
      <c r="G22" s="19">
        <v>0</v>
      </c>
      <c r="H22" s="19">
        <v>1</v>
      </c>
      <c r="I22" s="19">
        <v>1</v>
      </c>
      <c r="J22" s="19">
        <v>1</v>
      </c>
      <c r="K22" s="19">
        <v>0</v>
      </c>
      <c r="L22" s="19">
        <v>1</v>
      </c>
      <c r="M22" s="19">
        <v>1</v>
      </c>
      <c r="N22" s="19">
        <v>0</v>
      </c>
      <c r="O22" s="19">
        <v>1</v>
      </c>
      <c r="P22" s="19">
        <v>1</v>
      </c>
      <c r="Q22" s="19">
        <v>0</v>
      </c>
      <c r="R22" s="19">
        <v>1</v>
      </c>
      <c r="S22" s="19">
        <v>1</v>
      </c>
      <c r="T22" s="19">
        <v>1</v>
      </c>
      <c r="U22" s="19">
        <v>1</v>
      </c>
      <c r="V22" s="19">
        <v>1</v>
      </c>
      <c r="W22" s="19">
        <v>0</v>
      </c>
      <c r="X22" s="19">
        <v>0</v>
      </c>
      <c r="Y22" s="19">
        <v>0</v>
      </c>
      <c r="Z22" s="19">
        <v>1</v>
      </c>
      <c r="AA22" s="19">
        <v>0</v>
      </c>
      <c r="AB22" s="19">
        <v>0</v>
      </c>
      <c r="AC22" s="19">
        <v>1</v>
      </c>
      <c r="AD22" s="19">
        <v>0</v>
      </c>
      <c r="AE22" s="19">
        <v>0</v>
      </c>
      <c r="AF22" s="19">
        <v>0</v>
      </c>
      <c r="AG22" s="19">
        <v>1</v>
      </c>
      <c r="AH22" s="19">
        <v>0</v>
      </c>
      <c r="AI22" s="19">
        <v>1</v>
      </c>
      <c r="AJ22" s="19">
        <v>1</v>
      </c>
      <c r="AK22" s="19">
        <v>0</v>
      </c>
      <c r="AL22" s="19">
        <v>0</v>
      </c>
      <c r="AM22" s="19">
        <v>1</v>
      </c>
      <c r="AN22" s="19">
        <v>0</v>
      </c>
      <c r="AO22" s="19">
        <v>0</v>
      </c>
      <c r="AP22" s="19">
        <v>1</v>
      </c>
      <c r="AQ22" s="19">
        <v>1</v>
      </c>
      <c r="AR22" s="19">
        <v>1</v>
      </c>
      <c r="AS22" s="19">
        <v>1</v>
      </c>
      <c r="AT22" s="19">
        <v>0</v>
      </c>
      <c r="AU22" s="19">
        <v>1</v>
      </c>
      <c r="AV22" s="19">
        <v>1</v>
      </c>
      <c r="AW22" s="19">
        <v>0</v>
      </c>
      <c r="AX22" s="19">
        <v>0</v>
      </c>
      <c r="AY22" s="19">
        <v>0</v>
      </c>
      <c r="AZ22" s="19">
        <v>1</v>
      </c>
      <c r="BA22" s="19">
        <v>1</v>
      </c>
      <c r="BB22" s="19">
        <v>1</v>
      </c>
      <c r="BC22" s="19">
        <v>1</v>
      </c>
      <c r="BD22" s="19">
        <v>0</v>
      </c>
      <c r="BE22" s="19">
        <v>1</v>
      </c>
      <c r="BF22" s="19">
        <v>0</v>
      </c>
      <c r="BG22" s="19">
        <v>0</v>
      </c>
      <c r="BH22" s="19">
        <v>0</v>
      </c>
      <c r="BI22" s="19">
        <v>0</v>
      </c>
      <c r="BJ22" s="19">
        <v>0</v>
      </c>
      <c r="BK22" s="19">
        <v>1</v>
      </c>
      <c r="BL22" s="19">
        <v>1</v>
      </c>
      <c r="BM22" s="19">
        <v>0</v>
      </c>
      <c r="BN22" s="19">
        <v>1</v>
      </c>
      <c r="BO22" s="19">
        <v>0</v>
      </c>
      <c r="BP22" s="19">
        <v>1</v>
      </c>
      <c r="BQ22" s="19">
        <v>1</v>
      </c>
      <c r="BR22" s="19">
        <v>0</v>
      </c>
      <c r="BS22" s="19">
        <v>0</v>
      </c>
      <c r="BT22" s="19">
        <v>1</v>
      </c>
      <c r="BU22" s="19">
        <v>0</v>
      </c>
      <c r="BV22" s="19">
        <v>0</v>
      </c>
      <c r="BW22" s="19">
        <v>0</v>
      </c>
      <c r="BX22" s="19">
        <v>1</v>
      </c>
      <c r="BY22" s="19">
        <v>0</v>
      </c>
      <c r="BZ22" s="19">
        <v>1</v>
      </c>
      <c r="CA22" s="19">
        <v>1</v>
      </c>
      <c r="CB22" s="19">
        <v>0</v>
      </c>
      <c r="CC22" s="19">
        <v>1</v>
      </c>
      <c r="CD22" s="19">
        <v>0</v>
      </c>
      <c r="CE22" s="19">
        <v>0</v>
      </c>
      <c r="CF22" s="19">
        <v>0</v>
      </c>
      <c r="CG22" s="19">
        <v>1</v>
      </c>
      <c r="CH22" s="19">
        <v>0</v>
      </c>
      <c r="CI22" s="19">
        <v>0</v>
      </c>
      <c r="CJ22" s="19">
        <v>1</v>
      </c>
      <c r="CK22" s="19">
        <v>0</v>
      </c>
      <c r="CL22" s="19">
        <v>1</v>
      </c>
      <c r="CM22" s="19">
        <v>0</v>
      </c>
      <c r="CN22" s="19">
        <v>1</v>
      </c>
      <c r="CO22" s="19">
        <v>1</v>
      </c>
      <c r="CP22" s="19">
        <v>1</v>
      </c>
      <c r="CQ22" s="19">
        <v>0</v>
      </c>
      <c r="CR22" s="19">
        <v>0</v>
      </c>
      <c r="CS22" s="19">
        <v>1</v>
      </c>
      <c r="CT22" s="19">
        <v>0</v>
      </c>
      <c r="CU22" s="19">
        <v>1</v>
      </c>
      <c r="CV22" s="19">
        <v>1</v>
      </c>
      <c r="CW22" s="19">
        <v>1</v>
      </c>
      <c r="CX22" s="19">
        <v>1</v>
      </c>
      <c r="CY22" s="19">
        <v>1</v>
      </c>
      <c r="CZ22" s="19">
        <v>0</v>
      </c>
      <c r="DA22" s="19">
        <v>0</v>
      </c>
      <c r="DB22" s="19">
        <v>0</v>
      </c>
      <c r="DC22" s="19">
        <v>0</v>
      </c>
      <c r="DD22" s="19">
        <v>1</v>
      </c>
      <c r="DE22" s="19">
        <v>0</v>
      </c>
      <c r="DF22" s="19">
        <v>1</v>
      </c>
      <c r="DG22" s="19">
        <v>1</v>
      </c>
      <c r="DH22" s="19">
        <v>1</v>
      </c>
      <c r="DI22" s="19">
        <v>1</v>
      </c>
      <c r="DJ22" s="19">
        <v>0</v>
      </c>
      <c r="DK22" s="19">
        <v>0</v>
      </c>
      <c r="DL22" s="19">
        <v>1</v>
      </c>
      <c r="DM22" s="19">
        <v>0</v>
      </c>
      <c r="DN22" s="19">
        <v>0</v>
      </c>
      <c r="DO22" s="19">
        <v>0</v>
      </c>
      <c r="DP22" s="19">
        <v>0</v>
      </c>
      <c r="DQ22" s="19">
        <v>1</v>
      </c>
      <c r="DR22" s="19">
        <v>1</v>
      </c>
      <c r="DS22" s="19">
        <v>0</v>
      </c>
      <c r="DT22" s="19">
        <v>1</v>
      </c>
      <c r="DU22" s="19">
        <v>1</v>
      </c>
      <c r="DV22" s="19">
        <v>1</v>
      </c>
      <c r="DW22" s="19">
        <v>1</v>
      </c>
      <c r="DX22" s="19">
        <v>1</v>
      </c>
      <c r="DY22" s="19">
        <v>1</v>
      </c>
      <c r="DZ22" s="19">
        <v>0</v>
      </c>
      <c r="EA22" s="19">
        <v>0</v>
      </c>
      <c r="EB22" s="19">
        <v>1</v>
      </c>
      <c r="EC22" s="19">
        <v>1</v>
      </c>
      <c r="ED22" s="19">
        <v>0</v>
      </c>
      <c r="EE22" s="19">
        <v>1</v>
      </c>
      <c r="EF22" s="19">
        <v>0</v>
      </c>
      <c r="EG22" s="19">
        <v>0</v>
      </c>
      <c r="EH22" s="19">
        <v>1</v>
      </c>
      <c r="EI22" s="19">
        <v>1</v>
      </c>
      <c r="EJ22" s="19">
        <v>0</v>
      </c>
      <c r="EK22" s="19">
        <v>0</v>
      </c>
      <c r="EL22" s="19">
        <v>1</v>
      </c>
      <c r="EM22" s="19">
        <v>0</v>
      </c>
      <c r="EN22" s="19">
        <v>0</v>
      </c>
      <c r="EO22" s="19">
        <v>0</v>
      </c>
      <c r="EP22" s="19">
        <v>0</v>
      </c>
      <c r="EQ22" s="19">
        <v>1</v>
      </c>
      <c r="ER22" s="19">
        <v>1</v>
      </c>
      <c r="ES22" s="19">
        <v>0</v>
      </c>
      <c r="ET22" s="19">
        <v>0</v>
      </c>
      <c r="EU22" s="19">
        <v>0</v>
      </c>
      <c r="EV22" s="19">
        <v>0</v>
      </c>
      <c r="EW22" s="19">
        <v>1</v>
      </c>
      <c r="EX22" s="19">
        <v>1</v>
      </c>
      <c r="EY22" s="19">
        <v>1</v>
      </c>
      <c r="EZ22" s="19">
        <v>1</v>
      </c>
      <c r="FA22" s="19">
        <v>0</v>
      </c>
      <c r="FB22" s="19">
        <v>0</v>
      </c>
      <c r="FC22" s="19">
        <v>0</v>
      </c>
      <c r="FD22" s="19">
        <v>1</v>
      </c>
      <c r="FE22" s="19">
        <v>0</v>
      </c>
      <c r="FF22" s="19">
        <v>1</v>
      </c>
      <c r="FG22" s="19">
        <v>0</v>
      </c>
      <c r="FH22" s="19">
        <v>1</v>
      </c>
      <c r="FI22" s="19">
        <v>0</v>
      </c>
      <c r="FJ22" s="19">
        <v>1</v>
      </c>
      <c r="FK22" s="19">
        <v>1</v>
      </c>
      <c r="FL22" s="19">
        <v>0</v>
      </c>
      <c r="FM22" s="19">
        <v>1</v>
      </c>
      <c r="FN22" s="19">
        <v>0</v>
      </c>
      <c r="FO22" s="19">
        <v>0</v>
      </c>
      <c r="FP22" s="19">
        <v>0</v>
      </c>
      <c r="FQ22" s="19">
        <v>1</v>
      </c>
      <c r="FR22" s="19">
        <v>0</v>
      </c>
      <c r="FS22" s="19">
        <v>1</v>
      </c>
      <c r="FT22" s="19">
        <v>1</v>
      </c>
      <c r="FU22" s="19">
        <v>0</v>
      </c>
      <c r="FV22" s="19">
        <v>1</v>
      </c>
      <c r="FW22" s="19">
        <v>0</v>
      </c>
      <c r="FX22" s="19">
        <v>1</v>
      </c>
      <c r="FY22" s="19">
        <v>0</v>
      </c>
      <c r="FZ22" s="19">
        <v>0</v>
      </c>
      <c r="GA22" s="19">
        <v>1</v>
      </c>
      <c r="GB22" s="19">
        <v>0</v>
      </c>
      <c r="GC22" s="19">
        <v>1</v>
      </c>
      <c r="GD22" s="19">
        <v>0</v>
      </c>
      <c r="GE22" s="19">
        <v>0</v>
      </c>
      <c r="GF22" s="19">
        <v>0</v>
      </c>
      <c r="GG22" s="19">
        <v>1</v>
      </c>
      <c r="GH22" s="19">
        <v>0</v>
      </c>
      <c r="GI22" s="19">
        <v>1</v>
      </c>
      <c r="GJ22" s="19">
        <v>0</v>
      </c>
      <c r="GK22" s="19">
        <v>1</v>
      </c>
      <c r="GL22" s="19">
        <v>1</v>
      </c>
      <c r="GM22" s="19">
        <v>0</v>
      </c>
      <c r="GN22" s="19">
        <v>1</v>
      </c>
      <c r="GO22" s="19">
        <v>1</v>
      </c>
      <c r="GP22" s="19">
        <v>0</v>
      </c>
      <c r="GQ22" s="19">
        <v>0</v>
      </c>
      <c r="GR22" s="19">
        <v>0</v>
      </c>
      <c r="GS22" s="19">
        <v>1</v>
      </c>
      <c r="GT22" s="19">
        <v>1</v>
      </c>
      <c r="GU22" s="19">
        <v>0</v>
      </c>
      <c r="GV22" s="19">
        <v>1</v>
      </c>
      <c r="GW22" s="19">
        <v>0</v>
      </c>
      <c r="GX22" s="19">
        <v>1</v>
      </c>
      <c r="GY22" s="19">
        <v>1</v>
      </c>
      <c r="GZ22" s="19">
        <v>1</v>
      </c>
      <c r="HA22" s="19">
        <v>1</v>
      </c>
      <c r="HB22" s="19">
        <v>1</v>
      </c>
      <c r="HC22" s="19">
        <v>0</v>
      </c>
      <c r="HD22" s="19">
        <v>1</v>
      </c>
      <c r="HE22" s="19">
        <v>0</v>
      </c>
      <c r="HF22" s="19">
        <v>1</v>
      </c>
      <c r="HG22" s="19">
        <v>0</v>
      </c>
      <c r="HH22" s="19">
        <v>0</v>
      </c>
      <c r="HI22" s="19">
        <v>1</v>
      </c>
      <c r="HJ22" s="19">
        <v>0</v>
      </c>
      <c r="HK22" s="19">
        <v>0</v>
      </c>
      <c r="HL22" s="19">
        <v>1</v>
      </c>
      <c r="HM22" s="19">
        <v>1</v>
      </c>
      <c r="HN22" s="19">
        <v>1</v>
      </c>
      <c r="HO22" s="19">
        <v>0</v>
      </c>
      <c r="HP22" s="19">
        <v>1</v>
      </c>
      <c r="HQ22" s="19">
        <v>0</v>
      </c>
      <c r="HR22" s="19">
        <v>1</v>
      </c>
      <c r="HS22" s="19">
        <v>1</v>
      </c>
      <c r="HT22" s="19">
        <v>0</v>
      </c>
      <c r="HU22" s="19">
        <v>1</v>
      </c>
      <c r="HV22" s="19">
        <v>0</v>
      </c>
      <c r="HW22" s="19">
        <v>1</v>
      </c>
      <c r="HX22" s="19">
        <v>1</v>
      </c>
      <c r="HY22" s="19">
        <v>1</v>
      </c>
      <c r="HZ22" s="19">
        <v>1</v>
      </c>
      <c r="IA22" s="19">
        <v>0</v>
      </c>
      <c r="IB22" s="19">
        <v>1</v>
      </c>
      <c r="IC22" s="19">
        <v>1</v>
      </c>
      <c r="ID22" s="19">
        <v>0</v>
      </c>
      <c r="IE22" s="19">
        <v>0</v>
      </c>
      <c r="IF22" s="19">
        <v>1</v>
      </c>
      <c r="IG22" s="19">
        <v>1</v>
      </c>
      <c r="IH22" s="19">
        <v>0</v>
      </c>
      <c r="II22" s="19">
        <v>0</v>
      </c>
      <c r="IJ22" s="19">
        <v>0</v>
      </c>
      <c r="IK22" s="19">
        <v>1</v>
      </c>
      <c r="IL22" s="19">
        <v>1</v>
      </c>
      <c r="IM22" s="19">
        <v>0</v>
      </c>
      <c r="IN22" s="19">
        <v>1</v>
      </c>
      <c r="IO22" s="19">
        <v>1</v>
      </c>
      <c r="IP22" s="19">
        <v>0</v>
      </c>
      <c r="IQ22" s="19">
        <v>1</v>
      </c>
      <c r="IR22" s="19">
        <v>1</v>
      </c>
      <c r="IS22" s="19">
        <v>0</v>
      </c>
      <c r="IT22" s="19">
        <v>0</v>
      </c>
      <c r="IU22" s="19">
        <v>0</v>
      </c>
      <c r="IV22" s="19">
        <v>1</v>
      </c>
      <c r="IW22" s="19">
        <v>0</v>
      </c>
      <c r="IX22" s="19">
        <v>1</v>
      </c>
      <c r="IY22" s="19">
        <v>1</v>
      </c>
      <c r="IZ22" s="19">
        <v>1</v>
      </c>
      <c r="JA22" s="19">
        <v>1</v>
      </c>
      <c r="JB22" s="19">
        <v>0</v>
      </c>
      <c r="JC22" s="19">
        <v>1</v>
      </c>
      <c r="JD22" s="19">
        <v>0</v>
      </c>
      <c r="JE22" s="19">
        <v>0</v>
      </c>
      <c r="JF22" s="19">
        <v>0</v>
      </c>
      <c r="JG22" s="19">
        <v>0</v>
      </c>
      <c r="JH22" s="19">
        <v>1</v>
      </c>
      <c r="JI22" s="19">
        <v>1</v>
      </c>
      <c r="JJ22" s="19">
        <v>1</v>
      </c>
      <c r="JK22" s="19">
        <v>0</v>
      </c>
      <c r="JL22" s="19">
        <v>1</v>
      </c>
      <c r="JM22" s="19">
        <v>1</v>
      </c>
      <c r="JN22" s="19">
        <v>1</v>
      </c>
      <c r="JO22" s="19">
        <v>1</v>
      </c>
      <c r="JP22" s="19">
        <v>1</v>
      </c>
      <c r="JQ22" s="19">
        <v>0</v>
      </c>
      <c r="JR22" s="19">
        <v>0</v>
      </c>
      <c r="JS22" s="19">
        <v>1</v>
      </c>
      <c r="JT22" s="19">
        <v>0</v>
      </c>
      <c r="JU22" s="19">
        <v>0</v>
      </c>
      <c r="JV22" s="19">
        <v>1</v>
      </c>
      <c r="JW22" s="19">
        <v>0</v>
      </c>
      <c r="JX22" s="19">
        <v>0</v>
      </c>
      <c r="JY22" s="19">
        <v>0</v>
      </c>
      <c r="JZ22" s="19">
        <v>0</v>
      </c>
      <c r="KA22" s="19">
        <v>1</v>
      </c>
      <c r="KB22" s="19">
        <v>1</v>
      </c>
      <c r="KC22" s="19">
        <v>1</v>
      </c>
      <c r="KD22" s="19">
        <v>1</v>
      </c>
      <c r="KE22" s="19">
        <v>0</v>
      </c>
      <c r="KF22" s="19">
        <v>0</v>
      </c>
      <c r="KG22" s="19">
        <v>1</v>
      </c>
      <c r="KH22" s="19">
        <v>1</v>
      </c>
      <c r="KI22" s="19">
        <v>0</v>
      </c>
      <c r="KJ22" s="19">
        <v>1</v>
      </c>
      <c r="KK22" s="19">
        <v>0</v>
      </c>
      <c r="KL22" s="19">
        <v>1</v>
      </c>
      <c r="KM22" s="19">
        <v>1</v>
      </c>
      <c r="KN22" s="19">
        <v>0</v>
      </c>
      <c r="KO22" s="19">
        <v>1</v>
      </c>
      <c r="KP22" s="19">
        <v>1</v>
      </c>
      <c r="KQ22" s="19">
        <v>0</v>
      </c>
      <c r="KR22" s="19">
        <v>1</v>
      </c>
      <c r="KS22" s="19">
        <v>0</v>
      </c>
      <c r="KT22" s="19">
        <v>0</v>
      </c>
      <c r="KU22" s="19">
        <v>1</v>
      </c>
      <c r="KV22" s="19">
        <v>0</v>
      </c>
      <c r="KW22" s="19">
        <v>0</v>
      </c>
      <c r="KX22" s="19">
        <v>1</v>
      </c>
      <c r="KY22" s="19">
        <v>1</v>
      </c>
      <c r="KZ22" s="19">
        <v>0</v>
      </c>
      <c r="LA22" s="19">
        <v>0</v>
      </c>
      <c r="LB22" s="19">
        <v>1</v>
      </c>
      <c r="LC22" s="19">
        <v>1</v>
      </c>
      <c r="LD22" s="19">
        <v>0</v>
      </c>
      <c r="LE22" s="19">
        <v>1</v>
      </c>
      <c r="LF22" s="19">
        <v>0</v>
      </c>
      <c r="LG22" s="19">
        <v>0</v>
      </c>
      <c r="LH22" s="19">
        <v>0</v>
      </c>
      <c r="LI22" s="19">
        <v>0</v>
      </c>
      <c r="LJ22" s="19">
        <v>1</v>
      </c>
      <c r="LK22" s="19">
        <v>1</v>
      </c>
      <c r="LL22" s="19">
        <v>0</v>
      </c>
      <c r="LM22" s="19">
        <v>0</v>
      </c>
      <c r="LN22" s="19">
        <v>1</v>
      </c>
      <c r="LO22" s="19">
        <v>0</v>
      </c>
      <c r="LP22" s="19">
        <v>1</v>
      </c>
      <c r="LQ22" s="19">
        <v>1</v>
      </c>
      <c r="LR22" s="19">
        <v>0</v>
      </c>
      <c r="LS22" s="19">
        <v>1</v>
      </c>
      <c r="LT22" s="19">
        <v>0</v>
      </c>
      <c r="LU22" s="19">
        <v>1</v>
      </c>
      <c r="LV22" s="19">
        <v>0</v>
      </c>
      <c r="LW22" s="19">
        <v>0</v>
      </c>
      <c r="LX22" s="19">
        <v>0</v>
      </c>
      <c r="LY22" s="19">
        <v>1</v>
      </c>
      <c r="LZ22" s="19">
        <v>0</v>
      </c>
      <c r="MA22" s="19">
        <v>1</v>
      </c>
      <c r="MB22" s="19">
        <v>0</v>
      </c>
      <c r="MC22" s="19">
        <v>1</v>
      </c>
      <c r="MD22" s="19">
        <v>1</v>
      </c>
      <c r="ME22" s="19">
        <v>1</v>
      </c>
      <c r="MF22" s="19">
        <v>0</v>
      </c>
      <c r="MG22" s="19">
        <v>0</v>
      </c>
      <c r="MH22" s="19">
        <v>0</v>
      </c>
      <c r="MI22" s="19">
        <v>0</v>
      </c>
      <c r="MJ22" s="19">
        <v>0</v>
      </c>
      <c r="MK22" s="19">
        <v>1</v>
      </c>
      <c r="ML22" s="19">
        <v>0</v>
      </c>
      <c r="MM22" s="19">
        <v>1</v>
      </c>
      <c r="MN22" s="19">
        <v>0</v>
      </c>
      <c r="MO22" s="19">
        <v>1</v>
      </c>
      <c r="MP22" s="19">
        <v>0</v>
      </c>
      <c r="MQ22" s="19">
        <v>0</v>
      </c>
      <c r="MR22" s="19">
        <v>1</v>
      </c>
      <c r="MS22" s="19">
        <v>1</v>
      </c>
      <c r="MT22" s="19">
        <v>1</v>
      </c>
      <c r="MU22" s="19">
        <v>1</v>
      </c>
      <c r="MV22" s="19">
        <v>0</v>
      </c>
      <c r="MW22" s="19">
        <v>1</v>
      </c>
      <c r="MX22" s="19">
        <v>0</v>
      </c>
      <c r="MY22" s="19">
        <v>1</v>
      </c>
      <c r="MZ22" s="19">
        <v>1</v>
      </c>
      <c r="NA22" s="19">
        <v>1</v>
      </c>
      <c r="NB22" s="19">
        <v>0</v>
      </c>
    </row>
    <row r="23" spans="1:366" s="22" customFormat="1">
      <c r="A23" s="23" t="s">
        <v>22</v>
      </c>
      <c r="B23" s="24">
        <v>1</v>
      </c>
      <c r="C23" s="24">
        <v>0</v>
      </c>
      <c r="D23" s="24">
        <v>2</v>
      </c>
      <c r="E23" s="24">
        <v>2</v>
      </c>
      <c r="F23" s="24">
        <v>1</v>
      </c>
      <c r="G23" s="24">
        <v>0</v>
      </c>
      <c r="H23" s="24">
        <v>1</v>
      </c>
      <c r="I23" s="24">
        <v>0</v>
      </c>
      <c r="J23" s="24">
        <v>1</v>
      </c>
      <c r="K23" s="24">
        <v>1</v>
      </c>
      <c r="L23" s="24">
        <v>1</v>
      </c>
      <c r="M23" s="24">
        <v>0</v>
      </c>
      <c r="N23" s="24">
        <v>1</v>
      </c>
      <c r="O23" s="24">
        <v>2</v>
      </c>
      <c r="P23" s="24">
        <v>0</v>
      </c>
      <c r="Q23" s="24">
        <v>1</v>
      </c>
      <c r="R23" s="24">
        <v>2</v>
      </c>
      <c r="S23" s="24">
        <v>1</v>
      </c>
      <c r="T23" s="24">
        <v>1</v>
      </c>
      <c r="U23" s="24">
        <v>0</v>
      </c>
      <c r="V23" s="24">
        <v>0</v>
      </c>
      <c r="W23" s="24">
        <v>2</v>
      </c>
      <c r="X23" s="24">
        <v>2</v>
      </c>
      <c r="Y23" s="24">
        <v>0</v>
      </c>
      <c r="Z23" s="24">
        <v>1</v>
      </c>
      <c r="AA23" s="24">
        <v>1</v>
      </c>
      <c r="AB23" s="24">
        <v>2</v>
      </c>
      <c r="AC23" s="24">
        <v>0</v>
      </c>
      <c r="AD23" s="24">
        <v>1</v>
      </c>
      <c r="AE23" s="24">
        <v>1</v>
      </c>
      <c r="AF23" s="24">
        <v>2</v>
      </c>
      <c r="AG23" s="24">
        <v>0</v>
      </c>
      <c r="AH23" s="24">
        <v>1</v>
      </c>
      <c r="AI23" s="24">
        <v>1</v>
      </c>
      <c r="AJ23" s="24">
        <v>0</v>
      </c>
      <c r="AK23" s="24">
        <v>2</v>
      </c>
      <c r="AL23" s="24">
        <v>0</v>
      </c>
      <c r="AM23" s="24">
        <v>1</v>
      </c>
      <c r="AN23" s="24">
        <v>1</v>
      </c>
      <c r="AO23" s="24">
        <v>2</v>
      </c>
      <c r="AP23" s="24">
        <v>1</v>
      </c>
      <c r="AQ23" s="24">
        <v>1</v>
      </c>
      <c r="AR23" s="24">
        <v>0</v>
      </c>
      <c r="AS23" s="24">
        <v>2</v>
      </c>
      <c r="AT23" s="24">
        <v>2</v>
      </c>
      <c r="AU23" s="24">
        <v>2</v>
      </c>
      <c r="AV23" s="24">
        <v>0</v>
      </c>
      <c r="AW23" s="24">
        <v>0</v>
      </c>
      <c r="AX23" s="24">
        <v>1</v>
      </c>
      <c r="AY23" s="24">
        <v>2</v>
      </c>
      <c r="AZ23" s="24">
        <v>0</v>
      </c>
      <c r="BA23" s="24">
        <v>2</v>
      </c>
      <c r="BB23" s="24">
        <v>2</v>
      </c>
      <c r="BC23" s="24">
        <v>1</v>
      </c>
      <c r="BD23" s="24">
        <v>1</v>
      </c>
      <c r="BE23" s="24">
        <v>1</v>
      </c>
      <c r="BF23" s="24">
        <v>0</v>
      </c>
      <c r="BG23" s="24">
        <v>1</v>
      </c>
      <c r="BH23" s="24">
        <v>0</v>
      </c>
      <c r="BI23" s="24">
        <v>1</v>
      </c>
      <c r="BJ23" s="24">
        <v>1</v>
      </c>
      <c r="BK23" s="24">
        <v>1</v>
      </c>
      <c r="BL23" s="24">
        <v>0</v>
      </c>
      <c r="BM23" s="24">
        <v>0</v>
      </c>
      <c r="BN23" s="24">
        <v>0</v>
      </c>
      <c r="BO23" s="24">
        <v>2</v>
      </c>
      <c r="BP23" s="24">
        <v>1</v>
      </c>
      <c r="BQ23" s="24">
        <v>1</v>
      </c>
      <c r="BR23" s="24">
        <v>1</v>
      </c>
      <c r="BS23" s="24">
        <v>1</v>
      </c>
      <c r="BT23" s="24">
        <v>1</v>
      </c>
      <c r="BU23" s="24">
        <v>0</v>
      </c>
      <c r="BV23" s="24">
        <v>0</v>
      </c>
      <c r="BW23" s="24">
        <v>1</v>
      </c>
      <c r="BX23" s="24">
        <v>2</v>
      </c>
      <c r="BY23" s="24">
        <v>1</v>
      </c>
      <c r="BZ23" s="24">
        <v>1</v>
      </c>
      <c r="CA23" s="24">
        <v>0</v>
      </c>
      <c r="CB23" s="24">
        <v>1</v>
      </c>
      <c r="CC23" s="24">
        <v>1</v>
      </c>
      <c r="CD23" s="24">
        <v>2</v>
      </c>
      <c r="CE23" s="24">
        <v>1</v>
      </c>
      <c r="CF23" s="24">
        <v>1</v>
      </c>
      <c r="CG23" s="24">
        <v>2</v>
      </c>
      <c r="CH23" s="24">
        <v>1</v>
      </c>
      <c r="CI23" s="24">
        <v>0</v>
      </c>
      <c r="CJ23" s="24">
        <v>2</v>
      </c>
      <c r="CK23" s="24">
        <v>1</v>
      </c>
      <c r="CL23" s="24">
        <v>0</v>
      </c>
      <c r="CM23" s="24">
        <v>1</v>
      </c>
      <c r="CN23" s="24">
        <v>2</v>
      </c>
      <c r="CO23" s="24">
        <v>0</v>
      </c>
      <c r="CP23" s="24">
        <v>2</v>
      </c>
      <c r="CQ23" s="24">
        <v>1</v>
      </c>
      <c r="CR23" s="24">
        <v>1</v>
      </c>
      <c r="CS23" s="24">
        <v>2</v>
      </c>
      <c r="CT23" s="24">
        <v>0</v>
      </c>
      <c r="CU23" s="24">
        <v>1</v>
      </c>
      <c r="CV23" s="24">
        <v>2</v>
      </c>
      <c r="CW23" s="24">
        <v>0</v>
      </c>
      <c r="CX23" s="24">
        <v>1</v>
      </c>
      <c r="CY23" s="24">
        <v>2</v>
      </c>
      <c r="CZ23" s="24">
        <v>1</v>
      </c>
      <c r="DA23" s="24">
        <v>1</v>
      </c>
      <c r="DB23" s="24">
        <v>1</v>
      </c>
      <c r="DC23" s="24">
        <v>0</v>
      </c>
      <c r="DD23" s="24">
        <v>1</v>
      </c>
      <c r="DE23" s="24">
        <v>2</v>
      </c>
      <c r="DF23" s="24">
        <v>1</v>
      </c>
      <c r="DG23" s="24">
        <v>1</v>
      </c>
      <c r="DH23" s="24">
        <v>1</v>
      </c>
      <c r="DI23" s="24">
        <v>0</v>
      </c>
      <c r="DJ23" s="24">
        <v>0</v>
      </c>
      <c r="DK23" s="24">
        <v>1</v>
      </c>
      <c r="DL23" s="24">
        <v>0</v>
      </c>
      <c r="DM23" s="24">
        <v>1</v>
      </c>
      <c r="DN23" s="24">
        <v>2</v>
      </c>
      <c r="DO23" s="24">
        <v>1</v>
      </c>
      <c r="DP23" s="24">
        <v>1</v>
      </c>
      <c r="DQ23" s="24">
        <v>1</v>
      </c>
      <c r="DR23" s="24">
        <v>1</v>
      </c>
      <c r="DS23" s="24">
        <v>0</v>
      </c>
      <c r="DT23" s="24">
        <v>1</v>
      </c>
      <c r="DU23" s="24">
        <v>0</v>
      </c>
      <c r="DV23" s="24">
        <v>1</v>
      </c>
      <c r="DW23" s="24">
        <v>0</v>
      </c>
      <c r="DX23" s="24">
        <v>2</v>
      </c>
      <c r="DY23" s="24">
        <v>2</v>
      </c>
      <c r="DZ23" s="24">
        <v>0</v>
      </c>
      <c r="EA23" s="24">
        <v>1</v>
      </c>
      <c r="EB23" s="24">
        <v>1</v>
      </c>
      <c r="EC23" s="24">
        <v>2</v>
      </c>
      <c r="ED23" s="24">
        <v>1</v>
      </c>
      <c r="EE23" s="24">
        <v>1</v>
      </c>
      <c r="EF23" s="24">
        <v>1</v>
      </c>
      <c r="EG23" s="24">
        <v>1</v>
      </c>
      <c r="EH23" s="24">
        <v>1</v>
      </c>
      <c r="EI23" s="24">
        <v>0</v>
      </c>
      <c r="EJ23" s="24">
        <v>1</v>
      </c>
      <c r="EK23" s="24">
        <v>0</v>
      </c>
      <c r="EL23" s="24">
        <v>1</v>
      </c>
      <c r="EM23" s="24">
        <v>0</v>
      </c>
      <c r="EN23" s="24">
        <v>1</v>
      </c>
      <c r="EO23" s="24">
        <v>1</v>
      </c>
      <c r="EP23" s="24">
        <v>2</v>
      </c>
      <c r="EQ23" s="24">
        <v>1</v>
      </c>
      <c r="ER23" s="24">
        <v>1</v>
      </c>
      <c r="ES23" s="24">
        <v>1</v>
      </c>
      <c r="ET23" s="24">
        <v>1</v>
      </c>
      <c r="EU23" s="24">
        <v>0</v>
      </c>
      <c r="EV23" s="24">
        <v>1</v>
      </c>
      <c r="EW23" s="24">
        <v>1</v>
      </c>
      <c r="EX23" s="24">
        <v>2</v>
      </c>
      <c r="EY23" s="24">
        <v>1</v>
      </c>
      <c r="EZ23" s="24">
        <v>1</v>
      </c>
      <c r="FA23" s="24">
        <v>1</v>
      </c>
      <c r="FB23" s="24">
        <v>1</v>
      </c>
      <c r="FC23" s="24">
        <v>0</v>
      </c>
      <c r="FD23" s="24">
        <v>0</v>
      </c>
      <c r="FE23" s="24">
        <v>1</v>
      </c>
      <c r="FF23" s="24">
        <v>1</v>
      </c>
      <c r="FG23" s="24">
        <v>0</v>
      </c>
      <c r="FH23" s="24">
        <v>1</v>
      </c>
      <c r="FI23" s="24">
        <v>1</v>
      </c>
      <c r="FJ23" s="24">
        <v>1</v>
      </c>
      <c r="FK23" s="24">
        <v>1</v>
      </c>
      <c r="FL23" s="24">
        <v>0</v>
      </c>
      <c r="FM23" s="24">
        <v>1</v>
      </c>
      <c r="FN23" s="24">
        <v>1</v>
      </c>
      <c r="FO23" s="24">
        <v>1</v>
      </c>
      <c r="FP23" s="24">
        <v>1</v>
      </c>
      <c r="FQ23" s="24">
        <v>1</v>
      </c>
      <c r="FR23" s="24">
        <v>1</v>
      </c>
      <c r="FS23" s="24">
        <v>0</v>
      </c>
      <c r="FT23" s="24">
        <v>1</v>
      </c>
      <c r="FU23" s="24">
        <v>1</v>
      </c>
      <c r="FV23" s="24">
        <v>0</v>
      </c>
      <c r="FW23" s="24">
        <v>1</v>
      </c>
      <c r="FX23" s="24">
        <v>0</v>
      </c>
      <c r="FY23" s="24">
        <v>2</v>
      </c>
      <c r="FZ23" s="24">
        <v>2</v>
      </c>
      <c r="GA23" s="24">
        <v>1</v>
      </c>
      <c r="GB23" s="24">
        <v>2</v>
      </c>
      <c r="GC23" s="24">
        <v>1</v>
      </c>
      <c r="GD23" s="24">
        <v>2</v>
      </c>
      <c r="GE23" s="24">
        <v>0</v>
      </c>
      <c r="GF23" s="24">
        <v>1</v>
      </c>
      <c r="GG23" s="24">
        <v>0</v>
      </c>
      <c r="GH23" s="24">
        <v>1</v>
      </c>
      <c r="GI23" s="24">
        <v>1</v>
      </c>
      <c r="GJ23" s="24">
        <v>2</v>
      </c>
      <c r="GK23" s="24">
        <v>1</v>
      </c>
      <c r="GL23" s="24">
        <v>1</v>
      </c>
      <c r="GM23" s="24">
        <v>1</v>
      </c>
      <c r="GN23" s="24">
        <v>1</v>
      </c>
      <c r="GO23" s="24">
        <v>1</v>
      </c>
      <c r="GP23" s="24">
        <v>1</v>
      </c>
      <c r="GQ23" s="24">
        <v>2</v>
      </c>
      <c r="GR23" s="24">
        <v>1</v>
      </c>
      <c r="GS23" s="24">
        <v>2</v>
      </c>
      <c r="GT23" s="24">
        <v>1</v>
      </c>
      <c r="GU23" s="24">
        <v>1</v>
      </c>
      <c r="GV23" s="24">
        <v>1</v>
      </c>
      <c r="GW23" s="24">
        <v>2</v>
      </c>
      <c r="GX23" s="24">
        <v>2</v>
      </c>
      <c r="GY23" s="24">
        <v>0</v>
      </c>
      <c r="GZ23" s="24">
        <v>0</v>
      </c>
      <c r="HA23" s="24">
        <v>1</v>
      </c>
      <c r="HB23" s="24">
        <v>1</v>
      </c>
      <c r="HC23" s="24">
        <v>2</v>
      </c>
      <c r="HD23" s="24">
        <v>1</v>
      </c>
      <c r="HE23" s="24">
        <v>2</v>
      </c>
      <c r="HF23" s="24">
        <v>0</v>
      </c>
      <c r="HG23" s="24">
        <v>2</v>
      </c>
      <c r="HH23" s="24">
        <v>2</v>
      </c>
      <c r="HI23" s="24">
        <v>2</v>
      </c>
      <c r="HJ23" s="24">
        <v>1</v>
      </c>
      <c r="HK23" s="24">
        <v>1</v>
      </c>
      <c r="HL23" s="24">
        <v>0</v>
      </c>
      <c r="HM23" s="24">
        <v>2</v>
      </c>
      <c r="HN23" s="24">
        <v>1</v>
      </c>
      <c r="HO23" s="24">
        <v>0</v>
      </c>
      <c r="HP23" s="24">
        <v>2</v>
      </c>
      <c r="HQ23" s="24">
        <v>2</v>
      </c>
      <c r="HR23" s="24">
        <v>2</v>
      </c>
      <c r="HS23" s="24">
        <v>0</v>
      </c>
      <c r="HT23" s="24">
        <v>1</v>
      </c>
      <c r="HU23" s="24">
        <v>1</v>
      </c>
      <c r="HV23" s="24">
        <v>0</v>
      </c>
      <c r="HW23" s="24">
        <v>0</v>
      </c>
      <c r="HX23" s="24">
        <v>2</v>
      </c>
      <c r="HY23" s="24">
        <v>1</v>
      </c>
      <c r="HZ23" s="24">
        <v>0</v>
      </c>
      <c r="IA23" s="24">
        <v>1</v>
      </c>
      <c r="IB23" s="24">
        <v>2</v>
      </c>
      <c r="IC23" s="24">
        <v>1</v>
      </c>
      <c r="ID23" s="24">
        <v>0</v>
      </c>
      <c r="IE23" s="24">
        <v>1</v>
      </c>
      <c r="IF23" s="24">
        <v>2</v>
      </c>
      <c r="IG23" s="24">
        <v>1</v>
      </c>
      <c r="IH23" s="24">
        <v>1</v>
      </c>
      <c r="II23" s="24">
        <v>1</v>
      </c>
      <c r="IJ23" s="24">
        <v>1</v>
      </c>
      <c r="IK23" s="24">
        <v>0</v>
      </c>
      <c r="IL23" s="24">
        <v>2</v>
      </c>
      <c r="IM23" s="24">
        <v>0</v>
      </c>
      <c r="IN23" s="24">
        <v>1</v>
      </c>
      <c r="IO23" s="24">
        <v>1</v>
      </c>
      <c r="IP23" s="24">
        <v>2</v>
      </c>
      <c r="IQ23" s="24">
        <v>2</v>
      </c>
      <c r="IR23" s="24">
        <v>0</v>
      </c>
      <c r="IS23" s="24">
        <v>0</v>
      </c>
      <c r="IT23" s="24">
        <v>2</v>
      </c>
      <c r="IU23" s="24">
        <v>0</v>
      </c>
      <c r="IV23" s="24">
        <v>1</v>
      </c>
      <c r="IW23" s="24">
        <v>0</v>
      </c>
      <c r="IX23" s="24">
        <v>2</v>
      </c>
      <c r="IY23" s="24">
        <v>1</v>
      </c>
      <c r="IZ23" s="24">
        <v>0</v>
      </c>
      <c r="JA23" s="24">
        <v>0</v>
      </c>
      <c r="JB23" s="24">
        <v>1</v>
      </c>
      <c r="JC23" s="24">
        <v>0</v>
      </c>
      <c r="JD23" s="24">
        <v>2</v>
      </c>
      <c r="JE23" s="24">
        <v>2</v>
      </c>
      <c r="JF23" s="24">
        <v>1</v>
      </c>
      <c r="JG23" s="24">
        <v>2</v>
      </c>
      <c r="JH23" s="24">
        <v>1</v>
      </c>
      <c r="JI23" s="24">
        <v>2</v>
      </c>
      <c r="JJ23" s="24">
        <v>2</v>
      </c>
      <c r="JK23" s="24">
        <v>1</v>
      </c>
      <c r="JL23" s="24">
        <v>1</v>
      </c>
      <c r="JM23" s="24">
        <v>1</v>
      </c>
      <c r="JN23" s="24">
        <v>2</v>
      </c>
      <c r="JO23" s="24">
        <v>0</v>
      </c>
      <c r="JP23" s="24">
        <v>0</v>
      </c>
      <c r="JQ23" s="24">
        <v>1</v>
      </c>
      <c r="JR23" s="24">
        <v>2</v>
      </c>
      <c r="JS23" s="24">
        <v>1</v>
      </c>
      <c r="JT23" s="24">
        <v>1</v>
      </c>
      <c r="JU23" s="24">
        <v>1</v>
      </c>
      <c r="JV23" s="24">
        <v>1</v>
      </c>
      <c r="JW23" s="24">
        <v>1</v>
      </c>
      <c r="JX23" s="24">
        <v>2</v>
      </c>
      <c r="JY23" s="24">
        <v>1</v>
      </c>
      <c r="JZ23" s="24">
        <v>1</v>
      </c>
      <c r="KA23" s="24">
        <v>2</v>
      </c>
      <c r="KB23" s="24">
        <v>1</v>
      </c>
      <c r="KC23" s="24">
        <v>1</v>
      </c>
      <c r="KD23" s="24">
        <v>1</v>
      </c>
      <c r="KE23" s="24">
        <v>1</v>
      </c>
      <c r="KF23" s="24">
        <v>1</v>
      </c>
      <c r="KG23" s="24">
        <v>0</v>
      </c>
      <c r="KH23" s="24">
        <v>0</v>
      </c>
      <c r="KI23" s="24">
        <v>1</v>
      </c>
      <c r="KJ23" s="24">
        <v>0</v>
      </c>
      <c r="KK23" s="24">
        <v>1</v>
      </c>
      <c r="KL23" s="24">
        <v>1</v>
      </c>
      <c r="KM23" s="24">
        <v>1</v>
      </c>
      <c r="KN23" s="24">
        <v>0</v>
      </c>
      <c r="KO23" s="24">
        <v>1</v>
      </c>
      <c r="KP23" s="24">
        <v>0</v>
      </c>
      <c r="KQ23" s="24">
        <v>1</v>
      </c>
      <c r="KR23" s="24">
        <v>1</v>
      </c>
      <c r="KS23" s="24">
        <v>2</v>
      </c>
      <c r="KT23" s="24">
        <v>1</v>
      </c>
      <c r="KU23" s="24">
        <v>1</v>
      </c>
      <c r="KV23" s="24">
        <v>1</v>
      </c>
      <c r="KW23" s="24">
        <v>1</v>
      </c>
      <c r="KX23" s="24">
        <v>1</v>
      </c>
      <c r="KY23" s="24">
        <v>0</v>
      </c>
      <c r="KZ23" s="24">
        <v>1</v>
      </c>
      <c r="LA23" s="24">
        <v>1</v>
      </c>
      <c r="LB23" s="24">
        <v>1</v>
      </c>
      <c r="LC23" s="24">
        <v>1</v>
      </c>
      <c r="LD23" s="24">
        <v>1</v>
      </c>
      <c r="LE23" s="24">
        <v>2</v>
      </c>
      <c r="LF23" s="24">
        <v>0</v>
      </c>
      <c r="LG23" s="24">
        <v>1</v>
      </c>
      <c r="LH23" s="24">
        <v>0</v>
      </c>
      <c r="LI23" s="24">
        <v>0</v>
      </c>
      <c r="LJ23" s="24">
        <v>1</v>
      </c>
      <c r="LK23" s="24">
        <v>1</v>
      </c>
      <c r="LL23" s="24">
        <v>2</v>
      </c>
      <c r="LM23" s="24">
        <v>1</v>
      </c>
      <c r="LN23" s="24">
        <v>1</v>
      </c>
      <c r="LO23" s="24">
        <v>1</v>
      </c>
      <c r="LP23" s="24">
        <v>1</v>
      </c>
      <c r="LQ23" s="24">
        <v>2</v>
      </c>
      <c r="LR23" s="24">
        <v>1</v>
      </c>
      <c r="LS23" s="24">
        <v>2</v>
      </c>
      <c r="LT23" s="24">
        <v>1</v>
      </c>
      <c r="LU23" s="24">
        <v>1</v>
      </c>
      <c r="LV23" s="24">
        <v>0</v>
      </c>
      <c r="LW23" s="24">
        <v>2</v>
      </c>
      <c r="LX23" s="24">
        <v>0</v>
      </c>
      <c r="LY23" s="24">
        <v>1</v>
      </c>
      <c r="LZ23" s="24">
        <v>1</v>
      </c>
      <c r="MA23" s="24">
        <v>1</v>
      </c>
      <c r="MB23" s="24">
        <v>1</v>
      </c>
      <c r="MC23" s="24">
        <v>1</v>
      </c>
      <c r="MD23" s="24">
        <v>1</v>
      </c>
      <c r="ME23" s="24">
        <v>0</v>
      </c>
      <c r="MF23" s="24">
        <v>2</v>
      </c>
      <c r="MG23" s="24">
        <v>0</v>
      </c>
      <c r="MH23" s="24">
        <v>1</v>
      </c>
      <c r="MI23" s="24">
        <v>0</v>
      </c>
      <c r="MJ23" s="24">
        <v>1</v>
      </c>
      <c r="MK23" s="24">
        <v>2</v>
      </c>
      <c r="ML23" s="24">
        <v>2</v>
      </c>
      <c r="MM23" s="24">
        <v>2</v>
      </c>
      <c r="MN23" s="24">
        <v>0</v>
      </c>
      <c r="MO23" s="24">
        <v>0</v>
      </c>
      <c r="MP23" s="24">
        <v>0</v>
      </c>
      <c r="MQ23" s="24">
        <v>0</v>
      </c>
      <c r="MR23" s="24">
        <v>1</v>
      </c>
      <c r="MS23" s="24">
        <v>1</v>
      </c>
      <c r="MT23" s="24">
        <v>1</v>
      </c>
      <c r="MU23" s="24">
        <v>1</v>
      </c>
      <c r="MV23" s="24">
        <v>1</v>
      </c>
      <c r="MW23" s="24">
        <v>2</v>
      </c>
      <c r="MX23" s="24">
        <v>0</v>
      </c>
      <c r="MY23" s="24">
        <v>0</v>
      </c>
      <c r="MZ23" s="24">
        <v>2</v>
      </c>
      <c r="NA23" s="24">
        <v>1</v>
      </c>
      <c r="NB23" s="24">
        <v>1</v>
      </c>
    </row>
    <row r="24" spans="1:366">
      <c r="A24" s="2" t="s">
        <v>23</v>
      </c>
      <c r="B24" s="19">
        <v>1</v>
      </c>
      <c r="C24" s="19">
        <v>0</v>
      </c>
      <c r="D24" s="19">
        <v>1</v>
      </c>
      <c r="E24" s="19">
        <v>1</v>
      </c>
      <c r="F24" s="19">
        <v>1</v>
      </c>
      <c r="G24" s="19">
        <v>0</v>
      </c>
      <c r="H24" s="19">
        <v>0</v>
      </c>
      <c r="I24" s="19">
        <v>0</v>
      </c>
      <c r="J24" s="19">
        <v>1</v>
      </c>
      <c r="K24" s="19">
        <v>1</v>
      </c>
      <c r="L24" s="19">
        <v>1</v>
      </c>
      <c r="M24" s="19">
        <v>0</v>
      </c>
      <c r="N24" s="19">
        <v>0</v>
      </c>
      <c r="O24" s="19">
        <v>1</v>
      </c>
      <c r="P24" s="19">
        <v>0</v>
      </c>
      <c r="Q24" s="19">
        <v>1</v>
      </c>
      <c r="R24" s="19">
        <v>1</v>
      </c>
      <c r="S24" s="19">
        <v>1</v>
      </c>
      <c r="T24" s="19">
        <v>0</v>
      </c>
      <c r="U24" s="19">
        <v>0</v>
      </c>
      <c r="V24" s="19">
        <v>0</v>
      </c>
      <c r="W24" s="19">
        <v>1</v>
      </c>
      <c r="X24" s="19">
        <v>1</v>
      </c>
      <c r="Y24" s="19">
        <v>0</v>
      </c>
      <c r="Z24" s="19">
        <v>1</v>
      </c>
      <c r="AA24" s="19">
        <v>0</v>
      </c>
      <c r="AB24" s="19">
        <v>1</v>
      </c>
      <c r="AC24" s="19">
        <v>0</v>
      </c>
      <c r="AD24" s="19">
        <v>0</v>
      </c>
      <c r="AE24" s="19">
        <v>0</v>
      </c>
      <c r="AF24" s="19">
        <v>1</v>
      </c>
      <c r="AG24" s="19">
        <v>0</v>
      </c>
      <c r="AH24" s="19">
        <v>1</v>
      </c>
      <c r="AI24" s="19">
        <v>0</v>
      </c>
      <c r="AJ24" s="19">
        <v>0</v>
      </c>
      <c r="AK24" s="19">
        <v>1</v>
      </c>
      <c r="AL24" s="19">
        <v>0</v>
      </c>
      <c r="AM24" s="19">
        <v>0</v>
      </c>
      <c r="AN24" s="19">
        <v>0</v>
      </c>
      <c r="AO24" s="19">
        <v>1</v>
      </c>
      <c r="AP24" s="19">
        <v>0</v>
      </c>
      <c r="AQ24" s="19">
        <v>1</v>
      </c>
      <c r="AR24" s="19">
        <v>0</v>
      </c>
      <c r="AS24" s="19">
        <v>1</v>
      </c>
      <c r="AT24" s="19">
        <v>1</v>
      </c>
      <c r="AU24" s="19">
        <v>1</v>
      </c>
      <c r="AV24" s="19">
        <v>0</v>
      </c>
      <c r="AW24" s="19">
        <v>0</v>
      </c>
      <c r="AX24" s="19">
        <v>0</v>
      </c>
      <c r="AY24" s="19">
        <v>1</v>
      </c>
      <c r="AZ24" s="19">
        <v>0</v>
      </c>
      <c r="BA24" s="19">
        <v>1</v>
      </c>
      <c r="BB24" s="19">
        <v>1</v>
      </c>
      <c r="BC24" s="19">
        <v>1</v>
      </c>
      <c r="BD24" s="19">
        <v>1</v>
      </c>
      <c r="BE24" s="19">
        <v>1</v>
      </c>
      <c r="BF24" s="19">
        <v>0</v>
      </c>
      <c r="BG24" s="19">
        <v>1</v>
      </c>
      <c r="BH24" s="19">
        <v>0</v>
      </c>
      <c r="BI24" s="19">
        <v>0</v>
      </c>
      <c r="BJ24" s="19">
        <v>1</v>
      </c>
      <c r="BK24" s="19">
        <v>0</v>
      </c>
      <c r="BL24" s="19">
        <v>0</v>
      </c>
      <c r="BM24" s="19">
        <v>0</v>
      </c>
      <c r="BN24" s="19">
        <v>0</v>
      </c>
      <c r="BO24" s="19">
        <v>1</v>
      </c>
      <c r="BP24" s="19">
        <v>0</v>
      </c>
      <c r="BQ24" s="19">
        <v>1</v>
      </c>
      <c r="BR24" s="19">
        <v>0</v>
      </c>
      <c r="BS24" s="19">
        <v>1</v>
      </c>
      <c r="BT24" s="19">
        <v>0</v>
      </c>
      <c r="BU24" s="19">
        <v>0</v>
      </c>
      <c r="BV24" s="19">
        <v>0</v>
      </c>
      <c r="BW24" s="19">
        <v>0</v>
      </c>
      <c r="BX24" s="19">
        <v>1</v>
      </c>
      <c r="BY24" s="19">
        <v>1</v>
      </c>
      <c r="BZ24" s="19">
        <v>1</v>
      </c>
      <c r="CA24" s="19">
        <v>0</v>
      </c>
      <c r="CB24" s="19">
        <v>0</v>
      </c>
      <c r="CC24" s="19">
        <v>1</v>
      </c>
      <c r="CD24" s="19">
        <v>1</v>
      </c>
      <c r="CE24" s="19">
        <v>1</v>
      </c>
      <c r="CF24" s="19">
        <v>0</v>
      </c>
      <c r="CG24" s="19">
        <v>1</v>
      </c>
      <c r="CH24" s="19">
        <v>1</v>
      </c>
      <c r="CI24" s="19">
        <v>0</v>
      </c>
      <c r="CJ24" s="19">
        <v>1</v>
      </c>
      <c r="CK24" s="19">
        <v>0</v>
      </c>
      <c r="CL24" s="19">
        <v>0</v>
      </c>
      <c r="CM24" s="19">
        <v>1</v>
      </c>
      <c r="CN24" s="19">
        <v>1</v>
      </c>
      <c r="CO24" s="19">
        <v>0</v>
      </c>
      <c r="CP24" s="19">
        <v>1</v>
      </c>
      <c r="CQ24" s="19">
        <v>1</v>
      </c>
      <c r="CR24" s="19">
        <v>1</v>
      </c>
      <c r="CS24" s="19">
        <v>1</v>
      </c>
      <c r="CT24" s="19">
        <v>0</v>
      </c>
      <c r="CU24" s="19">
        <v>1</v>
      </c>
      <c r="CV24" s="19">
        <v>1</v>
      </c>
      <c r="CW24" s="19">
        <v>0</v>
      </c>
      <c r="CX24" s="19">
        <v>0</v>
      </c>
      <c r="CY24" s="19">
        <v>1</v>
      </c>
      <c r="CZ24" s="19">
        <v>0</v>
      </c>
      <c r="DA24" s="19">
        <v>0</v>
      </c>
      <c r="DB24" s="19">
        <v>1</v>
      </c>
      <c r="DC24" s="19">
        <v>0</v>
      </c>
      <c r="DD24" s="19">
        <v>0</v>
      </c>
      <c r="DE24" s="19">
        <v>1</v>
      </c>
      <c r="DF24" s="19">
        <v>1</v>
      </c>
      <c r="DG24" s="19">
        <v>1</v>
      </c>
      <c r="DH24" s="19">
        <v>0</v>
      </c>
      <c r="DI24" s="19">
        <v>0</v>
      </c>
      <c r="DJ24" s="19">
        <v>0</v>
      </c>
      <c r="DK24" s="19">
        <v>0</v>
      </c>
      <c r="DL24" s="19">
        <v>0</v>
      </c>
      <c r="DM24" s="19">
        <v>1</v>
      </c>
      <c r="DN24" s="19">
        <v>1</v>
      </c>
      <c r="DO24" s="19">
        <v>1</v>
      </c>
      <c r="DP24" s="19">
        <v>1</v>
      </c>
      <c r="DQ24" s="19">
        <v>1</v>
      </c>
      <c r="DR24" s="19">
        <v>0</v>
      </c>
      <c r="DS24" s="19">
        <v>0</v>
      </c>
      <c r="DT24" s="19">
        <v>0</v>
      </c>
      <c r="DU24" s="19">
        <v>0</v>
      </c>
      <c r="DV24" s="19">
        <v>1</v>
      </c>
      <c r="DW24" s="19">
        <v>0</v>
      </c>
      <c r="DX24" s="19">
        <v>1</v>
      </c>
      <c r="DY24" s="19">
        <v>1</v>
      </c>
      <c r="DZ24" s="19">
        <v>0</v>
      </c>
      <c r="EA24" s="19">
        <v>0</v>
      </c>
      <c r="EB24" s="19">
        <v>1</v>
      </c>
      <c r="EC24" s="19">
        <v>1</v>
      </c>
      <c r="ED24" s="19">
        <v>0</v>
      </c>
      <c r="EE24" s="19">
        <v>1</v>
      </c>
      <c r="EF24" s="19">
        <v>1</v>
      </c>
      <c r="EG24" s="19">
        <v>0</v>
      </c>
      <c r="EH24" s="19">
        <v>1</v>
      </c>
      <c r="EI24" s="19">
        <v>0</v>
      </c>
      <c r="EJ24" s="19">
        <v>0</v>
      </c>
      <c r="EK24" s="19">
        <v>0</v>
      </c>
      <c r="EL24" s="19">
        <v>0</v>
      </c>
      <c r="EM24" s="19">
        <v>0</v>
      </c>
      <c r="EN24" s="19">
        <v>0</v>
      </c>
      <c r="EO24" s="19">
        <v>0</v>
      </c>
      <c r="EP24" s="19">
        <v>1</v>
      </c>
      <c r="EQ24" s="19">
        <v>1</v>
      </c>
      <c r="ER24" s="19">
        <v>0</v>
      </c>
      <c r="ES24" s="19">
        <v>0</v>
      </c>
      <c r="ET24" s="19">
        <v>0</v>
      </c>
      <c r="EU24" s="19">
        <v>0</v>
      </c>
      <c r="EV24" s="19">
        <v>0</v>
      </c>
      <c r="EW24" s="19">
        <v>0</v>
      </c>
      <c r="EX24" s="19">
        <v>1</v>
      </c>
      <c r="EY24" s="19">
        <v>1</v>
      </c>
      <c r="EZ24" s="19">
        <v>1</v>
      </c>
      <c r="FA24" s="19">
        <v>0</v>
      </c>
      <c r="FB24" s="19">
        <v>1</v>
      </c>
      <c r="FC24" s="19">
        <v>0</v>
      </c>
      <c r="FD24" s="19">
        <v>0</v>
      </c>
      <c r="FE24" s="19">
        <v>0</v>
      </c>
      <c r="FF24" s="19">
        <v>0</v>
      </c>
      <c r="FG24" s="19">
        <v>0</v>
      </c>
      <c r="FH24" s="19">
        <v>0</v>
      </c>
      <c r="FI24" s="19">
        <v>0</v>
      </c>
      <c r="FJ24" s="19">
        <v>1</v>
      </c>
      <c r="FK24" s="19">
        <v>0</v>
      </c>
      <c r="FL24" s="19">
        <v>0</v>
      </c>
      <c r="FM24" s="19">
        <v>0</v>
      </c>
      <c r="FN24" s="19">
        <v>0</v>
      </c>
      <c r="FO24" s="19">
        <v>1</v>
      </c>
      <c r="FP24" s="19">
        <v>0</v>
      </c>
      <c r="FQ24" s="19">
        <v>1</v>
      </c>
      <c r="FR24" s="19">
        <v>0</v>
      </c>
      <c r="FS24" s="19">
        <v>0</v>
      </c>
      <c r="FT24" s="19">
        <v>0</v>
      </c>
      <c r="FU24" s="19">
        <v>0</v>
      </c>
      <c r="FV24" s="19">
        <v>0</v>
      </c>
      <c r="FW24" s="19">
        <v>0</v>
      </c>
      <c r="FX24" s="19">
        <v>0</v>
      </c>
      <c r="FY24" s="19">
        <v>1</v>
      </c>
      <c r="FZ24" s="19">
        <v>1</v>
      </c>
      <c r="GA24" s="19">
        <v>1</v>
      </c>
      <c r="GB24" s="19">
        <v>1</v>
      </c>
      <c r="GC24" s="19">
        <v>1</v>
      </c>
      <c r="GD24" s="19">
        <v>1</v>
      </c>
      <c r="GE24" s="19">
        <v>0</v>
      </c>
      <c r="GF24" s="19">
        <v>1</v>
      </c>
      <c r="GG24" s="19">
        <v>0</v>
      </c>
      <c r="GH24" s="19">
        <v>0</v>
      </c>
      <c r="GI24" s="19">
        <v>0</v>
      </c>
      <c r="GJ24" s="19">
        <v>1</v>
      </c>
      <c r="GK24" s="19">
        <v>0</v>
      </c>
      <c r="GL24" s="19">
        <v>0</v>
      </c>
      <c r="GM24" s="19">
        <v>0</v>
      </c>
      <c r="GN24" s="19">
        <v>0</v>
      </c>
      <c r="GO24" s="19">
        <v>0</v>
      </c>
      <c r="GP24" s="19">
        <v>1</v>
      </c>
      <c r="GQ24" s="19">
        <v>1</v>
      </c>
      <c r="GR24" s="19">
        <v>0</v>
      </c>
      <c r="GS24" s="19">
        <v>1</v>
      </c>
      <c r="GT24" s="19">
        <v>0</v>
      </c>
      <c r="GU24" s="19">
        <v>1</v>
      </c>
      <c r="GV24" s="19">
        <v>0</v>
      </c>
      <c r="GW24" s="19">
        <v>1</v>
      </c>
      <c r="GX24" s="19">
        <v>1</v>
      </c>
      <c r="GY24" s="19">
        <v>0</v>
      </c>
      <c r="GZ24" s="19">
        <v>0</v>
      </c>
      <c r="HA24" s="19">
        <v>1</v>
      </c>
      <c r="HB24" s="19">
        <v>0</v>
      </c>
      <c r="HC24" s="19">
        <v>1</v>
      </c>
      <c r="HD24" s="19">
        <v>1</v>
      </c>
      <c r="HE24" s="19">
        <v>1</v>
      </c>
      <c r="HF24" s="19">
        <v>0</v>
      </c>
      <c r="HG24" s="19">
        <v>1</v>
      </c>
      <c r="HH24" s="19">
        <v>1</v>
      </c>
      <c r="HI24" s="19">
        <v>1</v>
      </c>
      <c r="HJ24" s="19">
        <v>0</v>
      </c>
      <c r="HK24" s="19">
        <v>1</v>
      </c>
      <c r="HL24" s="19">
        <v>0</v>
      </c>
      <c r="HM24" s="19">
        <v>1</v>
      </c>
      <c r="HN24" s="19">
        <v>1</v>
      </c>
      <c r="HO24" s="19">
        <v>0</v>
      </c>
      <c r="HP24" s="19">
        <v>1</v>
      </c>
      <c r="HQ24" s="19">
        <v>1</v>
      </c>
      <c r="HR24" s="19">
        <v>1</v>
      </c>
      <c r="HS24" s="19">
        <v>0</v>
      </c>
      <c r="HT24" s="19">
        <v>1</v>
      </c>
      <c r="HU24" s="19">
        <v>1</v>
      </c>
      <c r="HV24" s="19">
        <v>0</v>
      </c>
      <c r="HW24" s="19">
        <v>0</v>
      </c>
      <c r="HX24" s="19">
        <v>1</v>
      </c>
      <c r="HY24" s="19">
        <v>1</v>
      </c>
      <c r="HZ24" s="19">
        <v>0</v>
      </c>
      <c r="IA24" s="19">
        <v>1</v>
      </c>
      <c r="IB24" s="19">
        <v>1</v>
      </c>
      <c r="IC24" s="19">
        <v>1</v>
      </c>
      <c r="ID24" s="19">
        <v>0</v>
      </c>
      <c r="IE24" s="19">
        <v>0</v>
      </c>
      <c r="IF24" s="19">
        <v>1</v>
      </c>
      <c r="IG24" s="19">
        <v>1</v>
      </c>
      <c r="IH24" s="19">
        <v>1</v>
      </c>
      <c r="II24" s="19">
        <v>1</v>
      </c>
      <c r="IJ24" s="19">
        <v>0</v>
      </c>
      <c r="IK24" s="19">
        <v>0</v>
      </c>
      <c r="IL24" s="19">
        <v>1</v>
      </c>
      <c r="IM24" s="19">
        <v>0</v>
      </c>
      <c r="IN24" s="19">
        <v>1</v>
      </c>
      <c r="IO24" s="19">
        <v>1</v>
      </c>
      <c r="IP24" s="19">
        <v>1</v>
      </c>
      <c r="IQ24" s="19">
        <v>1</v>
      </c>
      <c r="IR24" s="19">
        <v>0</v>
      </c>
      <c r="IS24" s="19">
        <v>0</v>
      </c>
      <c r="IT24" s="19">
        <v>1</v>
      </c>
      <c r="IU24" s="19">
        <v>0</v>
      </c>
      <c r="IV24" s="19">
        <v>0</v>
      </c>
      <c r="IW24" s="19">
        <v>0</v>
      </c>
      <c r="IX24" s="19">
        <v>1</v>
      </c>
      <c r="IY24" s="19">
        <v>0</v>
      </c>
      <c r="IZ24" s="19">
        <v>0</v>
      </c>
      <c r="JA24" s="19">
        <v>0</v>
      </c>
      <c r="JB24" s="19">
        <v>1</v>
      </c>
      <c r="JC24" s="19">
        <v>0</v>
      </c>
      <c r="JD24" s="19">
        <v>1</v>
      </c>
      <c r="JE24" s="19">
        <v>1</v>
      </c>
      <c r="JF24" s="19">
        <v>1</v>
      </c>
      <c r="JG24" s="19">
        <v>1</v>
      </c>
      <c r="JH24" s="19">
        <v>1</v>
      </c>
      <c r="JI24" s="19">
        <v>1</v>
      </c>
      <c r="JJ24" s="19">
        <v>1</v>
      </c>
      <c r="JK24" s="19">
        <v>1</v>
      </c>
      <c r="JL24" s="19">
        <v>0</v>
      </c>
      <c r="JM24" s="19">
        <v>0</v>
      </c>
      <c r="JN24" s="19">
        <v>1</v>
      </c>
      <c r="JO24" s="19">
        <v>0</v>
      </c>
      <c r="JP24" s="19">
        <v>0</v>
      </c>
      <c r="JQ24" s="19">
        <v>0</v>
      </c>
      <c r="JR24" s="19">
        <v>1</v>
      </c>
      <c r="JS24" s="19">
        <v>1</v>
      </c>
      <c r="JT24" s="19">
        <v>0</v>
      </c>
      <c r="JU24" s="19">
        <v>0</v>
      </c>
      <c r="JV24" s="19">
        <v>0</v>
      </c>
      <c r="JW24" s="19">
        <v>0</v>
      </c>
      <c r="JX24" s="19">
        <v>1</v>
      </c>
      <c r="JY24" s="19">
        <v>1</v>
      </c>
      <c r="JZ24" s="19">
        <v>1</v>
      </c>
      <c r="KA24" s="19">
        <v>1</v>
      </c>
      <c r="KB24" s="19">
        <v>0</v>
      </c>
      <c r="KC24" s="19">
        <v>0</v>
      </c>
      <c r="KD24" s="19">
        <v>1</v>
      </c>
      <c r="KE24" s="19">
        <v>0</v>
      </c>
      <c r="KF24" s="19">
        <v>1</v>
      </c>
      <c r="KG24" s="19">
        <v>0</v>
      </c>
      <c r="KH24" s="19">
        <v>0</v>
      </c>
      <c r="KI24" s="19">
        <v>0</v>
      </c>
      <c r="KJ24" s="19">
        <v>0</v>
      </c>
      <c r="KK24" s="19">
        <v>0</v>
      </c>
      <c r="KL24" s="19">
        <v>1</v>
      </c>
      <c r="KM24" s="19">
        <v>1</v>
      </c>
      <c r="KN24" s="19">
        <v>0</v>
      </c>
      <c r="KO24" s="19">
        <v>1</v>
      </c>
      <c r="KP24" s="19">
        <v>0</v>
      </c>
      <c r="KQ24" s="19">
        <v>1</v>
      </c>
      <c r="KR24" s="19">
        <v>1</v>
      </c>
      <c r="KS24" s="19">
        <v>1</v>
      </c>
      <c r="KT24" s="19">
        <v>1</v>
      </c>
      <c r="KU24" s="19">
        <v>1</v>
      </c>
      <c r="KV24" s="19">
        <v>0</v>
      </c>
      <c r="KW24" s="19">
        <v>1</v>
      </c>
      <c r="KX24" s="19">
        <v>1</v>
      </c>
      <c r="KY24" s="19">
        <v>0</v>
      </c>
      <c r="KZ24" s="19">
        <v>0</v>
      </c>
      <c r="LA24" s="19">
        <v>0</v>
      </c>
      <c r="LB24" s="19">
        <v>1</v>
      </c>
      <c r="LC24" s="19">
        <v>1</v>
      </c>
      <c r="LD24" s="19">
        <v>0</v>
      </c>
      <c r="LE24" s="19">
        <v>1</v>
      </c>
      <c r="LF24" s="19">
        <v>0</v>
      </c>
      <c r="LG24" s="19">
        <v>1</v>
      </c>
      <c r="LH24" s="19">
        <v>0</v>
      </c>
      <c r="LI24" s="19">
        <v>0</v>
      </c>
      <c r="LJ24" s="19">
        <v>1</v>
      </c>
      <c r="LK24" s="19">
        <v>1</v>
      </c>
      <c r="LL24" s="19">
        <v>1</v>
      </c>
      <c r="LM24" s="19">
        <v>1</v>
      </c>
      <c r="LN24" s="19">
        <v>0</v>
      </c>
      <c r="LO24" s="19">
        <v>0</v>
      </c>
      <c r="LP24" s="19">
        <v>1</v>
      </c>
      <c r="LQ24" s="19">
        <v>1</v>
      </c>
      <c r="LR24" s="19">
        <v>1</v>
      </c>
      <c r="LS24" s="19">
        <v>1</v>
      </c>
      <c r="LT24" s="19">
        <v>0</v>
      </c>
      <c r="LU24" s="19">
        <v>0</v>
      </c>
      <c r="LV24" s="19">
        <v>0</v>
      </c>
      <c r="LW24" s="19">
        <v>1</v>
      </c>
      <c r="LX24" s="19">
        <v>0</v>
      </c>
      <c r="LY24" s="19">
        <v>0</v>
      </c>
      <c r="LZ24" s="19">
        <v>1</v>
      </c>
      <c r="MA24" s="19">
        <v>1</v>
      </c>
      <c r="MB24" s="19">
        <v>0</v>
      </c>
      <c r="MC24" s="19">
        <v>0</v>
      </c>
      <c r="MD24" s="19">
        <v>1</v>
      </c>
      <c r="ME24" s="19">
        <v>0</v>
      </c>
      <c r="MF24" s="19">
        <v>1</v>
      </c>
      <c r="MG24" s="19">
        <v>0</v>
      </c>
      <c r="MH24" s="19">
        <v>0</v>
      </c>
      <c r="MI24" s="19">
        <v>0</v>
      </c>
      <c r="MJ24" s="19">
        <v>1</v>
      </c>
      <c r="MK24" s="19">
        <v>1</v>
      </c>
      <c r="ML24" s="19">
        <v>1</v>
      </c>
      <c r="MM24" s="19">
        <v>1</v>
      </c>
      <c r="MN24" s="19">
        <v>0</v>
      </c>
      <c r="MO24" s="19">
        <v>0</v>
      </c>
      <c r="MP24" s="19">
        <v>0</v>
      </c>
      <c r="MQ24" s="19">
        <v>0</v>
      </c>
      <c r="MR24" s="19">
        <v>1</v>
      </c>
      <c r="MS24" s="19">
        <v>1</v>
      </c>
      <c r="MT24" s="19">
        <v>1</v>
      </c>
      <c r="MU24" s="19">
        <v>0</v>
      </c>
      <c r="MV24" s="19">
        <v>0</v>
      </c>
      <c r="MW24" s="19">
        <v>1</v>
      </c>
      <c r="MX24" s="19">
        <v>0</v>
      </c>
      <c r="MY24" s="19">
        <v>0</v>
      </c>
      <c r="MZ24" s="19">
        <v>1</v>
      </c>
      <c r="NA24" s="19">
        <v>0</v>
      </c>
      <c r="NB24" s="19">
        <v>1</v>
      </c>
    </row>
    <row r="25" spans="1:366">
      <c r="A25" s="2" t="s">
        <v>24</v>
      </c>
      <c r="B25" s="19">
        <v>0</v>
      </c>
      <c r="C25" s="19">
        <v>0</v>
      </c>
      <c r="D25" s="19">
        <v>1</v>
      </c>
      <c r="E25" s="19">
        <v>1</v>
      </c>
      <c r="F25" s="19">
        <v>0</v>
      </c>
      <c r="G25" s="19">
        <v>0</v>
      </c>
      <c r="H25" s="19">
        <v>1</v>
      </c>
      <c r="I25" s="19">
        <v>0</v>
      </c>
      <c r="J25" s="19">
        <v>0</v>
      </c>
      <c r="K25" s="19">
        <v>0</v>
      </c>
      <c r="L25" s="19">
        <v>0</v>
      </c>
      <c r="M25" s="19">
        <v>0</v>
      </c>
      <c r="N25" s="19">
        <v>1</v>
      </c>
      <c r="O25" s="19">
        <v>1</v>
      </c>
      <c r="P25" s="19">
        <v>0</v>
      </c>
      <c r="Q25" s="19">
        <v>0</v>
      </c>
      <c r="R25" s="19">
        <v>1</v>
      </c>
      <c r="S25" s="19">
        <v>0</v>
      </c>
      <c r="T25" s="19">
        <v>1</v>
      </c>
      <c r="U25" s="19">
        <v>0</v>
      </c>
      <c r="V25" s="19">
        <v>0</v>
      </c>
      <c r="W25" s="19">
        <v>1</v>
      </c>
      <c r="X25" s="19">
        <v>1</v>
      </c>
      <c r="Y25" s="19">
        <v>0</v>
      </c>
      <c r="Z25" s="19">
        <v>0</v>
      </c>
      <c r="AA25" s="19">
        <v>1</v>
      </c>
      <c r="AB25" s="19">
        <v>1</v>
      </c>
      <c r="AC25" s="19">
        <v>0</v>
      </c>
      <c r="AD25" s="19">
        <v>1</v>
      </c>
      <c r="AE25" s="19">
        <v>1</v>
      </c>
      <c r="AF25" s="19">
        <v>1</v>
      </c>
      <c r="AG25" s="19">
        <v>0</v>
      </c>
      <c r="AH25" s="19">
        <v>0</v>
      </c>
      <c r="AI25" s="19">
        <v>1</v>
      </c>
      <c r="AJ25" s="19">
        <v>0</v>
      </c>
      <c r="AK25" s="19">
        <v>1</v>
      </c>
      <c r="AL25" s="19">
        <v>0</v>
      </c>
      <c r="AM25" s="19">
        <v>1</v>
      </c>
      <c r="AN25" s="19">
        <v>1</v>
      </c>
      <c r="AO25" s="19">
        <v>1</v>
      </c>
      <c r="AP25" s="19">
        <v>1</v>
      </c>
      <c r="AQ25" s="19">
        <v>0</v>
      </c>
      <c r="AR25" s="19">
        <v>0</v>
      </c>
      <c r="AS25" s="19">
        <v>1</v>
      </c>
      <c r="AT25" s="19">
        <v>1</v>
      </c>
      <c r="AU25" s="19">
        <v>1</v>
      </c>
      <c r="AV25" s="19">
        <v>0</v>
      </c>
      <c r="AW25" s="19">
        <v>0</v>
      </c>
      <c r="AX25" s="19">
        <v>1</v>
      </c>
      <c r="AY25" s="19">
        <v>1</v>
      </c>
      <c r="AZ25" s="19">
        <v>0</v>
      </c>
      <c r="BA25" s="19">
        <v>1</v>
      </c>
      <c r="BB25" s="19">
        <v>1</v>
      </c>
      <c r="BC25" s="19">
        <v>0</v>
      </c>
      <c r="BD25" s="19">
        <v>0</v>
      </c>
      <c r="BE25" s="19">
        <v>0</v>
      </c>
      <c r="BF25" s="19">
        <v>0</v>
      </c>
      <c r="BG25" s="19">
        <v>0</v>
      </c>
      <c r="BH25" s="19">
        <v>0</v>
      </c>
      <c r="BI25" s="19">
        <v>1</v>
      </c>
      <c r="BJ25" s="19">
        <v>0</v>
      </c>
      <c r="BK25" s="19">
        <v>1</v>
      </c>
      <c r="BL25" s="19">
        <v>0</v>
      </c>
      <c r="BM25" s="19">
        <v>0</v>
      </c>
      <c r="BN25" s="19">
        <v>0</v>
      </c>
      <c r="BO25" s="19">
        <v>1</v>
      </c>
      <c r="BP25" s="19">
        <v>1</v>
      </c>
      <c r="BQ25" s="19">
        <v>0</v>
      </c>
      <c r="BR25" s="19">
        <v>1</v>
      </c>
      <c r="BS25" s="19">
        <v>0</v>
      </c>
      <c r="BT25" s="19">
        <v>1</v>
      </c>
      <c r="BU25" s="19">
        <v>0</v>
      </c>
      <c r="BV25" s="19">
        <v>0</v>
      </c>
      <c r="BW25" s="19">
        <v>1</v>
      </c>
      <c r="BX25" s="19">
        <v>1</v>
      </c>
      <c r="BY25" s="19">
        <v>0</v>
      </c>
      <c r="BZ25" s="19">
        <v>0</v>
      </c>
      <c r="CA25" s="19">
        <v>0</v>
      </c>
      <c r="CB25" s="19">
        <v>1</v>
      </c>
      <c r="CC25" s="19">
        <v>0</v>
      </c>
      <c r="CD25" s="19">
        <v>1</v>
      </c>
      <c r="CE25" s="19">
        <v>0</v>
      </c>
      <c r="CF25" s="19">
        <v>1</v>
      </c>
      <c r="CG25" s="19">
        <v>1</v>
      </c>
      <c r="CH25" s="19">
        <v>0</v>
      </c>
      <c r="CI25" s="19">
        <v>0</v>
      </c>
      <c r="CJ25" s="19">
        <v>1</v>
      </c>
      <c r="CK25" s="19">
        <v>1</v>
      </c>
      <c r="CL25" s="19">
        <v>0</v>
      </c>
      <c r="CM25" s="19">
        <v>0</v>
      </c>
      <c r="CN25" s="19">
        <v>1</v>
      </c>
      <c r="CO25" s="19">
        <v>0</v>
      </c>
      <c r="CP25" s="19">
        <v>1</v>
      </c>
      <c r="CQ25" s="19">
        <v>0</v>
      </c>
      <c r="CR25" s="19">
        <v>0</v>
      </c>
      <c r="CS25" s="19">
        <v>1</v>
      </c>
      <c r="CT25" s="19">
        <v>0</v>
      </c>
      <c r="CU25" s="19">
        <v>0</v>
      </c>
      <c r="CV25" s="19">
        <v>1</v>
      </c>
      <c r="CW25" s="19">
        <v>0</v>
      </c>
      <c r="CX25" s="19">
        <v>1</v>
      </c>
      <c r="CY25" s="19">
        <v>1</v>
      </c>
      <c r="CZ25" s="19">
        <v>1</v>
      </c>
      <c r="DA25" s="19">
        <v>1</v>
      </c>
      <c r="DB25" s="19">
        <v>0</v>
      </c>
      <c r="DC25" s="19">
        <v>0</v>
      </c>
      <c r="DD25" s="19">
        <v>1</v>
      </c>
      <c r="DE25" s="19">
        <v>1</v>
      </c>
      <c r="DF25" s="19">
        <v>0</v>
      </c>
      <c r="DG25" s="19">
        <v>0</v>
      </c>
      <c r="DH25" s="19">
        <v>1</v>
      </c>
      <c r="DI25" s="19">
        <v>0</v>
      </c>
      <c r="DJ25" s="19">
        <v>0</v>
      </c>
      <c r="DK25" s="19">
        <v>1</v>
      </c>
      <c r="DL25" s="19">
        <v>0</v>
      </c>
      <c r="DM25" s="19">
        <v>0</v>
      </c>
      <c r="DN25" s="19">
        <v>1</v>
      </c>
      <c r="DO25" s="19">
        <v>0</v>
      </c>
      <c r="DP25" s="19">
        <v>0</v>
      </c>
      <c r="DQ25" s="19">
        <v>0</v>
      </c>
      <c r="DR25" s="19">
        <v>1</v>
      </c>
      <c r="DS25" s="19">
        <v>0</v>
      </c>
      <c r="DT25" s="19">
        <v>1</v>
      </c>
      <c r="DU25" s="19">
        <v>0</v>
      </c>
      <c r="DV25" s="19">
        <v>0</v>
      </c>
      <c r="DW25" s="19">
        <v>0</v>
      </c>
      <c r="DX25" s="19">
        <v>1</v>
      </c>
      <c r="DY25" s="19">
        <v>1</v>
      </c>
      <c r="DZ25" s="19">
        <v>0</v>
      </c>
      <c r="EA25" s="19">
        <v>1</v>
      </c>
      <c r="EB25" s="19">
        <v>0</v>
      </c>
      <c r="EC25" s="19">
        <v>1</v>
      </c>
      <c r="ED25" s="19">
        <v>1</v>
      </c>
      <c r="EE25" s="19">
        <v>0</v>
      </c>
      <c r="EF25" s="19">
        <v>0</v>
      </c>
      <c r="EG25" s="19">
        <v>1</v>
      </c>
      <c r="EH25" s="19">
        <v>0</v>
      </c>
      <c r="EI25" s="19">
        <v>0</v>
      </c>
      <c r="EJ25" s="19">
        <v>1</v>
      </c>
      <c r="EK25" s="19">
        <v>0</v>
      </c>
      <c r="EL25" s="19">
        <v>1</v>
      </c>
      <c r="EM25" s="19">
        <v>0</v>
      </c>
      <c r="EN25" s="19">
        <v>1</v>
      </c>
      <c r="EO25" s="19">
        <v>1</v>
      </c>
      <c r="EP25" s="19">
        <v>1</v>
      </c>
      <c r="EQ25" s="19">
        <v>0</v>
      </c>
      <c r="ER25" s="19">
        <v>1</v>
      </c>
      <c r="ES25" s="19">
        <v>1</v>
      </c>
      <c r="ET25" s="19">
        <v>1</v>
      </c>
      <c r="EU25" s="19">
        <v>0</v>
      </c>
      <c r="EV25" s="19">
        <v>1</v>
      </c>
      <c r="EW25" s="19">
        <v>1</v>
      </c>
      <c r="EX25" s="19">
        <v>1</v>
      </c>
      <c r="EY25" s="19">
        <v>0</v>
      </c>
      <c r="EZ25" s="19">
        <v>0</v>
      </c>
      <c r="FA25" s="19">
        <v>1</v>
      </c>
      <c r="FB25" s="19">
        <v>0</v>
      </c>
      <c r="FC25" s="19">
        <v>0</v>
      </c>
      <c r="FD25" s="19">
        <v>0</v>
      </c>
      <c r="FE25" s="19">
        <v>1</v>
      </c>
      <c r="FF25" s="19">
        <v>1</v>
      </c>
      <c r="FG25" s="19">
        <v>0</v>
      </c>
      <c r="FH25" s="19">
        <v>1</v>
      </c>
      <c r="FI25" s="19">
        <v>1</v>
      </c>
      <c r="FJ25" s="19">
        <v>0</v>
      </c>
      <c r="FK25" s="19">
        <v>1</v>
      </c>
      <c r="FL25" s="19">
        <v>0</v>
      </c>
      <c r="FM25" s="19">
        <v>1</v>
      </c>
      <c r="FN25" s="19">
        <v>1</v>
      </c>
      <c r="FO25" s="19">
        <v>0</v>
      </c>
      <c r="FP25" s="19">
        <v>1</v>
      </c>
      <c r="FQ25" s="19">
        <v>0</v>
      </c>
      <c r="FR25" s="19">
        <v>1</v>
      </c>
      <c r="FS25" s="19">
        <v>0</v>
      </c>
      <c r="FT25" s="19">
        <v>1</v>
      </c>
      <c r="FU25" s="19">
        <v>1</v>
      </c>
      <c r="FV25" s="19">
        <v>0</v>
      </c>
      <c r="FW25" s="19">
        <v>1</v>
      </c>
      <c r="FX25" s="19">
        <v>0</v>
      </c>
      <c r="FY25" s="19">
        <v>1</v>
      </c>
      <c r="FZ25" s="19">
        <v>1</v>
      </c>
      <c r="GA25" s="19">
        <v>0</v>
      </c>
      <c r="GB25" s="19">
        <v>1</v>
      </c>
      <c r="GC25" s="19">
        <v>0</v>
      </c>
      <c r="GD25" s="19">
        <v>1</v>
      </c>
      <c r="GE25" s="19">
        <v>0</v>
      </c>
      <c r="GF25" s="19">
        <v>0</v>
      </c>
      <c r="GG25" s="19">
        <v>0</v>
      </c>
      <c r="GH25" s="19">
        <v>1</v>
      </c>
      <c r="GI25" s="19">
        <v>1</v>
      </c>
      <c r="GJ25" s="19">
        <v>1</v>
      </c>
      <c r="GK25" s="19">
        <v>1</v>
      </c>
      <c r="GL25" s="19">
        <v>1</v>
      </c>
      <c r="GM25" s="19">
        <v>1</v>
      </c>
      <c r="GN25" s="19">
        <v>1</v>
      </c>
      <c r="GO25" s="19">
        <v>1</v>
      </c>
      <c r="GP25" s="19">
        <v>0</v>
      </c>
      <c r="GQ25" s="19">
        <v>1</v>
      </c>
      <c r="GR25" s="19">
        <v>1</v>
      </c>
      <c r="GS25" s="19">
        <v>1</v>
      </c>
      <c r="GT25" s="19">
        <v>1</v>
      </c>
      <c r="GU25" s="19">
        <v>0</v>
      </c>
      <c r="GV25" s="19">
        <v>1</v>
      </c>
      <c r="GW25" s="19">
        <v>1</v>
      </c>
      <c r="GX25" s="19">
        <v>1</v>
      </c>
      <c r="GY25" s="19">
        <v>0</v>
      </c>
      <c r="GZ25" s="19">
        <v>0</v>
      </c>
      <c r="HA25" s="19">
        <v>0</v>
      </c>
      <c r="HB25" s="19">
        <v>1</v>
      </c>
      <c r="HC25" s="19">
        <v>1</v>
      </c>
      <c r="HD25" s="19">
        <v>0</v>
      </c>
      <c r="HE25" s="19">
        <v>1</v>
      </c>
      <c r="HF25" s="19">
        <v>0</v>
      </c>
      <c r="HG25" s="19">
        <v>1</v>
      </c>
      <c r="HH25" s="19">
        <v>1</v>
      </c>
      <c r="HI25" s="19">
        <v>1</v>
      </c>
      <c r="HJ25" s="19">
        <v>1</v>
      </c>
      <c r="HK25" s="19">
        <v>0</v>
      </c>
      <c r="HL25" s="19">
        <v>0</v>
      </c>
      <c r="HM25" s="19">
        <v>1</v>
      </c>
      <c r="HN25" s="19">
        <v>0</v>
      </c>
      <c r="HO25" s="19">
        <v>0</v>
      </c>
      <c r="HP25" s="19">
        <v>1</v>
      </c>
      <c r="HQ25" s="19">
        <v>1</v>
      </c>
      <c r="HR25" s="19">
        <v>1</v>
      </c>
      <c r="HS25" s="19">
        <v>0</v>
      </c>
      <c r="HT25" s="19">
        <v>0</v>
      </c>
      <c r="HU25" s="19">
        <v>0</v>
      </c>
      <c r="HV25" s="19">
        <v>0</v>
      </c>
      <c r="HW25" s="19">
        <v>0</v>
      </c>
      <c r="HX25" s="19">
        <v>1</v>
      </c>
      <c r="HY25" s="19">
        <v>0</v>
      </c>
      <c r="HZ25" s="19">
        <v>0</v>
      </c>
      <c r="IA25" s="19">
        <v>0</v>
      </c>
      <c r="IB25" s="19">
        <v>1</v>
      </c>
      <c r="IC25" s="19">
        <v>0</v>
      </c>
      <c r="ID25" s="19">
        <v>0</v>
      </c>
      <c r="IE25" s="19">
        <v>1</v>
      </c>
      <c r="IF25" s="19">
        <v>1</v>
      </c>
      <c r="IG25" s="19">
        <v>0</v>
      </c>
      <c r="IH25" s="19">
        <v>0</v>
      </c>
      <c r="II25" s="19">
        <v>0</v>
      </c>
      <c r="IJ25" s="19">
        <v>1</v>
      </c>
      <c r="IK25" s="19">
        <v>0</v>
      </c>
      <c r="IL25" s="19">
        <v>1</v>
      </c>
      <c r="IM25" s="19">
        <v>0</v>
      </c>
      <c r="IN25" s="19">
        <v>0</v>
      </c>
      <c r="IO25" s="19">
        <v>0</v>
      </c>
      <c r="IP25" s="19">
        <v>1</v>
      </c>
      <c r="IQ25" s="19">
        <v>1</v>
      </c>
      <c r="IR25" s="19">
        <v>0</v>
      </c>
      <c r="IS25" s="19">
        <v>0</v>
      </c>
      <c r="IT25" s="19">
        <v>1</v>
      </c>
      <c r="IU25" s="19">
        <v>0</v>
      </c>
      <c r="IV25" s="19">
        <v>1</v>
      </c>
      <c r="IW25" s="19">
        <v>0</v>
      </c>
      <c r="IX25" s="19">
        <v>1</v>
      </c>
      <c r="IY25" s="19">
        <v>1</v>
      </c>
      <c r="IZ25" s="19">
        <v>0</v>
      </c>
      <c r="JA25" s="19">
        <v>0</v>
      </c>
      <c r="JB25" s="19">
        <v>0</v>
      </c>
      <c r="JC25" s="19">
        <v>0</v>
      </c>
      <c r="JD25" s="19">
        <v>1</v>
      </c>
      <c r="JE25" s="19">
        <v>1</v>
      </c>
      <c r="JF25" s="19">
        <v>0</v>
      </c>
      <c r="JG25" s="19">
        <v>1</v>
      </c>
      <c r="JH25" s="19">
        <v>0</v>
      </c>
      <c r="JI25" s="19">
        <v>1</v>
      </c>
      <c r="JJ25" s="19">
        <v>1</v>
      </c>
      <c r="JK25" s="19">
        <v>0</v>
      </c>
      <c r="JL25" s="19">
        <v>1</v>
      </c>
      <c r="JM25" s="19">
        <v>1</v>
      </c>
      <c r="JN25" s="19">
        <v>1</v>
      </c>
      <c r="JO25" s="19">
        <v>0</v>
      </c>
      <c r="JP25" s="19">
        <v>0</v>
      </c>
      <c r="JQ25" s="19">
        <v>1</v>
      </c>
      <c r="JR25" s="19">
        <v>1</v>
      </c>
      <c r="JS25" s="19">
        <v>0</v>
      </c>
      <c r="JT25" s="19">
        <v>1</v>
      </c>
      <c r="JU25" s="19">
        <v>1</v>
      </c>
      <c r="JV25" s="19">
        <v>1</v>
      </c>
      <c r="JW25" s="19">
        <v>1</v>
      </c>
      <c r="JX25" s="19">
        <v>1</v>
      </c>
      <c r="JY25" s="19">
        <v>0</v>
      </c>
      <c r="JZ25" s="19">
        <v>0</v>
      </c>
      <c r="KA25" s="19">
        <v>1</v>
      </c>
      <c r="KB25" s="19">
        <v>1</v>
      </c>
      <c r="KC25" s="19">
        <v>1</v>
      </c>
      <c r="KD25" s="19">
        <v>0</v>
      </c>
      <c r="KE25" s="19">
        <v>1</v>
      </c>
      <c r="KF25" s="19">
        <v>0</v>
      </c>
      <c r="KG25" s="19">
        <v>0</v>
      </c>
      <c r="KH25" s="19">
        <v>0</v>
      </c>
      <c r="KI25" s="19">
        <v>1</v>
      </c>
      <c r="KJ25" s="19">
        <v>0</v>
      </c>
      <c r="KK25" s="19">
        <v>1</v>
      </c>
      <c r="KL25" s="19">
        <v>0</v>
      </c>
      <c r="KM25" s="19">
        <v>0</v>
      </c>
      <c r="KN25" s="19">
        <v>0</v>
      </c>
      <c r="KO25" s="19">
        <v>0</v>
      </c>
      <c r="KP25" s="19">
        <v>0</v>
      </c>
      <c r="KQ25" s="19">
        <v>0</v>
      </c>
      <c r="KR25" s="19">
        <v>0</v>
      </c>
      <c r="KS25" s="19">
        <v>1</v>
      </c>
      <c r="KT25" s="19">
        <v>0</v>
      </c>
      <c r="KU25" s="19">
        <v>0</v>
      </c>
      <c r="KV25" s="19">
        <v>1</v>
      </c>
      <c r="KW25" s="19">
        <v>0</v>
      </c>
      <c r="KX25" s="19">
        <v>0</v>
      </c>
      <c r="KY25" s="19">
        <v>0</v>
      </c>
      <c r="KZ25" s="19">
        <v>1</v>
      </c>
      <c r="LA25" s="19">
        <v>1</v>
      </c>
      <c r="LB25" s="19">
        <v>0</v>
      </c>
      <c r="LC25" s="19">
        <v>0</v>
      </c>
      <c r="LD25" s="19">
        <v>1</v>
      </c>
      <c r="LE25" s="19">
        <v>1</v>
      </c>
      <c r="LF25" s="19">
        <v>0</v>
      </c>
      <c r="LG25" s="19">
        <v>0</v>
      </c>
      <c r="LH25" s="19">
        <v>0</v>
      </c>
      <c r="LI25" s="19">
        <v>0</v>
      </c>
      <c r="LJ25" s="19">
        <v>0</v>
      </c>
      <c r="LK25" s="19">
        <v>0</v>
      </c>
      <c r="LL25" s="19">
        <v>1</v>
      </c>
      <c r="LM25" s="19">
        <v>0</v>
      </c>
      <c r="LN25" s="19">
        <v>1</v>
      </c>
      <c r="LO25" s="19">
        <v>1</v>
      </c>
      <c r="LP25" s="19">
        <v>0</v>
      </c>
      <c r="LQ25" s="19">
        <v>1</v>
      </c>
      <c r="LR25" s="19">
        <v>0</v>
      </c>
      <c r="LS25" s="19">
        <v>1</v>
      </c>
      <c r="LT25" s="19">
        <v>1</v>
      </c>
      <c r="LU25" s="19">
        <v>1</v>
      </c>
      <c r="LV25" s="19">
        <v>0</v>
      </c>
      <c r="LW25" s="19">
        <v>1</v>
      </c>
      <c r="LX25" s="19">
        <v>0</v>
      </c>
      <c r="LY25" s="19">
        <v>1</v>
      </c>
      <c r="LZ25" s="19">
        <v>0</v>
      </c>
      <c r="MA25" s="19">
        <v>0</v>
      </c>
      <c r="MB25" s="19">
        <v>1</v>
      </c>
      <c r="MC25" s="19">
        <v>1</v>
      </c>
      <c r="MD25" s="19">
        <v>0</v>
      </c>
      <c r="ME25" s="19">
        <v>0</v>
      </c>
      <c r="MF25" s="19">
        <v>1</v>
      </c>
      <c r="MG25" s="19">
        <v>0</v>
      </c>
      <c r="MH25" s="19">
        <v>1</v>
      </c>
      <c r="MI25" s="19">
        <v>0</v>
      </c>
      <c r="MJ25" s="19">
        <v>0</v>
      </c>
      <c r="MK25" s="19">
        <v>1</v>
      </c>
      <c r="ML25" s="19">
        <v>1</v>
      </c>
      <c r="MM25" s="19">
        <v>1</v>
      </c>
      <c r="MN25" s="19">
        <v>0</v>
      </c>
      <c r="MO25" s="19">
        <v>0</v>
      </c>
      <c r="MP25" s="19">
        <v>0</v>
      </c>
      <c r="MQ25" s="19">
        <v>0</v>
      </c>
      <c r="MR25" s="19">
        <v>0</v>
      </c>
      <c r="MS25" s="19">
        <v>0</v>
      </c>
      <c r="MT25" s="19">
        <v>0</v>
      </c>
      <c r="MU25" s="19">
        <v>1</v>
      </c>
      <c r="MV25" s="19">
        <v>1</v>
      </c>
      <c r="MW25" s="19">
        <v>1</v>
      </c>
      <c r="MX25" s="19">
        <v>0</v>
      </c>
      <c r="MY25" s="19">
        <v>0</v>
      </c>
      <c r="MZ25" s="19">
        <v>1</v>
      </c>
      <c r="NA25" s="19">
        <v>1</v>
      </c>
      <c r="NB25" s="19">
        <v>0</v>
      </c>
    </row>
    <row r="26" spans="1:366" s="22" customFormat="1">
      <c r="A26" s="23" t="s">
        <v>25</v>
      </c>
      <c r="B26" s="24">
        <v>16</v>
      </c>
      <c r="C26" s="24">
        <v>11</v>
      </c>
      <c r="D26" s="24">
        <v>7</v>
      </c>
      <c r="E26" s="24">
        <v>15</v>
      </c>
      <c r="F26" s="24">
        <v>15</v>
      </c>
      <c r="G26" s="24">
        <v>14</v>
      </c>
      <c r="H26" s="24">
        <v>10</v>
      </c>
      <c r="I26" s="24">
        <v>9</v>
      </c>
      <c r="J26" s="24">
        <v>18</v>
      </c>
      <c r="K26" s="24">
        <v>15</v>
      </c>
      <c r="L26" s="24">
        <v>9</v>
      </c>
      <c r="M26" s="24">
        <v>18</v>
      </c>
      <c r="N26" s="24">
        <v>20</v>
      </c>
      <c r="O26" s="24">
        <v>7</v>
      </c>
      <c r="P26" s="24">
        <v>13</v>
      </c>
      <c r="Q26" s="24">
        <v>13</v>
      </c>
      <c r="R26" s="24">
        <v>12</v>
      </c>
      <c r="S26" s="24">
        <v>17</v>
      </c>
      <c r="T26" s="24">
        <v>10</v>
      </c>
      <c r="U26" s="24">
        <v>17</v>
      </c>
      <c r="V26" s="24">
        <v>11</v>
      </c>
      <c r="W26" s="24">
        <v>8</v>
      </c>
      <c r="X26" s="24">
        <v>16</v>
      </c>
      <c r="Y26" s="24">
        <v>10</v>
      </c>
      <c r="Z26" s="24">
        <v>15</v>
      </c>
      <c r="AA26" s="24">
        <v>10</v>
      </c>
      <c r="AB26" s="24">
        <v>8</v>
      </c>
      <c r="AC26" s="24">
        <v>19</v>
      </c>
      <c r="AD26" s="24">
        <v>14</v>
      </c>
      <c r="AE26" s="24">
        <v>12</v>
      </c>
      <c r="AF26" s="24">
        <v>9</v>
      </c>
      <c r="AG26" s="24">
        <v>13</v>
      </c>
      <c r="AH26" s="24">
        <v>17</v>
      </c>
      <c r="AI26" s="24">
        <v>12</v>
      </c>
      <c r="AJ26" s="24">
        <v>13</v>
      </c>
      <c r="AK26" s="24">
        <v>15</v>
      </c>
      <c r="AL26" s="24">
        <v>10</v>
      </c>
      <c r="AM26" s="24">
        <v>11</v>
      </c>
      <c r="AN26" s="24">
        <v>7</v>
      </c>
      <c r="AO26" s="24">
        <v>10</v>
      </c>
      <c r="AP26" s="24">
        <v>9</v>
      </c>
      <c r="AQ26" s="24">
        <v>11</v>
      </c>
      <c r="AR26" s="24">
        <v>13</v>
      </c>
      <c r="AS26" s="24">
        <v>13</v>
      </c>
      <c r="AT26" s="24">
        <v>14</v>
      </c>
      <c r="AU26" s="24">
        <v>12</v>
      </c>
      <c r="AV26" s="24">
        <v>12</v>
      </c>
      <c r="AW26" s="24">
        <v>15</v>
      </c>
      <c r="AX26" s="24">
        <v>18</v>
      </c>
      <c r="AY26" s="24">
        <v>8</v>
      </c>
      <c r="AZ26" s="24">
        <v>13</v>
      </c>
      <c r="BA26" s="24">
        <v>15</v>
      </c>
      <c r="BB26" s="24">
        <v>15</v>
      </c>
      <c r="BC26" s="24">
        <v>9</v>
      </c>
      <c r="BD26" s="24">
        <v>12</v>
      </c>
      <c r="BE26" s="24">
        <v>15</v>
      </c>
      <c r="BF26" s="24">
        <v>12</v>
      </c>
      <c r="BG26" s="24">
        <v>11</v>
      </c>
      <c r="BH26" s="24">
        <v>16</v>
      </c>
      <c r="BI26" s="24">
        <v>11</v>
      </c>
      <c r="BJ26" s="24">
        <v>12</v>
      </c>
      <c r="BK26" s="24">
        <v>14</v>
      </c>
      <c r="BL26" s="24">
        <v>10</v>
      </c>
      <c r="BM26" s="24">
        <v>10</v>
      </c>
      <c r="BN26" s="24">
        <v>11</v>
      </c>
      <c r="BO26" s="24">
        <v>7</v>
      </c>
      <c r="BP26" s="24">
        <v>15</v>
      </c>
      <c r="BQ26" s="24">
        <v>16</v>
      </c>
      <c r="BR26" s="24">
        <v>7</v>
      </c>
      <c r="BS26" s="24">
        <v>18</v>
      </c>
      <c r="BT26" s="24">
        <v>13</v>
      </c>
      <c r="BU26" s="24">
        <v>6</v>
      </c>
      <c r="BV26" s="24">
        <v>8</v>
      </c>
      <c r="BW26" s="24">
        <v>9</v>
      </c>
      <c r="BX26" s="24">
        <v>10</v>
      </c>
      <c r="BY26" s="24">
        <v>11</v>
      </c>
      <c r="BZ26" s="24">
        <v>13</v>
      </c>
      <c r="CA26" s="24">
        <v>14</v>
      </c>
      <c r="CB26" s="24">
        <v>10</v>
      </c>
      <c r="CC26" s="24">
        <v>18</v>
      </c>
      <c r="CD26" s="24">
        <v>12</v>
      </c>
      <c r="CE26" s="24">
        <v>12</v>
      </c>
      <c r="CF26" s="24">
        <v>16</v>
      </c>
      <c r="CG26" s="24">
        <v>8</v>
      </c>
      <c r="CH26" s="24">
        <v>9</v>
      </c>
      <c r="CI26" s="24">
        <v>13</v>
      </c>
      <c r="CJ26" s="24">
        <v>12</v>
      </c>
      <c r="CK26" s="24">
        <v>16</v>
      </c>
      <c r="CL26" s="24">
        <v>9</v>
      </c>
      <c r="CM26" s="24">
        <v>9</v>
      </c>
      <c r="CN26" s="24">
        <v>11</v>
      </c>
      <c r="CO26" s="24">
        <v>11</v>
      </c>
      <c r="CP26" s="24">
        <v>12</v>
      </c>
      <c r="CQ26" s="24">
        <v>17</v>
      </c>
      <c r="CR26" s="24">
        <v>7</v>
      </c>
      <c r="CS26" s="24">
        <v>9</v>
      </c>
      <c r="CT26" s="24">
        <v>12</v>
      </c>
      <c r="CU26" s="24">
        <v>12</v>
      </c>
      <c r="CV26" s="24">
        <v>8</v>
      </c>
      <c r="CW26" s="24">
        <v>11</v>
      </c>
      <c r="CX26" s="24">
        <v>13</v>
      </c>
      <c r="CY26" s="24">
        <v>13</v>
      </c>
      <c r="CZ26" s="24">
        <v>12</v>
      </c>
      <c r="DA26" s="24">
        <v>11</v>
      </c>
      <c r="DB26" s="24">
        <v>12</v>
      </c>
      <c r="DC26" s="24">
        <v>13</v>
      </c>
      <c r="DD26" s="24">
        <v>10</v>
      </c>
      <c r="DE26" s="24">
        <v>11</v>
      </c>
      <c r="DF26" s="24">
        <v>9</v>
      </c>
      <c r="DG26" s="24">
        <v>11</v>
      </c>
      <c r="DH26" s="24">
        <v>14</v>
      </c>
      <c r="DI26" s="24">
        <v>14</v>
      </c>
      <c r="DJ26" s="24">
        <v>13</v>
      </c>
      <c r="DK26" s="24">
        <v>15</v>
      </c>
      <c r="DL26" s="24">
        <v>13</v>
      </c>
      <c r="DM26" s="24">
        <v>11</v>
      </c>
      <c r="DN26" s="24">
        <v>11</v>
      </c>
      <c r="DO26" s="24">
        <v>13</v>
      </c>
      <c r="DP26" s="24">
        <v>11</v>
      </c>
      <c r="DQ26" s="24">
        <v>10</v>
      </c>
      <c r="DR26" s="24">
        <v>16</v>
      </c>
      <c r="DS26" s="24">
        <v>11</v>
      </c>
      <c r="DT26" s="24">
        <v>16</v>
      </c>
      <c r="DU26" s="24">
        <v>11</v>
      </c>
      <c r="DV26" s="24">
        <v>11</v>
      </c>
      <c r="DW26" s="24">
        <v>14</v>
      </c>
      <c r="DX26" s="24">
        <v>11</v>
      </c>
      <c r="DY26" s="24">
        <v>11</v>
      </c>
      <c r="DZ26" s="24">
        <v>6</v>
      </c>
      <c r="EA26" s="24">
        <v>15</v>
      </c>
      <c r="EB26" s="24">
        <v>11</v>
      </c>
      <c r="EC26" s="24">
        <v>15</v>
      </c>
      <c r="ED26" s="24">
        <v>13</v>
      </c>
      <c r="EE26" s="24">
        <v>5</v>
      </c>
      <c r="EF26" s="24">
        <v>10</v>
      </c>
      <c r="EG26" s="24">
        <v>14</v>
      </c>
      <c r="EH26" s="24">
        <v>13</v>
      </c>
      <c r="EI26" s="24">
        <v>8</v>
      </c>
      <c r="EJ26" s="24">
        <v>10</v>
      </c>
      <c r="EK26" s="24">
        <v>16</v>
      </c>
      <c r="EL26" s="24">
        <v>10</v>
      </c>
      <c r="EM26" s="24">
        <v>15</v>
      </c>
      <c r="EN26" s="24">
        <v>8</v>
      </c>
      <c r="EO26" s="24">
        <v>7</v>
      </c>
      <c r="EP26" s="24">
        <v>13</v>
      </c>
      <c r="EQ26" s="24">
        <v>12</v>
      </c>
      <c r="ER26" s="24">
        <v>13</v>
      </c>
      <c r="ES26" s="24">
        <v>14</v>
      </c>
      <c r="ET26" s="24">
        <v>11</v>
      </c>
      <c r="EU26" s="24">
        <v>14</v>
      </c>
      <c r="EV26" s="24">
        <v>13</v>
      </c>
      <c r="EW26" s="24">
        <v>14</v>
      </c>
      <c r="EX26" s="24">
        <v>14</v>
      </c>
      <c r="EY26" s="24">
        <v>15</v>
      </c>
      <c r="EZ26" s="24">
        <v>7</v>
      </c>
      <c r="FA26" s="24">
        <v>9</v>
      </c>
      <c r="FB26" s="24">
        <v>14</v>
      </c>
      <c r="FC26" s="24">
        <v>15</v>
      </c>
      <c r="FD26" s="24">
        <v>9</v>
      </c>
      <c r="FE26" s="24">
        <v>13</v>
      </c>
      <c r="FF26" s="24">
        <v>15</v>
      </c>
      <c r="FG26" s="24">
        <v>7</v>
      </c>
      <c r="FH26" s="24">
        <v>11</v>
      </c>
      <c r="FI26" s="24">
        <v>8</v>
      </c>
      <c r="FJ26" s="24">
        <v>11</v>
      </c>
      <c r="FK26" s="24">
        <v>13</v>
      </c>
      <c r="FL26" s="24">
        <v>11</v>
      </c>
      <c r="FM26" s="24">
        <v>8</v>
      </c>
      <c r="FN26" s="24">
        <v>9</v>
      </c>
      <c r="FO26" s="24">
        <v>6</v>
      </c>
      <c r="FP26" s="24">
        <v>6</v>
      </c>
      <c r="FQ26" s="24">
        <v>11</v>
      </c>
      <c r="FR26" s="24">
        <v>12</v>
      </c>
      <c r="FS26" s="24">
        <v>20</v>
      </c>
      <c r="FT26" s="24">
        <v>10</v>
      </c>
      <c r="FU26" s="24">
        <v>14</v>
      </c>
      <c r="FV26" s="24">
        <v>13</v>
      </c>
      <c r="FW26" s="24">
        <v>7</v>
      </c>
      <c r="FX26" s="24">
        <v>11</v>
      </c>
      <c r="FY26" s="24">
        <v>11</v>
      </c>
      <c r="FZ26" s="24">
        <v>12</v>
      </c>
      <c r="GA26" s="24">
        <v>14</v>
      </c>
      <c r="GB26" s="24">
        <v>17</v>
      </c>
      <c r="GC26" s="24">
        <v>13</v>
      </c>
      <c r="GD26" s="24">
        <v>16</v>
      </c>
      <c r="GE26" s="24">
        <v>14</v>
      </c>
      <c r="GF26" s="24">
        <v>16</v>
      </c>
      <c r="GG26" s="24">
        <v>15</v>
      </c>
      <c r="GH26" s="24">
        <v>9</v>
      </c>
      <c r="GI26" s="24">
        <v>9</v>
      </c>
      <c r="GJ26" s="24">
        <v>13</v>
      </c>
      <c r="GK26" s="24">
        <v>14</v>
      </c>
      <c r="GL26" s="24">
        <v>16</v>
      </c>
      <c r="GM26" s="24">
        <v>6</v>
      </c>
      <c r="GN26" s="24">
        <v>16</v>
      </c>
      <c r="GO26" s="24">
        <v>17</v>
      </c>
      <c r="GP26" s="24">
        <v>12</v>
      </c>
      <c r="GQ26" s="24">
        <v>14</v>
      </c>
      <c r="GR26" s="24">
        <v>9</v>
      </c>
      <c r="GS26" s="24">
        <v>13</v>
      </c>
      <c r="GT26" s="24">
        <v>13</v>
      </c>
      <c r="GU26" s="24">
        <v>8</v>
      </c>
      <c r="GV26" s="24">
        <v>13</v>
      </c>
      <c r="GW26" s="24">
        <v>14</v>
      </c>
      <c r="GX26" s="24">
        <v>14</v>
      </c>
      <c r="GY26" s="24">
        <v>13</v>
      </c>
      <c r="GZ26" s="24">
        <v>19</v>
      </c>
      <c r="HA26" s="24">
        <v>11</v>
      </c>
      <c r="HB26" s="24">
        <v>13</v>
      </c>
      <c r="HC26" s="24">
        <v>13</v>
      </c>
      <c r="HD26" s="24">
        <v>8</v>
      </c>
      <c r="HE26" s="24">
        <v>14</v>
      </c>
      <c r="HF26" s="24">
        <v>14</v>
      </c>
      <c r="HG26" s="24">
        <v>11</v>
      </c>
      <c r="HH26" s="24">
        <v>13</v>
      </c>
      <c r="HI26" s="24">
        <v>4</v>
      </c>
      <c r="HJ26" s="24">
        <v>11</v>
      </c>
      <c r="HK26" s="24">
        <v>8</v>
      </c>
      <c r="HL26" s="24">
        <v>8</v>
      </c>
      <c r="HM26" s="24">
        <v>7</v>
      </c>
      <c r="HN26" s="24">
        <v>13</v>
      </c>
      <c r="HO26" s="24">
        <v>10</v>
      </c>
      <c r="HP26" s="24">
        <v>12</v>
      </c>
      <c r="HQ26" s="24">
        <v>16</v>
      </c>
      <c r="HR26" s="24">
        <v>13</v>
      </c>
      <c r="HS26" s="24">
        <v>12</v>
      </c>
      <c r="HT26" s="24">
        <v>11</v>
      </c>
      <c r="HU26" s="24">
        <v>20</v>
      </c>
      <c r="HV26" s="24">
        <v>6</v>
      </c>
      <c r="HW26" s="24">
        <v>16</v>
      </c>
      <c r="HX26" s="24">
        <v>13</v>
      </c>
      <c r="HY26" s="24">
        <v>11</v>
      </c>
      <c r="HZ26" s="24">
        <v>8</v>
      </c>
      <c r="IA26" s="24">
        <v>11</v>
      </c>
      <c r="IB26" s="24">
        <v>10</v>
      </c>
      <c r="IC26" s="24">
        <v>9</v>
      </c>
      <c r="ID26" s="24">
        <v>13</v>
      </c>
      <c r="IE26" s="24">
        <v>20</v>
      </c>
      <c r="IF26" s="24">
        <v>14</v>
      </c>
      <c r="IG26" s="24">
        <v>12</v>
      </c>
      <c r="IH26" s="24">
        <v>19</v>
      </c>
      <c r="II26" s="24">
        <v>10</v>
      </c>
      <c r="IJ26" s="24">
        <v>19</v>
      </c>
      <c r="IK26" s="24">
        <v>12</v>
      </c>
      <c r="IL26" s="24">
        <v>8</v>
      </c>
      <c r="IM26" s="24">
        <v>15</v>
      </c>
      <c r="IN26" s="24">
        <v>11</v>
      </c>
      <c r="IO26" s="24">
        <v>11</v>
      </c>
      <c r="IP26" s="24">
        <v>12</v>
      </c>
      <c r="IQ26" s="24">
        <v>10</v>
      </c>
      <c r="IR26" s="24">
        <v>12</v>
      </c>
      <c r="IS26" s="24">
        <v>14</v>
      </c>
      <c r="IT26" s="24">
        <v>7</v>
      </c>
      <c r="IU26" s="24">
        <v>13</v>
      </c>
      <c r="IV26" s="24">
        <v>12</v>
      </c>
      <c r="IW26" s="24">
        <v>18</v>
      </c>
      <c r="IX26" s="24">
        <v>10</v>
      </c>
      <c r="IY26" s="24">
        <v>12</v>
      </c>
      <c r="IZ26" s="24">
        <v>11</v>
      </c>
      <c r="JA26" s="24">
        <v>15</v>
      </c>
      <c r="JB26" s="24">
        <v>15</v>
      </c>
      <c r="JC26" s="24">
        <v>14</v>
      </c>
      <c r="JD26" s="24">
        <v>9</v>
      </c>
      <c r="JE26" s="24">
        <v>17</v>
      </c>
      <c r="JF26" s="24">
        <v>9</v>
      </c>
      <c r="JG26" s="24">
        <v>9</v>
      </c>
      <c r="JH26" s="24">
        <v>7</v>
      </c>
      <c r="JI26" s="24">
        <v>11</v>
      </c>
      <c r="JJ26" s="24">
        <v>11</v>
      </c>
      <c r="JK26" s="24">
        <v>10</v>
      </c>
      <c r="JL26" s="24">
        <v>10</v>
      </c>
      <c r="JM26" s="24">
        <v>11</v>
      </c>
      <c r="JN26" s="24">
        <v>16</v>
      </c>
      <c r="JO26" s="24">
        <v>7</v>
      </c>
      <c r="JP26" s="24">
        <v>7</v>
      </c>
      <c r="JQ26" s="24">
        <v>14</v>
      </c>
      <c r="JR26" s="24">
        <v>17</v>
      </c>
      <c r="JS26" s="24">
        <v>10</v>
      </c>
      <c r="JT26" s="24">
        <v>16</v>
      </c>
      <c r="JU26" s="24">
        <v>19</v>
      </c>
      <c r="JV26" s="24">
        <v>14</v>
      </c>
      <c r="JW26" s="24">
        <v>10</v>
      </c>
      <c r="JX26" s="24">
        <v>10</v>
      </c>
      <c r="JY26" s="24">
        <v>9</v>
      </c>
      <c r="JZ26" s="24">
        <v>12</v>
      </c>
      <c r="KA26" s="24">
        <v>13</v>
      </c>
      <c r="KB26" s="24">
        <v>15</v>
      </c>
      <c r="KC26" s="24">
        <v>11</v>
      </c>
      <c r="KD26" s="24">
        <v>8</v>
      </c>
      <c r="KE26" s="24">
        <v>11</v>
      </c>
      <c r="KF26" s="24">
        <v>17</v>
      </c>
      <c r="KG26" s="24">
        <v>10</v>
      </c>
      <c r="KH26" s="24">
        <v>12</v>
      </c>
      <c r="KI26" s="24">
        <v>12</v>
      </c>
      <c r="KJ26" s="24">
        <v>10</v>
      </c>
      <c r="KK26" s="24">
        <v>7</v>
      </c>
      <c r="KL26" s="24">
        <v>9</v>
      </c>
      <c r="KM26" s="24">
        <v>10</v>
      </c>
      <c r="KN26" s="24">
        <v>9</v>
      </c>
      <c r="KO26" s="24">
        <v>12</v>
      </c>
      <c r="KP26" s="24">
        <v>16</v>
      </c>
      <c r="KQ26" s="24">
        <v>12</v>
      </c>
      <c r="KR26" s="24">
        <v>7</v>
      </c>
      <c r="KS26" s="24">
        <v>12</v>
      </c>
      <c r="KT26" s="24">
        <v>6</v>
      </c>
      <c r="KU26" s="24">
        <v>10</v>
      </c>
      <c r="KV26" s="24">
        <v>10</v>
      </c>
      <c r="KW26" s="24">
        <v>16</v>
      </c>
      <c r="KX26" s="24">
        <v>13</v>
      </c>
      <c r="KY26" s="24">
        <v>7</v>
      </c>
      <c r="KZ26" s="24">
        <v>14</v>
      </c>
      <c r="LA26" s="24">
        <v>16</v>
      </c>
      <c r="LB26" s="24">
        <v>8</v>
      </c>
      <c r="LC26" s="24">
        <v>13</v>
      </c>
      <c r="LD26" s="24">
        <v>14</v>
      </c>
      <c r="LE26" s="24">
        <v>11</v>
      </c>
      <c r="LF26" s="24">
        <v>13</v>
      </c>
      <c r="LG26" s="24">
        <v>15</v>
      </c>
      <c r="LH26" s="24">
        <v>19</v>
      </c>
      <c r="LI26" s="24">
        <v>8</v>
      </c>
      <c r="LJ26" s="24">
        <v>11</v>
      </c>
      <c r="LK26" s="24">
        <v>15</v>
      </c>
      <c r="LL26" s="24">
        <v>7</v>
      </c>
      <c r="LM26" s="24">
        <v>9</v>
      </c>
      <c r="LN26" s="24">
        <v>5</v>
      </c>
      <c r="LO26" s="24">
        <v>11</v>
      </c>
      <c r="LP26" s="24">
        <v>10</v>
      </c>
      <c r="LQ26" s="24">
        <v>12</v>
      </c>
      <c r="LR26" s="24">
        <v>8</v>
      </c>
      <c r="LS26" s="24">
        <v>15</v>
      </c>
      <c r="LT26" s="24">
        <v>15</v>
      </c>
      <c r="LU26" s="24">
        <v>17</v>
      </c>
      <c r="LV26" s="24">
        <v>12</v>
      </c>
      <c r="LW26" s="24">
        <v>15</v>
      </c>
      <c r="LX26" s="24">
        <v>7</v>
      </c>
      <c r="LY26" s="24">
        <v>17</v>
      </c>
      <c r="LZ26" s="24">
        <v>9</v>
      </c>
      <c r="MA26" s="24">
        <v>12</v>
      </c>
      <c r="MB26" s="24">
        <v>3</v>
      </c>
      <c r="MC26" s="24">
        <v>11</v>
      </c>
      <c r="MD26" s="24">
        <v>10</v>
      </c>
      <c r="ME26" s="24">
        <v>7</v>
      </c>
      <c r="MF26" s="24">
        <v>14</v>
      </c>
      <c r="MG26" s="24">
        <v>8</v>
      </c>
      <c r="MH26" s="24">
        <v>11</v>
      </c>
      <c r="MI26" s="24">
        <v>5</v>
      </c>
      <c r="MJ26" s="24">
        <v>11</v>
      </c>
      <c r="MK26" s="24">
        <v>12</v>
      </c>
      <c r="ML26" s="24">
        <v>17</v>
      </c>
      <c r="MM26" s="24">
        <v>8</v>
      </c>
      <c r="MN26" s="24">
        <v>17</v>
      </c>
      <c r="MO26" s="24">
        <v>10</v>
      </c>
      <c r="MP26" s="24">
        <v>11</v>
      </c>
      <c r="MQ26" s="24">
        <v>10</v>
      </c>
      <c r="MR26" s="24">
        <v>16</v>
      </c>
      <c r="MS26" s="24">
        <v>8</v>
      </c>
      <c r="MT26" s="24">
        <v>11</v>
      </c>
      <c r="MU26" s="24">
        <v>13</v>
      </c>
      <c r="MV26" s="24">
        <v>12</v>
      </c>
      <c r="MW26" s="24">
        <v>9</v>
      </c>
      <c r="MX26" s="24">
        <v>17</v>
      </c>
      <c r="MY26" s="24">
        <v>15</v>
      </c>
      <c r="MZ26" s="24">
        <v>14</v>
      </c>
      <c r="NA26" s="24">
        <v>16</v>
      </c>
      <c r="NB26" s="24">
        <v>13</v>
      </c>
    </row>
    <row r="27" spans="1:366">
      <c r="A27" s="2" t="s">
        <v>26</v>
      </c>
      <c r="B27" s="19">
        <v>2</v>
      </c>
      <c r="C27" s="19">
        <v>1</v>
      </c>
      <c r="D27" s="19">
        <v>0</v>
      </c>
      <c r="E27" s="19">
        <v>3</v>
      </c>
      <c r="F27" s="19">
        <v>1</v>
      </c>
      <c r="G27" s="19">
        <v>0</v>
      </c>
      <c r="H27" s="19">
        <v>2</v>
      </c>
      <c r="I27" s="19">
        <v>2</v>
      </c>
      <c r="J27" s="19">
        <v>1</v>
      </c>
      <c r="K27" s="19">
        <v>2</v>
      </c>
      <c r="L27" s="19">
        <v>0</v>
      </c>
      <c r="M27" s="19">
        <v>3</v>
      </c>
      <c r="N27" s="19">
        <v>3</v>
      </c>
      <c r="O27" s="19">
        <v>0</v>
      </c>
      <c r="P27" s="19">
        <v>3</v>
      </c>
      <c r="Q27" s="19">
        <v>2</v>
      </c>
      <c r="R27" s="19">
        <v>3</v>
      </c>
      <c r="S27" s="19">
        <v>0</v>
      </c>
      <c r="T27" s="19">
        <v>3</v>
      </c>
      <c r="U27" s="19">
        <v>2</v>
      </c>
      <c r="V27" s="19">
        <v>0</v>
      </c>
      <c r="W27" s="19">
        <v>3</v>
      </c>
      <c r="X27" s="19">
        <v>0</v>
      </c>
      <c r="Y27" s="19">
        <v>1</v>
      </c>
      <c r="Z27" s="19">
        <v>3</v>
      </c>
      <c r="AA27" s="19">
        <v>1</v>
      </c>
      <c r="AB27" s="19">
        <v>0</v>
      </c>
      <c r="AC27" s="19">
        <v>2</v>
      </c>
      <c r="AD27" s="19">
        <v>2</v>
      </c>
      <c r="AE27" s="19">
        <v>0</v>
      </c>
      <c r="AF27" s="19">
        <v>3</v>
      </c>
      <c r="AG27" s="19">
        <v>0</v>
      </c>
      <c r="AH27" s="19">
        <v>3</v>
      </c>
      <c r="AI27" s="19">
        <v>2</v>
      </c>
      <c r="AJ27" s="19">
        <v>2</v>
      </c>
      <c r="AK27" s="19">
        <v>3</v>
      </c>
      <c r="AL27" s="19">
        <v>2</v>
      </c>
      <c r="AM27" s="19">
        <v>1</v>
      </c>
      <c r="AN27" s="19">
        <v>0</v>
      </c>
      <c r="AO27" s="19">
        <v>1</v>
      </c>
      <c r="AP27" s="19">
        <v>0</v>
      </c>
      <c r="AQ27" s="19">
        <v>2</v>
      </c>
      <c r="AR27" s="19">
        <v>1</v>
      </c>
      <c r="AS27" s="19">
        <v>0</v>
      </c>
      <c r="AT27" s="19">
        <v>2</v>
      </c>
      <c r="AU27" s="19">
        <v>0</v>
      </c>
      <c r="AV27" s="19">
        <v>1</v>
      </c>
      <c r="AW27" s="19">
        <v>1</v>
      </c>
      <c r="AX27" s="19">
        <v>3</v>
      </c>
      <c r="AY27" s="19">
        <v>3</v>
      </c>
      <c r="AZ27" s="19">
        <v>3</v>
      </c>
      <c r="BA27" s="19">
        <v>1</v>
      </c>
      <c r="BB27" s="19">
        <v>0</v>
      </c>
      <c r="BC27" s="19">
        <v>2</v>
      </c>
      <c r="BD27" s="19">
        <v>0</v>
      </c>
      <c r="BE27" s="19">
        <v>2</v>
      </c>
      <c r="BF27" s="19">
        <v>0</v>
      </c>
      <c r="BG27" s="19">
        <v>2</v>
      </c>
      <c r="BH27" s="19">
        <v>2</v>
      </c>
      <c r="BI27" s="19">
        <v>0</v>
      </c>
      <c r="BJ27" s="19">
        <v>2</v>
      </c>
      <c r="BK27" s="19">
        <v>2</v>
      </c>
      <c r="BL27" s="19">
        <v>1</v>
      </c>
      <c r="BM27" s="19">
        <v>0</v>
      </c>
      <c r="BN27" s="19">
        <v>2</v>
      </c>
      <c r="BO27" s="19">
        <v>0</v>
      </c>
      <c r="BP27" s="19">
        <v>2</v>
      </c>
      <c r="BQ27" s="19">
        <v>3</v>
      </c>
      <c r="BR27" s="19">
        <v>0</v>
      </c>
      <c r="BS27" s="19">
        <v>3</v>
      </c>
      <c r="BT27" s="19">
        <v>3</v>
      </c>
      <c r="BU27" s="19">
        <v>2</v>
      </c>
      <c r="BV27" s="19">
        <v>2</v>
      </c>
      <c r="BW27" s="19">
        <v>1</v>
      </c>
      <c r="BX27" s="19">
        <v>0</v>
      </c>
      <c r="BY27" s="19">
        <v>2</v>
      </c>
      <c r="BZ27" s="19">
        <v>1</v>
      </c>
      <c r="CA27" s="19">
        <v>2</v>
      </c>
      <c r="CB27" s="19">
        <v>2</v>
      </c>
      <c r="CC27" s="19">
        <v>2</v>
      </c>
      <c r="CD27" s="19">
        <v>2</v>
      </c>
      <c r="CE27" s="19">
        <v>0</v>
      </c>
      <c r="CF27" s="19">
        <v>1</v>
      </c>
      <c r="CG27" s="19">
        <v>0</v>
      </c>
      <c r="CH27" s="19">
        <v>0</v>
      </c>
      <c r="CI27" s="19">
        <v>3</v>
      </c>
      <c r="CJ27" s="19">
        <v>2</v>
      </c>
      <c r="CK27" s="19">
        <v>1</v>
      </c>
      <c r="CL27" s="19">
        <v>0</v>
      </c>
      <c r="CM27" s="19">
        <v>0</v>
      </c>
      <c r="CN27" s="19">
        <v>2</v>
      </c>
      <c r="CO27" s="19">
        <v>3</v>
      </c>
      <c r="CP27" s="19">
        <v>2</v>
      </c>
      <c r="CQ27" s="19">
        <v>1</v>
      </c>
      <c r="CR27" s="19">
        <v>0</v>
      </c>
      <c r="CS27" s="19">
        <v>3</v>
      </c>
      <c r="CT27" s="19">
        <v>0</v>
      </c>
      <c r="CU27" s="19">
        <v>1</v>
      </c>
      <c r="CV27" s="19">
        <v>1</v>
      </c>
      <c r="CW27" s="19">
        <v>0</v>
      </c>
      <c r="CX27" s="19">
        <v>0</v>
      </c>
      <c r="CY27" s="19">
        <v>3</v>
      </c>
      <c r="CZ27" s="19">
        <v>3</v>
      </c>
      <c r="DA27" s="19">
        <v>1</v>
      </c>
      <c r="DB27" s="19">
        <v>3</v>
      </c>
      <c r="DC27" s="19">
        <v>3</v>
      </c>
      <c r="DD27" s="19">
        <v>1</v>
      </c>
      <c r="DE27" s="19">
        <v>1</v>
      </c>
      <c r="DF27" s="19">
        <v>1</v>
      </c>
      <c r="DG27" s="19">
        <v>3</v>
      </c>
      <c r="DH27" s="19">
        <v>2</v>
      </c>
      <c r="DI27" s="19">
        <v>1</v>
      </c>
      <c r="DJ27" s="19">
        <v>0</v>
      </c>
      <c r="DK27" s="19">
        <v>3</v>
      </c>
      <c r="DL27" s="19">
        <v>3</v>
      </c>
      <c r="DM27" s="19">
        <v>2</v>
      </c>
      <c r="DN27" s="19">
        <v>2</v>
      </c>
      <c r="DO27" s="19">
        <v>0</v>
      </c>
      <c r="DP27" s="19">
        <v>0</v>
      </c>
      <c r="DQ27" s="19">
        <v>2</v>
      </c>
      <c r="DR27" s="19">
        <v>2</v>
      </c>
      <c r="DS27" s="19">
        <v>1</v>
      </c>
      <c r="DT27" s="19">
        <v>3</v>
      </c>
      <c r="DU27" s="19">
        <v>3</v>
      </c>
      <c r="DV27" s="19">
        <v>1</v>
      </c>
      <c r="DW27" s="19">
        <v>2</v>
      </c>
      <c r="DX27" s="19">
        <v>1</v>
      </c>
      <c r="DY27" s="19">
        <v>0</v>
      </c>
      <c r="DZ27" s="19">
        <v>0</v>
      </c>
      <c r="EA27" s="19">
        <v>3</v>
      </c>
      <c r="EB27" s="19">
        <v>1</v>
      </c>
      <c r="EC27" s="19">
        <v>2</v>
      </c>
      <c r="ED27" s="19">
        <v>3</v>
      </c>
      <c r="EE27" s="19">
        <v>1</v>
      </c>
      <c r="EF27" s="19">
        <v>0</v>
      </c>
      <c r="EG27" s="19">
        <v>3</v>
      </c>
      <c r="EH27" s="19">
        <v>2</v>
      </c>
      <c r="EI27" s="19">
        <v>0</v>
      </c>
      <c r="EJ27" s="19">
        <v>2</v>
      </c>
      <c r="EK27" s="19">
        <v>3</v>
      </c>
      <c r="EL27" s="19">
        <v>2</v>
      </c>
      <c r="EM27" s="19">
        <v>1</v>
      </c>
      <c r="EN27" s="19">
        <v>3</v>
      </c>
      <c r="EO27" s="19">
        <v>1</v>
      </c>
      <c r="EP27" s="19">
        <v>3</v>
      </c>
      <c r="EQ27" s="19">
        <v>3</v>
      </c>
      <c r="ER27" s="19">
        <v>1</v>
      </c>
      <c r="ES27" s="19">
        <v>3</v>
      </c>
      <c r="ET27" s="19">
        <v>1</v>
      </c>
      <c r="EU27" s="19">
        <v>2</v>
      </c>
      <c r="EV27" s="19">
        <v>0</v>
      </c>
      <c r="EW27" s="19">
        <v>1</v>
      </c>
      <c r="EX27" s="19">
        <v>3</v>
      </c>
      <c r="EY27" s="19">
        <v>1</v>
      </c>
      <c r="EZ27" s="19">
        <v>1</v>
      </c>
      <c r="FA27" s="19">
        <v>0</v>
      </c>
      <c r="FB27" s="19">
        <v>0</v>
      </c>
      <c r="FC27" s="19">
        <v>2</v>
      </c>
      <c r="FD27" s="19">
        <v>0</v>
      </c>
      <c r="FE27" s="19">
        <v>0</v>
      </c>
      <c r="FF27" s="19">
        <v>3</v>
      </c>
      <c r="FG27" s="19">
        <v>0</v>
      </c>
      <c r="FH27" s="19">
        <v>2</v>
      </c>
      <c r="FI27" s="19">
        <v>3</v>
      </c>
      <c r="FJ27" s="19">
        <v>0</v>
      </c>
      <c r="FK27" s="19">
        <v>3</v>
      </c>
      <c r="FL27" s="19">
        <v>0</v>
      </c>
      <c r="FM27" s="19">
        <v>0</v>
      </c>
      <c r="FN27" s="19">
        <v>1</v>
      </c>
      <c r="FO27" s="19">
        <v>1</v>
      </c>
      <c r="FP27" s="19">
        <v>1</v>
      </c>
      <c r="FQ27" s="19">
        <v>2</v>
      </c>
      <c r="FR27" s="19">
        <v>2</v>
      </c>
      <c r="FS27" s="19">
        <v>2</v>
      </c>
      <c r="FT27" s="19">
        <v>0</v>
      </c>
      <c r="FU27" s="19">
        <v>3</v>
      </c>
      <c r="FV27" s="19">
        <v>1</v>
      </c>
      <c r="FW27" s="19">
        <v>0</v>
      </c>
      <c r="FX27" s="19">
        <v>2</v>
      </c>
      <c r="FY27" s="19">
        <v>3</v>
      </c>
      <c r="FZ27" s="19">
        <v>1</v>
      </c>
      <c r="GA27" s="19">
        <v>1</v>
      </c>
      <c r="GB27" s="19">
        <v>2</v>
      </c>
      <c r="GC27" s="19">
        <v>0</v>
      </c>
      <c r="GD27" s="19">
        <v>2</v>
      </c>
      <c r="GE27" s="19">
        <v>2</v>
      </c>
      <c r="GF27" s="19">
        <v>2</v>
      </c>
      <c r="GG27" s="19">
        <v>0</v>
      </c>
      <c r="GH27" s="19">
        <v>0</v>
      </c>
      <c r="GI27" s="19">
        <v>1</v>
      </c>
      <c r="GJ27" s="19">
        <v>2</v>
      </c>
      <c r="GK27" s="19">
        <v>2</v>
      </c>
      <c r="GL27" s="19">
        <v>2</v>
      </c>
      <c r="GM27" s="19">
        <v>0</v>
      </c>
      <c r="GN27" s="19">
        <v>0</v>
      </c>
      <c r="GO27" s="19">
        <v>3</v>
      </c>
      <c r="GP27" s="19">
        <v>2</v>
      </c>
      <c r="GQ27" s="19">
        <v>2</v>
      </c>
      <c r="GR27" s="19">
        <v>0</v>
      </c>
      <c r="GS27" s="19">
        <v>3</v>
      </c>
      <c r="GT27" s="19">
        <v>2</v>
      </c>
      <c r="GU27" s="19">
        <v>0</v>
      </c>
      <c r="GV27" s="19">
        <v>2</v>
      </c>
      <c r="GW27" s="19">
        <v>3</v>
      </c>
      <c r="GX27" s="19">
        <v>2</v>
      </c>
      <c r="GY27" s="19">
        <v>2</v>
      </c>
      <c r="GZ27" s="19">
        <v>2</v>
      </c>
      <c r="HA27" s="19">
        <v>1</v>
      </c>
      <c r="HB27" s="19">
        <v>1</v>
      </c>
      <c r="HC27" s="19">
        <v>2</v>
      </c>
      <c r="HD27" s="19">
        <v>3</v>
      </c>
      <c r="HE27" s="19">
        <v>1</v>
      </c>
      <c r="HF27" s="19">
        <v>1</v>
      </c>
      <c r="HG27" s="19">
        <v>3</v>
      </c>
      <c r="HH27" s="19">
        <v>3</v>
      </c>
      <c r="HI27" s="19">
        <v>0</v>
      </c>
      <c r="HJ27" s="19">
        <v>0</v>
      </c>
      <c r="HK27" s="19">
        <v>2</v>
      </c>
      <c r="HL27" s="19">
        <v>1</v>
      </c>
      <c r="HM27" s="19">
        <v>1</v>
      </c>
      <c r="HN27" s="19">
        <v>3</v>
      </c>
      <c r="HO27" s="19">
        <v>1</v>
      </c>
      <c r="HP27" s="19">
        <v>1</v>
      </c>
      <c r="HQ27" s="19">
        <v>3</v>
      </c>
      <c r="HR27" s="19">
        <v>3</v>
      </c>
      <c r="HS27" s="19">
        <v>0</v>
      </c>
      <c r="HT27" s="19">
        <v>2</v>
      </c>
      <c r="HU27" s="19">
        <v>3</v>
      </c>
      <c r="HV27" s="19">
        <v>0</v>
      </c>
      <c r="HW27" s="19">
        <v>1</v>
      </c>
      <c r="HX27" s="19">
        <v>1</v>
      </c>
      <c r="HY27" s="19">
        <v>3</v>
      </c>
      <c r="HZ27" s="19">
        <v>3</v>
      </c>
      <c r="IA27" s="19">
        <v>0</v>
      </c>
      <c r="IB27" s="19">
        <v>1</v>
      </c>
      <c r="IC27" s="19">
        <v>2</v>
      </c>
      <c r="ID27" s="19">
        <v>3</v>
      </c>
      <c r="IE27" s="19">
        <v>1</v>
      </c>
      <c r="IF27" s="19">
        <v>2</v>
      </c>
      <c r="IG27" s="19">
        <v>2</v>
      </c>
      <c r="IH27" s="19">
        <v>3</v>
      </c>
      <c r="II27" s="19">
        <v>0</v>
      </c>
      <c r="IJ27" s="19">
        <v>2</v>
      </c>
      <c r="IK27" s="19">
        <v>0</v>
      </c>
      <c r="IL27" s="19">
        <v>2</v>
      </c>
      <c r="IM27" s="19">
        <v>0</v>
      </c>
      <c r="IN27" s="19">
        <v>3</v>
      </c>
      <c r="IO27" s="19">
        <v>1</v>
      </c>
      <c r="IP27" s="19">
        <v>1</v>
      </c>
      <c r="IQ27" s="19">
        <v>2</v>
      </c>
      <c r="IR27" s="19">
        <v>0</v>
      </c>
      <c r="IS27" s="19">
        <v>3</v>
      </c>
      <c r="IT27" s="19">
        <v>1</v>
      </c>
      <c r="IU27" s="19">
        <v>1</v>
      </c>
      <c r="IV27" s="19">
        <v>1</v>
      </c>
      <c r="IW27" s="19">
        <v>2</v>
      </c>
      <c r="IX27" s="19">
        <v>3</v>
      </c>
      <c r="IY27" s="19">
        <v>1</v>
      </c>
      <c r="IZ27" s="19">
        <v>0</v>
      </c>
      <c r="JA27" s="19">
        <v>2</v>
      </c>
      <c r="JB27" s="19">
        <v>3</v>
      </c>
      <c r="JC27" s="19">
        <v>2</v>
      </c>
      <c r="JD27" s="19">
        <v>1</v>
      </c>
      <c r="JE27" s="19">
        <v>3</v>
      </c>
      <c r="JF27" s="19">
        <v>2</v>
      </c>
      <c r="JG27" s="19">
        <v>1</v>
      </c>
      <c r="JH27" s="19">
        <v>1</v>
      </c>
      <c r="JI27" s="19">
        <v>2</v>
      </c>
      <c r="JJ27" s="19">
        <v>2</v>
      </c>
      <c r="JK27" s="19">
        <v>2</v>
      </c>
      <c r="JL27" s="19">
        <v>1</v>
      </c>
      <c r="JM27" s="19">
        <v>3</v>
      </c>
      <c r="JN27" s="19">
        <v>2</v>
      </c>
      <c r="JO27" s="19">
        <v>1</v>
      </c>
      <c r="JP27" s="19">
        <v>2</v>
      </c>
      <c r="JQ27" s="19">
        <v>2</v>
      </c>
      <c r="JR27" s="19">
        <v>2</v>
      </c>
      <c r="JS27" s="19">
        <v>0</v>
      </c>
      <c r="JT27" s="19">
        <v>0</v>
      </c>
      <c r="JU27" s="19">
        <v>2</v>
      </c>
      <c r="JV27" s="19">
        <v>0</v>
      </c>
      <c r="JW27" s="19">
        <v>1</v>
      </c>
      <c r="JX27" s="19">
        <v>0</v>
      </c>
      <c r="JY27" s="19">
        <v>0</v>
      </c>
      <c r="JZ27" s="19">
        <v>2</v>
      </c>
      <c r="KA27" s="19">
        <v>3</v>
      </c>
      <c r="KB27" s="19">
        <v>0</v>
      </c>
      <c r="KC27" s="19">
        <v>2</v>
      </c>
      <c r="KD27" s="19">
        <v>2</v>
      </c>
      <c r="KE27" s="19">
        <v>3</v>
      </c>
      <c r="KF27" s="19">
        <v>1</v>
      </c>
      <c r="KG27" s="19">
        <v>3</v>
      </c>
      <c r="KH27" s="19">
        <v>1</v>
      </c>
      <c r="KI27" s="19">
        <v>1</v>
      </c>
      <c r="KJ27" s="19">
        <v>1</v>
      </c>
      <c r="KK27" s="19">
        <v>0</v>
      </c>
      <c r="KL27" s="19">
        <v>1</v>
      </c>
      <c r="KM27" s="19">
        <v>1</v>
      </c>
      <c r="KN27" s="19">
        <v>1</v>
      </c>
      <c r="KO27" s="19">
        <v>1</v>
      </c>
      <c r="KP27" s="19">
        <v>2</v>
      </c>
      <c r="KQ27" s="19">
        <v>1</v>
      </c>
      <c r="KR27" s="19">
        <v>1</v>
      </c>
      <c r="KS27" s="19">
        <v>1</v>
      </c>
      <c r="KT27" s="19">
        <v>0</v>
      </c>
      <c r="KU27" s="19">
        <v>1</v>
      </c>
      <c r="KV27" s="19">
        <v>3</v>
      </c>
      <c r="KW27" s="19">
        <v>2</v>
      </c>
      <c r="KX27" s="19">
        <v>1</v>
      </c>
      <c r="KY27" s="19">
        <v>2</v>
      </c>
      <c r="KZ27" s="19">
        <v>2</v>
      </c>
      <c r="LA27" s="19">
        <v>3</v>
      </c>
      <c r="LB27" s="19">
        <v>1</v>
      </c>
      <c r="LC27" s="19">
        <v>2</v>
      </c>
      <c r="LD27" s="19">
        <v>2</v>
      </c>
      <c r="LE27" s="19">
        <v>2</v>
      </c>
      <c r="LF27" s="19">
        <v>0</v>
      </c>
      <c r="LG27" s="19">
        <v>2</v>
      </c>
      <c r="LH27" s="19">
        <v>2</v>
      </c>
      <c r="LI27" s="19">
        <v>0</v>
      </c>
      <c r="LJ27" s="19">
        <v>2</v>
      </c>
      <c r="LK27" s="19">
        <v>2</v>
      </c>
      <c r="LL27" s="19">
        <v>0</v>
      </c>
      <c r="LM27" s="19">
        <v>0</v>
      </c>
      <c r="LN27" s="19">
        <v>0</v>
      </c>
      <c r="LO27" s="19">
        <v>0</v>
      </c>
      <c r="LP27" s="19">
        <v>3</v>
      </c>
      <c r="LQ27" s="19">
        <v>1</v>
      </c>
      <c r="LR27" s="19">
        <v>1</v>
      </c>
      <c r="LS27" s="19">
        <v>1</v>
      </c>
      <c r="LT27" s="19">
        <v>2</v>
      </c>
      <c r="LU27" s="19">
        <v>2</v>
      </c>
      <c r="LV27" s="19">
        <v>1</v>
      </c>
      <c r="LW27" s="19">
        <v>3</v>
      </c>
      <c r="LX27" s="19">
        <v>1</v>
      </c>
      <c r="LY27" s="19">
        <v>3</v>
      </c>
      <c r="LZ27" s="19">
        <v>1</v>
      </c>
      <c r="MA27" s="19">
        <v>0</v>
      </c>
      <c r="MB27" s="19">
        <v>1</v>
      </c>
      <c r="MC27" s="19">
        <v>1</v>
      </c>
      <c r="MD27" s="19">
        <v>3</v>
      </c>
      <c r="ME27" s="19">
        <v>2</v>
      </c>
      <c r="MF27" s="19">
        <v>3</v>
      </c>
      <c r="MG27" s="19">
        <v>0</v>
      </c>
      <c r="MH27" s="19">
        <v>0</v>
      </c>
      <c r="MI27" s="19">
        <v>1</v>
      </c>
      <c r="MJ27" s="19">
        <v>1</v>
      </c>
      <c r="MK27" s="19">
        <v>3</v>
      </c>
      <c r="ML27" s="19">
        <v>3</v>
      </c>
      <c r="MM27" s="19">
        <v>0</v>
      </c>
      <c r="MN27" s="19">
        <v>0</v>
      </c>
      <c r="MO27" s="19">
        <v>1</v>
      </c>
      <c r="MP27" s="19">
        <v>0</v>
      </c>
      <c r="MQ27" s="19">
        <v>1</v>
      </c>
      <c r="MR27" s="19">
        <v>2</v>
      </c>
      <c r="MS27" s="19">
        <v>0</v>
      </c>
      <c r="MT27" s="19">
        <v>3</v>
      </c>
      <c r="MU27" s="19">
        <v>0</v>
      </c>
      <c r="MV27" s="19">
        <v>3</v>
      </c>
      <c r="MW27" s="19">
        <v>0</v>
      </c>
      <c r="MX27" s="19">
        <v>3</v>
      </c>
      <c r="MY27" s="19">
        <v>2</v>
      </c>
      <c r="MZ27" s="19">
        <v>3</v>
      </c>
      <c r="NA27" s="19">
        <v>1</v>
      </c>
      <c r="NB27" s="19">
        <v>2</v>
      </c>
    </row>
    <row r="28" spans="1:366">
      <c r="A28" s="2" t="s">
        <v>27</v>
      </c>
      <c r="B28" s="19">
        <v>3</v>
      </c>
      <c r="C28" s="19">
        <v>1</v>
      </c>
      <c r="D28" s="19">
        <v>0</v>
      </c>
      <c r="E28" s="19">
        <v>2</v>
      </c>
      <c r="F28" s="19">
        <v>1</v>
      </c>
      <c r="G28" s="19">
        <v>1</v>
      </c>
      <c r="H28" s="19">
        <v>0</v>
      </c>
      <c r="I28" s="19">
        <v>0</v>
      </c>
      <c r="J28" s="19">
        <v>3</v>
      </c>
      <c r="K28" s="19">
        <v>3</v>
      </c>
      <c r="L28" s="19">
        <v>1</v>
      </c>
      <c r="M28" s="19">
        <v>3</v>
      </c>
      <c r="N28" s="19">
        <v>2</v>
      </c>
      <c r="O28" s="19">
        <v>2</v>
      </c>
      <c r="P28" s="19">
        <v>3</v>
      </c>
      <c r="Q28" s="19">
        <v>0</v>
      </c>
      <c r="R28" s="19">
        <v>2</v>
      </c>
      <c r="S28" s="19">
        <v>3</v>
      </c>
      <c r="T28" s="19">
        <v>1</v>
      </c>
      <c r="U28" s="19">
        <v>3</v>
      </c>
      <c r="V28" s="19">
        <v>2</v>
      </c>
      <c r="W28" s="19">
        <v>0</v>
      </c>
      <c r="X28" s="19">
        <v>3</v>
      </c>
      <c r="Y28" s="19">
        <v>1</v>
      </c>
      <c r="Z28" s="19">
        <v>0</v>
      </c>
      <c r="AA28" s="19">
        <v>0</v>
      </c>
      <c r="AB28" s="19">
        <v>0</v>
      </c>
      <c r="AC28" s="19">
        <v>3</v>
      </c>
      <c r="AD28" s="19">
        <v>3</v>
      </c>
      <c r="AE28" s="19">
        <v>0</v>
      </c>
      <c r="AF28" s="19">
        <v>0</v>
      </c>
      <c r="AG28" s="19">
        <v>0</v>
      </c>
      <c r="AH28" s="19">
        <v>0</v>
      </c>
      <c r="AI28" s="19">
        <v>2</v>
      </c>
      <c r="AJ28" s="19">
        <v>2</v>
      </c>
      <c r="AK28" s="19">
        <v>0</v>
      </c>
      <c r="AL28" s="19">
        <v>1</v>
      </c>
      <c r="AM28" s="19">
        <v>0</v>
      </c>
      <c r="AN28" s="19">
        <v>0</v>
      </c>
      <c r="AO28" s="19">
        <v>2</v>
      </c>
      <c r="AP28" s="19">
        <v>0</v>
      </c>
      <c r="AQ28" s="19">
        <v>0</v>
      </c>
      <c r="AR28" s="19">
        <v>0</v>
      </c>
      <c r="AS28" s="19">
        <v>2</v>
      </c>
      <c r="AT28" s="19">
        <v>3</v>
      </c>
      <c r="AU28" s="19">
        <v>0</v>
      </c>
      <c r="AV28" s="19">
        <v>0</v>
      </c>
      <c r="AW28" s="19">
        <v>3</v>
      </c>
      <c r="AX28" s="19">
        <v>3</v>
      </c>
      <c r="AY28" s="19">
        <v>2</v>
      </c>
      <c r="AZ28" s="19">
        <v>0</v>
      </c>
      <c r="BA28" s="19">
        <v>2</v>
      </c>
      <c r="BB28" s="19">
        <v>1</v>
      </c>
      <c r="BC28" s="19">
        <v>0</v>
      </c>
      <c r="BD28" s="19">
        <v>2</v>
      </c>
      <c r="BE28" s="19">
        <v>2</v>
      </c>
      <c r="BF28" s="19">
        <v>2</v>
      </c>
      <c r="BG28" s="19">
        <v>1</v>
      </c>
      <c r="BH28" s="19">
        <v>3</v>
      </c>
      <c r="BI28" s="19">
        <v>2</v>
      </c>
      <c r="BJ28" s="19">
        <v>1</v>
      </c>
      <c r="BK28" s="19">
        <v>2</v>
      </c>
      <c r="BL28" s="19">
        <v>1</v>
      </c>
      <c r="BM28" s="19">
        <v>1</v>
      </c>
      <c r="BN28" s="19">
        <v>2</v>
      </c>
      <c r="BO28" s="19">
        <v>1</v>
      </c>
      <c r="BP28" s="19">
        <v>3</v>
      </c>
      <c r="BQ28" s="19">
        <v>2</v>
      </c>
      <c r="BR28" s="19">
        <v>2</v>
      </c>
      <c r="BS28" s="19">
        <v>3</v>
      </c>
      <c r="BT28" s="19">
        <v>1</v>
      </c>
      <c r="BU28" s="19">
        <v>0</v>
      </c>
      <c r="BV28" s="19">
        <v>1</v>
      </c>
      <c r="BW28" s="19">
        <v>0</v>
      </c>
      <c r="BX28" s="19">
        <v>2</v>
      </c>
      <c r="BY28" s="19">
        <v>0</v>
      </c>
      <c r="BZ28" s="19">
        <v>1</v>
      </c>
      <c r="CA28" s="19">
        <v>1</v>
      </c>
      <c r="CB28" s="19">
        <v>3</v>
      </c>
      <c r="CC28" s="19">
        <v>2</v>
      </c>
      <c r="CD28" s="19">
        <v>0</v>
      </c>
      <c r="CE28" s="19">
        <v>0</v>
      </c>
      <c r="CF28" s="19">
        <v>3</v>
      </c>
      <c r="CG28" s="19">
        <v>1</v>
      </c>
      <c r="CH28" s="19">
        <v>1</v>
      </c>
      <c r="CI28" s="19">
        <v>1</v>
      </c>
      <c r="CJ28" s="19">
        <v>1</v>
      </c>
      <c r="CK28" s="19">
        <v>3</v>
      </c>
      <c r="CL28" s="19">
        <v>1</v>
      </c>
      <c r="CM28" s="19">
        <v>0</v>
      </c>
      <c r="CN28" s="19">
        <v>0</v>
      </c>
      <c r="CO28" s="19">
        <v>3</v>
      </c>
      <c r="CP28" s="19">
        <v>1</v>
      </c>
      <c r="CQ28" s="19">
        <v>3</v>
      </c>
      <c r="CR28" s="19">
        <v>3</v>
      </c>
      <c r="CS28" s="19">
        <v>0</v>
      </c>
      <c r="CT28" s="19">
        <v>3</v>
      </c>
      <c r="CU28" s="19">
        <v>3</v>
      </c>
      <c r="CV28" s="19">
        <v>1</v>
      </c>
      <c r="CW28" s="19">
        <v>0</v>
      </c>
      <c r="CX28" s="19">
        <v>3</v>
      </c>
      <c r="CY28" s="19">
        <v>2</v>
      </c>
      <c r="CZ28" s="19">
        <v>0</v>
      </c>
      <c r="DA28" s="19">
        <v>3</v>
      </c>
      <c r="DB28" s="19">
        <v>0</v>
      </c>
      <c r="DC28" s="19">
        <v>1</v>
      </c>
      <c r="DD28" s="19">
        <v>2</v>
      </c>
      <c r="DE28" s="19">
        <v>0</v>
      </c>
      <c r="DF28" s="19">
        <v>3</v>
      </c>
      <c r="DG28" s="19">
        <v>0</v>
      </c>
      <c r="DH28" s="19">
        <v>2</v>
      </c>
      <c r="DI28" s="19">
        <v>2</v>
      </c>
      <c r="DJ28" s="19">
        <v>0</v>
      </c>
      <c r="DK28" s="19">
        <v>3</v>
      </c>
      <c r="DL28" s="19">
        <v>1</v>
      </c>
      <c r="DM28" s="19">
        <v>2</v>
      </c>
      <c r="DN28" s="19">
        <v>2</v>
      </c>
      <c r="DO28" s="19">
        <v>1</v>
      </c>
      <c r="DP28" s="19">
        <v>3</v>
      </c>
      <c r="DQ28" s="19">
        <v>1</v>
      </c>
      <c r="DR28" s="19">
        <v>3</v>
      </c>
      <c r="DS28" s="19">
        <v>2</v>
      </c>
      <c r="DT28" s="19">
        <v>3</v>
      </c>
      <c r="DU28" s="19">
        <v>2</v>
      </c>
      <c r="DV28" s="19">
        <v>0</v>
      </c>
      <c r="DW28" s="19">
        <v>0</v>
      </c>
      <c r="DX28" s="19">
        <v>3</v>
      </c>
      <c r="DY28" s="19">
        <v>1</v>
      </c>
      <c r="DZ28" s="19">
        <v>3</v>
      </c>
      <c r="EA28" s="19">
        <v>3</v>
      </c>
      <c r="EB28" s="19">
        <v>3</v>
      </c>
      <c r="EC28" s="19">
        <v>1</v>
      </c>
      <c r="ED28" s="19">
        <v>2</v>
      </c>
      <c r="EE28" s="19">
        <v>0</v>
      </c>
      <c r="EF28" s="19">
        <v>3</v>
      </c>
      <c r="EG28" s="19">
        <v>3</v>
      </c>
      <c r="EH28" s="19">
        <v>3</v>
      </c>
      <c r="EI28" s="19">
        <v>3</v>
      </c>
      <c r="EJ28" s="19">
        <v>1</v>
      </c>
      <c r="EK28" s="19">
        <v>2</v>
      </c>
      <c r="EL28" s="19">
        <v>0</v>
      </c>
      <c r="EM28" s="19">
        <v>1</v>
      </c>
      <c r="EN28" s="19">
        <v>1</v>
      </c>
      <c r="EO28" s="19">
        <v>0</v>
      </c>
      <c r="EP28" s="19">
        <v>1</v>
      </c>
      <c r="EQ28" s="19">
        <v>0</v>
      </c>
      <c r="ER28" s="19">
        <v>2</v>
      </c>
      <c r="ES28" s="19">
        <v>3</v>
      </c>
      <c r="ET28" s="19">
        <v>0</v>
      </c>
      <c r="EU28" s="19">
        <v>0</v>
      </c>
      <c r="EV28" s="19">
        <v>2</v>
      </c>
      <c r="EW28" s="19">
        <v>1</v>
      </c>
      <c r="EX28" s="19">
        <v>1</v>
      </c>
      <c r="EY28" s="19">
        <v>3</v>
      </c>
      <c r="EZ28" s="19">
        <v>0</v>
      </c>
      <c r="FA28" s="19">
        <v>1</v>
      </c>
      <c r="FB28" s="19">
        <v>2</v>
      </c>
      <c r="FC28" s="19">
        <v>1</v>
      </c>
      <c r="FD28" s="19">
        <v>3</v>
      </c>
      <c r="FE28" s="19">
        <v>3</v>
      </c>
      <c r="FF28" s="19">
        <v>0</v>
      </c>
      <c r="FG28" s="19">
        <v>2</v>
      </c>
      <c r="FH28" s="19">
        <v>2</v>
      </c>
      <c r="FI28" s="19">
        <v>2</v>
      </c>
      <c r="FJ28" s="19">
        <v>0</v>
      </c>
      <c r="FK28" s="19">
        <v>1</v>
      </c>
      <c r="FL28" s="19">
        <v>1</v>
      </c>
      <c r="FM28" s="19">
        <v>1</v>
      </c>
      <c r="FN28" s="19">
        <v>1</v>
      </c>
      <c r="FO28" s="19">
        <v>0</v>
      </c>
      <c r="FP28" s="19">
        <v>2</v>
      </c>
      <c r="FQ28" s="19">
        <v>0</v>
      </c>
      <c r="FR28" s="19">
        <v>3</v>
      </c>
      <c r="FS28" s="19">
        <v>3</v>
      </c>
      <c r="FT28" s="19">
        <v>3</v>
      </c>
      <c r="FU28" s="19">
        <v>2</v>
      </c>
      <c r="FV28" s="19">
        <v>3</v>
      </c>
      <c r="FW28" s="19">
        <v>2</v>
      </c>
      <c r="FX28" s="19">
        <v>0</v>
      </c>
      <c r="FY28" s="19">
        <v>1</v>
      </c>
      <c r="FZ28" s="19">
        <v>2</v>
      </c>
      <c r="GA28" s="19">
        <v>3</v>
      </c>
      <c r="GB28" s="19">
        <v>2</v>
      </c>
      <c r="GC28" s="19">
        <v>3</v>
      </c>
      <c r="GD28" s="19">
        <v>3</v>
      </c>
      <c r="GE28" s="19">
        <v>3</v>
      </c>
      <c r="GF28" s="19">
        <v>2</v>
      </c>
      <c r="GG28" s="19">
        <v>0</v>
      </c>
      <c r="GH28" s="19">
        <v>3</v>
      </c>
      <c r="GI28" s="19">
        <v>0</v>
      </c>
      <c r="GJ28" s="19">
        <v>3</v>
      </c>
      <c r="GK28" s="19">
        <v>2</v>
      </c>
      <c r="GL28" s="19">
        <v>3</v>
      </c>
      <c r="GM28" s="19">
        <v>3</v>
      </c>
      <c r="GN28" s="19">
        <v>2</v>
      </c>
      <c r="GO28" s="19">
        <v>3</v>
      </c>
      <c r="GP28" s="19">
        <v>1</v>
      </c>
      <c r="GQ28" s="19">
        <v>2</v>
      </c>
      <c r="GR28" s="19">
        <v>3</v>
      </c>
      <c r="GS28" s="19">
        <v>3</v>
      </c>
      <c r="GT28" s="19">
        <v>2</v>
      </c>
      <c r="GU28" s="19">
        <v>0</v>
      </c>
      <c r="GV28" s="19">
        <v>1</v>
      </c>
      <c r="GW28" s="19">
        <v>1</v>
      </c>
      <c r="GX28" s="19">
        <v>1</v>
      </c>
      <c r="GY28" s="19">
        <v>3</v>
      </c>
      <c r="GZ28" s="19">
        <v>3</v>
      </c>
      <c r="HA28" s="19">
        <v>3</v>
      </c>
      <c r="HB28" s="19">
        <v>2</v>
      </c>
      <c r="HC28" s="19">
        <v>3</v>
      </c>
      <c r="HD28" s="19">
        <v>1</v>
      </c>
      <c r="HE28" s="19">
        <v>1</v>
      </c>
      <c r="HF28" s="19">
        <v>2</v>
      </c>
      <c r="HG28" s="19">
        <v>2</v>
      </c>
      <c r="HH28" s="19">
        <v>2</v>
      </c>
      <c r="HI28" s="19">
        <v>0</v>
      </c>
      <c r="HJ28" s="19">
        <v>0</v>
      </c>
      <c r="HK28" s="19">
        <v>1</v>
      </c>
      <c r="HL28" s="19">
        <v>0</v>
      </c>
      <c r="HM28" s="19">
        <v>0</v>
      </c>
      <c r="HN28" s="19">
        <v>2</v>
      </c>
      <c r="HO28" s="19">
        <v>0</v>
      </c>
      <c r="HP28" s="19">
        <v>1</v>
      </c>
      <c r="HQ28" s="19">
        <v>3</v>
      </c>
      <c r="HR28" s="19">
        <v>0</v>
      </c>
      <c r="HS28" s="19">
        <v>0</v>
      </c>
      <c r="HT28" s="19">
        <v>0</v>
      </c>
      <c r="HU28" s="19">
        <v>2</v>
      </c>
      <c r="HV28" s="19">
        <v>1</v>
      </c>
      <c r="HW28" s="19">
        <v>2</v>
      </c>
      <c r="HX28" s="19">
        <v>2</v>
      </c>
      <c r="HY28" s="19">
        <v>0</v>
      </c>
      <c r="HZ28" s="19">
        <v>1</v>
      </c>
      <c r="IA28" s="19">
        <v>1</v>
      </c>
      <c r="IB28" s="19">
        <v>1</v>
      </c>
      <c r="IC28" s="19">
        <v>1</v>
      </c>
      <c r="ID28" s="19">
        <v>0</v>
      </c>
      <c r="IE28" s="19">
        <v>2</v>
      </c>
      <c r="IF28" s="19">
        <v>3</v>
      </c>
      <c r="IG28" s="19">
        <v>1</v>
      </c>
      <c r="IH28" s="19">
        <v>0</v>
      </c>
      <c r="II28" s="19">
        <v>0</v>
      </c>
      <c r="IJ28" s="19">
        <v>2</v>
      </c>
      <c r="IK28" s="19">
        <v>2</v>
      </c>
      <c r="IL28" s="19">
        <v>0</v>
      </c>
      <c r="IM28" s="19">
        <v>1</v>
      </c>
      <c r="IN28" s="19">
        <v>2</v>
      </c>
      <c r="IO28" s="19">
        <v>1</v>
      </c>
      <c r="IP28" s="19">
        <v>0</v>
      </c>
      <c r="IQ28" s="19">
        <v>1</v>
      </c>
      <c r="IR28" s="19">
        <v>3</v>
      </c>
      <c r="IS28" s="19">
        <v>1</v>
      </c>
      <c r="IT28" s="19">
        <v>1</v>
      </c>
      <c r="IU28" s="19">
        <v>2</v>
      </c>
      <c r="IV28" s="19">
        <v>1</v>
      </c>
      <c r="IW28" s="19">
        <v>3</v>
      </c>
      <c r="IX28" s="19">
        <v>2</v>
      </c>
      <c r="IY28" s="19">
        <v>2</v>
      </c>
      <c r="IZ28" s="19">
        <v>2</v>
      </c>
      <c r="JA28" s="19">
        <v>2</v>
      </c>
      <c r="JB28" s="19">
        <v>3</v>
      </c>
      <c r="JC28" s="19">
        <v>0</v>
      </c>
      <c r="JD28" s="19">
        <v>0</v>
      </c>
      <c r="JE28" s="19">
        <v>3</v>
      </c>
      <c r="JF28" s="19">
        <v>3</v>
      </c>
      <c r="JG28" s="19">
        <v>0</v>
      </c>
      <c r="JH28" s="19">
        <v>1</v>
      </c>
      <c r="JI28" s="19">
        <v>0</v>
      </c>
      <c r="JJ28" s="19">
        <v>0</v>
      </c>
      <c r="JK28" s="19">
        <v>1</v>
      </c>
      <c r="JL28" s="19">
        <v>1</v>
      </c>
      <c r="JM28" s="19">
        <v>3</v>
      </c>
      <c r="JN28" s="19">
        <v>2</v>
      </c>
      <c r="JO28" s="19">
        <v>1</v>
      </c>
      <c r="JP28" s="19">
        <v>3</v>
      </c>
      <c r="JQ28" s="19">
        <v>2</v>
      </c>
      <c r="JR28" s="19">
        <v>3</v>
      </c>
      <c r="JS28" s="19">
        <v>1</v>
      </c>
      <c r="JT28" s="19">
        <v>3</v>
      </c>
      <c r="JU28" s="19">
        <v>3</v>
      </c>
      <c r="JV28" s="19">
        <v>3</v>
      </c>
      <c r="JW28" s="19">
        <v>0</v>
      </c>
      <c r="JX28" s="19">
        <v>1</v>
      </c>
      <c r="JY28" s="19">
        <v>0</v>
      </c>
      <c r="JZ28" s="19">
        <v>3</v>
      </c>
      <c r="KA28" s="19">
        <v>2</v>
      </c>
      <c r="KB28" s="19">
        <v>3</v>
      </c>
      <c r="KC28" s="19">
        <v>1</v>
      </c>
      <c r="KD28" s="19">
        <v>2</v>
      </c>
      <c r="KE28" s="19">
        <v>0</v>
      </c>
      <c r="KF28" s="19">
        <v>2</v>
      </c>
      <c r="KG28" s="19">
        <v>2</v>
      </c>
      <c r="KH28" s="19">
        <v>0</v>
      </c>
      <c r="KI28" s="19">
        <v>3</v>
      </c>
      <c r="KJ28" s="19">
        <v>0</v>
      </c>
      <c r="KK28" s="19">
        <v>0</v>
      </c>
      <c r="KL28" s="19">
        <v>3</v>
      </c>
      <c r="KM28" s="19">
        <v>0</v>
      </c>
      <c r="KN28" s="19">
        <v>1</v>
      </c>
      <c r="KO28" s="19">
        <v>2</v>
      </c>
      <c r="KP28" s="19">
        <v>3</v>
      </c>
      <c r="KQ28" s="19">
        <v>1</v>
      </c>
      <c r="KR28" s="19">
        <v>0</v>
      </c>
      <c r="KS28" s="19">
        <v>0</v>
      </c>
      <c r="KT28" s="19">
        <v>1</v>
      </c>
      <c r="KU28" s="19">
        <v>1</v>
      </c>
      <c r="KV28" s="19">
        <v>1</v>
      </c>
      <c r="KW28" s="19">
        <v>3</v>
      </c>
      <c r="KX28" s="19">
        <v>0</v>
      </c>
      <c r="KY28" s="19">
        <v>0</v>
      </c>
      <c r="KZ28" s="19">
        <v>3</v>
      </c>
      <c r="LA28" s="19">
        <v>0</v>
      </c>
      <c r="LB28" s="19">
        <v>1</v>
      </c>
      <c r="LC28" s="19">
        <v>3</v>
      </c>
      <c r="LD28" s="19">
        <v>1</v>
      </c>
      <c r="LE28" s="19">
        <v>1</v>
      </c>
      <c r="LF28" s="19">
        <v>0</v>
      </c>
      <c r="LG28" s="19">
        <v>2</v>
      </c>
      <c r="LH28" s="19">
        <v>2</v>
      </c>
      <c r="LI28" s="19">
        <v>1</v>
      </c>
      <c r="LJ28" s="19">
        <v>1</v>
      </c>
      <c r="LK28" s="19">
        <v>3</v>
      </c>
      <c r="LL28" s="19">
        <v>1</v>
      </c>
      <c r="LM28" s="19">
        <v>2</v>
      </c>
      <c r="LN28" s="19">
        <v>1</v>
      </c>
      <c r="LO28" s="19">
        <v>1</v>
      </c>
      <c r="LP28" s="19">
        <v>0</v>
      </c>
      <c r="LQ28" s="19">
        <v>0</v>
      </c>
      <c r="LR28" s="19">
        <v>0</v>
      </c>
      <c r="LS28" s="19">
        <v>1</v>
      </c>
      <c r="LT28" s="19">
        <v>3</v>
      </c>
      <c r="LU28" s="19">
        <v>0</v>
      </c>
      <c r="LV28" s="19">
        <v>2</v>
      </c>
      <c r="LW28" s="19">
        <v>3</v>
      </c>
      <c r="LX28" s="19">
        <v>2</v>
      </c>
      <c r="LY28" s="19">
        <v>2</v>
      </c>
      <c r="LZ28" s="19">
        <v>1</v>
      </c>
      <c r="MA28" s="19">
        <v>3</v>
      </c>
      <c r="MB28" s="19">
        <v>0</v>
      </c>
      <c r="MC28" s="19">
        <v>0</v>
      </c>
      <c r="MD28" s="19">
        <v>0</v>
      </c>
      <c r="ME28" s="19">
        <v>0</v>
      </c>
      <c r="MF28" s="19">
        <v>2</v>
      </c>
      <c r="MG28" s="19">
        <v>0</v>
      </c>
      <c r="MH28" s="19">
        <v>3</v>
      </c>
      <c r="MI28" s="19">
        <v>1</v>
      </c>
      <c r="MJ28" s="19">
        <v>3</v>
      </c>
      <c r="MK28" s="19">
        <v>3</v>
      </c>
      <c r="ML28" s="19">
        <v>3</v>
      </c>
      <c r="MM28" s="19">
        <v>0</v>
      </c>
      <c r="MN28" s="19">
        <v>3</v>
      </c>
      <c r="MO28" s="19">
        <v>1</v>
      </c>
      <c r="MP28" s="19">
        <v>2</v>
      </c>
      <c r="MQ28" s="19">
        <v>0</v>
      </c>
      <c r="MR28" s="19">
        <v>2</v>
      </c>
      <c r="MS28" s="19">
        <v>1</v>
      </c>
      <c r="MT28" s="19">
        <v>2</v>
      </c>
      <c r="MU28" s="19">
        <v>3</v>
      </c>
      <c r="MV28" s="19">
        <v>2</v>
      </c>
      <c r="MW28" s="19">
        <v>2</v>
      </c>
      <c r="MX28" s="19">
        <v>1</v>
      </c>
      <c r="MY28" s="19">
        <v>2</v>
      </c>
      <c r="MZ28" s="19">
        <v>0</v>
      </c>
      <c r="NA28" s="19">
        <v>0</v>
      </c>
      <c r="NB28" s="19">
        <v>1</v>
      </c>
    </row>
    <row r="29" spans="1:366">
      <c r="A29" s="2" t="s">
        <v>28</v>
      </c>
      <c r="B29" s="19">
        <v>3</v>
      </c>
      <c r="C29" s="19">
        <v>3</v>
      </c>
      <c r="D29" s="19">
        <v>1</v>
      </c>
      <c r="E29" s="19">
        <v>1</v>
      </c>
      <c r="F29" s="19">
        <v>1</v>
      </c>
      <c r="G29" s="19">
        <v>2</v>
      </c>
      <c r="H29" s="19">
        <v>1</v>
      </c>
      <c r="I29" s="19">
        <v>3</v>
      </c>
      <c r="J29" s="19">
        <v>3</v>
      </c>
      <c r="K29" s="19">
        <v>2</v>
      </c>
      <c r="L29" s="19">
        <v>1</v>
      </c>
      <c r="M29" s="19">
        <v>3</v>
      </c>
      <c r="N29" s="19">
        <v>3</v>
      </c>
      <c r="O29" s="19">
        <v>2</v>
      </c>
      <c r="P29" s="19">
        <v>1</v>
      </c>
      <c r="Q29" s="19">
        <v>2</v>
      </c>
      <c r="R29" s="19">
        <v>0</v>
      </c>
      <c r="S29" s="19">
        <v>2</v>
      </c>
      <c r="T29" s="19">
        <v>1</v>
      </c>
      <c r="U29" s="19">
        <v>2</v>
      </c>
      <c r="V29" s="19">
        <v>2</v>
      </c>
      <c r="W29" s="19">
        <v>1</v>
      </c>
      <c r="X29" s="19">
        <v>3</v>
      </c>
      <c r="Y29" s="19">
        <v>0</v>
      </c>
      <c r="Z29" s="19">
        <v>3</v>
      </c>
      <c r="AA29" s="19">
        <v>0</v>
      </c>
      <c r="AB29" s="19">
        <v>1</v>
      </c>
      <c r="AC29" s="19">
        <v>3</v>
      </c>
      <c r="AD29" s="19">
        <v>2</v>
      </c>
      <c r="AE29" s="19">
        <v>3</v>
      </c>
      <c r="AF29" s="19">
        <v>1</v>
      </c>
      <c r="AG29" s="19">
        <v>1</v>
      </c>
      <c r="AH29" s="19">
        <v>3</v>
      </c>
      <c r="AI29" s="19">
        <v>3</v>
      </c>
      <c r="AJ29" s="19">
        <v>1</v>
      </c>
      <c r="AK29" s="19">
        <v>3</v>
      </c>
      <c r="AL29" s="19">
        <v>0</v>
      </c>
      <c r="AM29" s="19">
        <v>3</v>
      </c>
      <c r="AN29" s="19">
        <v>2</v>
      </c>
      <c r="AO29" s="19">
        <v>3</v>
      </c>
      <c r="AP29" s="19">
        <v>0</v>
      </c>
      <c r="AQ29" s="19">
        <v>1</v>
      </c>
      <c r="AR29" s="19">
        <v>2</v>
      </c>
      <c r="AS29" s="19">
        <v>2</v>
      </c>
      <c r="AT29" s="19">
        <v>1</v>
      </c>
      <c r="AU29" s="19">
        <v>3</v>
      </c>
      <c r="AV29" s="19">
        <v>1</v>
      </c>
      <c r="AW29" s="19">
        <v>1</v>
      </c>
      <c r="AX29" s="19">
        <v>2</v>
      </c>
      <c r="AY29" s="19">
        <v>1</v>
      </c>
      <c r="AZ29" s="19">
        <v>0</v>
      </c>
      <c r="BA29" s="19">
        <v>3</v>
      </c>
      <c r="BB29" s="19">
        <v>0</v>
      </c>
      <c r="BC29" s="19">
        <v>3</v>
      </c>
      <c r="BD29" s="19">
        <v>2</v>
      </c>
      <c r="BE29" s="19">
        <v>1</v>
      </c>
      <c r="BF29" s="19">
        <v>0</v>
      </c>
      <c r="BG29" s="19">
        <v>1</v>
      </c>
      <c r="BH29" s="19">
        <v>2</v>
      </c>
      <c r="BI29" s="19">
        <v>2</v>
      </c>
      <c r="BJ29" s="19">
        <v>3</v>
      </c>
      <c r="BK29" s="19">
        <v>2</v>
      </c>
      <c r="BL29" s="19">
        <v>0</v>
      </c>
      <c r="BM29" s="19">
        <v>3</v>
      </c>
      <c r="BN29" s="19">
        <v>0</v>
      </c>
      <c r="BO29" s="19">
        <v>1</v>
      </c>
      <c r="BP29" s="19">
        <v>3</v>
      </c>
      <c r="BQ29" s="19">
        <v>2</v>
      </c>
      <c r="BR29" s="19">
        <v>1</v>
      </c>
      <c r="BS29" s="19">
        <v>1</v>
      </c>
      <c r="BT29" s="19">
        <v>3</v>
      </c>
      <c r="BU29" s="19">
        <v>0</v>
      </c>
      <c r="BV29" s="19">
        <v>0</v>
      </c>
      <c r="BW29" s="19">
        <v>3</v>
      </c>
      <c r="BX29" s="19">
        <v>2</v>
      </c>
      <c r="BY29" s="19">
        <v>1</v>
      </c>
      <c r="BZ29" s="19">
        <v>1</v>
      </c>
      <c r="CA29" s="19">
        <v>3</v>
      </c>
      <c r="CB29" s="19">
        <v>2</v>
      </c>
      <c r="CC29" s="19">
        <v>3</v>
      </c>
      <c r="CD29" s="19">
        <v>1</v>
      </c>
      <c r="CE29" s="19">
        <v>1</v>
      </c>
      <c r="CF29" s="19">
        <v>3</v>
      </c>
      <c r="CG29" s="19">
        <v>2</v>
      </c>
      <c r="CH29" s="19">
        <v>1</v>
      </c>
      <c r="CI29" s="19">
        <v>3</v>
      </c>
      <c r="CJ29" s="19">
        <v>2</v>
      </c>
      <c r="CK29" s="19">
        <v>2</v>
      </c>
      <c r="CL29" s="19">
        <v>1</v>
      </c>
      <c r="CM29" s="19">
        <v>2</v>
      </c>
      <c r="CN29" s="19">
        <v>0</v>
      </c>
      <c r="CO29" s="19">
        <v>2</v>
      </c>
      <c r="CP29" s="19">
        <v>1</v>
      </c>
      <c r="CQ29" s="19">
        <v>2</v>
      </c>
      <c r="CR29" s="19">
        <v>2</v>
      </c>
      <c r="CS29" s="19">
        <v>2</v>
      </c>
      <c r="CT29" s="19">
        <v>2</v>
      </c>
      <c r="CU29" s="19">
        <v>3</v>
      </c>
      <c r="CV29" s="19">
        <v>2</v>
      </c>
      <c r="CW29" s="19">
        <v>2</v>
      </c>
      <c r="CX29" s="19">
        <v>1</v>
      </c>
      <c r="CY29" s="19">
        <v>0</v>
      </c>
      <c r="CZ29" s="19">
        <v>3</v>
      </c>
      <c r="DA29" s="19">
        <v>0</v>
      </c>
      <c r="DB29" s="19">
        <v>1</v>
      </c>
      <c r="DC29" s="19">
        <v>1</v>
      </c>
      <c r="DD29" s="19">
        <v>1</v>
      </c>
      <c r="DE29" s="19">
        <v>3</v>
      </c>
      <c r="DF29" s="19">
        <v>2</v>
      </c>
      <c r="DG29" s="19">
        <v>0</v>
      </c>
      <c r="DH29" s="19">
        <v>1</v>
      </c>
      <c r="DI29" s="19">
        <v>2</v>
      </c>
      <c r="DJ29" s="19">
        <v>3</v>
      </c>
      <c r="DK29" s="19">
        <v>1</v>
      </c>
      <c r="DL29" s="19">
        <v>1</v>
      </c>
      <c r="DM29" s="19">
        <v>0</v>
      </c>
      <c r="DN29" s="19">
        <v>2</v>
      </c>
      <c r="DO29" s="19">
        <v>3</v>
      </c>
      <c r="DP29" s="19">
        <v>2</v>
      </c>
      <c r="DQ29" s="19">
        <v>0</v>
      </c>
      <c r="DR29" s="19">
        <v>0</v>
      </c>
      <c r="DS29" s="19">
        <v>1</v>
      </c>
      <c r="DT29" s="19">
        <v>1</v>
      </c>
      <c r="DU29" s="19">
        <v>1</v>
      </c>
      <c r="DV29" s="19">
        <v>3</v>
      </c>
      <c r="DW29" s="19">
        <v>2</v>
      </c>
      <c r="DX29" s="19">
        <v>2</v>
      </c>
      <c r="DY29" s="19">
        <v>3</v>
      </c>
      <c r="DZ29" s="19">
        <v>0</v>
      </c>
      <c r="EA29" s="19">
        <v>1</v>
      </c>
      <c r="EB29" s="19">
        <v>3</v>
      </c>
      <c r="EC29" s="19">
        <v>2</v>
      </c>
      <c r="ED29" s="19">
        <v>1</v>
      </c>
      <c r="EE29" s="19">
        <v>2</v>
      </c>
      <c r="EF29" s="19">
        <v>3</v>
      </c>
      <c r="EG29" s="19">
        <v>0</v>
      </c>
      <c r="EH29" s="19">
        <v>2</v>
      </c>
      <c r="EI29" s="19">
        <v>0</v>
      </c>
      <c r="EJ29" s="19">
        <v>3</v>
      </c>
      <c r="EK29" s="19">
        <v>2</v>
      </c>
      <c r="EL29" s="19">
        <v>2</v>
      </c>
      <c r="EM29" s="19">
        <v>2</v>
      </c>
      <c r="EN29" s="19">
        <v>1</v>
      </c>
      <c r="EO29" s="19">
        <v>2</v>
      </c>
      <c r="EP29" s="19">
        <v>2</v>
      </c>
      <c r="EQ29" s="19">
        <v>3</v>
      </c>
      <c r="ER29" s="19">
        <v>2</v>
      </c>
      <c r="ES29" s="19">
        <v>1</v>
      </c>
      <c r="ET29" s="19">
        <v>2</v>
      </c>
      <c r="EU29" s="19">
        <v>2</v>
      </c>
      <c r="EV29" s="19">
        <v>2</v>
      </c>
      <c r="EW29" s="19">
        <v>3</v>
      </c>
      <c r="EX29" s="19">
        <v>0</v>
      </c>
      <c r="EY29" s="19">
        <v>0</v>
      </c>
      <c r="EZ29" s="19">
        <v>0</v>
      </c>
      <c r="FA29" s="19">
        <v>3</v>
      </c>
      <c r="FB29" s="19">
        <v>2</v>
      </c>
      <c r="FC29" s="19">
        <v>2</v>
      </c>
      <c r="FD29" s="19">
        <v>0</v>
      </c>
      <c r="FE29" s="19">
        <v>0</v>
      </c>
      <c r="FF29" s="19">
        <v>3</v>
      </c>
      <c r="FG29" s="19">
        <v>0</v>
      </c>
      <c r="FH29" s="19">
        <v>1</v>
      </c>
      <c r="FI29" s="19">
        <v>0</v>
      </c>
      <c r="FJ29" s="19">
        <v>3</v>
      </c>
      <c r="FK29" s="19">
        <v>2</v>
      </c>
      <c r="FL29" s="19">
        <v>3</v>
      </c>
      <c r="FM29" s="19">
        <v>3</v>
      </c>
      <c r="FN29" s="19">
        <v>0</v>
      </c>
      <c r="FO29" s="19">
        <v>2</v>
      </c>
      <c r="FP29" s="19">
        <v>1</v>
      </c>
      <c r="FQ29" s="19">
        <v>0</v>
      </c>
      <c r="FR29" s="19">
        <v>1</v>
      </c>
      <c r="FS29" s="19">
        <v>2</v>
      </c>
      <c r="FT29" s="19">
        <v>1</v>
      </c>
      <c r="FU29" s="19">
        <v>3</v>
      </c>
      <c r="FV29" s="19">
        <v>2</v>
      </c>
      <c r="FW29" s="19">
        <v>3</v>
      </c>
      <c r="FX29" s="19">
        <v>1</v>
      </c>
      <c r="FY29" s="19">
        <v>0</v>
      </c>
      <c r="FZ29" s="19">
        <v>0</v>
      </c>
      <c r="GA29" s="19">
        <v>0</v>
      </c>
      <c r="GB29" s="19">
        <v>3</v>
      </c>
      <c r="GC29" s="19">
        <v>1</v>
      </c>
      <c r="GD29" s="19">
        <v>1</v>
      </c>
      <c r="GE29" s="19">
        <v>3</v>
      </c>
      <c r="GF29" s="19">
        <v>3</v>
      </c>
      <c r="GG29" s="19">
        <v>2</v>
      </c>
      <c r="GH29" s="19">
        <v>2</v>
      </c>
      <c r="GI29" s="19">
        <v>2</v>
      </c>
      <c r="GJ29" s="19">
        <v>3</v>
      </c>
      <c r="GK29" s="19">
        <v>2</v>
      </c>
      <c r="GL29" s="19">
        <v>1</v>
      </c>
      <c r="GM29" s="19">
        <v>2</v>
      </c>
      <c r="GN29" s="19">
        <v>1</v>
      </c>
      <c r="GO29" s="19">
        <v>1</v>
      </c>
      <c r="GP29" s="19">
        <v>0</v>
      </c>
      <c r="GQ29" s="19">
        <v>2</v>
      </c>
      <c r="GR29" s="19">
        <v>0</v>
      </c>
      <c r="GS29" s="19">
        <v>3</v>
      </c>
      <c r="GT29" s="19">
        <v>1</v>
      </c>
      <c r="GU29" s="19">
        <v>0</v>
      </c>
      <c r="GV29" s="19">
        <v>2</v>
      </c>
      <c r="GW29" s="19">
        <v>0</v>
      </c>
      <c r="GX29" s="19">
        <v>0</v>
      </c>
      <c r="GY29" s="19">
        <v>3</v>
      </c>
      <c r="GZ29" s="19">
        <v>2</v>
      </c>
      <c r="HA29" s="19">
        <v>0</v>
      </c>
      <c r="HB29" s="19">
        <v>2</v>
      </c>
      <c r="HC29" s="19">
        <v>0</v>
      </c>
      <c r="HD29" s="19">
        <v>0</v>
      </c>
      <c r="HE29" s="19">
        <v>1</v>
      </c>
      <c r="HF29" s="19">
        <v>2</v>
      </c>
      <c r="HG29" s="19">
        <v>0</v>
      </c>
      <c r="HH29" s="19">
        <v>2</v>
      </c>
      <c r="HI29" s="19">
        <v>2</v>
      </c>
      <c r="HJ29" s="19">
        <v>0</v>
      </c>
      <c r="HK29" s="19">
        <v>1</v>
      </c>
      <c r="HL29" s="19">
        <v>1</v>
      </c>
      <c r="HM29" s="19">
        <v>1</v>
      </c>
      <c r="HN29" s="19">
        <v>3</v>
      </c>
      <c r="HO29" s="19">
        <v>2</v>
      </c>
      <c r="HP29" s="19">
        <v>1</v>
      </c>
      <c r="HQ29" s="19">
        <v>3</v>
      </c>
      <c r="HR29" s="19">
        <v>2</v>
      </c>
      <c r="HS29" s="19">
        <v>3</v>
      </c>
      <c r="HT29" s="19">
        <v>1</v>
      </c>
      <c r="HU29" s="19">
        <v>1</v>
      </c>
      <c r="HV29" s="19">
        <v>0</v>
      </c>
      <c r="HW29" s="19">
        <v>3</v>
      </c>
      <c r="HX29" s="19">
        <v>1</v>
      </c>
      <c r="HY29" s="19">
        <v>2</v>
      </c>
      <c r="HZ29" s="19">
        <v>0</v>
      </c>
      <c r="IA29" s="19">
        <v>3</v>
      </c>
      <c r="IB29" s="19">
        <v>3</v>
      </c>
      <c r="IC29" s="19">
        <v>2</v>
      </c>
      <c r="ID29" s="19">
        <v>2</v>
      </c>
      <c r="IE29" s="19">
        <v>3</v>
      </c>
      <c r="IF29" s="19">
        <v>1</v>
      </c>
      <c r="IG29" s="19">
        <v>0</v>
      </c>
      <c r="IH29" s="19">
        <v>3</v>
      </c>
      <c r="II29" s="19">
        <v>2</v>
      </c>
      <c r="IJ29" s="19">
        <v>3</v>
      </c>
      <c r="IK29" s="19">
        <v>0</v>
      </c>
      <c r="IL29" s="19">
        <v>0</v>
      </c>
      <c r="IM29" s="19">
        <v>3</v>
      </c>
      <c r="IN29" s="19">
        <v>1</v>
      </c>
      <c r="IO29" s="19">
        <v>3</v>
      </c>
      <c r="IP29" s="19">
        <v>2</v>
      </c>
      <c r="IQ29" s="19">
        <v>0</v>
      </c>
      <c r="IR29" s="19">
        <v>1</v>
      </c>
      <c r="IS29" s="19">
        <v>1</v>
      </c>
      <c r="IT29" s="19">
        <v>0</v>
      </c>
      <c r="IU29" s="19">
        <v>2</v>
      </c>
      <c r="IV29" s="19">
        <v>3</v>
      </c>
      <c r="IW29" s="19">
        <v>3</v>
      </c>
      <c r="IX29" s="19">
        <v>0</v>
      </c>
      <c r="IY29" s="19">
        <v>2</v>
      </c>
      <c r="IZ29" s="19">
        <v>2</v>
      </c>
      <c r="JA29" s="19">
        <v>3</v>
      </c>
      <c r="JB29" s="19">
        <v>0</v>
      </c>
      <c r="JC29" s="19">
        <v>3</v>
      </c>
      <c r="JD29" s="19">
        <v>0</v>
      </c>
      <c r="JE29" s="19">
        <v>2</v>
      </c>
      <c r="JF29" s="19">
        <v>0</v>
      </c>
      <c r="JG29" s="19">
        <v>0</v>
      </c>
      <c r="JH29" s="19">
        <v>1</v>
      </c>
      <c r="JI29" s="19">
        <v>3</v>
      </c>
      <c r="JJ29" s="19">
        <v>1</v>
      </c>
      <c r="JK29" s="19">
        <v>1</v>
      </c>
      <c r="JL29" s="19">
        <v>0</v>
      </c>
      <c r="JM29" s="19">
        <v>0</v>
      </c>
      <c r="JN29" s="19">
        <v>3</v>
      </c>
      <c r="JO29" s="19">
        <v>1</v>
      </c>
      <c r="JP29" s="19">
        <v>0</v>
      </c>
      <c r="JQ29" s="19">
        <v>2</v>
      </c>
      <c r="JR29" s="19">
        <v>0</v>
      </c>
      <c r="JS29" s="19">
        <v>2</v>
      </c>
      <c r="JT29" s="19">
        <v>1</v>
      </c>
      <c r="JU29" s="19">
        <v>0</v>
      </c>
      <c r="JV29" s="19">
        <v>0</v>
      </c>
      <c r="JW29" s="19">
        <v>2</v>
      </c>
      <c r="JX29" s="19">
        <v>2</v>
      </c>
      <c r="JY29" s="19">
        <v>2</v>
      </c>
      <c r="JZ29" s="19">
        <v>2</v>
      </c>
      <c r="KA29" s="19">
        <v>2</v>
      </c>
      <c r="KB29" s="19">
        <v>1</v>
      </c>
      <c r="KC29" s="19">
        <v>0</v>
      </c>
      <c r="KD29" s="19">
        <v>1</v>
      </c>
      <c r="KE29" s="19">
        <v>0</v>
      </c>
      <c r="KF29" s="19">
        <v>2</v>
      </c>
      <c r="KG29" s="19">
        <v>0</v>
      </c>
      <c r="KH29" s="19">
        <v>3</v>
      </c>
      <c r="KI29" s="19">
        <v>0</v>
      </c>
      <c r="KJ29" s="19">
        <v>0</v>
      </c>
      <c r="KK29" s="19">
        <v>1</v>
      </c>
      <c r="KL29" s="19">
        <v>0</v>
      </c>
      <c r="KM29" s="19">
        <v>1</v>
      </c>
      <c r="KN29" s="19">
        <v>3</v>
      </c>
      <c r="KO29" s="19">
        <v>1</v>
      </c>
      <c r="KP29" s="19">
        <v>3</v>
      </c>
      <c r="KQ29" s="19">
        <v>1</v>
      </c>
      <c r="KR29" s="19">
        <v>1</v>
      </c>
      <c r="KS29" s="19">
        <v>1</v>
      </c>
      <c r="KT29" s="19">
        <v>2</v>
      </c>
      <c r="KU29" s="19">
        <v>1</v>
      </c>
      <c r="KV29" s="19">
        <v>2</v>
      </c>
      <c r="KW29" s="19">
        <v>3</v>
      </c>
      <c r="KX29" s="19">
        <v>0</v>
      </c>
      <c r="KY29" s="19">
        <v>1</v>
      </c>
      <c r="KZ29" s="19">
        <v>3</v>
      </c>
      <c r="LA29" s="19">
        <v>2</v>
      </c>
      <c r="LB29" s="19">
        <v>2</v>
      </c>
      <c r="LC29" s="19">
        <v>1</v>
      </c>
      <c r="LD29" s="19">
        <v>1</v>
      </c>
      <c r="LE29" s="19">
        <v>2</v>
      </c>
      <c r="LF29" s="19">
        <v>1</v>
      </c>
      <c r="LG29" s="19">
        <v>2</v>
      </c>
      <c r="LH29" s="19">
        <v>3</v>
      </c>
      <c r="LI29" s="19">
        <v>1</v>
      </c>
      <c r="LJ29" s="19">
        <v>0</v>
      </c>
      <c r="LK29" s="19">
        <v>0</v>
      </c>
      <c r="LL29" s="19">
        <v>2</v>
      </c>
      <c r="LM29" s="19">
        <v>2</v>
      </c>
      <c r="LN29" s="19">
        <v>1</v>
      </c>
      <c r="LO29" s="19">
        <v>0</v>
      </c>
      <c r="LP29" s="19">
        <v>0</v>
      </c>
      <c r="LQ29" s="19">
        <v>1</v>
      </c>
      <c r="LR29" s="19">
        <v>3</v>
      </c>
      <c r="LS29" s="19">
        <v>2</v>
      </c>
      <c r="LT29" s="19">
        <v>0</v>
      </c>
      <c r="LU29" s="19">
        <v>3</v>
      </c>
      <c r="LV29" s="19">
        <v>3</v>
      </c>
      <c r="LW29" s="19">
        <v>3</v>
      </c>
      <c r="LX29" s="19">
        <v>2</v>
      </c>
      <c r="LY29" s="19">
        <v>0</v>
      </c>
      <c r="LZ29" s="19">
        <v>3</v>
      </c>
      <c r="MA29" s="19">
        <v>3</v>
      </c>
      <c r="MB29" s="19">
        <v>1</v>
      </c>
      <c r="MC29" s="19">
        <v>0</v>
      </c>
      <c r="MD29" s="19">
        <v>2</v>
      </c>
      <c r="ME29" s="19">
        <v>1</v>
      </c>
      <c r="MF29" s="19">
        <v>0</v>
      </c>
      <c r="MG29" s="19">
        <v>0</v>
      </c>
      <c r="MH29" s="19">
        <v>0</v>
      </c>
      <c r="MI29" s="19">
        <v>0</v>
      </c>
      <c r="MJ29" s="19">
        <v>0</v>
      </c>
      <c r="MK29" s="19">
        <v>1</v>
      </c>
      <c r="ML29" s="19">
        <v>1</v>
      </c>
      <c r="MM29" s="19">
        <v>0</v>
      </c>
      <c r="MN29" s="19">
        <v>3</v>
      </c>
      <c r="MO29" s="19">
        <v>3</v>
      </c>
      <c r="MP29" s="19">
        <v>2</v>
      </c>
      <c r="MQ29" s="19">
        <v>1</v>
      </c>
      <c r="MR29" s="19">
        <v>3</v>
      </c>
      <c r="MS29" s="19">
        <v>3</v>
      </c>
      <c r="MT29" s="19">
        <v>3</v>
      </c>
      <c r="MU29" s="19">
        <v>0</v>
      </c>
      <c r="MV29" s="19">
        <v>1</v>
      </c>
      <c r="MW29" s="19">
        <v>0</v>
      </c>
      <c r="MX29" s="19">
        <v>1</v>
      </c>
      <c r="MY29" s="19">
        <v>3</v>
      </c>
      <c r="MZ29" s="19">
        <v>1</v>
      </c>
      <c r="NA29" s="19">
        <v>3</v>
      </c>
      <c r="NB29" s="19">
        <v>3</v>
      </c>
    </row>
    <row r="30" spans="1:366">
      <c r="A30" s="2" t="s">
        <v>29</v>
      </c>
      <c r="B30" s="19">
        <v>0</v>
      </c>
      <c r="C30" s="19">
        <v>0</v>
      </c>
      <c r="D30" s="19">
        <v>3</v>
      </c>
      <c r="E30" s="19">
        <v>3</v>
      </c>
      <c r="F30" s="19">
        <v>3</v>
      </c>
      <c r="G30" s="19">
        <v>3</v>
      </c>
      <c r="H30" s="19">
        <v>0</v>
      </c>
      <c r="I30" s="19">
        <v>3</v>
      </c>
      <c r="J30" s="19">
        <v>3</v>
      </c>
      <c r="K30" s="19">
        <v>0</v>
      </c>
      <c r="L30" s="19">
        <v>0</v>
      </c>
      <c r="M30" s="19">
        <v>2</v>
      </c>
      <c r="N30" s="19">
        <v>3</v>
      </c>
      <c r="O30" s="19">
        <v>0</v>
      </c>
      <c r="P30" s="19">
        <v>2</v>
      </c>
      <c r="Q30" s="19">
        <v>1</v>
      </c>
      <c r="R30" s="19">
        <v>2</v>
      </c>
      <c r="S30" s="19">
        <v>3</v>
      </c>
      <c r="T30" s="19">
        <v>2</v>
      </c>
      <c r="U30" s="19">
        <v>3</v>
      </c>
      <c r="V30" s="19">
        <v>3</v>
      </c>
      <c r="W30" s="19">
        <v>0</v>
      </c>
      <c r="X30" s="19">
        <v>2</v>
      </c>
      <c r="Y30" s="19">
        <v>2</v>
      </c>
      <c r="Z30" s="19">
        <v>3</v>
      </c>
      <c r="AA30" s="19">
        <v>1</v>
      </c>
      <c r="AB30" s="19">
        <v>2</v>
      </c>
      <c r="AC30" s="19">
        <v>3</v>
      </c>
      <c r="AD30" s="19">
        <v>1</v>
      </c>
      <c r="AE30" s="19">
        <v>3</v>
      </c>
      <c r="AF30" s="19">
        <v>2</v>
      </c>
      <c r="AG30" s="19">
        <v>3</v>
      </c>
      <c r="AH30" s="19">
        <v>3</v>
      </c>
      <c r="AI30" s="19">
        <v>1</v>
      </c>
      <c r="AJ30" s="19">
        <v>3</v>
      </c>
      <c r="AK30" s="19">
        <v>1</v>
      </c>
      <c r="AL30" s="19">
        <v>2</v>
      </c>
      <c r="AM30" s="19">
        <v>3</v>
      </c>
      <c r="AN30" s="19">
        <v>1</v>
      </c>
      <c r="AO30" s="19">
        <v>0</v>
      </c>
      <c r="AP30" s="19">
        <v>2</v>
      </c>
      <c r="AQ30" s="19">
        <v>3</v>
      </c>
      <c r="AR30" s="19">
        <v>0</v>
      </c>
      <c r="AS30" s="19">
        <v>1</v>
      </c>
      <c r="AT30" s="19">
        <v>2</v>
      </c>
      <c r="AU30" s="19">
        <v>3</v>
      </c>
      <c r="AV30" s="19">
        <v>3</v>
      </c>
      <c r="AW30" s="19">
        <v>1</v>
      </c>
      <c r="AX30" s="19">
        <v>0</v>
      </c>
      <c r="AY30" s="19">
        <v>0</v>
      </c>
      <c r="AZ30" s="19">
        <v>1</v>
      </c>
      <c r="BA30" s="19">
        <v>3</v>
      </c>
      <c r="BB30" s="19">
        <v>2</v>
      </c>
      <c r="BC30" s="19">
        <v>1</v>
      </c>
      <c r="BD30" s="19">
        <v>2</v>
      </c>
      <c r="BE30" s="19">
        <v>2</v>
      </c>
      <c r="BF30" s="19">
        <v>0</v>
      </c>
      <c r="BG30" s="19">
        <v>3</v>
      </c>
      <c r="BH30" s="19">
        <v>0</v>
      </c>
      <c r="BI30" s="19">
        <v>0</v>
      </c>
      <c r="BJ30" s="19">
        <v>3</v>
      </c>
      <c r="BK30" s="19">
        <v>3</v>
      </c>
      <c r="BL30" s="19">
        <v>1</v>
      </c>
      <c r="BM30" s="19">
        <v>1</v>
      </c>
      <c r="BN30" s="19">
        <v>2</v>
      </c>
      <c r="BO30" s="19">
        <v>1</v>
      </c>
      <c r="BP30" s="19">
        <v>3</v>
      </c>
      <c r="BQ30" s="19">
        <v>1</v>
      </c>
      <c r="BR30" s="19">
        <v>1</v>
      </c>
      <c r="BS30" s="19">
        <v>1</v>
      </c>
      <c r="BT30" s="19">
        <v>1</v>
      </c>
      <c r="BU30" s="19">
        <v>2</v>
      </c>
      <c r="BV30" s="19">
        <v>3</v>
      </c>
      <c r="BW30" s="19">
        <v>0</v>
      </c>
      <c r="BX30" s="19">
        <v>1</v>
      </c>
      <c r="BY30" s="19">
        <v>2</v>
      </c>
      <c r="BZ30" s="19">
        <v>3</v>
      </c>
      <c r="CA30" s="19">
        <v>3</v>
      </c>
      <c r="CB30" s="19">
        <v>0</v>
      </c>
      <c r="CC30" s="19">
        <v>2</v>
      </c>
      <c r="CD30" s="19">
        <v>2</v>
      </c>
      <c r="CE30" s="19">
        <v>3</v>
      </c>
      <c r="CF30" s="19">
        <v>3</v>
      </c>
      <c r="CG30" s="19">
        <v>0</v>
      </c>
      <c r="CH30" s="19">
        <v>3</v>
      </c>
      <c r="CI30" s="19">
        <v>0</v>
      </c>
      <c r="CJ30" s="19">
        <v>3</v>
      </c>
      <c r="CK30" s="19">
        <v>3</v>
      </c>
      <c r="CL30" s="19">
        <v>0</v>
      </c>
      <c r="CM30" s="19">
        <v>1</v>
      </c>
      <c r="CN30" s="19">
        <v>0</v>
      </c>
      <c r="CO30" s="19">
        <v>0</v>
      </c>
      <c r="CP30" s="19">
        <v>1</v>
      </c>
      <c r="CQ30" s="19">
        <v>1</v>
      </c>
      <c r="CR30" s="19">
        <v>0</v>
      </c>
      <c r="CS30" s="19">
        <v>2</v>
      </c>
      <c r="CT30" s="19">
        <v>1</v>
      </c>
      <c r="CU30" s="19">
        <v>1</v>
      </c>
      <c r="CV30" s="19">
        <v>0</v>
      </c>
      <c r="CW30" s="19">
        <v>1</v>
      </c>
      <c r="CX30" s="19">
        <v>0</v>
      </c>
      <c r="CY30" s="19">
        <v>2</v>
      </c>
      <c r="CZ30" s="19">
        <v>0</v>
      </c>
      <c r="DA30" s="19">
        <v>3</v>
      </c>
      <c r="DB30" s="19">
        <v>3</v>
      </c>
      <c r="DC30" s="19">
        <v>1</v>
      </c>
      <c r="DD30" s="19">
        <v>1</v>
      </c>
      <c r="DE30" s="19">
        <v>3</v>
      </c>
      <c r="DF30" s="19">
        <v>2</v>
      </c>
      <c r="DG30" s="19">
        <v>0</v>
      </c>
      <c r="DH30" s="19">
        <v>1</v>
      </c>
      <c r="DI30" s="19">
        <v>0</v>
      </c>
      <c r="DJ30" s="19">
        <v>2</v>
      </c>
      <c r="DK30" s="19">
        <v>0</v>
      </c>
      <c r="DL30" s="19">
        <v>1</v>
      </c>
      <c r="DM30" s="19">
        <v>0</v>
      </c>
      <c r="DN30" s="19">
        <v>0</v>
      </c>
      <c r="DO30" s="19">
        <v>3</v>
      </c>
      <c r="DP30" s="19">
        <v>0</v>
      </c>
      <c r="DQ30" s="19">
        <v>1</v>
      </c>
      <c r="DR30" s="19">
        <v>3</v>
      </c>
      <c r="DS30" s="19">
        <v>2</v>
      </c>
      <c r="DT30" s="19">
        <v>2</v>
      </c>
      <c r="DU30" s="19">
        <v>3</v>
      </c>
      <c r="DV30" s="19">
        <v>1</v>
      </c>
      <c r="DW30" s="19">
        <v>3</v>
      </c>
      <c r="DX30" s="19">
        <v>2</v>
      </c>
      <c r="DY30" s="19">
        <v>0</v>
      </c>
      <c r="DZ30" s="19">
        <v>0</v>
      </c>
      <c r="EA30" s="19">
        <v>0</v>
      </c>
      <c r="EB30" s="19">
        <v>0</v>
      </c>
      <c r="EC30" s="19">
        <v>0</v>
      </c>
      <c r="ED30" s="19">
        <v>2</v>
      </c>
      <c r="EE30" s="19">
        <v>0</v>
      </c>
      <c r="EF30" s="19">
        <v>0</v>
      </c>
      <c r="EG30" s="19">
        <v>3</v>
      </c>
      <c r="EH30" s="19">
        <v>1</v>
      </c>
      <c r="EI30" s="19">
        <v>2</v>
      </c>
      <c r="EJ30" s="19">
        <v>1</v>
      </c>
      <c r="EK30" s="19">
        <v>3</v>
      </c>
      <c r="EL30" s="19">
        <v>1</v>
      </c>
      <c r="EM30" s="19">
        <v>2</v>
      </c>
      <c r="EN30" s="19">
        <v>0</v>
      </c>
      <c r="EO30" s="19">
        <v>0</v>
      </c>
      <c r="EP30" s="19">
        <v>0</v>
      </c>
      <c r="EQ30" s="19">
        <v>2</v>
      </c>
      <c r="ER30" s="19">
        <v>2</v>
      </c>
      <c r="ES30" s="19">
        <v>0</v>
      </c>
      <c r="ET30" s="19">
        <v>1</v>
      </c>
      <c r="EU30" s="19">
        <v>0</v>
      </c>
      <c r="EV30" s="19">
        <v>1</v>
      </c>
      <c r="EW30" s="19">
        <v>3</v>
      </c>
      <c r="EX30" s="19">
        <v>3</v>
      </c>
      <c r="EY30" s="19">
        <v>2</v>
      </c>
      <c r="EZ30" s="19">
        <v>0</v>
      </c>
      <c r="FA30" s="19">
        <v>2</v>
      </c>
      <c r="FB30" s="19">
        <v>1</v>
      </c>
      <c r="FC30" s="19">
        <v>3</v>
      </c>
      <c r="FD30" s="19">
        <v>0</v>
      </c>
      <c r="FE30" s="19">
        <v>3</v>
      </c>
      <c r="FF30" s="19">
        <v>2</v>
      </c>
      <c r="FG30" s="19">
        <v>0</v>
      </c>
      <c r="FH30" s="19">
        <v>1</v>
      </c>
      <c r="FI30" s="19">
        <v>0</v>
      </c>
      <c r="FJ30" s="19">
        <v>1</v>
      </c>
      <c r="FK30" s="19">
        <v>1</v>
      </c>
      <c r="FL30" s="19">
        <v>0</v>
      </c>
      <c r="FM30" s="19">
        <v>0</v>
      </c>
      <c r="FN30" s="19">
        <v>3</v>
      </c>
      <c r="FO30" s="19">
        <v>0</v>
      </c>
      <c r="FP30" s="19">
        <v>0</v>
      </c>
      <c r="FQ30" s="19">
        <v>3</v>
      </c>
      <c r="FR30" s="19">
        <v>3</v>
      </c>
      <c r="FS30" s="19">
        <v>2</v>
      </c>
      <c r="FT30" s="19">
        <v>2</v>
      </c>
      <c r="FU30" s="19">
        <v>2</v>
      </c>
      <c r="FV30" s="19">
        <v>2</v>
      </c>
      <c r="FW30" s="19">
        <v>2</v>
      </c>
      <c r="FX30" s="19">
        <v>3</v>
      </c>
      <c r="FY30" s="19">
        <v>0</v>
      </c>
      <c r="FZ30" s="19">
        <v>3</v>
      </c>
      <c r="GA30" s="19">
        <v>2</v>
      </c>
      <c r="GB30" s="19">
        <v>3</v>
      </c>
      <c r="GC30" s="19">
        <v>2</v>
      </c>
      <c r="GD30" s="19">
        <v>3</v>
      </c>
      <c r="GE30" s="19">
        <v>2</v>
      </c>
      <c r="GF30" s="19">
        <v>2</v>
      </c>
      <c r="GG30" s="19">
        <v>2</v>
      </c>
      <c r="GH30" s="19">
        <v>1</v>
      </c>
      <c r="GI30" s="19">
        <v>1</v>
      </c>
      <c r="GJ30" s="19">
        <v>0</v>
      </c>
      <c r="GK30" s="19">
        <v>2</v>
      </c>
      <c r="GL30" s="19">
        <v>3</v>
      </c>
      <c r="GM30" s="19">
        <v>0</v>
      </c>
      <c r="GN30" s="19">
        <v>3</v>
      </c>
      <c r="GO30" s="19">
        <v>1</v>
      </c>
      <c r="GP30" s="19">
        <v>1</v>
      </c>
      <c r="GQ30" s="19">
        <v>3</v>
      </c>
      <c r="GR30" s="19">
        <v>2</v>
      </c>
      <c r="GS30" s="19">
        <v>0</v>
      </c>
      <c r="GT30" s="19">
        <v>3</v>
      </c>
      <c r="GU30" s="19">
        <v>3</v>
      </c>
      <c r="GV30" s="19">
        <v>3</v>
      </c>
      <c r="GW30" s="19">
        <v>3</v>
      </c>
      <c r="GX30" s="19">
        <v>3</v>
      </c>
      <c r="GY30" s="19">
        <v>2</v>
      </c>
      <c r="GZ30" s="19">
        <v>3</v>
      </c>
      <c r="HA30" s="19">
        <v>1</v>
      </c>
      <c r="HB30" s="19">
        <v>0</v>
      </c>
      <c r="HC30" s="19">
        <v>3</v>
      </c>
      <c r="HD30" s="19">
        <v>0</v>
      </c>
      <c r="HE30" s="19">
        <v>0</v>
      </c>
      <c r="HF30" s="19">
        <v>1</v>
      </c>
      <c r="HG30" s="19">
        <v>1</v>
      </c>
      <c r="HH30" s="19">
        <v>3</v>
      </c>
      <c r="HI30" s="19">
        <v>0</v>
      </c>
      <c r="HJ30" s="19">
        <v>2</v>
      </c>
      <c r="HK30" s="19">
        <v>0</v>
      </c>
      <c r="HL30" s="19">
        <v>2</v>
      </c>
      <c r="HM30" s="19">
        <v>3</v>
      </c>
      <c r="HN30" s="19">
        <v>2</v>
      </c>
      <c r="HO30" s="19">
        <v>3</v>
      </c>
      <c r="HP30" s="19">
        <v>3</v>
      </c>
      <c r="HQ30" s="19">
        <v>0</v>
      </c>
      <c r="HR30" s="19">
        <v>2</v>
      </c>
      <c r="HS30" s="19">
        <v>1</v>
      </c>
      <c r="HT30" s="19">
        <v>1</v>
      </c>
      <c r="HU30" s="19">
        <v>3</v>
      </c>
      <c r="HV30" s="19">
        <v>1</v>
      </c>
      <c r="HW30" s="19">
        <v>2</v>
      </c>
      <c r="HX30" s="19">
        <v>3</v>
      </c>
      <c r="HY30" s="19">
        <v>0</v>
      </c>
      <c r="HZ30" s="19">
        <v>0</v>
      </c>
      <c r="IA30" s="19">
        <v>1</v>
      </c>
      <c r="IB30" s="19">
        <v>0</v>
      </c>
      <c r="IC30" s="19">
        <v>0</v>
      </c>
      <c r="ID30" s="19">
        <v>3</v>
      </c>
      <c r="IE30" s="19">
        <v>3</v>
      </c>
      <c r="IF30" s="19">
        <v>3</v>
      </c>
      <c r="IG30" s="19">
        <v>2</v>
      </c>
      <c r="IH30" s="19">
        <v>3</v>
      </c>
      <c r="II30" s="19">
        <v>1</v>
      </c>
      <c r="IJ30" s="19">
        <v>3</v>
      </c>
      <c r="IK30" s="19">
        <v>3</v>
      </c>
      <c r="IL30" s="19">
        <v>0</v>
      </c>
      <c r="IM30" s="19">
        <v>2</v>
      </c>
      <c r="IN30" s="19">
        <v>0</v>
      </c>
      <c r="IO30" s="19">
        <v>3</v>
      </c>
      <c r="IP30" s="19">
        <v>2</v>
      </c>
      <c r="IQ30" s="19">
        <v>1</v>
      </c>
      <c r="IR30" s="19">
        <v>0</v>
      </c>
      <c r="IS30" s="19">
        <v>1</v>
      </c>
      <c r="IT30" s="19">
        <v>0</v>
      </c>
      <c r="IU30" s="19">
        <v>3</v>
      </c>
      <c r="IV30" s="19">
        <v>0</v>
      </c>
      <c r="IW30" s="19">
        <v>1</v>
      </c>
      <c r="IX30" s="19">
        <v>0</v>
      </c>
      <c r="IY30" s="19">
        <v>2</v>
      </c>
      <c r="IZ30" s="19">
        <v>2</v>
      </c>
      <c r="JA30" s="19">
        <v>1</v>
      </c>
      <c r="JB30" s="19">
        <v>3</v>
      </c>
      <c r="JC30" s="19">
        <v>3</v>
      </c>
      <c r="JD30" s="19">
        <v>1</v>
      </c>
      <c r="JE30" s="19">
        <v>1</v>
      </c>
      <c r="JF30" s="19">
        <v>0</v>
      </c>
      <c r="JG30" s="19">
        <v>1</v>
      </c>
      <c r="JH30" s="19">
        <v>0</v>
      </c>
      <c r="JI30" s="19">
        <v>1</v>
      </c>
      <c r="JJ30" s="19">
        <v>0</v>
      </c>
      <c r="JK30" s="19">
        <v>1</v>
      </c>
      <c r="JL30" s="19">
        <v>0</v>
      </c>
      <c r="JM30" s="19">
        <v>1</v>
      </c>
      <c r="JN30" s="19">
        <v>2</v>
      </c>
      <c r="JO30" s="19">
        <v>1</v>
      </c>
      <c r="JP30" s="19">
        <v>0</v>
      </c>
      <c r="JQ30" s="19">
        <v>2</v>
      </c>
      <c r="JR30" s="19">
        <v>0</v>
      </c>
      <c r="JS30" s="19">
        <v>1</v>
      </c>
      <c r="JT30" s="19">
        <v>3</v>
      </c>
      <c r="JU30" s="19">
        <v>3</v>
      </c>
      <c r="JV30" s="19">
        <v>2</v>
      </c>
      <c r="JW30" s="19">
        <v>1</v>
      </c>
      <c r="JX30" s="19">
        <v>1</v>
      </c>
      <c r="JY30" s="19">
        <v>1</v>
      </c>
      <c r="JZ30" s="19">
        <v>1</v>
      </c>
      <c r="KA30" s="19">
        <v>1</v>
      </c>
      <c r="KB30" s="19">
        <v>2</v>
      </c>
      <c r="KC30" s="19">
        <v>0</v>
      </c>
      <c r="KD30" s="19">
        <v>0</v>
      </c>
      <c r="KE30" s="19">
        <v>2</v>
      </c>
      <c r="KF30" s="19">
        <v>3</v>
      </c>
      <c r="KG30" s="19">
        <v>1</v>
      </c>
      <c r="KH30" s="19">
        <v>1</v>
      </c>
      <c r="KI30" s="19">
        <v>0</v>
      </c>
      <c r="KJ30" s="19">
        <v>3</v>
      </c>
      <c r="KK30" s="19">
        <v>0</v>
      </c>
      <c r="KL30" s="19">
        <v>1</v>
      </c>
      <c r="KM30" s="19">
        <v>1</v>
      </c>
      <c r="KN30" s="19">
        <v>0</v>
      </c>
      <c r="KO30" s="19">
        <v>3</v>
      </c>
      <c r="KP30" s="19">
        <v>0</v>
      </c>
      <c r="KQ30" s="19">
        <v>2</v>
      </c>
      <c r="KR30" s="19">
        <v>2</v>
      </c>
      <c r="KS30" s="19">
        <v>2</v>
      </c>
      <c r="KT30" s="19">
        <v>2</v>
      </c>
      <c r="KU30" s="19">
        <v>3</v>
      </c>
      <c r="KV30" s="19">
        <v>1</v>
      </c>
      <c r="KW30" s="19">
        <v>1</v>
      </c>
      <c r="KX30" s="19">
        <v>3</v>
      </c>
      <c r="KY30" s="19">
        <v>0</v>
      </c>
      <c r="KZ30" s="19">
        <v>0</v>
      </c>
      <c r="LA30" s="19">
        <v>1</v>
      </c>
      <c r="LB30" s="19">
        <v>1</v>
      </c>
      <c r="LC30" s="19">
        <v>2</v>
      </c>
      <c r="LD30" s="19">
        <v>1</v>
      </c>
      <c r="LE30" s="19">
        <v>3</v>
      </c>
      <c r="LF30" s="19">
        <v>2</v>
      </c>
      <c r="LG30" s="19">
        <v>1</v>
      </c>
      <c r="LH30" s="19">
        <v>3</v>
      </c>
      <c r="LI30" s="19">
        <v>2</v>
      </c>
      <c r="LJ30" s="19">
        <v>3</v>
      </c>
      <c r="LK30" s="19">
        <v>0</v>
      </c>
      <c r="LL30" s="19">
        <v>2</v>
      </c>
      <c r="LM30" s="19">
        <v>2</v>
      </c>
      <c r="LN30" s="19">
        <v>0</v>
      </c>
      <c r="LO30" s="19">
        <v>3</v>
      </c>
      <c r="LP30" s="19">
        <v>2</v>
      </c>
      <c r="LQ30" s="19">
        <v>1</v>
      </c>
      <c r="LR30" s="19">
        <v>0</v>
      </c>
      <c r="LS30" s="19">
        <v>3</v>
      </c>
      <c r="LT30" s="19">
        <v>3</v>
      </c>
      <c r="LU30" s="19">
        <v>3</v>
      </c>
      <c r="LV30" s="19">
        <v>1</v>
      </c>
      <c r="LW30" s="19">
        <v>0</v>
      </c>
      <c r="LX30" s="19">
        <v>1</v>
      </c>
      <c r="LY30" s="19">
        <v>1</v>
      </c>
      <c r="LZ30" s="19">
        <v>0</v>
      </c>
      <c r="MA30" s="19">
        <v>1</v>
      </c>
      <c r="MB30" s="19">
        <v>0</v>
      </c>
      <c r="MC30" s="19">
        <v>3</v>
      </c>
      <c r="MD30" s="19">
        <v>1</v>
      </c>
      <c r="ME30" s="19">
        <v>0</v>
      </c>
      <c r="MF30" s="19">
        <v>3</v>
      </c>
      <c r="MG30" s="19">
        <v>1</v>
      </c>
      <c r="MH30" s="19">
        <v>3</v>
      </c>
      <c r="MI30" s="19">
        <v>0</v>
      </c>
      <c r="MJ30" s="19">
        <v>1</v>
      </c>
      <c r="MK30" s="19">
        <v>1</v>
      </c>
      <c r="ML30" s="19">
        <v>2</v>
      </c>
      <c r="MM30" s="19">
        <v>1</v>
      </c>
      <c r="MN30" s="19">
        <v>1</v>
      </c>
      <c r="MO30" s="19">
        <v>0</v>
      </c>
      <c r="MP30" s="19">
        <v>0</v>
      </c>
      <c r="MQ30" s="19">
        <v>0</v>
      </c>
      <c r="MR30" s="19">
        <v>1</v>
      </c>
      <c r="MS30" s="19">
        <v>2</v>
      </c>
      <c r="MT30" s="19">
        <v>2</v>
      </c>
      <c r="MU30" s="19">
        <v>3</v>
      </c>
      <c r="MV30" s="19">
        <v>2</v>
      </c>
      <c r="MW30" s="19">
        <v>2</v>
      </c>
      <c r="MX30" s="19">
        <v>3</v>
      </c>
      <c r="MY30" s="19">
        <v>0</v>
      </c>
      <c r="MZ30" s="19">
        <v>3</v>
      </c>
      <c r="NA30" s="19">
        <v>1</v>
      </c>
      <c r="NB30" s="19">
        <v>2</v>
      </c>
    </row>
    <row r="31" spans="1:366">
      <c r="A31" s="3" t="s">
        <v>30</v>
      </c>
      <c r="B31" s="19">
        <v>3</v>
      </c>
      <c r="C31" s="19">
        <v>1</v>
      </c>
      <c r="D31" s="19">
        <v>0</v>
      </c>
      <c r="E31" s="19">
        <v>0</v>
      </c>
      <c r="F31" s="19">
        <v>3</v>
      </c>
      <c r="G31" s="19">
        <v>1</v>
      </c>
      <c r="H31" s="19">
        <v>2</v>
      </c>
      <c r="I31" s="19">
        <v>1</v>
      </c>
      <c r="J31" s="19">
        <v>3</v>
      </c>
      <c r="K31" s="19">
        <v>1</v>
      </c>
      <c r="L31" s="19">
        <v>0</v>
      </c>
      <c r="M31" s="19">
        <v>1</v>
      </c>
      <c r="N31" s="19">
        <v>3</v>
      </c>
      <c r="O31" s="19">
        <v>1</v>
      </c>
      <c r="P31" s="19">
        <v>1</v>
      </c>
      <c r="Q31" s="19">
        <v>3</v>
      </c>
      <c r="R31" s="19">
        <v>2</v>
      </c>
      <c r="S31" s="19">
        <v>3</v>
      </c>
      <c r="T31" s="19">
        <v>1</v>
      </c>
      <c r="U31" s="19">
        <v>1</v>
      </c>
      <c r="V31" s="19">
        <v>1</v>
      </c>
      <c r="W31" s="19">
        <v>0</v>
      </c>
      <c r="X31" s="19">
        <v>3</v>
      </c>
      <c r="Y31" s="19">
        <v>2</v>
      </c>
      <c r="Z31" s="19">
        <v>0</v>
      </c>
      <c r="AA31" s="19">
        <v>1</v>
      </c>
      <c r="AB31" s="19">
        <v>0</v>
      </c>
      <c r="AC31" s="19">
        <v>3</v>
      </c>
      <c r="AD31" s="19">
        <v>1</v>
      </c>
      <c r="AE31" s="19">
        <v>1</v>
      </c>
      <c r="AF31" s="19">
        <v>2</v>
      </c>
      <c r="AG31" s="19">
        <v>1</v>
      </c>
      <c r="AH31" s="19">
        <v>0</v>
      </c>
      <c r="AI31" s="19">
        <v>0</v>
      </c>
      <c r="AJ31" s="19">
        <v>1</v>
      </c>
      <c r="AK31" s="19">
        <v>3</v>
      </c>
      <c r="AL31" s="19">
        <v>2</v>
      </c>
      <c r="AM31" s="19">
        <v>0</v>
      </c>
      <c r="AN31" s="19">
        <v>2</v>
      </c>
      <c r="AO31" s="19">
        <v>0</v>
      </c>
      <c r="AP31" s="19">
        <v>2</v>
      </c>
      <c r="AQ31" s="19">
        <v>1</v>
      </c>
      <c r="AR31" s="19">
        <v>1</v>
      </c>
      <c r="AS31" s="19">
        <v>3</v>
      </c>
      <c r="AT31" s="19">
        <v>1</v>
      </c>
      <c r="AU31" s="19">
        <v>0</v>
      </c>
      <c r="AV31" s="19">
        <v>0</v>
      </c>
      <c r="AW31" s="19">
        <v>2</v>
      </c>
      <c r="AX31" s="19">
        <v>3</v>
      </c>
      <c r="AY31" s="19">
        <v>0</v>
      </c>
      <c r="AZ31" s="19">
        <v>1</v>
      </c>
      <c r="BA31" s="19">
        <v>1</v>
      </c>
      <c r="BB31" s="19">
        <v>3</v>
      </c>
      <c r="BC31" s="19">
        <v>3</v>
      </c>
      <c r="BD31" s="19">
        <v>3</v>
      </c>
      <c r="BE31" s="19">
        <v>3</v>
      </c>
      <c r="BF31" s="19">
        <v>3</v>
      </c>
      <c r="BG31" s="19">
        <v>1</v>
      </c>
      <c r="BH31" s="19">
        <v>1</v>
      </c>
      <c r="BI31" s="19">
        <v>0</v>
      </c>
      <c r="BJ31" s="19">
        <v>0</v>
      </c>
      <c r="BK31" s="19">
        <v>2</v>
      </c>
      <c r="BL31" s="19">
        <v>2</v>
      </c>
      <c r="BM31" s="19">
        <v>3</v>
      </c>
      <c r="BN31" s="19">
        <v>3</v>
      </c>
      <c r="BO31" s="19">
        <v>1</v>
      </c>
      <c r="BP31" s="19">
        <v>0</v>
      </c>
      <c r="BQ31" s="19">
        <v>1</v>
      </c>
      <c r="BR31" s="19">
        <v>2</v>
      </c>
      <c r="BS31" s="19">
        <v>3</v>
      </c>
      <c r="BT31" s="19">
        <v>1</v>
      </c>
      <c r="BU31" s="19">
        <v>0</v>
      </c>
      <c r="BV31" s="19">
        <v>1</v>
      </c>
      <c r="BW31" s="19">
        <v>2</v>
      </c>
      <c r="BX31" s="19">
        <v>2</v>
      </c>
      <c r="BY31" s="19">
        <v>1</v>
      </c>
      <c r="BZ31" s="19">
        <v>1</v>
      </c>
      <c r="CA31" s="19">
        <v>2</v>
      </c>
      <c r="CB31" s="19">
        <v>0</v>
      </c>
      <c r="CC31" s="19">
        <v>3</v>
      </c>
      <c r="CD31" s="19">
        <v>0</v>
      </c>
      <c r="CE31" s="19">
        <v>0</v>
      </c>
      <c r="CF31" s="19">
        <v>1</v>
      </c>
      <c r="CG31" s="19">
        <v>3</v>
      </c>
      <c r="CH31" s="19">
        <v>1</v>
      </c>
      <c r="CI31" s="19">
        <v>1</v>
      </c>
      <c r="CJ31" s="19">
        <v>1</v>
      </c>
      <c r="CK31" s="19">
        <v>3</v>
      </c>
      <c r="CL31" s="19">
        <v>0</v>
      </c>
      <c r="CM31" s="19">
        <v>1</v>
      </c>
      <c r="CN31" s="19">
        <v>3</v>
      </c>
      <c r="CO31" s="19">
        <v>1</v>
      </c>
      <c r="CP31" s="19">
        <v>1</v>
      </c>
      <c r="CQ31" s="19">
        <v>2</v>
      </c>
      <c r="CR31" s="19">
        <v>2</v>
      </c>
      <c r="CS31" s="19">
        <v>0</v>
      </c>
      <c r="CT31" s="19">
        <v>3</v>
      </c>
      <c r="CU31" s="19">
        <v>0</v>
      </c>
      <c r="CV31" s="19">
        <v>1</v>
      </c>
      <c r="CW31" s="19">
        <v>2</v>
      </c>
      <c r="CX31" s="19">
        <v>3</v>
      </c>
      <c r="CY31" s="19">
        <v>1</v>
      </c>
      <c r="CZ31" s="19">
        <v>2</v>
      </c>
      <c r="DA31" s="19">
        <v>1</v>
      </c>
      <c r="DB31" s="19">
        <v>1</v>
      </c>
      <c r="DC31" s="19">
        <v>3</v>
      </c>
      <c r="DD31" s="19">
        <v>0</v>
      </c>
      <c r="DE31" s="19">
        <v>3</v>
      </c>
      <c r="DF31" s="19">
        <v>0</v>
      </c>
      <c r="DG31" s="19">
        <v>2</v>
      </c>
      <c r="DH31" s="19">
        <v>3</v>
      </c>
      <c r="DI31" s="19">
        <v>2</v>
      </c>
      <c r="DJ31" s="19">
        <v>1</v>
      </c>
      <c r="DK31" s="19">
        <v>3</v>
      </c>
      <c r="DL31" s="19">
        <v>1</v>
      </c>
      <c r="DM31" s="19">
        <v>2</v>
      </c>
      <c r="DN31" s="19">
        <v>1</v>
      </c>
      <c r="DO31" s="19">
        <v>0</v>
      </c>
      <c r="DP31" s="19">
        <v>0</v>
      </c>
      <c r="DQ31" s="19">
        <v>0</v>
      </c>
      <c r="DR31" s="19">
        <v>1</v>
      </c>
      <c r="DS31" s="19">
        <v>2</v>
      </c>
      <c r="DT31" s="19">
        <v>2</v>
      </c>
      <c r="DU31" s="19">
        <v>1</v>
      </c>
      <c r="DV31" s="19">
        <v>0</v>
      </c>
      <c r="DW31" s="19">
        <v>0</v>
      </c>
      <c r="DX31" s="19">
        <v>0</v>
      </c>
      <c r="DY31" s="19">
        <v>3</v>
      </c>
      <c r="DZ31" s="19">
        <v>0</v>
      </c>
      <c r="EA31" s="19">
        <v>3</v>
      </c>
      <c r="EB31" s="19">
        <v>1</v>
      </c>
      <c r="EC31" s="19">
        <v>3</v>
      </c>
      <c r="ED31" s="19">
        <v>0</v>
      </c>
      <c r="EE31" s="19">
        <v>0</v>
      </c>
      <c r="EF31" s="19">
        <v>2</v>
      </c>
      <c r="EG31" s="19">
        <v>1</v>
      </c>
      <c r="EH31" s="19">
        <v>0</v>
      </c>
      <c r="EI31" s="19">
        <v>0</v>
      </c>
      <c r="EJ31" s="19">
        <v>2</v>
      </c>
      <c r="EK31" s="19">
        <v>3</v>
      </c>
      <c r="EL31" s="19">
        <v>3</v>
      </c>
      <c r="EM31" s="19">
        <v>2</v>
      </c>
      <c r="EN31" s="19">
        <v>0</v>
      </c>
      <c r="EO31" s="19">
        <v>1</v>
      </c>
      <c r="EP31" s="19">
        <v>2</v>
      </c>
      <c r="EQ31" s="19">
        <v>2</v>
      </c>
      <c r="ER31" s="19">
        <v>3</v>
      </c>
      <c r="ES31" s="19">
        <v>1</v>
      </c>
      <c r="ET31" s="19">
        <v>2</v>
      </c>
      <c r="EU31" s="19">
        <v>1</v>
      </c>
      <c r="EV31" s="19">
        <v>1</v>
      </c>
      <c r="EW31" s="19">
        <v>2</v>
      </c>
      <c r="EX31" s="19">
        <v>1</v>
      </c>
      <c r="EY31" s="19">
        <v>2</v>
      </c>
      <c r="EZ31" s="19">
        <v>2</v>
      </c>
      <c r="FA31" s="19">
        <v>2</v>
      </c>
      <c r="FB31" s="19">
        <v>2</v>
      </c>
      <c r="FC31" s="19">
        <v>1</v>
      </c>
      <c r="FD31" s="19">
        <v>2</v>
      </c>
      <c r="FE31" s="19">
        <v>2</v>
      </c>
      <c r="FF31" s="19">
        <v>2</v>
      </c>
      <c r="FG31" s="19">
        <v>0</v>
      </c>
      <c r="FH31" s="19">
        <v>3</v>
      </c>
      <c r="FI31" s="19">
        <v>1</v>
      </c>
      <c r="FJ31" s="19">
        <v>1</v>
      </c>
      <c r="FK31" s="19">
        <v>2</v>
      </c>
      <c r="FL31" s="19">
        <v>3</v>
      </c>
      <c r="FM31" s="19">
        <v>1</v>
      </c>
      <c r="FN31" s="19">
        <v>0</v>
      </c>
      <c r="FO31" s="19">
        <v>0</v>
      </c>
      <c r="FP31" s="19">
        <v>0</v>
      </c>
      <c r="FQ31" s="19">
        <v>3</v>
      </c>
      <c r="FR31" s="19">
        <v>0</v>
      </c>
      <c r="FS31" s="19">
        <v>2</v>
      </c>
      <c r="FT31" s="19">
        <v>2</v>
      </c>
      <c r="FU31" s="19">
        <v>0</v>
      </c>
      <c r="FV31" s="19">
        <v>1</v>
      </c>
      <c r="FW31" s="19">
        <v>0</v>
      </c>
      <c r="FX31" s="19">
        <v>1</v>
      </c>
      <c r="FY31" s="19">
        <v>1</v>
      </c>
      <c r="FZ31" s="19">
        <v>1</v>
      </c>
      <c r="GA31" s="19">
        <v>3</v>
      </c>
      <c r="GB31" s="19">
        <v>1</v>
      </c>
      <c r="GC31" s="19">
        <v>1</v>
      </c>
      <c r="GD31" s="19">
        <v>3</v>
      </c>
      <c r="GE31" s="19">
        <v>0</v>
      </c>
      <c r="GF31" s="19">
        <v>3</v>
      </c>
      <c r="GG31" s="19">
        <v>2</v>
      </c>
      <c r="GH31" s="19">
        <v>1</v>
      </c>
      <c r="GI31" s="19">
        <v>2</v>
      </c>
      <c r="GJ31" s="19">
        <v>0</v>
      </c>
      <c r="GK31" s="19">
        <v>1</v>
      </c>
      <c r="GL31" s="19">
        <v>2</v>
      </c>
      <c r="GM31" s="19">
        <v>0</v>
      </c>
      <c r="GN31" s="19">
        <v>3</v>
      </c>
      <c r="GO31" s="19">
        <v>3</v>
      </c>
      <c r="GP31" s="19">
        <v>2</v>
      </c>
      <c r="GQ31" s="19">
        <v>3</v>
      </c>
      <c r="GR31" s="19">
        <v>0</v>
      </c>
      <c r="GS31" s="19">
        <v>1</v>
      </c>
      <c r="GT31" s="19">
        <v>2</v>
      </c>
      <c r="GU31" s="19">
        <v>0</v>
      </c>
      <c r="GV31" s="19">
        <v>1</v>
      </c>
      <c r="GW31" s="19">
        <v>2</v>
      </c>
      <c r="GX31" s="19">
        <v>2</v>
      </c>
      <c r="GY31" s="19">
        <v>0</v>
      </c>
      <c r="GZ31" s="19">
        <v>3</v>
      </c>
      <c r="HA31" s="19">
        <v>3</v>
      </c>
      <c r="HB31" s="19">
        <v>2</v>
      </c>
      <c r="HC31" s="19">
        <v>2</v>
      </c>
      <c r="HD31" s="19">
        <v>0</v>
      </c>
      <c r="HE31" s="19">
        <v>3</v>
      </c>
      <c r="HF31" s="19">
        <v>1</v>
      </c>
      <c r="HG31" s="19">
        <v>1</v>
      </c>
      <c r="HH31" s="19">
        <v>0</v>
      </c>
      <c r="HI31" s="19">
        <v>1</v>
      </c>
      <c r="HJ31" s="19">
        <v>3</v>
      </c>
      <c r="HK31" s="19">
        <v>1</v>
      </c>
      <c r="HL31" s="19">
        <v>1</v>
      </c>
      <c r="HM31" s="19">
        <v>1</v>
      </c>
      <c r="HN31" s="19">
        <v>3</v>
      </c>
      <c r="HO31" s="19">
        <v>1</v>
      </c>
      <c r="HP31" s="19">
        <v>1</v>
      </c>
      <c r="HQ31" s="19">
        <v>1</v>
      </c>
      <c r="HR31" s="19">
        <v>0</v>
      </c>
      <c r="HS31" s="19">
        <v>3</v>
      </c>
      <c r="HT31" s="19">
        <v>2</v>
      </c>
      <c r="HU31" s="19">
        <v>3</v>
      </c>
      <c r="HV31" s="19">
        <v>0</v>
      </c>
      <c r="HW31" s="19">
        <v>3</v>
      </c>
      <c r="HX31" s="19">
        <v>0</v>
      </c>
      <c r="HY31" s="19">
        <v>1</v>
      </c>
      <c r="HZ31" s="19">
        <v>3</v>
      </c>
      <c r="IA31" s="19">
        <v>0</v>
      </c>
      <c r="IB31" s="19">
        <v>3</v>
      </c>
      <c r="IC31" s="19">
        <v>1</v>
      </c>
      <c r="ID31" s="19">
        <v>0</v>
      </c>
      <c r="IE31" s="19">
        <v>2</v>
      </c>
      <c r="IF31" s="19">
        <v>1</v>
      </c>
      <c r="IG31" s="19">
        <v>3</v>
      </c>
      <c r="IH31" s="19">
        <v>2</v>
      </c>
      <c r="II31" s="19">
        <v>1</v>
      </c>
      <c r="IJ31" s="19">
        <v>3</v>
      </c>
      <c r="IK31" s="19">
        <v>3</v>
      </c>
      <c r="IL31" s="19">
        <v>2</v>
      </c>
      <c r="IM31" s="19">
        <v>3</v>
      </c>
      <c r="IN31" s="19">
        <v>2</v>
      </c>
      <c r="IO31" s="19">
        <v>0</v>
      </c>
      <c r="IP31" s="19">
        <v>1</v>
      </c>
      <c r="IQ31" s="19">
        <v>0</v>
      </c>
      <c r="IR31" s="19">
        <v>3</v>
      </c>
      <c r="IS31" s="19">
        <v>3</v>
      </c>
      <c r="IT31" s="19">
        <v>1</v>
      </c>
      <c r="IU31" s="19">
        <v>2</v>
      </c>
      <c r="IV31" s="19">
        <v>3</v>
      </c>
      <c r="IW31" s="19">
        <v>3</v>
      </c>
      <c r="IX31" s="19">
        <v>2</v>
      </c>
      <c r="IY31" s="19">
        <v>0</v>
      </c>
      <c r="IZ31" s="19">
        <v>2</v>
      </c>
      <c r="JA31" s="19">
        <v>1</v>
      </c>
      <c r="JB31" s="19">
        <v>3</v>
      </c>
      <c r="JC31" s="19">
        <v>2</v>
      </c>
      <c r="JD31" s="19">
        <v>1</v>
      </c>
      <c r="JE31" s="19">
        <v>2</v>
      </c>
      <c r="JF31" s="19">
        <v>2</v>
      </c>
      <c r="JG31" s="19">
        <v>3</v>
      </c>
      <c r="JH31" s="19">
        <v>0</v>
      </c>
      <c r="JI31" s="19">
        <v>1</v>
      </c>
      <c r="JJ31" s="19">
        <v>2</v>
      </c>
      <c r="JK31" s="19">
        <v>1</v>
      </c>
      <c r="JL31" s="19">
        <v>1</v>
      </c>
      <c r="JM31" s="19">
        <v>2</v>
      </c>
      <c r="JN31" s="19">
        <v>0</v>
      </c>
      <c r="JO31" s="19">
        <v>1</v>
      </c>
      <c r="JP31" s="19">
        <v>0</v>
      </c>
      <c r="JQ31" s="19">
        <v>0</v>
      </c>
      <c r="JR31" s="19">
        <v>3</v>
      </c>
      <c r="JS31" s="19">
        <v>3</v>
      </c>
      <c r="JT31" s="19">
        <v>1</v>
      </c>
      <c r="JU31" s="19">
        <v>3</v>
      </c>
      <c r="JV31" s="19">
        <v>1</v>
      </c>
      <c r="JW31" s="19">
        <v>2</v>
      </c>
      <c r="JX31" s="19">
        <v>1</v>
      </c>
      <c r="JY31" s="19">
        <v>3</v>
      </c>
      <c r="JZ31" s="19">
        <v>2</v>
      </c>
      <c r="KA31" s="19">
        <v>0</v>
      </c>
      <c r="KB31" s="19">
        <v>3</v>
      </c>
      <c r="KC31" s="19">
        <v>2</v>
      </c>
      <c r="KD31" s="19">
        <v>0</v>
      </c>
      <c r="KE31" s="19">
        <v>0</v>
      </c>
      <c r="KF31" s="19">
        <v>3</v>
      </c>
      <c r="KG31" s="19">
        <v>1</v>
      </c>
      <c r="KH31" s="19">
        <v>1</v>
      </c>
      <c r="KI31" s="19">
        <v>3</v>
      </c>
      <c r="KJ31" s="19">
        <v>1</v>
      </c>
      <c r="KK31" s="19">
        <v>2</v>
      </c>
      <c r="KL31" s="19">
        <v>0</v>
      </c>
      <c r="KM31" s="19">
        <v>1</v>
      </c>
      <c r="KN31" s="19">
        <v>1</v>
      </c>
      <c r="KO31" s="19">
        <v>0</v>
      </c>
      <c r="KP31" s="19">
        <v>2</v>
      </c>
      <c r="KQ31" s="19">
        <v>3</v>
      </c>
      <c r="KR31" s="19">
        <v>0</v>
      </c>
      <c r="KS31" s="19">
        <v>1</v>
      </c>
      <c r="KT31" s="19">
        <v>0</v>
      </c>
      <c r="KU31" s="19">
        <v>1</v>
      </c>
      <c r="KV31" s="19">
        <v>1</v>
      </c>
      <c r="KW31" s="19">
        <v>1</v>
      </c>
      <c r="KX31" s="19">
        <v>2</v>
      </c>
      <c r="KY31" s="19">
        <v>0</v>
      </c>
      <c r="KZ31" s="19">
        <v>2</v>
      </c>
      <c r="LA31" s="19">
        <v>3</v>
      </c>
      <c r="LB31" s="19">
        <v>1</v>
      </c>
      <c r="LC31" s="19">
        <v>1</v>
      </c>
      <c r="LD31" s="19">
        <v>1</v>
      </c>
      <c r="LE31" s="19">
        <v>0</v>
      </c>
      <c r="LF31" s="19">
        <v>3</v>
      </c>
      <c r="LG31" s="19">
        <v>0</v>
      </c>
      <c r="LH31" s="19">
        <v>3</v>
      </c>
      <c r="LI31" s="19">
        <v>2</v>
      </c>
      <c r="LJ31" s="19">
        <v>1</v>
      </c>
      <c r="LK31" s="19">
        <v>2</v>
      </c>
      <c r="LL31" s="19">
        <v>0</v>
      </c>
      <c r="LM31" s="19">
        <v>2</v>
      </c>
      <c r="LN31" s="19">
        <v>1</v>
      </c>
      <c r="LO31" s="19">
        <v>2</v>
      </c>
      <c r="LP31" s="19">
        <v>3</v>
      </c>
      <c r="LQ31" s="19">
        <v>2</v>
      </c>
      <c r="LR31" s="19">
        <v>0</v>
      </c>
      <c r="LS31" s="19">
        <v>1</v>
      </c>
      <c r="LT31" s="19">
        <v>3</v>
      </c>
      <c r="LU31" s="19">
        <v>3</v>
      </c>
      <c r="LV31" s="19">
        <v>3</v>
      </c>
      <c r="LW31" s="19">
        <v>2</v>
      </c>
      <c r="LX31" s="19">
        <v>0</v>
      </c>
      <c r="LY31" s="19">
        <v>3</v>
      </c>
      <c r="LZ31" s="19">
        <v>1</v>
      </c>
      <c r="MA31" s="19">
        <v>0</v>
      </c>
      <c r="MB31" s="19">
        <v>0</v>
      </c>
      <c r="MC31" s="19">
        <v>3</v>
      </c>
      <c r="MD31" s="19">
        <v>0</v>
      </c>
      <c r="ME31" s="19">
        <v>1</v>
      </c>
      <c r="MF31" s="19">
        <v>0</v>
      </c>
      <c r="MG31" s="19">
        <v>3</v>
      </c>
      <c r="MH31" s="19">
        <v>2</v>
      </c>
      <c r="MI31" s="19">
        <v>2</v>
      </c>
      <c r="MJ31" s="19">
        <v>0</v>
      </c>
      <c r="MK31" s="19">
        <v>0</v>
      </c>
      <c r="ML31" s="19">
        <v>3</v>
      </c>
      <c r="MM31" s="19">
        <v>0</v>
      </c>
      <c r="MN31" s="19">
        <v>3</v>
      </c>
      <c r="MO31" s="19">
        <v>3</v>
      </c>
      <c r="MP31" s="19">
        <v>2</v>
      </c>
      <c r="MQ31" s="19">
        <v>2</v>
      </c>
      <c r="MR31" s="19">
        <v>3</v>
      </c>
      <c r="MS31" s="19">
        <v>0</v>
      </c>
      <c r="MT31" s="19">
        <v>1</v>
      </c>
      <c r="MU31" s="19">
        <v>0</v>
      </c>
      <c r="MV31" s="19">
        <v>1</v>
      </c>
      <c r="MW31" s="19">
        <v>3</v>
      </c>
      <c r="MX31" s="19">
        <v>0</v>
      </c>
      <c r="MY31" s="19">
        <v>2</v>
      </c>
      <c r="MZ31" s="19">
        <v>1</v>
      </c>
      <c r="NA31" s="19">
        <v>3</v>
      </c>
      <c r="NB31" s="19">
        <v>1</v>
      </c>
    </row>
    <row r="32" spans="1:366">
      <c r="A32" s="2" t="s">
        <v>31</v>
      </c>
      <c r="B32" s="19">
        <v>2</v>
      </c>
      <c r="C32" s="19">
        <v>2</v>
      </c>
      <c r="D32" s="19">
        <v>0</v>
      </c>
      <c r="E32" s="19">
        <v>3</v>
      </c>
      <c r="F32" s="19">
        <v>2</v>
      </c>
      <c r="G32" s="19">
        <v>1</v>
      </c>
      <c r="H32" s="19">
        <v>0</v>
      </c>
      <c r="I32" s="19">
        <v>0</v>
      </c>
      <c r="J32" s="19">
        <v>2</v>
      </c>
      <c r="K32" s="19">
        <v>3</v>
      </c>
      <c r="L32" s="19">
        <v>3</v>
      </c>
      <c r="M32" s="19">
        <v>3</v>
      </c>
      <c r="N32" s="19">
        <v>1</v>
      </c>
      <c r="O32" s="19">
        <v>1</v>
      </c>
      <c r="P32" s="19">
        <v>3</v>
      </c>
      <c r="Q32" s="19">
        <v>1</v>
      </c>
      <c r="R32" s="19">
        <v>1</v>
      </c>
      <c r="S32" s="19">
        <v>3</v>
      </c>
      <c r="T32" s="19">
        <v>0</v>
      </c>
      <c r="U32" s="19">
        <v>3</v>
      </c>
      <c r="V32" s="19">
        <v>0</v>
      </c>
      <c r="W32" s="19">
        <v>2</v>
      </c>
      <c r="X32" s="19">
        <v>1</v>
      </c>
      <c r="Y32" s="19">
        <v>1</v>
      </c>
      <c r="Z32" s="19">
        <v>1</v>
      </c>
      <c r="AA32" s="19">
        <v>3</v>
      </c>
      <c r="AB32" s="19">
        <v>2</v>
      </c>
      <c r="AC32" s="19">
        <v>2</v>
      </c>
      <c r="AD32" s="19">
        <v>2</v>
      </c>
      <c r="AE32" s="19">
        <v>2</v>
      </c>
      <c r="AF32" s="19">
        <v>0</v>
      </c>
      <c r="AG32" s="19">
        <v>2</v>
      </c>
      <c r="AH32" s="19">
        <v>3</v>
      </c>
      <c r="AI32" s="19">
        <v>1</v>
      </c>
      <c r="AJ32" s="19">
        <v>0</v>
      </c>
      <c r="AK32" s="19">
        <v>3</v>
      </c>
      <c r="AL32" s="19">
        <v>1</v>
      </c>
      <c r="AM32" s="19">
        <v>0</v>
      </c>
      <c r="AN32" s="19">
        <v>1</v>
      </c>
      <c r="AO32" s="19">
        <v>1</v>
      </c>
      <c r="AP32" s="19">
        <v>3</v>
      </c>
      <c r="AQ32" s="19">
        <v>2</v>
      </c>
      <c r="AR32" s="19">
        <v>3</v>
      </c>
      <c r="AS32" s="19">
        <v>3</v>
      </c>
      <c r="AT32" s="19">
        <v>2</v>
      </c>
      <c r="AU32" s="19">
        <v>1</v>
      </c>
      <c r="AV32" s="19">
        <v>3</v>
      </c>
      <c r="AW32" s="19">
        <v>2</v>
      </c>
      <c r="AX32" s="19">
        <v>2</v>
      </c>
      <c r="AY32" s="19">
        <v>1</v>
      </c>
      <c r="AZ32" s="19">
        <v>3</v>
      </c>
      <c r="BA32" s="19">
        <v>2</v>
      </c>
      <c r="BB32" s="19">
        <v>3</v>
      </c>
      <c r="BC32" s="19">
        <v>0</v>
      </c>
      <c r="BD32" s="19">
        <v>1</v>
      </c>
      <c r="BE32" s="19">
        <v>2</v>
      </c>
      <c r="BF32" s="19">
        <v>2</v>
      </c>
      <c r="BG32" s="19">
        <v>0</v>
      </c>
      <c r="BH32" s="19">
        <v>2</v>
      </c>
      <c r="BI32" s="19">
        <v>3</v>
      </c>
      <c r="BJ32" s="19">
        <v>1</v>
      </c>
      <c r="BK32" s="19">
        <v>0</v>
      </c>
      <c r="BL32" s="19">
        <v>1</v>
      </c>
      <c r="BM32" s="19">
        <v>0</v>
      </c>
      <c r="BN32" s="19">
        <v>0</v>
      </c>
      <c r="BO32" s="19">
        <v>3</v>
      </c>
      <c r="BP32" s="19">
        <v>0</v>
      </c>
      <c r="BQ32" s="19">
        <v>1</v>
      </c>
      <c r="BR32" s="19">
        <v>0</v>
      </c>
      <c r="BS32" s="19">
        <v>3</v>
      </c>
      <c r="BT32" s="19">
        <v>2</v>
      </c>
      <c r="BU32" s="19">
        <v>1</v>
      </c>
      <c r="BV32" s="19">
        <v>0</v>
      </c>
      <c r="BW32" s="19">
        <v>0</v>
      </c>
      <c r="BX32" s="19">
        <v>2</v>
      </c>
      <c r="BY32" s="19">
        <v>2</v>
      </c>
      <c r="BZ32" s="19">
        <v>2</v>
      </c>
      <c r="CA32" s="19">
        <v>0</v>
      </c>
      <c r="CB32" s="19">
        <v>1</v>
      </c>
      <c r="CC32" s="19">
        <v>2</v>
      </c>
      <c r="CD32" s="19">
        <v>3</v>
      </c>
      <c r="CE32" s="19">
        <v>3</v>
      </c>
      <c r="CF32" s="19">
        <v>3</v>
      </c>
      <c r="CG32" s="19">
        <v>0</v>
      </c>
      <c r="CH32" s="19">
        <v>1</v>
      </c>
      <c r="CI32" s="19">
        <v>1</v>
      </c>
      <c r="CJ32" s="19">
        <v>1</v>
      </c>
      <c r="CK32" s="19">
        <v>1</v>
      </c>
      <c r="CL32" s="19">
        <v>3</v>
      </c>
      <c r="CM32" s="19">
        <v>1</v>
      </c>
      <c r="CN32" s="19">
        <v>3</v>
      </c>
      <c r="CO32" s="19">
        <v>1</v>
      </c>
      <c r="CP32" s="19">
        <v>2</v>
      </c>
      <c r="CQ32" s="19">
        <v>3</v>
      </c>
      <c r="CR32" s="19">
        <v>0</v>
      </c>
      <c r="CS32" s="19">
        <v>2</v>
      </c>
      <c r="CT32" s="19">
        <v>2</v>
      </c>
      <c r="CU32" s="19">
        <v>2</v>
      </c>
      <c r="CV32" s="19">
        <v>3</v>
      </c>
      <c r="CW32" s="19">
        <v>3</v>
      </c>
      <c r="CX32" s="19">
        <v>1</v>
      </c>
      <c r="CY32" s="19">
        <v>3</v>
      </c>
      <c r="CZ32" s="19">
        <v>1</v>
      </c>
      <c r="DA32" s="19">
        <v>0</v>
      </c>
      <c r="DB32" s="19">
        <v>0</v>
      </c>
      <c r="DC32" s="19">
        <v>0</v>
      </c>
      <c r="DD32" s="19">
        <v>0</v>
      </c>
      <c r="DE32" s="19">
        <v>0</v>
      </c>
      <c r="DF32" s="19">
        <v>0</v>
      </c>
      <c r="DG32" s="19">
        <v>1</v>
      </c>
      <c r="DH32" s="19">
        <v>2</v>
      </c>
      <c r="DI32" s="19">
        <v>3</v>
      </c>
      <c r="DJ32" s="19">
        <v>2</v>
      </c>
      <c r="DK32" s="19">
        <v>2</v>
      </c>
      <c r="DL32" s="19">
        <v>0</v>
      </c>
      <c r="DM32" s="19">
        <v>1</v>
      </c>
      <c r="DN32" s="19">
        <v>2</v>
      </c>
      <c r="DO32" s="19">
        <v>0</v>
      </c>
      <c r="DP32" s="19">
        <v>2</v>
      </c>
      <c r="DQ32" s="19">
        <v>3</v>
      </c>
      <c r="DR32" s="19">
        <v>1</v>
      </c>
      <c r="DS32" s="19">
        <v>3</v>
      </c>
      <c r="DT32" s="19">
        <v>0</v>
      </c>
      <c r="DU32" s="19">
        <v>0</v>
      </c>
      <c r="DV32" s="19">
        <v>3</v>
      </c>
      <c r="DW32" s="19">
        <v>1</v>
      </c>
      <c r="DX32" s="19">
        <v>1</v>
      </c>
      <c r="DY32" s="19">
        <v>1</v>
      </c>
      <c r="DZ32" s="19">
        <v>0</v>
      </c>
      <c r="EA32" s="19">
        <v>3</v>
      </c>
      <c r="EB32" s="19">
        <v>1</v>
      </c>
      <c r="EC32" s="19">
        <v>1</v>
      </c>
      <c r="ED32" s="19">
        <v>1</v>
      </c>
      <c r="EE32" s="19">
        <v>0</v>
      </c>
      <c r="EF32" s="19">
        <v>2</v>
      </c>
      <c r="EG32" s="19">
        <v>1</v>
      </c>
      <c r="EH32" s="19">
        <v>2</v>
      </c>
      <c r="EI32" s="19">
        <v>0</v>
      </c>
      <c r="EJ32" s="19">
        <v>0</v>
      </c>
      <c r="EK32" s="19">
        <v>0</v>
      </c>
      <c r="EL32" s="19">
        <v>1</v>
      </c>
      <c r="EM32" s="19">
        <v>3</v>
      </c>
      <c r="EN32" s="19">
        <v>2</v>
      </c>
      <c r="EO32" s="19">
        <v>0</v>
      </c>
      <c r="EP32" s="19">
        <v>2</v>
      </c>
      <c r="EQ32" s="19">
        <v>1</v>
      </c>
      <c r="ER32" s="19">
        <v>1</v>
      </c>
      <c r="ES32" s="19">
        <v>2</v>
      </c>
      <c r="ET32" s="19">
        <v>3</v>
      </c>
      <c r="EU32" s="19">
        <v>3</v>
      </c>
      <c r="EV32" s="19">
        <v>3</v>
      </c>
      <c r="EW32" s="19">
        <v>3</v>
      </c>
      <c r="EX32" s="19">
        <v>1</v>
      </c>
      <c r="EY32" s="19">
        <v>2</v>
      </c>
      <c r="EZ32" s="19">
        <v>1</v>
      </c>
      <c r="FA32" s="19">
        <v>0</v>
      </c>
      <c r="FB32" s="19">
        <v>3</v>
      </c>
      <c r="FC32" s="19">
        <v>1</v>
      </c>
      <c r="FD32" s="19">
        <v>2</v>
      </c>
      <c r="FE32" s="19">
        <v>1</v>
      </c>
      <c r="FF32" s="19">
        <v>0</v>
      </c>
      <c r="FG32" s="19">
        <v>3</v>
      </c>
      <c r="FH32" s="19">
        <v>0</v>
      </c>
      <c r="FI32" s="19">
        <v>1</v>
      </c>
      <c r="FJ32" s="19">
        <v>2</v>
      </c>
      <c r="FK32" s="19">
        <v>1</v>
      </c>
      <c r="FL32" s="19">
        <v>2</v>
      </c>
      <c r="FM32" s="19">
        <v>0</v>
      </c>
      <c r="FN32" s="19">
        <v>0</v>
      </c>
      <c r="FO32" s="19">
        <v>1</v>
      </c>
      <c r="FP32" s="19">
        <v>2</v>
      </c>
      <c r="FQ32" s="19">
        <v>1</v>
      </c>
      <c r="FR32" s="19">
        <v>0</v>
      </c>
      <c r="FS32" s="19">
        <v>3</v>
      </c>
      <c r="FT32" s="19">
        <v>2</v>
      </c>
      <c r="FU32" s="19">
        <v>2</v>
      </c>
      <c r="FV32" s="19">
        <v>1</v>
      </c>
      <c r="FW32" s="19">
        <v>0</v>
      </c>
      <c r="FX32" s="19">
        <v>2</v>
      </c>
      <c r="FY32" s="19">
        <v>3</v>
      </c>
      <c r="FZ32" s="19">
        <v>1</v>
      </c>
      <c r="GA32" s="19">
        <v>1</v>
      </c>
      <c r="GB32" s="19">
        <v>0</v>
      </c>
      <c r="GC32" s="19">
        <v>2</v>
      </c>
      <c r="GD32" s="19">
        <v>3</v>
      </c>
      <c r="GE32" s="19">
        <v>0</v>
      </c>
      <c r="GF32" s="19">
        <v>0</v>
      </c>
      <c r="GG32" s="19">
        <v>3</v>
      </c>
      <c r="GH32" s="19">
        <v>1</v>
      </c>
      <c r="GI32" s="19">
        <v>3</v>
      </c>
      <c r="GJ32" s="19">
        <v>2</v>
      </c>
      <c r="GK32" s="19">
        <v>3</v>
      </c>
      <c r="GL32" s="19">
        <v>3</v>
      </c>
      <c r="GM32" s="19">
        <v>0</v>
      </c>
      <c r="GN32" s="19">
        <v>3</v>
      </c>
      <c r="GO32" s="19">
        <v>1</v>
      </c>
      <c r="GP32" s="19">
        <v>3</v>
      </c>
      <c r="GQ32" s="19">
        <v>1</v>
      </c>
      <c r="GR32" s="19">
        <v>1</v>
      </c>
      <c r="GS32" s="19">
        <v>0</v>
      </c>
      <c r="GT32" s="19">
        <v>0</v>
      </c>
      <c r="GU32" s="19">
        <v>2</v>
      </c>
      <c r="GV32" s="19">
        <v>3</v>
      </c>
      <c r="GW32" s="19">
        <v>1</v>
      </c>
      <c r="GX32" s="19">
        <v>2</v>
      </c>
      <c r="GY32" s="19">
        <v>2</v>
      </c>
      <c r="GZ32" s="19">
        <v>1</v>
      </c>
      <c r="HA32" s="19">
        <v>0</v>
      </c>
      <c r="HB32" s="19">
        <v>2</v>
      </c>
      <c r="HC32" s="19">
        <v>2</v>
      </c>
      <c r="HD32" s="19">
        <v>2</v>
      </c>
      <c r="HE32" s="19">
        <v>3</v>
      </c>
      <c r="HF32" s="19">
        <v>3</v>
      </c>
      <c r="HG32" s="19">
        <v>0</v>
      </c>
      <c r="HH32" s="19">
        <v>1</v>
      </c>
      <c r="HI32" s="19">
        <v>1</v>
      </c>
      <c r="HJ32" s="19">
        <v>1</v>
      </c>
      <c r="HK32" s="19">
        <v>0</v>
      </c>
      <c r="HL32" s="19">
        <v>0</v>
      </c>
      <c r="HM32" s="19">
        <v>0</v>
      </c>
      <c r="HN32" s="19">
        <v>0</v>
      </c>
      <c r="HO32" s="19">
        <v>0</v>
      </c>
      <c r="HP32" s="19">
        <v>0</v>
      </c>
      <c r="HQ32" s="19">
        <v>1</v>
      </c>
      <c r="HR32" s="19">
        <v>0</v>
      </c>
      <c r="HS32" s="19">
        <v>3</v>
      </c>
      <c r="HT32" s="19">
        <v>1</v>
      </c>
      <c r="HU32" s="19">
        <v>3</v>
      </c>
      <c r="HV32" s="19">
        <v>0</v>
      </c>
      <c r="HW32" s="19">
        <v>1</v>
      </c>
      <c r="HX32" s="19">
        <v>3</v>
      </c>
      <c r="HY32" s="19">
        <v>1</v>
      </c>
      <c r="HZ32" s="19">
        <v>0</v>
      </c>
      <c r="IA32" s="19">
        <v>3</v>
      </c>
      <c r="IB32" s="19">
        <v>0</v>
      </c>
      <c r="IC32" s="19">
        <v>0</v>
      </c>
      <c r="ID32" s="19">
        <v>0</v>
      </c>
      <c r="IE32" s="19">
        <v>3</v>
      </c>
      <c r="IF32" s="19">
        <v>1</v>
      </c>
      <c r="IG32" s="19">
        <v>3</v>
      </c>
      <c r="IH32" s="19">
        <v>2</v>
      </c>
      <c r="II32" s="19">
        <v>2</v>
      </c>
      <c r="IJ32" s="19">
        <v>1</v>
      </c>
      <c r="IK32" s="19">
        <v>0</v>
      </c>
      <c r="IL32" s="19">
        <v>3</v>
      </c>
      <c r="IM32" s="19">
        <v>0</v>
      </c>
      <c r="IN32" s="19">
        <v>1</v>
      </c>
      <c r="IO32" s="19">
        <v>2</v>
      </c>
      <c r="IP32" s="19">
        <v>1</v>
      </c>
      <c r="IQ32" s="19">
        <v>3</v>
      </c>
      <c r="IR32" s="19">
        <v>1</v>
      </c>
      <c r="IS32" s="19">
        <v>3</v>
      </c>
      <c r="IT32" s="19">
        <v>2</v>
      </c>
      <c r="IU32" s="19">
        <v>1</v>
      </c>
      <c r="IV32" s="19">
        <v>2</v>
      </c>
      <c r="IW32" s="19">
        <v>1</v>
      </c>
      <c r="IX32" s="19">
        <v>0</v>
      </c>
      <c r="IY32" s="19">
        <v>1</v>
      </c>
      <c r="IZ32" s="19">
        <v>1</v>
      </c>
      <c r="JA32" s="19">
        <v>3</v>
      </c>
      <c r="JB32" s="19">
        <v>2</v>
      </c>
      <c r="JC32" s="19">
        <v>1</v>
      </c>
      <c r="JD32" s="19">
        <v>0</v>
      </c>
      <c r="JE32" s="19">
        <v>1</v>
      </c>
      <c r="JF32" s="19">
        <v>1</v>
      </c>
      <c r="JG32" s="19">
        <v>1</v>
      </c>
      <c r="JH32" s="19">
        <v>3</v>
      </c>
      <c r="JI32" s="19">
        <v>3</v>
      </c>
      <c r="JJ32" s="19">
        <v>3</v>
      </c>
      <c r="JK32" s="19">
        <v>1</v>
      </c>
      <c r="JL32" s="19">
        <v>1</v>
      </c>
      <c r="JM32" s="19">
        <v>0</v>
      </c>
      <c r="JN32" s="19">
        <v>1</v>
      </c>
      <c r="JO32" s="19">
        <v>0</v>
      </c>
      <c r="JP32" s="19">
        <v>0</v>
      </c>
      <c r="JQ32" s="19">
        <v>3</v>
      </c>
      <c r="JR32" s="19">
        <v>3</v>
      </c>
      <c r="JS32" s="19">
        <v>1</v>
      </c>
      <c r="JT32" s="19">
        <v>2</v>
      </c>
      <c r="JU32" s="19">
        <v>3</v>
      </c>
      <c r="JV32" s="19">
        <v>2</v>
      </c>
      <c r="JW32" s="19">
        <v>2</v>
      </c>
      <c r="JX32" s="19">
        <v>1</v>
      </c>
      <c r="JY32" s="19">
        <v>1</v>
      </c>
      <c r="JZ32" s="19">
        <v>2</v>
      </c>
      <c r="KA32" s="19">
        <v>2</v>
      </c>
      <c r="KB32" s="19">
        <v>2</v>
      </c>
      <c r="KC32" s="19">
        <v>2</v>
      </c>
      <c r="KD32" s="19">
        <v>0</v>
      </c>
      <c r="KE32" s="19">
        <v>1</v>
      </c>
      <c r="KF32" s="19">
        <v>2</v>
      </c>
      <c r="KG32" s="19">
        <v>2</v>
      </c>
      <c r="KH32" s="19">
        <v>2</v>
      </c>
      <c r="KI32" s="19">
        <v>1</v>
      </c>
      <c r="KJ32" s="19">
        <v>2</v>
      </c>
      <c r="KK32" s="19">
        <v>1</v>
      </c>
      <c r="KL32" s="19">
        <v>1</v>
      </c>
      <c r="KM32" s="19">
        <v>3</v>
      </c>
      <c r="KN32" s="19">
        <v>1</v>
      </c>
      <c r="KO32" s="19">
        <v>1</v>
      </c>
      <c r="KP32" s="19">
        <v>2</v>
      </c>
      <c r="KQ32" s="19">
        <v>2</v>
      </c>
      <c r="KR32" s="19">
        <v>1</v>
      </c>
      <c r="KS32" s="19">
        <v>2</v>
      </c>
      <c r="KT32" s="19">
        <v>0</v>
      </c>
      <c r="KU32" s="19">
        <v>1</v>
      </c>
      <c r="KV32" s="19">
        <v>0</v>
      </c>
      <c r="KW32" s="19">
        <v>1</v>
      </c>
      <c r="KX32" s="19">
        <v>3</v>
      </c>
      <c r="KY32" s="19">
        <v>3</v>
      </c>
      <c r="KZ32" s="19">
        <v>1</v>
      </c>
      <c r="LA32" s="19">
        <v>2</v>
      </c>
      <c r="LB32" s="19">
        <v>0</v>
      </c>
      <c r="LC32" s="19">
        <v>1</v>
      </c>
      <c r="LD32" s="19">
        <v>3</v>
      </c>
      <c r="LE32" s="19">
        <v>1</v>
      </c>
      <c r="LF32" s="19">
        <v>2</v>
      </c>
      <c r="LG32" s="19">
        <v>3</v>
      </c>
      <c r="LH32" s="19">
        <v>3</v>
      </c>
      <c r="LI32" s="19">
        <v>0</v>
      </c>
      <c r="LJ32" s="19">
        <v>3</v>
      </c>
      <c r="LK32" s="19">
        <v>3</v>
      </c>
      <c r="LL32" s="19">
        <v>1</v>
      </c>
      <c r="LM32" s="19">
        <v>1</v>
      </c>
      <c r="LN32" s="19">
        <v>0</v>
      </c>
      <c r="LO32" s="19">
        <v>2</v>
      </c>
      <c r="LP32" s="19">
        <v>1</v>
      </c>
      <c r="LQ32" s="19">
        <v>1</v>
      </c>
      <c r="LR32" s="19">
        <v>0</v>
      </c>
      <c r="LS32" s="19">
        <v>3</v>
      </c>
      <c r="LT32" s="19">
        <v>0</v>
      </c>
      <c r="LU32" s="19">
        <v>1</v>
      </c>
      <c r="LV32" s="19">
        <v>0</v>
      </c>
      <c r="LW32" s="19">
        <v>1</v>
      </c>
      <c r="LX32" s="19">
        <v>0</v>
      </c>
      <c r="LY32" s="19">
        <v>2</v>
      </c>
      <c r="LZ32" s="19">
        <v>3</v>
      </c>
      <c r="MA32" s="19">
        <v>2</v>
      </c>
      <c r="MB32" s="19">
        <v>0</v>
      </c>
      <c r="MC32" s="19">
        <v>1</v>
      </c>
      <c r="MD32" s="19">
        <v>2</v>
      </c>
      <c r="ME32" s="19">
        <v>2</v>
      </c>
      <c r="MF32" s="19">
        <v>3</v>
      </c>
      <c r="MG32" s="19">
        <v>1</v>
      </c>
      <c r="MH32" s="19">
        <v>0</v>
      </c>
      <c r="MI32" s="19">
        <v>1</v>
      </c>
      <c r="MJ32" s="19">
        <v>3</v>
      </c>
      <c r="MK32" s="19">
        <v>0</v>
      </c>
      <c r="ML32" s="19">
        <v>3</v>
      </c>
      <c r="MM32" s="19">
        <v>3</v>
      </c>
      <c r="MN32" s="19">
        <v>3</v>
      </c>
      <c r="MO32" s="19">
        <v>2</v>
      </c>
      <c r="MP32" s="19">
        <v>1</v>
      </c>
      <c r="MQ32" s="19">
        <v>3</v>
      </c>
      <c r="MR32" s="19">
        <v>2</v>
      </c>
      <c r="MS32" s="19">
        <v>0</v>
      </c>
      <c r="MT32" s="19">
        <v>0</v>
      </c>
      <c r="MU32" s="19">
        <v>3</v>
      </c>
      <c r="MV32" s="19">
        <v>0</v>
      </c>
      <c r="MW32" s="19">
        <v>0</v>
      </c>
      <c r="MX32" s="19">
        <v>3</v>
      </c>
      <c r="MY32" s="19">
        <v>1</v>
      </c>
      <c r="MZ32" s="19">
        <v>3</v>
      </c>
      <c r="NA32" s="19">
        <v>2</v>
      </c>
      <c r="NB32" s="19">
        <v>2</v>
      </c>
    </row>
    <row r="33" spans="1:366">
      <c r="A33" s="2" t="s">
        <v>32</v>
      </c>
      <c r="B33" s="19">
        <v>2</v>
      </c>
      <c r="C33" s="19">
        <v>1</v>
      </c>
      <c r="D33" s="19">
        <v>1</v>
      </c>
      <c r="E33" s="19">
        <v>3</v>
      </c>
      <c r="F33" s="19">
        <v>2</v>
      </c>
      <c r="G33" s="19">
        <v>3</v>
      </c>
      <c r="H33" s="19">
        <v>3</v>
      </c>
      <c r="I33" s="19">
        <v>0</v>
      </c>
      <c r="J33" s="19">
        <v>2</v>
      </c>
      <c r="K33" s="19">
        <v>3</v>
      </c>
      <c r="L33" s="19">
        <v>1</v>
      </c>
      <c r="M33" s="19">
        <v>2</v>
      </c>
      <c r="N33" s="19">
        <v>2</v>
      </c>
      <c r="O33" s="19">
        <v>0</v>
      </c>
      <c r="P33" s="19">
        <v>0</v>
      </c>
      <c r="Q33" s="19">
        <v>2</v>
      </c>
      <c r="R33" s="19">
        <v>1</v>
      </c>
      <c r="S33" s="19">
        <v>0</v>
      </c>
      <c r="T33" s="19">
        <v>2</v>
      </c>
      <c r="U33" s="19">
        <v>0</v>
      </c>
      <c r="V33" s="19">
        <v>2</v>
      </c>
      <c r="W33" s="19">
        <v>0</v>
      </c>
      <c r="X33" s="19">
        <v>2</v>
      </c>
      <c r="Y33" s="19">
        <v>0</v>
      </c>
      <c r="Z33" s="19">
        <v>3</v>
      </c>
      <c r="AA33" s="19">
        <v>1</v>
      </c>
      <c r="AB33" s="19">
        <v>1</v>
      </c>
      <c r="AC33" s="19">
        <v>1</v>
      </c>
      <c r="AD33" s="19">
        <v>0</v>
      </c>
      <c r="AE33" s="19">
        <v>3</v>
      </c>
      <c r="AF33" s="19">
        <v>1</v>
      </c>
      <c r="AG33" s="19">
        <v>3</v>
      </c>
      <c r="AH33" s="19">
        <v>3</v>
      </c>
      <c r="AI33" s="19">
        <v>1</v>
      </c>
      <c r="AJ33" s="19">
        <v>1</v>
      </c>
      <c r="AK33" s="19">
        <v>2</v>
      </c>
      <c r="AL33" s="19">
        <v>2</v>
      </c>
      <c r="AM33" s="19">
        <v>3</v>
      </c>
      <c r="AN33" s="19">
        <v>0</v>
      </c>
      <c r="AO33" s="19">
        <v>0</v>
      </c>
      <c r="AP33" s="19">
        <v>1</v>
      </c>
      <c r="AQ33" s="19">
        <v>1</v>
      </c>
      <c r="AR33" s="19">
        <v>3</v>
      </c>
      <c r="AS33" s="19">
        <v>2</v>
      </c>
      <c r="AT33" s="19">
        <v>3</v>
      </c>
      <c r="AU33" s="19">
        <v>2</v>
      </c>
      <c r="AV33" s="19">
        <v>1</v>
      </c>
      <c r="AW33" s="19">
        <v>3</v>
      </c>
      <c r="AX33" s="19">
        <v>3</v>
      </c>
      <c r="AY33" s="19">
        <v>0</v>
      </c>
      <c r="AZ33" s="19">
        <v>2</v>
      </c>
      <c r="BA33" s="19">
        <v>1</v>
      </c>
      <c r="BB33" s="19">
        <v>3</v>
      </c>
      <c r="BC33" s="19">
        <v>0</v>
      </c>
      <c r="BD33" s="19">
        <v>2</v>
      </c>
      <c r="BE33" s="19">
        <v>1</v>
      </c>
      <c r="BF33" s="19">
        <v>3</v>
      </c>
      <c r="BG33" s="19">
        <v>0</v>
      </c>
      <c r="BH33" s="19">
        <v>3</v>
      </c>
      <c r="BI33" s="19">
        <v>1</v>
      </c>
      <c r="BJ33" s="19">
        <v>0</v>
      </c>
      <c r="BK33" s="19">
        <v>3</v>
      </c>
      <c r="BL33" s="19">
        <v>2</v>
      </c>
      <c r="BM33" s="19">
        <v>0</v>
      </c>
      <c r="BN33" s="19">
        <v>2</v>
      </c>
      <c r="BO33" s="19">
        <v>0</v>
      </c>
      <c r="BP33" s="19">
        <v>1</v>
      </c>
      <c r="BQ33" s="19">
        <v>3</v>
      </c>
      <c r="BR33" s="19">
        <v>1</v>
      </c>
      <c r="BS33" s="19">
        <v>1</v>
      </c>
      <c r="BT33" s="19">
        <v>0</v>
      </c>
      <c r="BU33" s="19">
        <v>0</v>
      </c>
      <c r="BV33" s="19">
        <v>0</v>
      </c>
      <c r="BW33" s="19">
        <v>3</v>
      </c>
      <c r="BX33" s="19">
        <v>1</v>
      </c>
      <c r="BY33" s="19">
        <v>2</v>
      </c>
      <c r="BZ33" s="19">
        <v>1</v>
      </c>
      <c r="CA33" s="19">
        <v>2</v>
      </c>
      <c r="CB33" s="19">
        <v>0</v>
      </c>
      <c r="CC33" s="19">
        <v>2</v>
      </c>
      <c r="CD33" s="19">
        <v>2</v>
      </c>
      <c r="CE33" s="19">
        <v>2</v>
      </c>
      <c r="CF33" s="19">
        <v>2</v>
      </c>
      <c r="CG33" s="19">
        <v>2</v>
      </c>
      <c r="CH33" s="19">
        <v>2</v>
      </c>
      <c r="CI33" s="19">
        <v>2</v>
      </c>
      <c r="CJ33" s="19">
        <v>2</v>
      </c>
      <c r="CK33" s="19">
        <v>0</v>
      </c>
      <c r="CL33" s="19">
        <v>1</v>
      </c>
      <c r="CM33" s="19">
        <v>3</v>
      </c>
      <c r="CN33" s="19">
        <v>1</v>
      </c>
      <c r="CO33" s="19">
        <v>1</v>
      </c>
      <c r="CP33" s="19">
        <v>3</v>
      </c>
      <c r="CQ33" s="19">
        <v>3</v>
      </c>
      <c r="CR33" s="19">
        <v>0</v>
      </c>
      <c r="CS33" s="19">
        <v>0</v>
      </c>
      <c r="CT33" s="19">
        <v>1</v>
      </c>
      <c r="CU33" s="19">
        <v>1</v>
      </c>
      <c r="CV33" s="19">
        <v>0</v>
      </c>
      <c r="CW33" s="19">
        <v>2</v>
      </c>
      <c r="CX33" s="19">
        <v>2</v>
      </c>
      <c r="CY33" s="19">
        <v>0</v>
      </c>
      <c r="CZ33" s="19">
        <v>3</v>
      </c>
      <c r="DA33" s="19">
        <v>0</v>
      </c>
      <c r="DB33" s="19">
        <v>1</v>
      </c>
      <c r="DC33" s="19">
        <v>1</v>
      </c>
      <c r="DD33" s="19">
        <v>3</v>
      </c>
      <c r="DE33" s="19">
        <v>0</v>
      </c>
      <c r="DF33" s="19">
        <v>1</v>
      </c>
      <c r="DG33" s="19">
        <v>3</v>
      </c>
      <c r="DH33" s="19">
        <v>0</v>
      </c>
      <c r="DI33" s="19">
        <v>1</v>
      </c>
      <c r="DJ33" s="19">
        <v>3</v>
      </c>
      <c r="DK33" s="19">
        <v>1</v>
      </c>
      <c r="DL33" s="19">
        <v>3</v>
      </c>
      <c r="DM33" s="19">
        <v>1</v>
      </c>
      <c r="DN33" s="19">
        <v>2</v>
      </c>
      <c r="DO33" s="19">
        <v>3</v>
      </c>
      <c r="DP33" s="19">
        <v>2</v>
      </c>
      <c r="DQ33" s="19">
        <v>2</v>
      </c>
      <c r="DR33" s="19">
        <v>3</v>
      </c>
      <c r="DS33" s="19">
        <v>0</v>
      </c>
      <c r="DT33" s="19">
        <v>3</v>
      </c>
      <c r="DU33" s="19">
        <v>0</v>
      </c>
      <c r="DV33" s="19">
        <v>1</v>
      </c>
      <c r="DW33" s="19">
        <v>3</v>
      </c>
      <c r="DX33" s="19">
        <v>1</v>
      </c>
      <c r="DY33" s="19">
        <v>1</v>
      </c>
      <c r="DZ33" s="19">
        <v>3</v>
      </c>
      <c r="EA33" s="19">
        <v>2</v>
      </c>
      <c r="EB33" s="19">
        <v>0</v>
      </c>
      <c r="EC33" s="19">
        <v>3</v>
      </c>
      <c r="ED33" s="19">
        <v>3</v>
      </c>
      <c r="EE33" s="19">
        <v>1</v>
      </c>
      <c r="EF33" s="19">
        <v>0</v>
      </c>
      <c r="EG33" s="19">
        <v>2</v>
      </c>
      <c r="EH33" s="19">
        <v>1</v>
      </c>
      <c r="EI33" s="19">
        <v>0</v>
      </c>
      <c r="EJ33" s="19">
        <v>0</v>
      </c>
      <c r="EK33" s="19">
        <v>0</v>
      </c>
      <c r="EL33" s="19">
        <v>1</v>
      </c>
      <c r="EM33" s="19">
        <v>1</v>
      </c>
      <c r="EN33" s="19">
        <v>1</v>
      </c>
      <c r="EO33" s="19">
        <v>1</v>
      </c>
      <c r="EP33" s="19">
        <v>2</v>
      </c>
      <c r="EQ33" s="19">
        <v>0</v>
      </c>
      <c r="ER33" s="19">
        <v>1</v>
      </c>
      <c r="ES33" s="19">
        <v>1</v>
      </c>
      <c r="ET33" s="19">
        <v>0</v>
      </c>
      <c r="EU33" s="19">
        <v>3</v>
      </c>
      <c r="EV33" s="19">
        <v>2</v>
      </c>
      <c r="EW33" s="19">
        <v>0</v>
      </c>
      <c r="EX33" s="19">
        <v>2</v>
      </c>
      <c r="EY33" s="19">
        <v>3</v>
      </c>
      <c r="EZ33" s="19">
        <v>0</v>
      </c>
      <c r="FA33" s="19">
        <v>0</v>
      </c>
      <c r="FB33" s="19">
        <v>1</v>
      </c>
      <c r="FC33" s="19">
        <v>2</v>
      </c>
      <c r="FD33" s="19">
        <v>1</v>
      </c>
      <c r="FE33" s="19">
        <v>3</v>
      </c>
      <c r="FF33" s="19">
        <v>3</v>
      </c>
      <c r="FG33" s="19">
        <v>2</v>
      </c>
      <c r="FH33" s="19">
        <v>2</v>
      </c>
      <c r="FI33" s="19">
        <v>0</v>
      </c>
      <c r="FJ33" s="19">
        <v>3</v>
      </c>
      <c r="FK33" s="19">
        <v>3</v>
      </c>
      <c r="FL33" s="19">
        <v>2</v>
      </c>
      <c r="FM33" s="19">
        <v>1</v>
      </c>
      <c r="FN33" s="19">
        <v>1</v>
      </c>
      <c r="FO33" s="19">
        <v>2</v>
      </c>
      <c r="FP33" s="19">
        <v>0</v>
      </c>
      <c r="FQ33" s="19">
        <v>2</v>
      </c>
      <c r="FR33" s="19">
        <v>2</v>
      </c>
      <c r="FS33" s="19">
        <v>3</v>
      </c>
      <c r="FT33" s="19">
        <v>0</v>
      </c>
      <c r="FU33" s="19">
        <v>2</v>
      </c>
      <c r="FV33" s="19">
        <v>0</v>
      </c>
      <c r="FW33" s="19">
        <v>0</v>
      </c>
      <c r="FX33" s="19">
        <v>0</v>
      </c>
      <c r="FY33" s="19">
        <v>0</v>
      </c>
      <c r="FZ33" s="19">
        <v>1</v>
      </c>
      <c r="GA33" s="19">
        <v>1</v>
      </c>
      <c r="GB33" s="19">
        <v>3</v>
      </c>
      <c r="GC33" s="19">
        <v>1</v>
      </c>
      <c r="GD33" s="19">
        <v>1</v>
      </c>
      <c r="GE33" s="19">
        <v>1</v>
      </c>
      <c r="GF33" s="19">
        <v>2</v>
      </c>
      <c r="GG33" s="19">
        <v>3</v>
      </c>
      <c r="GH33" s="19">
        <v>1</v>
      </c>
      <c r="GI33" s="19">
        <v>0</v>
      </c>
      <c r="GJ33" s="19">
        <v>2</v>
      </c>
      <c r="GK33" s="19">
        <v>0</v>
      </c>
      <c r="GL33" s="19">
        <v>1</v>
      </c>
      <c r="GM33" s="19">
        <v>1</v>
      </c>
      <c r="GN33" s="19">
        <v>3</v>
      </c>
      <c r="GO33" s="19">
        <v>2</v>
      </c>
      <c r="GP33" s="19">
        <v>3</v>
      </c>
      <c r="GQ33" s="19">
        <v>0</v>
      </c>
      <c r="GR33" s="19">
        <v>2</v>
      </c>
      <c r="GS33" s="19">
        <v>2</v>
      </c>
      <c r="GT33" s="19">
        <v>0</v>
      </c>
      <c r="GU33" s="19">
        <v>3</v>
      </c>
      <c r="GV33" s="19">
        <v>0</v>
      </c>
      <c r="GW33" s="19">
        <v>1</v>
      </c>
      <c r="GX33" s="19">
        <v>3</v>
      </c>
      <c r="GY33" s="19">
        <v>0</v>
      </c>
      <c r="GZ33" s="19">
        <v>3</v>
      </c>
      <c r="HA33" s="19">
        <v>0</v>
      </c>
      <c r="HB33" s="19">
        <v>2</v>
      </c>
      <c r="HC33" s="19">
        <v>0</v>
      </c>
      <c r="HD33" s="19">
        <v>1</v>
      </c>
      <c r="HE33" s="19">
        <v>2</v>
      </c>
      <c r="HF33" s="19">
        <v>2</v>
      </c>
      <c r="HG33" s="19">
        <v>1</v>
      </c>
      <c r="HH33" s="19">
        <v>0</v>
      </c>
      <c r="HI33" s="19">
        <v>0</v>
      </c>
      <c r="HJ33" s="19">
        <v>3</v>
      </c>
      <c r="HK33" s="19">
        <v>0</v>
      </c>
      <c r="HL33" s="19">
        <v>2</v>
      </c>
      <c r="HM33" s="19">
        <v>0</v>
      </c>
      <c r="HN33" s="19">
        <v>0</v>
      </c>
      <c r="HO33" s="19">
        <v>2</v>
      </c>
      <c r="HP33" s="19">
        <v>3</v>
      </c>
      <c r="HQ33" s="19">
        <v>2</v>
      </c>
      <c r="HR33" s="19">
        <v>3</v>
      </c>
      <c r="HS33" s="19">
        <v>2</v>
      </c>
      <c r="HT33" s="19">
        <v>3</v>
      </c>
      <c r="HU33" s="19">
        <v>3</v>
      </c>
      <c r="HV33" s="19">
        <v>1</v>
      </c>
      <c r="HW33" s="19">
        <v>1</v>
      </c>
      <c r="HX33" s="19">
        <v>0</v>
      </c>
      <c r="HY33" s="19">
        <v>3</v>
      </c>
      <c r="HZ33" s="19">
        <v>1</v>
      </c>
      <c r="IA33" s="19">
        <v>0</v>
      </c>
      <c r="IB33" s="19">
        <v>1</v>
      </c>
      <c r="IC33" s="19">
        <v>2</v>
      </c>
      <c r="ID33" s="19">
        <v>3</v>
      </c>
      <c r="IE33" s="19">
        <v>3</v>
      </c>
      <c r="IF33" s="19">
        <v>3</v>
      </c>
      <c r="IG33" s="19">
        <v>1</v>
      </c>
      <c r="IH33" s="19">
        <v>3</v>
      </c>
      <c r="II33" s="19">
        <v>1</v>
      </c>
      <c r="IJ33" s="19">
        <v>3</v>
      </c>
      <c r="IK33" s="19">
        <v>3</v>
      </c>
      <c r="IL33" s="19">
        <v>1</v>
      </c>
      <c r="IM33" s="19">
        <v>3</v>
      </c>
      <c r="IN33" s="19">
        <v>2</v>
      </c>
      <c r="IO33" s="19">
        <v>1</v>
      </c>
      <c r="IP33" s="19">
        <v>3</v>
      </c>
      <c r="IQ33" s="19">
        <v>2</v>
      </c>
      <c r="IR33" s="19">
        <v>2</v>
      </c>
      <c r="IS33" s="19">
        <v>1</v>
      </c>
      <c r="IT33" s="19">
        <v>1</v>
      </c>
      <c r="IU33" s="19">
        <v>2</v>
      </c>
      <c r="IV33" s="19">
        <v>1</v>
      </c>
      <c r="IW33" s="19">
        <v>2</v>
      </c>
      <c r="IX33" s="19">
        <v>3</v>
      </c>
      <c r="IY33" s="19">
        <v>1</v>
      </c>
      <c r="IZ33" s="19">
        <v>1</v>
      </c>
      <c r="JA33" s="19">
        <v>1</v>
      </c>
      <c r="JB33" s="19">
        <v>1</v>
      </c>
      <c r="JC33" s="19">
        <v>1</v>
      </c>
      <c r="JD33" s="19">
        <v>3</v>
      </c>
      <c r="JE33" s="19">
        <v>2</v>
      </c>
      <c r="JF33" s="19">
        <v>0</v>
      </c>
      <c r="JG33" s="19">
        <v>2</v>
      </c>
      <c r="JH33" s="19">
        <v>0</v>
      </c>
      <c r="JI33" s="19">
        <v>1</v>
      </c>
      <c r="JJ33" s="19">
        <v>1</v>
      </c>
      <c r="JK33" s="19">
        <v>0</v>
      </c>
      <c r="JL33" s="19">
        <v>3</v>
      </c>
      <c r="JM33" s="19">
        <v>2</v>
      </c>
      <c r="JN33" s="19">
        <v>3</v>
      </c>
      <c r="JO33" s="19">
        <v>0</v>
      </c>
      <c r="JP33" s="19">
        <v>1</v>
      </c>
      <c r="JQ33" s="19">
        <v>2</v>
      </c>
      <c r="JR33" s="19">
        <v>3</v>
      </c>
      <c r="JS33" s="19">
        <v>1</v>
      </c>
      <c r="JT33" s="19">
        <v>3</v>
      </c>
      <c r="JU33" s="19">
        <v>3</v>
      </c>
      <c r="JV33" s="19">
        <v>3</v>
      </c>
      <c r="JW33" s="19">
        <v>1</v>
      </c>
      <c r="JX33" s="19">
        <v>1</v>
      </c>
      <c r="JY33" s="19">
        <v>2</v>
      </c>
      <c r="JZ33" s="19">
        <v>0</v>
      </c>
      <c r="KA33" s="19">
        <v>2</v>
      </c>
      <c r="KB33" s="19">
        <v>1</v>
      </c>
      <c r="KC33" s="19">
        <v>1</v>
      </c>
      <c r="KD33" s="19">
        <v>0</v>
      </c>
      <c r="KE33" s="19">
        <v>3</v>
      </c>
      <c r="KF33" s="19">
        <v>3</v>
      </c>
      <c r="KG33" s="19">
        <v>1</v>
      </c>
      <c r="KH33" s="19">
        <v>2</v>
      </c>
      <c r="KI33" s="19">
        <v>1</v>
      </c>
      <c r="KJ33" s="19">
        <v>1</v>
      </c>
      <c r="KK33" s="19">
        <v>3</v>
      </c>
      <c r="KL33" s="19">
        <v>0</v>
      </c>
      <c r="KM33" s="19">
        <v>0</v>
      </c>
      <c r="KN33" s="19">
        <v>1</v>
      </c>
      <c r="KO33" s="19">
        <v>3</v>
      </c>
      <c r="KP33" s="19">
        <v>2</v>
      </c>
      <c r="KQ33" s="19">
        <v>0</v>
      </c>
      <c r="KR33" s="19">
        <v>2</v>
      </c>
      <c r="KS33" s="19">
        <v>2</v>
      </c>
      <c r="KT33" s="19">
        <v>0</v>
      </c>
      <c r="KU33" s="19">
        <v>2</v>
      </c>
      <c r="KV33" s="19">
        <v>1</v>
      </c>
      <c r="KW33" s="19">
        <v>2</v>
      </c>
      <c r="KX33" s="19">
        <v>2</v>
      </c>
      <c r="KY33" s="19">
        <v>1</v>
      </c>
      <c r="KZ33" s="19">
        <v>2</v>
      </c>
      <c r="LA33" s="19">
        <v>2</v>
      </c>
      <c r="LB33" s="19">
        <v>1</v>
      </c>
      <c r="LC33" s="19">
        <v>0</v>
      </c>
      <c r="LD33" s="19">
        <v>3</v>
      </c>
      <c r="LE33" s="19">
        <v>0</v>
      </c>
      <c r="LF33" s="19">
        <v>2</v>
      </c>
      <c r="LG33" s="19">
        <v>2</v>
      </c>
      <c r="LH33" s="19">
        <v>1</v>
      </c>
      <c r="LI33" s="19">
        <v>0</v>
      </c>
      <c r="LJ33" s="19">
        <v>1</v>
      </c>
      <c r="LK33" s="19">
        <v>2</v>
      </c>
      <c r="LL33" s="19">
        <v>1</v>
      </c>
      <c r="LM33" s="19">
        <v>0</v>
      </c>
      <c r="LN33" s="19">
        <v>2</v>
      </c>
      <c r="LO33" s="19">
        <v>2</v>
      </c>
      <c r="LP33" s="19">
        <v>1</v>
      </c>
      <c r="LQ33" s="19">
        <v>3</v>
      </c>
      <c r="LR33" s="19">
        <v>2</v>
      </c>
      <c r="LS33" s="19">
        <v>3</v>
      </c>
      <c r="LT33" s="19">
        <v>1</v>
      </c>
      <c r="LU33" s="19">
        <v>3</v>
      </c>
      <c r="LV33" s="19">
        <v>0</v>
      </c>
      <c r="LW33" s="19">
        <v>3</v>
      </c>
      <c r="LX33" s="19">
        <v>1</v>
      </c>
      <c r="LY33" s="19">
        <v>3</v>
      </c>
      <c r="LZ33" s="19">
        <v>0</v>
      </c>
      <c r="MA33" s="19">
        <v>3</v>
      </c>
      <c r="MB33" s="19">
        <v>0</v>
      </c>
      <c r="MC33" s="19">
        <v>2</v>
      </c>
      <c r="MD33" s="19">
        <v>0</v>
      </c>
      <c r="ME33" s="19">
        <v>0</v>
      </c>
      <c r="MF33" s="19">
        <v>1</v>
      </c>
      <c r="MG33" s="19">
        <v>3</v>
      </c>
      <c r="MH33" s="19">
        <v>3</v>
      </c>
      <c r="MI33" s="19">
        <v>0</v>
      </c>
      <c r="MJ33" s="19">
        <v>2</v>
      </c>
      <c r="MK33" s="19">
        <v>2</v>
      </c>
      <c r="ML33" s="19">
        <v>2</v>
      </c>
      <c r="MM33" s="19">
        <v>2</v>
      </c>
      <c r="MN33" s="19">
        <v>1</v>
      </c>
      <c r="MO33" s="19">
        <v>0</v>
      </c>
      <c r="MP33" s="19">
        <v>3</v>
      </c>
      <c r="MQ33" s="19">
        <v>1</v>
      </c>
      <c r="MR33" s="19">
        <v>1</v>
      </c>
      <c r="MS33" s="19">
        <v>0</v>
      </c>
      <c r="MT33" s="19">
        <v>0</v>
      </c>
      <c r="MU33" s="19">
        <v>2</v>
      </c>
      <c r="MV33" s="19">
        <v>3</v>
      </c>
      <c r="MW33" s="19">
        <v>1</v>
      </c>
      <c r="MX33" s="19">
        <v>3</v>
      </c>
      <c r="MY33" s="19">
        <v>3</v>
      </c>
      <c r="MZ33" s="19">
        <v>2</v>
      </c>
      <c r="NA33" s="19">
        <v>3</v>
      </c>
      <c r="NB33" s="19">
        <v>2</v>
      </c>
    </row>
    <row r="34" spans="1:366">
      <c r="A34" s="2" t="s">
        <v>7</v>
      </c>
      <c r="B34" s="19">
        <v>1</v>
      </c>
      <c r="C34" s="19">
        <v>2</v>
      </c>
      <c r="D34" s="19">
        <v>2</v>
      </c>
      <c r="E34" s="19">
        <v>0</v>
      </c>
      <c r="F34" s="19">
        <v>2</v>
      </c>
      <c r="G34" s="19">
        <v>3</v>
      </c>
      <c r="H34" s="19">
        <v>2</v>
      </c>
      <c r="I34" s="19">
        <v>0</v>
      </c>
      <c r="J34" s="19">
        <v>1</v>
      </c>
      <c r="K34" s="19">
        <v>1</v>
      </c>
      <c r="L34" s="19">
        <v>3</v>
      </c>
      <c r="M34" s="19">
        <v>1</v>
      </c>
      <c r="N34" s="19">
        <v>3</v>
      </c>
      <c r="O34" s="19">
        <v>1</v>
      </c>
      <c r="P34" s="19">
        <v>0</v>
      </c>
      <c r="Q34" s="19">
        <v>2</v>
      </c>
      <c r="R34" s="19">
        <v>1</v>
      </c>
      <c r="S34" s="19">
        <v>3</v>
      </c>
      <c r="T34" s="19">
        <v>0</v>
      </c>
      <c r="U34" s="19">
        <v>3</v>
      </c>
      <c r="V34" s="19">
        <v>1</v>
      </c>
      <c r="W34" s="19">
        <v>2</v>
      </c>
      <c r="X34" s="19">
        <v>2</v>
      </c>
      <c r="Y34" s="19">
        <v>3</v>
      </c>
      <c r="Z34" s="19">
        <v>2</v>
      </c>
      <c r="AA34" s="19">
        <v>3</v>
      </c>
      <c r="AB34" s="19">
        <v>2</v>
      </c>
      <c r="AC34" s="19">
        <v>2</v>
      </c>
      <c r="AD34" s="19">
        <v>3</v>
      </c>
      <c r="AE34" s="19">
        <v>0</v>
      </c>
      <c r="AF34" s="19">
        <v>0</v>
      </c>
      <c r="AG34" s="19">
        <v>3</v>
      </c>
      <c r="AH34" s="19">
        <v>2</v>
      </c>
      <c r="AI34" s="19">
        <v>2</v>
      </c>
      <c r="AJ34" s="19">
        <v>3</v>
      </c>
      <c r="AK34" s="19">
        <v>0</v>
      </c>
      <c r="AL34" s="19">
        <v>0</v>
      </c>
      <c r="AM34" s="19">
        <v>1</v>
      </c>
      <c r="AN34" s="19">
        <v>1</v>
      </c>
      <c r="AO34" s="19">
        <v>3</v>
      </c>
      <c r="AP34" s="19">
        <v>1</v>
      </c>
      <c r="AQ34" s="19">
        <v>1</v>
      </c>
      <c r="AR34" s="19">
        <v>3</v>
      </c>
      <c r="AS34" s="19">
        <v>0</v>
      </c>
      <c r="AT34" s="19">
        <v>0</v>
      </c>
      <c r="AU34" s="19">
        <v>3</v>
      </c>
      <c r="AV34" s="19">
        <v>3</v>
      </c>
      <c r="AW34" s="19">
        <v>2</v>
      </c>
      <c r="AX34" s="19">
        <v>2</v>
      </c>
      <c r="AY34" s="19">
        <v>1</v>
      </c>
      <c r="AZ34" s="19">
        <v>3</v>
      </c>
      <c r="BA34" s="19">
        <v>2</v>
      </c>
      <c r="BB34" s="19">
        <v>3</v>
      </c>
      <c r="BC34" s="19">
        <v>0</v>
      </c>
      <c r="BD34" s="19">
        <v>0</v>
      </c>
      <c r="BE34" s="19">
        <v>2</v>
      </c>
      <c r="BF34" s="19">
        <v>2</v>
      </c>
      <c r="BG34" s="19">
        <v>3</v>
      </c>
      <c r="BH34" s="19">
        <v>3</v>
      </c>
      <c r="BI34" s="19">
        <v>3</v>
      </c>
      <c r="BJ34" s="19">
        <v>2</v>
      </c>
      <c r="BK34" s="19">
        <v>0</v>
      </c>
      <c r="BL34" s="19">
        <v>2</v>
      </c>
      <c r="BM34" s="19">
        <v>2</v>
      </c>
      <c r="BN34" s="19">
        <v>0</v>
      </c>
      <c r="BO34" s="19">
        <v>0</v>
      </c>
      <c r="BP34" s="19">
        <v>3</v>
      </c>
      <c r="BQ34" s="19">
        <v>3</v>
      </c>
      <c r="BR34" s="19">
        <v>0</v>
      </c>
      <c r="BS34" s="19">
        <v>3</v>
      </c>
      <c r="BT34" s="19">
        <v>2</v>
      </c>
      <c r="BU34" s="19">
        <v>1</v>
      </c>
      <c r="BV34" s="19">
        <v>1</v>
      </c>
      <c r="BW34" s="19">
        <v>0</v>
      </c>
      <c r="BX34" s="19">
        <v>0</v>
      </c>
      <c r="BY34" s="19">
        <v>1</v>
      </c>
      <c r="BZ34" s="19">
        <v>3</v>
      </c>
      <c r="CA34" s="19">
        <v>1</v>
      </c>
      <c r="CB34" s="19">
        <v>2</v>
      </c>
      <c r="CC34" s="19">
        <v>2</v>
      </c>
      <c r="CD34" s="19">
        <v>2</v>
      </c>
      <c r="CE34" s="19">
        <v>3</v>
      </c>
      <c r="CF34" s="19">
        <v>0</v>
      </c>
      <c r="CG34" s="19">
        <v>0</v>
      </c>
      <c r="CH34" s="19">
        <v>0</v>
      </c>
      <c r="CI34" s="19">
        <v>2</v>
      </c>
      <c r="CJ34" s="19">
        <v>0</v>
      </c>
      <c r="CK34" s="19">
        <v>3</v>
      </c>
      <c r="CL34" s="19">
        <v>3</v>
      </c>
      <c r="CM34" s="19">
        <v>1</v>
      </c>
      <c r="CN34" s="19">
        <v>2</v>
      </c>
      <c r="CO34" s="19">
        <v>0</v>
      </c>
      <c r="CP34" s="19">
        <v>1</v>
      </c>
      <c r="CQ34" s="19">
        <v>2</v>
      </c>
      <c r="CR34" s="19">
        <v>0</v>
      </c>
      <c r="CS34" s="19">
        <v>0</v>
      </c>
      <c r="CT34" s="19">
        <v>0</v>
      </c>
      <c r="CU34" s="19">
        <v>1</v>
      </c>
      <c r="CV34" s="19">
        <v>0</v>
      </c>
      <c r="CW34" s="19">
        <v>1</v>
      </c>
      <c r="CX34" s="19">
        <v>3</v>
      </c>
      <c r="CY34" s="19">
        <v>2</v>
      </c>
      <c r="CZ34" s="19">
        <v>0</v>
      </c>
      <c r="DA34" s="19">
        <v>3</v>
      </c>
      <c r="DB34" s="19">
        <v>3</v>
      </c>
      <c r="DC34" s="19">
        <v>3</v>
      </c>
      <c r="DD34" s="19">
        <v>2</v>
      </c>
      <c r="DE34" s="19">
        <v>1</v>
      </c>
      <c r="DF34" s="19">
        <v>0</v>
      </c>
      <c r="DG34" s="19">
        <v>2</v>
      </c>
      <c r="DH34" s="19">
        <v>3</v>
      </c>
      <c r="DI34" s="19">
        <v>3</v>
      </c>
      <c r="DJ34" s="19">
        <v>2</v>
      </c>
      <c r="DK34" s="19">
        <v>2</v>
      </c>
      <c r="DL34" s="19">
        <v>3</v>
      </c>
      <c r="DM34" s="19">
        <v>3</v>
      </c>
      <c r="DN34" s="19">
        <v>0</v>
      </c>
      <c r="DO34" s="19">
        <v>3</v>
      </c>
      <c r="DP34" s="19">
        <v>2</v>
      </c>
      <c r="DQ34" s="19">
        <v>1</v>
      </c>
      <c r="DR34" s="19">
        <v>3</v>
      </c>
      <c r="DS34" s="19">
        <v>0</v>
      </c>
      <c r="DT34" s="19">
        <v>2</v>
      </c>
      <c r="DU34" s="19">
        <v>1</v>
      </c>
      <c r="DV34" s="19">
        <v>2</v>
      </c>
      <c r="DW34" s="19">
        <v>3</v>
      </c>
      <c r="DX34" s="19">
        <v>1</v>
      </c>
      <c r="DY34" s="19">
        <v>2</v>
      </c>
      <c r="DZ34" s="19">
        <v>0</v>
      </c>
      <c r="EA34" s="19">
        <v>0</v>
      </c>
      <c r="EB34" s="19">
        <v>2</v>
      </c>
      <c r="EC34" s="19">
        <v>3</v>
      </c>
      <c r="ED34" s="19">
        <v>1</v>
      </c>
      <c r="EE34" s="19">
        <v>1</v>
      </c>
      <c r="EF34" s="19">
        <v>0</v>
      </c>
      <c r="EG34" s="19">
        <v>1</v>
      </c>
      <c r="EH34" s="19">
        <v>2</v>
      </c>
      <c r="EI34" s="19">
        <v>3</v>
      </c>
      <c r="EJ34" s="19">
        <v>1</v>
      </c>
      <c r="EK34" s="19">
        <v>3</v>
      </c>
      <c r="EL34" s="19">
        <v>0</v>
      </c>
      <c r="EM34" s="19">
        <v>3</v>
      </c>
      <c r="EN34" s="19">
        <v>0</v>
      </c>
      <c r="EO34" s="19">
        <v>2</v>
      </c>
      <c r="EP34" s="19">
        <v>1</v>
      </c>
      <c r="EQ34" s="19">
        <v>1</v>
      </c>
      <c r="ER34" s="19">
        <v>1</v>
      </c>
      <c r="ES34" s="19">
        <v>3</v>
      </c>
      <c r="ET34" s="19">
        <v>2</v>
      </c>
      <c r="EU34" s="19">
        <v>3</v>
      </c>
      <c r="EV34" s="19">
        <v>2</v>
      </c>
      <c r="EW34" s="19">
        <v>1</v>
      </c>
      <c r="EX34" s="19">
        <v>3</v>
      </c>
      <c r="EY34" s="19">
        <v>2</v>
      </c>
      <c r="EZ34" s="19">
        <v>3</v>
      </c>
      <c r="FA34" s="19">
        <v>1</v>
      </c>
      <c r="FB34" s="19">
        <v>3</v>
      </c>
      <c r="FC34" s="19">
        <v>3</v>
      </c>
      <c r="FD34" s="19">
        <v>1</v>
      </c>
      <c r="FE34" s="19">
        <v>1</v>
      </c>
      <c r="FF34" s="19">
        <v>2</v>
      </c>
      <c r="FG34" s="19">
        <v>0</v>
      </c>
      <c r="FH34" s="19">
        <v>0</v>
      </c>
      <c r="FI34" s="19">
        <v>1</v>
      </c>
      <c r="FJ34" s="19">
        <v>1</v>
      </c>
      <c r="FK34" s="19">
        <v>0</v>
      </c>
      <c r="FL34" s="19">
        <v>0</v>
      </c>
      <c r="FM34" s="19">
        <v>2</v>
      </c>
      <c r="FN34" s="19">
        <v>3</v>
      </c>
      <c r="FO34" s="19">
        <v>0</v>
      </c>
      <c r="FP34" s="19">
        <v>0</v>
      </c>
      <c r="FQ34" s="19">
        <v>0</v>
      </c>
      <c r="FR34" s="19">
        <v>1</v>
      </c>
      <c r="FS34" s="19">
        <v>3</v>
      </c>
      <c r="FT34" s="19">
        <v>0</v>
      </c>
      <c r="FU34" s="19">
        <v>0</v>
      </c>
      <c r="FV34" s="19">
        <v>3</v>
      </c>
      <c r="FW34" s="19">
        <v>0</v>
      </c>
      <c r="FX34" s="19">
        <v>2</v>
      </c>
      <c r="FY34" s="19">
        <v>3</v>
      </c>
      <c r="FZ34" s="19">
        <v>3</v>
      </c>
      <c r="GA34" s="19">
        <v>3</v>
      </c>
      <c r="GB34" s="19">
        <v>3</v>
      </c>
      <c r="GC34" s="19">
        <v>3</v>
      </c>
      <c r="GD34" s="19">
        <v>0</v>
      </c>
      <c r="GE34" s="19">
        <v>3</v>
      </c>
      <c r="GF34" s="19">
        <v>2</v>
      </c>
      <c r="GG34" s="19">
        <v>3</v>
      </c>
      <c r="GH34" s="19">
        <v>0</v>
      </c>
      <c r="GI34" s="19">
        <v>0</v>
      </c>
      <c r="GJ34" s="19">
        <v>1</v>
      </c>
      <c r="GK34" s="19">
        <v>2</v>
      </c>
      <c r="GL34" s="19">
        <v>1</v>
      </c>
      <c r="GM34" s="19">
        <v>0</v>
      </c>
      <c r="GN34" s="19">
        <v>1</v>
      </c>
      <c r="GO34" s="19">
        <v>3</v>
      </c>
      <c r="GP34" s="19">
        <v>0</v>
      </c>
      <c r="GQ34" s="19">
        <v>1</v>
      </c>
      <c r="GR34" s="19">
        <v>1</v>
      </c>
      <c r="GS34" s="19">
        <v>1</v>
      </c>
      <c r="GT34" s="19">
        <v>3</v>
      </c>
      <c r="GU34" s="19">
        <v>0</v>
      </c>
      <c r="GV34" s="19">
        <v>1</v>
      </c>
      <c r="GW34" s="19">
        <v>3</v>
      </c>
      <c r="GX34" s="19">
        <v>1</v>
      </c>
      <c r="GY34" s="19">
        <v>1</v>
      </c>
      <c r="GZ34" s="19">
        <v>2</v>
      </c>
      <c r="HA34" s="19">
        <v>3</v>
      </c>
      <c r="HB34" s="19">
        <v>2</v>
      </c>
      <c r="HC34" s="19">
        <v>1</v>
      </c>
      <c r="HD34" s="19">
        <v>1</v>
      </c>
      <c r="HE34" s="19">
        <v>3</v>
      </c>
      <c r="HF34" s="19">
        <v>2</v>
      </c>
      <c r="HG34" s="19">
        <v>3</v>
      </c>
      <c r="HH34" s="19">
        <v>2</v>
      </c>
      <c r="HI34" s="19">
        <v>0</v>
      </c>
      <c r="HJ34" s="19">
        <v>2</v>
      </c>
      <c r="HK34" s="19">
        <v>3</v>
      </c>
      <c r="HL34" s="19">
        <v>1</v>
      </c>
      <c r="HM34" s="19">
        <v>1</v>
      </c>
      <c r="HN34" s="19">
        <v>0</v>
      </c>
      <c r="HO34" s="19">
        <v>1</v>
      </c>
      <c r="HP34" s="19">
        <v>2</v>
      </c>
      <c r="HQ34" s="19">
        <v>3</v>
      </c>
      <c r="HR34" s="19">
        <v>3</v>
      </c>
      <c r="HS34" s="19">
        <v>0</v>
      </c>
      <c r="HT34" s="19">
        <v>1</v>
      </c>
      <c r="HU34" s="19">
        <v>2</v>
      </c>
      <c r="HV34" s="19">
        <v>3</v>
      </c>
      <c r="HW34" s="19">
        <v>3</v>
      </c>
      <c r="HX34" s="19">
        <v>3</v>
      </c>
      <c r="HY34" s="19">
        <v>1</v>
      </c>
      <c r="HZ34" s="19">
        <v>0</v>
      </c>
      <c r="IA34" s="19">
        <v>3</v>
      </c>
      <c r="IB34" s="19">
        <v>1</v>
      </c>
      <c r="IC34" s="19">
        <v>1</v>
      </c>
      <c r="ID34" s="19">
        <v>2</v>
      </c>
      <c r="IE34" s="19">
        <v>3</v>
      </c>
      <c r="IF34" s="19">
        <v>0</v>
      </c>
      <c r="IG34" s="19">
        <v>0</v>
      </c>
      <c r="IH34" s="19">
        <v>3</v>
      </c>
      <c r="II34" s="19">
        <v>3</v>
      </c>
      <c r="IJ34" s="19">
        <v>2</v>
      </c>
      <c r="IK34" s="19">
        <v>1</v>
      </c>
      <c r="IL34" s="19">
        <v>0</v>
      </c>
      <c r="IM34" s="19">
        <v>3</v>
      </c>
      <c r="IN34" s="19">
        <v>0</v>
      </c>
      <c r="IO34" s="19">
        <v>0</v>
      </c>
      <c r="IP34" s="19">
        <v>2</v>
      </c>
      <c r="IQ34" s="19">
        <v>1</v>
      </c>
      <c r="IR34" s="19">
        <v>2</v>
      </c>
      <c r="IS34" s="19">
        <v>1</v>
      </c>
      <c r="IT34" s="19">
        <v>1</v>
      </c>
      <c r="IU34" s="19">
        <v>0</v>
      </c>
      <c r="IV34" s="19">
        <v>1</v>
      </c>
      <c r="IW34" s="19">
        <v>3</v>
      </c>
      <c r="IX34" s="19">
        <v>0</v>
      </c>
      <c r="IY34" s="19">
        <v>3</v>
      </c>
      <c r="IZ34" s="19">
        <v>1</v>
      </c>
      <c r="JA34" s="19">
        <v>2</v>
      </c>
      <c r="JB34" s="19">
        <v>0</v>
      </c>
      <c r="JC34" s="19">
        <v>2</v>
      </c>
      <c r="JD34" s="19">
        <v>3</v>
      </c>
      <c r="JE34" s="19">
        <v>3</v>
      </c>
      <c r="JF34" s="19">
        <v>1</v>
      </c>
      <c r="JG34" s="19">
        <v>1</v>
      </c>
      <c r="JH34" s="19">
        <v>1</v>
      </c>
      <c r="JI34" s="19">
        <v>0</v>
      </c>
      <c r="JJ34" s="19">
        <v>2</v>
      </c>
      <c r="JK34" s="19">
        <v>3</v>
      </c>
      <c r="JL34" s="19">
        <v>3</v>
      </c>
      <c r="JM34" s="19">
        <v>0</v>
      </c>
      <c r="JN34" s="19">
        <v>3</v>
      </c>
      <c r="JO34" s="19">
        <v>2</v>
      </c>
      <c r="JP34" s="19">
        <v>1</v>
      </c>
      <c r="JQ34" s="19">
        <v>1</v>
      </c>
      <c r="JR34" s="19">
        <v>3</v>
      </c>
      <c r="JS34" s="19">
        <v>1</v>
      </c>
      <c r="JT34" s="19">
        <v>3</v>
      </c>
      <c r="JU34" s="19">
        <v>2</v>
      </c>
      <c r="JV34" s="19">
        <v>3</v>
      </c>
      <c r="JW34" s="19">
        <v>1</v>
      </c>
      <c r="JX34" s="19">
        <v>3</v>
      </c>
      <c r="JY34" s="19">
        <v>0</v>
      </c>
      <c r="JZ34" s="19">
        <v>0</v>
      </c>
      <c r="KA34" s="19">
        <v>1</v>
      </c>
      <c r="KB34" s="19">
        <v>3</v>
      </c>
      <c r="KC34" s="19">
        <v>3</v>
      </c>
      <c r="KD34" s="19">
        <v>3</v>
      </c>
      <c r="KE34" s="19">
        <v>2</v>
      </c>
      <c r="KF34" s="19">
        <v>1</v>
      </c>
      <c r="KG34" s="19">
        <v>0</v>
      </c>
      <c r="KH34" s="19">
        <v>2</v>
      </c>
      <c r="KI34" s="19">
        <v>3</v>
      </c>
      <c r="KJ34" s="19">
        <v>2</v>
      </c>
      <c r="KK34" s="19">
        <v>0</v>
      </c>
      <c r="KL34" s="19">
        <v>3</v>
      </c>
      <c r="KM34" s="19">
        <v>3</v>
      </c>
      <c r="KN34" s="19">
        <v>1</v>
      </c>
      <c r="KO34" s="19">
        <v>1</v>
      </c>
      <c r="KP34" s="19">
        <v>2</v>
      </c>
      <c r="KQ34" s="19">
        <v>2</v>
      </c>
      <c r="KR34" s="19">
        <v>0</v>
      </c>
      <c r="KS34" s="19">
        <v>3</v>
      </c>
      <c r="KT34" s="19">
        <v>1</v>
      </c>
      <c r="KU34" s="19">
        <v>0</v>
      </c>
      <c r="KV34" s="19">
        <v>1</v>
      </c>
      <c r="KW34" s="19">
        <v>3</v>
      </c>
      <c r="KX34" s="19">
        <v>2</v>
      </c>
      <c r="KY34" s="19">
        <v>0</v>
      </c>
      <c r="KZ34" s="19">
        <v>1</v>
      </c>
      <c r="LA34" s="19">
        <v>3</v>
      </c>
      <c r="LB34" s="19">
        <v>1</v>
      </c>
      <c r="LC34" s="19">
        <v>3</v>
      </c>
      <c r="LD34" s="19">
        <v>2</v>
      </c>
      <c r="LE34" s="19">
        <v>2</v>
      </c>
      <c r="LF34" s="19">
        <v>3</v>
      </c>
      <c r="LG34" s="19">
        <v>3</v>
      </c>
      <c r="LH34" s="19">
        <v>2</v>
      </c>
      <c r="LI34" s="19">
        <v>2</v>
      </c>
      <c r="LJ34" s="19">
        <v>0</v>
      </c>
      <c r="LK34" s="19">
        <v>3</v>
      </c>
      <c r="LL34" s="19">
        <v>0</v>
      </c>
      <c r="LM34" s="19">
        <v>0</v>
      </c>
      <c r="LN34" s="19">
        <v>0</v>
      </c>
      <c r="LO34" s="19">
        <v>1</v>
      </c>
      <c r="LP34" s="19">
        <v>0</v>
      </c>
      <c r="LQ34" s="19">
        <v>3</v>
      </c>
      <c r="LR34" s="19">
        <v>2</v>
      </c>
      <c r="LS34" s="19">
        <v>1</v>
      </c>
      <c r="LT34" s="19">
        <v>3</v>
      </c>
      <c r="LU34" s="19">
        <v>2</v>
      </c>
      <c r="LV34" s="19">
        <v>2</v>
      </c>
      <c r="LW34" s="19">
        <v>0</v>
      </c>
      <c r="LX34" s="19">
        <v>0</v>
      </c>
      <c r="LY34" s="19">
        <v>3</v>
      </c>
      <c r="LZ34" s="19">
        <v>0</v>
      </c>
      <c r="MA34" s="19">
        <v>0</v>
      </c>
      <c r="MB34" s="19">
        <v>1</v>
      </c>
      <c r="MC34" s="19">
        <v>1</v>
      </c>
      <c r="MD34" s="19">
        <v>2</v>
      </c>
      <c r="ME34" s="19">
        <v>1</v>
      </c>
      <c r="MF34" s="19">
        <v>2</v>
      </c>
      <c r="MG34" s="19">
        <v>0</v>
      </c>
      <c r="MH34" s="19">
        <v>0</v>
      </c>
      <c r="MI34" s="19">
        <v>0</v>
      </c>
      <c r="MJ34" s="19">
        <v>1</v>
      </c>
      <c r="MK34" s="19">
        <v>2</v>
      </c>
      <c r="ML34" s="19">
        <v>0</v>
      </c>
      <c r="MM34" s="19">
        <v>2</v>
      </c>
      <c r="MN34" s="19">
        <v>3</v>
      </c>
      <c r="MO34" s="19">
        <v>0</v>
      </c>
      <c r="MP34" s="19">
        <v>1</v>
      </c>
      <c r="MQ34" s="19">
        <v>2</v>
      </c>
      <c r="MR34" s="19">
        <v>2</v>
      </c>
      <c r="MS34" s="19">
        <v>2</v>
      </c>
      <c r="MT34" s="19">
        <v>0</v>
      </c>
      <c r="MU34" s="19">
        <v>2</v>
      </c>
      <c r="MV34" s="19">
        <v>0</v>
      </c>
      <c r="MW34" s="19">
        <v>1</v>
      </c>
      <c r="MX34" s="19">
        <v>3</v>
      </c>
      <c r="MY34" s="19">
        <v>2</v>
      </c>
      <c r="MZ34" s="19">
        <v>1</v>
      </c>
      <c r="NA34" s="19">
        <v>3</v>
      </c>
      <c r="NB34" s="19">
        <v>0</v>
      </c>
    </row>
  </sheetData>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NB34"/>
  <sheetViews>
    <sheetView showGridLines="0" zoomScale="70" zoomScaleNormal="70" workbookViewId="0">
      <selection activeCell="B2" sqref="B2"/>
    </sheetView>
  </sheetViews>
  <sheetFormatPr defaultRowHeight="14.4"/>
  <cols>
    <col min="1" max="1" width="41.77734375" customWidth="1"/>
    <col min="2" max="2" width="2.5546875" style="19" customWidth="1"/>
    <col min="3" max="366" width="2.5546875" customWidth="1"/>
  </cols>
  <sheetData>
    <row r="1" spans="1:366" s="7" customFormat="1" ht="65.400000000000006" customHeight="1">
      <c r="A1" s="6" t="s">
        <v>0</v>
      </c>
      <c r="B1" s="17">
        <v>44927</v>
      </c>
      <c r="C1" s="8">
        <v>44928</v>
      </c>
      <c r="D1" s="8">
        <v>44929</v>
      </c>
      <c r="E1" s="8">
        <v>44930</v>
      </c>
      <c r="F1" s="8">
        <v>44931</v>
      </c>
      <c r="G1" s="8">
        <v>44932</v>
      </c>
      <c r="H1" s="8">
        <v>44933</v>
      </c>
      <c r="I1" s="8">
        <v>44934</v>
      </c>
      <c r="J1" s="8">
        <v>44935</v>
      </c>
      <c r="K1" s="8">
        <v>44936</v>
      </c>
      <c r="L1" s="8">
        <v>44937</v>
      </c>
      <c r="M1" s="8">
        <v>44938</v>
      </c>
      <c r="N1" s="8">
        <v>44939</v>
      </c>
      <c r="O1" s="8">
        <v>44940</v>
      </c>
      <c r="P1" s="8">
        <v>44941</v>
      </c>
      <c r="Q1" s="8">
        <v>44942</v>
      </c>
      <c r="R1" s="8">
        <v>44943</v>
      </c>
      <c r="S1" s="8">
        <v>44944</v>
      </c>
      <c r="T1" s="8">
        <v>44945</v>
      </c>
      <c r="U1" s="8">
        <v>44946</v>
      </c>
      <c r="V1" s="8">
        <v>44947</v>
      </c>
      <c r="W1" s="8">
        <v>44948</v>
      </c>
      <c r="X1" s="8">
        <v>44949</v>
      </c>
      <c r="Y1" s="8">
        <v>44950</v>
      </c>
      <c r="Z1" s="8">
        <v>44951</v>
      </c>
      <c r="AA1" s="8">
        <v>44952</v>
      </c>
      <c r="AB1" s="8">
        <v>44953</v>
      </c>
      <c r="AC1" s="8">
        <v>44954</v>
      </c>
      <c r="AD1" s="8">
        <v>44955</v>
      </c>
      <c r="AE1" s="8">
        <v>44956</v>
      </c>
      <c r="AF1" s="8">
        <v>44957</v>
      </c>
      <c r="AG1" s="8">
        <v>44958</v>
      </c>
      <c r="AH1" s="8">
        <v>44959</v>
      </c>
      <c r="AI1" s="8">
        <v>44960</v>
      </c>
      <c r="AJ1" s="8">
        <v>44961</v>
      </c>
      <c r="AK1" s="8">
        <v>44962</v>
      </c>
      <c r="AL1" s="8">
        <v>44963</v>
      </c>
      <c r="AM1" s="8">
        <v>44964</v>
      </c>
      <c r="AN1" s="8">
        <v>44965</v>
      </c>
      <c r="AO1" s="8">
        <v>44966</v>
      </c>
      <c r="AP1" s="8">
        <v>44967</v>
      </c>
      <c r="AQ1" s="8">
        <v>44968</v>
      </c>
      <c r="AR1" s="8">
        <v>44969</v>
      </c>
      <c r="AS1" s="8">
        <v>44970</v>
      </c>
      <c r="AT1" s="8">
        <v>44971</v>
      </c>
      <c r="AU1" s="8">
        <v>44972</v>
      </c>
      <c r="AV1" s="8">
        <v>44973</v>
      </c>
      <c r="AW1" s="8">
        <v>44974</v>
      </c>
      <c r="AX1" s="8">
        <v>44975</v>
      </c>
      <c r="AY1" s="8">
        <v>44976</v>
      </c>
      <c r="AZ1" s="8">
        <v>44977</v>
      </c>
      <c r="BA1" s="8">
        <v>44978</v>
      </c>
      <c r="BB1" s="8">
        <v>44979</v>
      </c>
      <c r="BC1" s="8">
        <v>44980</v>
      </c>
      <c r="BD1" s="8">
        <v>44981</v>
      </c>
      <c r="BE1" s="8">
        <v>44982</v>
      </c>
      <c r="BF1" s="8">
        <v>44983</v>
      </c>
      <c r="BG1" s="8">
        <v>44984</v>
      </c>
      <c r="BH1" s="8">
        <v>44985</v>
      </c>
      <c r="BI1" s="8">
        <v>44986</v>
      </c>
      <c r="BJ1" s="8">
        <v>44987</v>
      </c>
      <c r="BK1" s="8">
        <v>44988</v>
      </c>
      <c r="BL1" s="8">
        <v>44989</v>
      </c>
      <c r="BM1" s="8">
        <v>44990</v>
      </c>
      <c r="BN1" s="8">
        <v>44991</v>
      </c>
      <c r="BO1" s="8">
        <v>44992</v>
      </c>
      <c r="BP1" s="8">
        <v>44993</v>
      </c>
      <c r="BQ1" s="8">
        <v>44994</v>
      </c>
      <c r="BR1" s="8">
        <v>44995</v>
      </c>
      <c r="BS1" s="8">
        <v>44996</v>
      </c>
      <c r="BT1" s="8">
        <v>44997</v>
      </c>
      <c r="BU1" s="8">
        <v>44998</v>
      </c>
      <c r="BV1" s="8">
        <v>44999</v>
      </c>
      <c r="BW1" s="8">
        <v>45000</v>
      </c>
      <c r="BX1" s="8">
        <v>45001</v>
      </c>
      <c r="BY1" s="8">
        <v>45002</v>
      </c>
      <c r="BZ1" s="8">
        <v>45003</v>
      </c>
      <c r="CA1" s="8">
        <v>45004</v>
      </c>
      <c r="CB1" s="8">
        <v>45005</v>
      </c>
      <c r="CC1" s="8">
        <v>45006</v>
      </c>
      <c r="CD1" s="8">
        <v>45007</v>
      </c>
      <c r="CE1" s="8">
        <v>45008</v>
      </c>
      <c r="CF1" s="8">
        <v>45009</v>
      </c>
      <c r="CG1" s="8">
        <v>45010</v>
      </c>
      <c r="CH1" s="8">
        <v>45011</v>
      </c>
      <c r="CI1" s="8">
        <v>45012</v>
      </c>
      <c r="CJ1" s="8">
        <v>45013</v>
      </c>
      <c r="CK1" s="8">
        <v>45014</v>
      </c>
      <c r="CL1" s="8">
        <v>45015</v>
      </c>
      <c r="CM1" s="8">
        <v>45016</v>
      </c>
      <c r="CN1" s="8">
        <v>45017</v>
      </c>
      <c r="CO1" s="8">
        <v>45018</v>
      </c>
      <c r="CP1" s="8">
        <v>45019</v>
      </c>
      <c r="CQ1" s="8">
        <v>45020</v>
      </c>
      <c r="CR1" s="8">
        <v>45021</v>
      </c>
      <c r="CS1" s="8">
        <v>45022</v>
      </c>
      <c r="CT1" s="8">
        <v>45023</v>
      </c>
      <c r="CU1" s="8">
        <v>45024</v>
      </c>
      <c r="CV1" s="8">
        <v>45025</v>
      </c>
      <c r="CW1" s="8">
        <v>45026</v>
      </c>
      <c r="CX1" s="8">
        <v>45027</v>
      </c>
      <c r="CY1" s="8">
        <v>45028</v>
      </c>
      <c r="CZ1" s="8">
        <v>45029</v>
      </c>
      <c r="DA1" s="8">
        <v>45030</v>
      </c>
      <c r="DB1" s="8">
        <v>45031</v>
      </c>
      <c r="DC1" s="8">
        <v>45032</v>
      </c>
      <c r="DD1" s="8">
        <v>45033</v>
      </c>
      <c r="DE1" s="8">
        <v>45034</v>
      </c>
      <c r="DF1" s="8">
        <v>45035</v>
      </c>
      <c r="DG1" s="8">
        <v>45036</v>
      </c>
      <c r="DH1" s="8">
        <v>45037</v>
      </c>
      <c r="DI1" s="8">
        <v>45038</v>
      </c>
      <c r="DJ1" s="8">
        <v>45039</v>
      </c>
      <c r="DK1" s="8">
        <v>45040</v>
      </c>
      <c r="DL1" s="8">
        <v>45041</v>
      </c>
      <c r="DM1" s="8">
        <v>45042</v>
      </c>
      <c r="DN1" s="8">
        <v>45043</v>
      </c>
      <c r="DO1" s="8">
        <v>45044</v>
      </c>
      <c r="DP1" s="8">
        <v>45045</v>
      </c>
      <c r="DQ1" s="8">
        <v>45046</v>
      </c>
      <c r="DR1" s="8">
        <v>45047</v>
      </c>
      <c r="DS1" s="8">
        <v>45048</v>
      </c>
      <c r="DT1" s="8">
        <v>45049</v>
      </c>
      <c r="DU1" s="8">
        <v>45050</v>
      </c>
      <c r="DV1" s="8">
        <v>45051</v>
      </c>
      <c r="DW1" s="8">
        <v>45052</v>
      </c>
      <c r="DX1" s="8">
        <v>45053</v>
      </c>
      <c r="DY1" s="8">
        <v>45054</v>
      </c>
      <c r="DZ1" s="8">
        <v>45055</v>
      </c>
      <c r="EA1" s="8">
        <v>45056</v>
      </c>
      <c r="EB1" s="8">
        <v>45057</v>
      </c>
      <c r="EC1" s="8">
        <v>45058</v>
      </c>
      <c r="ED1" s="8">
        <v>45059</v>
      </c>
      <c r="EE1" s="8">
        <v>45060</v>
      </c>
      <c r="EF1" s="8">
        <v>45061</v>
      </c>
      <c r="EG1" s="8">
        <v>45062</v>
      </c>
      <c r="EH1" s="8">
        <v>45063</v>
      </c>
      <c r="EI1" s="8">
        <v>45064</v>
      </c>
      <c r="EJ1" s="8">
        <v>45065</v>
      </c>
      <c r="EK1" s="8">
        <v>45066</v>
      </c>
      <c r="EL1" s="8">
        <v>45067</v>
      </c>
      <c r="EM1" s="8">
        <v>45068</v>
      </c>
      <c r="EN1" s="8">
        <v>45069</v>
      </c>
      <c r="EO1" s="8">
        <v>45070</v>
      </c>
      <c r="EP1" s="8">
        <v>45071</v>
      </c>
      <c r="EQ1" s="8">
        <v>45072</v>
      </c>
      <c r="ER1" s="8">
        <v>45073</v>
      </c>
      <c r="ES1" s="8">
        <v>45074</v>
      </c>
      <c r="ET1" s="8">
        <v>45075</v>
      </c>
      <c r="EU1" s="8">
        <v>45076</v>
      </c>
      <c r="EV1" s="8">
        <v>45077</v>
      </c>
      <c r="EW1" s="8">
        <v>45078</v>
      </c>
      <c r="EX1" s="8">
        <v>45079</v>
      </c>
      <c r="EY1" s="8">
        <v>45080</v>
      </c>
      <c r="EZ1" s="8">
        <v>45081</v>
      </c>
      <c r="FA1" s="8">
        <v>45082</v>
      </c>
      <c r="FB1" s="8">
        <v>45083</v>
      </c>
      <c r="FC1" s="8">
        <v>45084</v>
      </c>
      <c r="FD1" s="8">
        <v>45085</v>
      </c>
      <c r="FE1" s="8">
        <v>45086</v>
      </c>
      <c r="FF1" s="8">
        <v>45087</v>
      </c>
      <c r="FG1" s="8">
        <v>45088</v>
      </c>
      <c r="FH1" s="8">
        <v>45089</v>
      </c>
      <c r="FI1" s="8">
        <v>45090</v>
      </c>
      <c r="FJ1" s="8">
        <v>45091</v>
      </c>
      <c r="FK1" s="8">
        <v>45092</v>
      </c>
      <c r="FL1" s="8">
        <v>45093</v>
      </c>
      <c r="FM1" s="8">
        <v>45094</v>
      </c>
      <c r="FN1" s="8">
        <v>45095</v>
      </c>
      <c r="FO1" s="8">
        <v>45096</v>
      </c>
      <c r="FP1" s="8">
        <v>45097</v>
      </c>
      <c r="FQ1" s="8">
        <v>45098</v>
      </c>
      <c r="FR1" s="8">
        <v>45099</v>
      </c>
      <c r="FS1" s="8">
        <v>45100</v>
      </c>
      <c r="FT1" s="8">
        <v>45101</v>
      </c>
      <c r="FU1" s="8">
        <v>45102</v>
      </c>
      <c r="FV1" s="8">
        <v>45103</v>
      </c>
      <c r="FW1" s="8">
        <v>45104</v>
      </c>
      <c r="FX1" s="8">
        <v>45105</v>
      </c>
      <c r="FY1" s="8">
        <v>45106</v>
      </c>
      <c r="FZ1" s="8">
        <v>45107</v>
      </c>
      <c r="GA1" s="8">
        <v>45108</v>
      </c>
      <c r="GB1" s="8">
        <v>45109</v>
      </c>
      <c r="GC1" s="8">
        <v>45110</v>
      </c>
      <c r="GD1" s="8">
        <v>45111</v>
      </c>
      <c r="GE1" s="8">
        <v>45112</v>
      </c>
      <c r="GF1" s="8">
        <v>45113</v>
      </c>
      <c r="GG1" s="8">
        <v>45114</v>
      </c>
      <c r="GH1" s="8">
        <v>45115</v>
      </c>
      <c r="GI1" s="8">
        <v>45116</v>
      </c>
      <c r="GJ1" s="8">
        <v>45117</v>
      </c>
      <c r="GK1" s="8">
        <v>45118</v>
      </c>
      <c r="GL1" s="8">
        <v>45119</v>
      </c>
      <c r="GM1" s="8">
        <v>45120</v>
      </c>
      <c r="GN1" s="8">
        <v>45121</v>
      </c>
      <c r="GO1" s="8">
        <v>45122</v>
      </c>
      <c r="GP1" s="8">
        <v>45123</v>
      </c>
      <c r="GQ1" s="8">
        <v>45124</v>
      </c>
      <c r="GR1" s="8">
        <v>45125</v>
      </c>
      <c r="GS1" s="8">
        <v>45126</v>
      </c>
      <c r="GT1" s="8">
        <v>45127</v>
      </c>
      <c r="GU1" s="8">
        <v>45128</v>
      </c>
      <c r="GV1" s="8">
        <v>45129</v>
      </c>
      <c r="GW1" s="8">
        <v>45130</v>
      </c>
      <c r="GX1" s="8">
        <v>45131</v>
      </c>
      <c r="GY1" s="8">
        <v>45132</v>
      </c>
      <c r="GZ1" s="8">
        <v>45133</v>
      </c>
      <c r="HA1" s="8">
        <v>45134</v>
      </c>
      <c r="HB1" s="8">
        <v>45135</v>
      </c>
      <c r="HC1" s="8">
        <v>45136</v>
      </c>
      <c r="HD1" s="8">
        <v>45137</v>
      </c>
      <c r="HE1" s="8">
        <v>45138</v>
      </c>
      <c r="HF1" s="8">
        <v>45139</v>
      </c>
      <c r="HG1" s="8">
        <v>45140</v>
      </c>
      <c r="HH1" s="8">
        <v>45141</v>
      </c>
      <c r="HI1" s="8">
        <v>45142</v>
      </c>
      <c r="HJ1" s="8">
        <v>45143</v>
      </c>
      <c r="HK1" s="8">
        <v>45144</v>
      </c>
      <c r="HL1" s="8">
        <v>45145</v>
      </c>
      <c r="HM1" s="8">
        <v>45146</v>
      </c>
      <c r="HN1" s="8">
        <v>45147</v>
      </c>
      <c r="HO1" s="8">
        <v>45148</v>
      </c>
      <c r="HP1" s="8">
        <v>45149</v>
      </c>
      <c r="HQ1" s="8">
        <v>45150</v>
      </c>
      <c r="HR1" s="8">
        <v>45151</v>
      </c>
      <c r="HS1" s="8">
        <v>45152</v>
      </c>
      <c r="HT1" s="8">
        <v>45153</v>
      </c>
      <c r="HU1" s="8">
        <v>45154</v>
      </c>
      <c r="HV1" s="8">
        <v>45155</v>
      </c>
      <c r="HW1" s="8">
        <v>45156</v>
      </c>
      <c r="HX1" s="8">
        <v>45157</v>
      </c>
      <c r="HY1" s="8">
        <v>45158</v>
      </c>
      <c r="HZ1" s="8">
        <v>45159</v>
      </c>
      <c r="IA1" s="8">
        <v>45160</v>
      </c>
      <c r="IB1" s="8">
        <v>45161</v>
      </c>
      <c r="IC1" s="8">
        <v>45162</v>
      </c>
      <c r="ID1" s="8">
        <v>45163</v>
      </c>
      <c r="IE1" s="8">
        <v>45164</v>
      </c>
      <c r="IF1" s="8">
        <v>45165</v>
      </c>
      <c r="IG1" s="8">
        <v>45166</v>
      </c>
      <c r="IH1" s="8">
        <v>45167</v>
      </c>
      <c r="II1" s="8">
        <v>45168</v>
      </c>
      <c r="IJ1" s="8">
        <v>45169</v>
      </c>
      <c r="IK1" s="8">
        <v>45170</v>
      </c>
      <c r="IL1" s="8">
        <v>45171</v>
      </c>
      <c r="IM1" s="8">
        <v>45172</v>
      </c>
      <c r="IN1" s="8">
        <v>45173</v>
      </c>
      <c r="IO1" s="8">
        <v>45174</v>
      </c>
      <c r="IP1" s="8">
        <v>45175</v>
      </c>
      <c r="IQ1" s="8">
        <v>45176</v>
      </c>
      <c r="IR1" s="8">
        <v>45177</v>
      </c>
      <c r="IS1" s="8">
        <v>45178</v>
      </c>
      <c r="IT1" s="8">
        <v>45179</v>
      </c>
      <c r="IU1" s="8">
        <v>45180</v>
      </c>
      <c r="IV1" s="8">
        <v>45181</v>
      </c>
      <c r="IW1" s="8">
        <v>45182</v>
      </c>
      <c r="IX1" s="8">
        <v>45183</v>
      </c>
      <c r="IY1" s="8">
        <v>45184</v>
      </c>
      <c r="IZ1" s="8">
        <v>45185</v>
      </c>
      <c r="JA1" s="8">
        <v>45186</v>
      </c>
      <c r="JB1" s="8">
        <v>45187</v>
      </c>
      <c r="JC1" s="8">
        <v>45188</v>
      </c>
      <c r="JD1" s="8">
        <v>45189</v>
      </c>
      <c r="JE1" s="8">
        <v>45190</v>
      </c>
      <c r="JF1" s="8">
        <v>45191</v>
      </c>
      <c r="JG1" s="8">
        <v>45192</v>
      </c>
      <c r="JH1" s="8">
        <v>45193</v>
      </c>
      <c r="JI1" s="8">
        <v>45194</v>
      </c>
      <c r="JJ1" s="8">
        <v>45195</v>
      </c>
      <c r="JK1" s="8">
        <v>45196</v>
      </c>
      <c r="JL1" s="8">
        <v>45197</v>
      </c>
      <c r="JM1" s="8">
        <v>45198</v>
      </c>
      <c r="JN1" s="8">
        <v>45199</v>
      </c>
      <c r="JO1" s="8">
        <v>45200</v>
      </c>
      <c r="JP1" s="8">
        <v>45201</v>
      </c>
      <c r="JQ1" s="8">
        <v>45202</v>
      </c>
      <c r="JR1" s="8">
        <v>45203</v>
      </c>
      <c r="JS1" s="8">
        <v>45204</v>
      </c>
      <c r="JT1" s="8">
        <v>45205</v>
      </c>
      <c r="JU1" s="8">
        <v>45206</v>
      </c>
      <c r="JV1" s="8">
        <v>45207</v>
      </c>
      <c r="JW1" s="8">
        <v>45208</v>
      </c>
      <c r="JX1" s="8">
        <v>45209</v>
      </c>
      <c r="JY1" s="8">
        <v>45210</v>
      </c>
      <c r="JZ1" s="8">
        <v>45211</v>
      </c>
      <c r="KA1" s="8">
        <v>45212</v>
      </c>
      <c r="KB1" s="8">
        <v>45213</v>
      </c>
      <c r="KC1" s="8">
        <v>45214</v>
      </c>
      <c r="KD1" s="8">
        <v>45215</v>
      </c>
      <c r="KE1" s="8">
        <v>45216</v>
      </c>
      <c r="KF1" s="8">
        <v>45217</v>
      </c>
      <c r="KG1" s="8">
        <v>45218</v>
      </c>
      <c r="KH1" s="8">
        <v>45219</v>
      </c>
      <c r="KI1" s="8">
        <v>45220</v>
      </c>
      <c r="KJ1" s="8">
        <v>45221</v>
      </c>
      <c r="KK1" s="8">
        <v>45222</v>
      </c>
      <c r="KL1" s="8">
        <v>45223</v>
      </c>
      <c r="KM1" s="8">
        <v>45224</v>
      </c>
      <c r="KN1" s="8">
        <v>45225</v>
      </c>
      <c r="KO1" s="8">
        <v>45226</v>
      </c>
      <c r="KP1" s="8">
        <v>45227</v>
      </c>
      <c r="KQ1" s="8">
        <v>45228</v>
      </c>
      <c r="KR1" s="8">
        <v>45229</v>
      </c>
      <c r="KS1" s="8">
        <v>45230</v>
      </c>
      <c r="KT1" s="8">
        <v>45231</v>
      </c>
      <c r="KU1" s="8">
        <v>45232</v>
      </c>
      <c r="KV1" s="8">
        <v>45233</v>
      </c>
      <c r="KW1" s="8">
        <v>45234</v>
      </c>
      <c r="KX1" s="8">
        <v>45235</v>
      </c>
      <c r="KY1" s="8">
        <v>45236</v>
      </c>
      <c r="KZ1" s="8">
        <v>45237</v>
      </c>
      <c r="LA1" s="8">
        <v>45238</v>
      </c>
      <c r="LB1" s="8">
        <v>45239</v>
      </c>
      <c r="LC1" s="8">
        <v>45240</v>
      </c>
      <c r="LD1" s="8">
        <v>45241</v>
      </c>
      <c r="LE1" s="8">
        <v>45242</v>
      </c>
      <c r="LF1" s="8">
        <v>45243</v>
      </c>
      <c r="LG1" s="8">
        <v>45244</v>
      </c>
      <c r="LH1" s="8">
        <v>45245</v>
      </c>
      <c r="LI1" s="8">
        <v>45246</v>
      </c>
      <c r="LJ1" s="8">
        <v>45247</v>
      </c>
      <c r="LK1" s="8">
        <v>45248</v>
      </c>
      <c r="LL1" s="8">
        <v>45249</v>
      </c>
      <c r="LM1" s="8">
        <v>45250</v>
      </c>
      <c r="LN1" s="8">
        <v>45251</v>
      </c>
      <c r="LO1" s="8">
        <v>45252</v>
      </c>
      <c r="LP1" s="8">
        <v>45253</v>
      </c>
      <c r="LQ1" s="8">
        <v>45254</v>
      </c>
      <c r="LR1" s="8">
        <v>45255</v>
      </c>
      <c r="LS1" s="8">
        <v>45256</v>
      </c>
      <c r="LT1" s="8">
        <v>45257</v>
      </c>
      <c r="LU1" s="8">
        <v>45258</v>
      </c>
      <c r="LV1" s="8">
        <v>45259</v>
      </c>
      <c r="LW1" s="8">
        <v>45260</v>
      </c>
      <c r="LX1" s="8">
        <v>45261</v>
      </c>
      <c r="LY1" s="8">
        <v>45262</v>
      </c>
      <c r="LZ1" s="8">
        <v>45263</v>
      </c>
      <c r="MA1" s="8">
        <v>45264</v>
      </c>
      <c r="MB1" s="8">
        <v>45265</v>
      </c>
      <c r="MC1" s="8">
        <v>45266</v>
      </c>
      <c r="MD1" s="8">
        <v>45267</v>
      </c>
      <c r="ME1" s="8">
        <v>45268</v>
      </c>
      <c r="MF1" s="8">
        <v>45269</v>
      </c>
      <c r="MG1" s="8">
        <v>45270</v>
      </c>
      <c r="MH1" s="8">
        <v>45271</v>
      </c>
      <c r="MI1" s="8">
        <v>45272</v>
      </c>
      <c r="MJ1" s="8">
        <v>45273</v>
      </c>
      <c r="MK1" s="8">
        <v>45274</v>
      </c>
      <c r="ML1" s="8">
        <v>45275</v>
      </c>
      <c r="MM1" s="8">
        <v>45276</v>
      </c>
      <c r="MN1" s="8">
        <v>45277</v>
      </c>
      <c r="MO1" s="8">
        <v>45278</v>
      </c>
      <c r="MP1" s="8">
        <v>45279</v>
      </c>
      <c r="MQ1" s="8">
        <v>45280</v>
      </c>
      <c r="MR1" s="8">
        <v>45281</v>
      </c>
      <c r="MS1" s="8">
        <v>45282</v>
      </c>
      <c r="MT1" s="8">
        <v>45283</v>
      </c>
      <c r="MU1" s="8">
        <v>45284</v>
      </c>
      <c r="MV1" s="8">
        <v>45285</v>
      </c>
      <c r="MW1" s="8">
        <v>45286</v>
      </c>
      <c r="MX1" s="8">
        <v>45287</v>
      </c>
      <c r="MY1" s="8">
        <v>45288</v>
      </c>
      <c r="MZ1" s="8">
        <v>45289</v>
      </c>
      <c r="NA1" s="8">
        <v>45290</v>
      </c>
      <c r="NB1" s="8">
        <v>45291</v>
      </c>
    </row>
    <row r="2" spans="1:366">
      <c r="A2" s="1" t="s">
        <v>3</v>
      </c>
      <c r="B2" s="18">
        <v>2</v>
      </c>
      <c r="C2" s="18">
        <v>2</v>
      </c>
      <c r="D2" s="18">
        <v>7</v>
      </c>
      <c r="E2" s="18">
        <v>3</v>
      </c>
      <c r="F2" s="18">
        <v>7</v>
      </c>
      <c r="G2" s="18">
        <v>7</v>
      </c>
      <c r="H2" s="18">
        <v>6</v>
      </c>
      <c r="I2" s="18">
        <v>4</v>
      </c>
      <c r="J2" s="18">
        <v>5</v>
      </c>
      <c r="K2" s="18">
        <v>5</v>
      </c>
      <c r="L2" s="18">
        <v>3</v>
      </c>
      <c r="M2" s="18">
        <v>6</v>
      </c>
      <c r="N2" s="18">
        <v>1</v>
      </c>
      <c r="O2" s="18">
        <v>2</v>
      </c>
      <c r="P2" s="18">
        <v>4</v>
      </c>
      <c r="Q2" s="18">
        <v>4</v>
      </c>
      <c r="R2" s="18">
        <v>5</v>
      </c>
      <c r="S2" s="18">
        <v>2</v>
      </c>
      <c r="T2" s="18">
        <v>2</v>
      </c>
      <c r="U2" s="18">
        <v>2</v>
      </c>
      <c r="V2" s="18">
        <v>2</v>
      </c>
      <c r="W2" s="18">
        <v>5</v>
      </c>
      <c r="X2" s="18">
        <v>6</v>
      </c>
      <c r="Y2" s="18">
        <v>5</v>
      </c>
      <c r="Z2" s="18">
        <v>1</v>
      </c>
      <c r="AA2" s="18">
        <v>6</v>
      </c>
      <c r="AB2" s="18">
        <v>4</v>
      </c>
      <c r="AC2" s="18">
        <v>3</v>
      </c>
      <c r="AD2" s="18">
        <v>5</v>
      </c>
      <c r="AE2" s="18">
        <v>4</v>
      </c>
      <c r="AF2" s="18">
        <v>2</v>
      </c>
      <c r="AG2" s="18">
        <v>2</v>
      </c>
      <c r="AH2" s="18">
        <v>2</v>
      </c>
      <c r="AI2" s="18">
        <v>1</v>
      </c>
      <c r="AJ2" s="18">
        <v>4</v>
      </c>
      <c r="AK2" s="18">
        <v>7</v>
      </c>
      <c r="AL2" s="18">
        <v>4</v>
      </c>
      <c r="AM2" s="18">
        <v>7</v>
      </c>
      <c r="AN2" s="18">
        <v>5</v>
      </c>
      <c r="AO2" s="18">
        <v>3</v>
      </c>
      <c r="AP2" s="18">
        <v>4</v>
      </c>
      <c r="AQ2" s="18">
        <v>1</v>
      </c>
      <c r="AR2" s="18">
        <v>5</v>
      </c>
      <c r="AS2" s="18">
        <v>2</v>
      </c>
      <c r="AT2" s="18">
        <v>5</v>
      </c>
      <c r="AU2" s="18">
        <v>7</v>
      </c>
      <c r="AV2" s="18">
        <v>4</v>
      </c>
      <c r="AW2" s="18">
        <v>3</v>
      </c>
      <c r="AX2" s="18">
        <v>4</v>
      </c>
      <c r="AY2" s="18">
        <v>3</v>
      </c>
      <c r="AZ2" s="18">
        <v>5</v>
      </c>
      <c r="BA2" s="18">
        <v>6</v>
      </c>
      <c r="BB2" s="18">
        <v>5</v>
      </c>
      <c r="BC2" s="18">
        <v>6</v>
      </c>
      <c r="BD2" s="18">
        <v>7</v>
      </c>
      <c r="BE2" s="18">
        <v>3</v>
      </c>
      <c r="BF2" s="18">
        <v>0</v>
      </c>
      <c r="BG2" s="18">
        <v>4</v>
      </c>
      <c r="BH2" s="18">
        <v>6</v>
      </c>
      <c r="BI2" s="18">
        <v>3</v>
      </c>
      <c r="BJ2" s="18">
        <v>1</v>
      </c>
      <c r="BK2" s="18">
        <v>4</v>
      </c>
      <c r="BL2" s="18">
        <v>5</v>
      </c>
      <c r="BM2" s="18">
        <v>7</v>
      </c>
      <c r="BN2" s="18">
        <v>4</v>
      </c>
      <c r="BO2" s="18">
        <v>5</v>
      </c>
      <c r="BP2" s="18">
        <v>4</v>
      </c>
      <c r="BQ2" s="18">
        <v>6</v>
      </c>
      <c r="BR2" s="18">
        <v>2</v>
      </c>
      <c r="BS2" s="18">
        <v>4</v>
      </c>
      <c r="BT2" s="18">
        <v>3</v>
      </c>
      <c r="BU2" s="18">
        <v>5</v>
      </c>
      <c r="BV2" s="18">
        <v>1</v>
      </c>
      <c r="BW2" s="18">
        <v>7</v>
      </c>
      <c r="BX2" s="18">
        <v>3</v>
      </c>
      <c r="BY2" s="18">
        <v>0</v>
      </c>
      <c r="BZ2" s="18">
        <v>6</v>
      </c>
      <c r="CA2" s="18">
        <v>2</v>
      </c>
      <c r="CB2" s="18">
        <v>4</v>
      </c>
      <c r="CC2" s="18">
        <v>6</v>
      </c>
      <c r="CD2" s="18">
        <v>4</v>
      </c>
      <c r="CE2" s="18">
        <v>3</v>
      </c>
      <c r="CF2" s="18">
        <v>6</v>
      </c>
      <c r="CG2" s="18">
        <v>3</v>
      </c>
      <c r="CH2" s="18">
        <v>2</v>
      </c>
      <c r="CI2" s="18">
        <v>4</v>
      </c>
      <c r="CJ2" s="18">
        <v>1</v>
      </c>
      <c r="CK2" s="18">
        <v>4</v>
      </c>
      <c r="CL2" s="18">
        <v>4</v>
      </c>
      <c r="CM2" s="18">
        <v>7</v>
      </c>
      <c r="CN2" s="18">
        <v>2</v>
      </c>
      <c r="CO2" s="18">
        <v>2</v>
      </c>
      <c r="CP2" s="18">
        <v>3</v>
      </c>
      <c r="CQ2" s="18">
        <v>7</v>
      </c>
      <c r="CR2" s="18">
        <v>3</v>
      </c>
      <c r="CS2" s="18">
        <v>6</v>
      </c>
      <c r="CT2" s="18">
        <v>0</v>
      </c>
      <c r="CU2" s="18">
        <v>7</v>
      </c>
      <c r="CV2" s="18">
        <v>4</v>
      </c>
      <c r="CW2" s="18">
        <v>5</v>
      </c>
      <c r="CX2" s="18">
        <v>4</v>
      </c>
      <c r="CY2" s="18">
        <v>4</v>
      </c>
      <c r="CZ2" s="18">
        <v>2</v>
      </c>
      <c r="DA2" s="18">
        <v>5</v>
      </c>
      <c r="DB2" s="18">
        <v>3</v>
      </c>
      <c r="DC2" s="18">
        <v>4</v>
      </c>
      <c r="DD2" s="18">
        <v>6</v>
      </c>
      <c r="DE2" s="18">
        <v>2</v>
      </c>
      <c r="DF2" s="18">
        <v>4</v>
      </c>
      <c r="DG2" s="18">
        <v>3</v>
      </c>
      <c r="DH2" s="18">
        <v>1</v>
      </c>
      <c r="DI2" s="18">
        <v>3</v>
      </c>
      <c r="DJ2" s="18">
        <v>3</v>
      </c>
      <c r="DK2" s="18">
        <v>4</v>
      </c>
      <c r="DL2" s="18">
        <v>6</v>
      </c>
      <c r="DM2" s="18">
        <v>1</v>
      </c>
      <c r="DN2" s="18">
        <v>2</v>
      </c>
      <c r="DO2" s="18">
        <v>5</v>
      </c>
      <c r="DP2" s="18">
        <v>4</v>
      </c>
      <c r="DQ2" s="18">
        <v>4</v>
      </c>
      <c r="DR2" s="18">
        <v>7</v>
      </c>
      <c r="DS2" s="18">
        <v>2</v>
      </c>
      <c r="DT2" s="18">
        <v>1</v>
      </c>
      <c r="DU2" s="18">
        <v>3</v>
      </c>
      <c r="DV2" s="18">
        <v>6</v>
      </c>
      <c r="DW2" s="18">
        <v>3</v>
      </c>
      <c r="DX2" s="18">
        <v>2</v>
      </c>
      <c r="DY2" s="18">
        <v>3</v>
      </c>
      <c r="DZ2" s="18">
        <v>4</v>
      </c>
      <c r="EA2" s="18">
        <v>3</v>
      </c>
      <c r="EB2" s="18">
        <v>5</v>
      </c>
      <c r="EC2" s="18">
        <v>3</v>
      </c>
      <c r="ED2" s="18">
        <v>3</v>
      </c>
      <c r="EE2" s="18">
        <v>4</v>
      </c>
      <c r="EF2" s="18">
        <v>6</v>
      </c>
      <c r="EG2" s="18">
        <v>6</v>
      </c>
      <c r="EH2" s="18">
        <v>4</v>
      </c>
      <c r="EI2" s="18">
        <v>5</v>
      </c>
      <c r="EJ2" s="18">
        <v>5</v>
      </c>
      <c r="EK2" s="18">
        <v>7</v>
      </c>
      <c r="EL2" s="18">
        <v>1</v>
      </c>
      <c r="EM2" s="18">
        <v>5</v>
      </c>
      <c r="EN2" s="18">
        <v>6</v>
      </c>
      <c r="EO2" s="18">
        <v>6</v>
      </c>
      <c r="EP2" s="18">
        <v>2</v>
      </c>
      <c r="EQ2" s="18">
        <v>6</v>
      </c>
      <c r="ER2" s="18">
        <v>2</v>
      </c>
      <c r="ES2" s="18">
        <v>3</v>
      </c>
      <c r="ET2" s="18">
        <v>3</v>
      </c>
      <c r="EU2" s="18">
        <v>5</v>
      </c>
      <c r="EV2" s="18">
        <v>8</v>
      </c>
      <c r="EW2" s="18">
        <v>1</v>
      </c>
      <c r="EX2" s="18">
        <v>1</v>
      </c>
      <c r="EY2" s="18">
        <v>6</v>
      </c>
      <c r="EZ2" s="18">
        <v>3</v>
      </c>
      <c r="FA2" s="18">
        <v>7</v>
      </c>
      <c r="FB2" s="18">
        <v>3</v>
      </c>
      <c r="FC2" s="18">
        <v>7</v>
      </c>
      <c r="FD2" s="18">
        <v>1</v>
      </c>
      <c r="FE2" s="18">
        <v>4</v>
      </c>
      <c r="FF2" s="18">
        <v>4</v>
      </c>
      <c r="FG2" s="18">
        <v>1</v>
      </c>
      <c r="FH2" s="18">
        <v>0</v>
      </c>
      <c r="FI2" s="18">
        <v>4</v>
      </c>
      <c r="FJ2" s="18">
        <v>3</v>
      </c>
      <c r="FK2" s="18">
        <v>2</v>
      </c>
      <c r="FL2" s="18">
        <v>5</v>
      </c>
      <c r="FM2" s="18">
        <v>4</v>
      </c>
      <c r="FN2" s="18">
        <v>6</v>
      </c>
      <c r="FO2" s="18">
        <v>7</v>
      </c>
      <c r="FP2" s="18">
        <v>5</v>
      </c>
      <c r="FQ2" s="18">
        <v>2</v>
      </c>
      <c r="FR2" s="18">
        <v>5</v>
      </c>
      <c r="FS2" s="18">
        <v>4</v>
      </c>
      <c r="FT2" s="18">
        <v>1</v>
      </c>
      <c r="FU2" s="18">
        <v>5</v>
      </c>
      <c r="FV2" s="18">
        <v>3</v>
      </c>
      <c r="FW2" s="18">
        <v>2</v>
      </c>
      <c r="FX2" s="18">
        <v>5</v>
      </c>
      <c r="FY2" s="18">
        <v>5</v>
      </c>
      <c r="FZ2" s="18">
        <v>1</v>
      </c>
      <c r="GA2" s="18">
        <v>6</v>
      </c>
      <c r="GB2" s="18">
        <v>5</v>
      </c>
      <c r="GC2" s="18">
        <v>4</v>
      </c>
      <c r="GD2" s="18">
        <v>3</v>
      </c>
      <c r="GE2" s="18">
        <v>4</v>
      </c>
      <c r="GF2" s="18">
        <v>3</v>
      </c>
      <c r="GG2" s="18">
        <v>3</v>
      </c>
      <c r="GH2" s="18">
        <v>4</v>
      </c>
      <c r="GI2" s="18">
        <v>7</v>
      </c>
      <c r="GJ2" s="18">
        <v>4</v>
      </c>
      <c r="GK2" s="18">
        <v>3</v>
      </c>
      <c r="GL2" s="18">
        <v>2</v>
      </c>
      <c r="GM2" s="18">
        <v>4</v>
      </c>
      <c r="GN2" s="18">
        <v>5</v>
      </c>
      <c r="GO2" s="18">
        <v>4</v>
      </c>
      <c r="GP2" s="18">
        <v>4</v>
      </c>
      <c r="GQ2" s="18">
        <v>6</v>
      </c>
      <c r="GR2" s="18">
        <v>3</v>
      </c>
      <c r="GS2" s="18">
        <v>6</v>
      </c>
      <c r="GT2" s="18">
        <v>3</v>
      </c>
      <c r="GU2" s="18">
        <v>6</v>
      </c>
      <c r="GV2" s="18">
        <v>3</v>
      </c>
      <c r="GW2" s="18">
        <v>3</v>
      </c>
      <c r="GX2" s="18">
        <v>4</v>
      </c>
      <c r="GY2" s="18">
        <v>2</v>
      </c>
      <c r="GZ2" s="18">
        <v>5</v>
      </c>
      <c r="HA2" s="18">
        <v>4</v>
      </c>
      <c r="HB2" s="18">
        <v>5</v>
      </c>
      <c r="HC2" s="18">
        <v>5</v>
      </c>
      <c r="HD2" s="18">
        <v>3</v>
      </c>
      <c r="HE2" s="18">
        <v>5</v>
      </c>
      <c r="HF2" s="18">
        <v>4</v>
      </c>
      <c r="HG2" s="18">
        <v>4</v>
      </c>
      <c r="HH2" s="18">
        <v>4</v>
      </c>
      <c r="HI2" s="18">
        <v>6</v>
      </c>
      <c r="HJ2" s="18">
        <v>6</v>
      </c>
      <c r="HK2" s="18">
        <v>6</v>
      </c>
      <c r="HL2" s="18">
        <v>3</v>
      </c>
      <c r="HM2" s="18">
        <v>4</v>
      </c>
      <c r="HN2" s="18">
        <v>5</v>
      </c>
      <c r="HO2" s="18">
        <v>7</v>
      </c>
      <c r="HP2" s="18">
        <v>4</v>
      </c>
      <c r="HQ2" s="18">
        <v>4</v>
      </c>
      <c r="HR2" s="18">
        <v>4</v>
      </c>
      <c r="HS2" s="18">
        <v>6</v>
      </c>
      <c r="HT2" s="18">
        <v>7</v>
      </c>
      <c r="HU2" s="18">
        <v>4</v>
      </c>
      <c r="HV2" s="18">
        <v>5</v>
      </c>
      <c r="HW2" s="18">
        <v>3</v>
      </c>
      <c r="HX2" s="18">
        <v>3</v>
      </c>
      <c r="HY2" s="18">
        <v>3</v>
      </c>
      <c r="HZ2" s="18">
        <v>1</v>
      </c>
      <c r="IA2" s="18">
        <v>2</v>
      </c>
      <c r="IB2" s="18">
        <v>4</v>
      </c>
      <c r="IC2" s="18">
        <v>3</v>
      </c>
      <c r="ID2" s="18">
        <v>4</v>
      </c>
      <c r="IE2" s="18">
        <v>5</v>
      </c>
      <c r="IF2" s="18">
        <v>2</v>
      </c>
      <c r="IG2" s="18">
        <v>4</v>
      </c>
      <c r="IH2" s="18">
        <v>5</v>
      </c>
      <c r="II2" s="18">
        <v>4</v>
      </c>
      <c r="IJ2" s="18">
        <v>1</v>
      </c>
      <c r="IK2" s="18">
        <v>7</v>
      </c>
      <c r="IL2" s="18">
        <v>6</v>
      </c>
      <c r="IM2" s="18">
        <v>4</v>
      </c>
      <c r="IN2" s="18">
        <v>3</v>
      </c>
      <c r="IO2" s="18">
        <v>3</v>
      </c>
      <c r="IP2" s="18">
        <v>0</v>
      </c>
      <c r="IQ2" s="18">
        <v>4</v>
      </c>
      <c r="IR2" s="18">
        <v>6</v>
      </c>
      <c r="IS2" s="18">
        <v>1</v>
      </c>
      <c r="IT2" s="18">
        <v>4</v>
      </c>
      <c r="IU2" s="18">
        <v>5</v>
      </c>
      <c r="IV2" s="18">
        <v>2</v>
      </c>
      <c r="IW2" s="18">
        <v>2</v>
      </c>
      <c r="IX2" s="18">
        <v>5</v>
      </c>
      <c r="IY2" s="18">
        <v>3</v>
      </c>
      <c r="IZ2" s="18">
        <v>5</v>
      </c>
      <c r="JA2" s="18">
        <v>3</v>
      </c>
      <c r="JB2" s="18">
        <v>1</v>
      </c>
      <c r="JC2" s="18">
        <v>7</v>
      </c>
      <c r="JD2" s="18">
        <v>5</v>
      </c>
      <c r="JE2" s="18">
        <v>5</v>
      </c>
      <c r="JF2" s="18">
        <v>4</v>
      </c>
      <c r="JG2" s="18">
        <v>4</v>
      </c>
      <c r="JH2" s="18">
        <v>5</v>
      </c>
      <c r="JI2" s="18">
        <v>3</v>
      </c>
      <c r="JJ2" s="18">
        <v>7</v>
      </c>
      <c r="JK2" s="18">
        <v>6</v>
      </c>
      <c r="JL2" s="18">
        <v>6</v>
      </c>
      <c r="JM2" s="18">
        <v>3</v>
      </c>
      <c r="JN2" s="18">
        <v>4</v>
      </c>
      <c r="JO2" s="18">
        <v>2</v>
      </c>
      <c r="JP2" s="18">
        <v>5</v>
      </c>
      <c r="JQ2" s="18">
        <v>4</v>
      </c>
      <c r="JR2" s="18">
        <v>3</v>
      </c>
      <c r="JS2" s="18">
        <v>2</v>
      </c>
      <c r="JT2" s="18">
        <v>5</v>
      </c>
      <c r="JU2" s="18">
        <v>5</v>
      </c>
      <c r="JV2" s="18">
        <v>3</v>
      </c>
      <c r="JW2" s="18">
        <v>4</v>
      </c>
      <c r="JX2" s="18">
        <v>2</v>
      </c>
      <c r="JY2" s="18">
        <v>2</v>
      </c>
      <c r="JZ2" s="18">
        <v>5</v>
      </c>
      <c r="KA2" s="18">
        <v>6</v>
      </c>
      <c r="KB2" s="18">
        <v>3</v>
      </c>
      <c r="KC2" s="18">
        <v>3</v>
      </c>
      <c r="KD2" s="18">
        <v>5</v>
      </c>
      <c r="KE2" s="18">
        <v>2</v>
      </c>
      <c r="KF2" s="18">
        <v>5</v>
      </c>
      <c r="KG2" s="18">
        <v>2</v>
      </c>
      <c r="KH2" s="18">
        <v>4</v>
      </c>
      <c r="KI2" s="18">
        <v>2</v>
      </c>
      <c r="KJ2" s="18">
        <v>3</v>
      </c>
      <c r="KK2" s="18">
        <v>6</v>
      </c>
      <c r="KL2" s="18">
        <v>5</v>
      </c>
      <c r="KM2" s="18">
        <v>5</v>
      </c>
      <c r="KN2" s="18">
        <v>4</v>
      </c>
      <c r="KO2" s="18">
        <v>4</v>
      </c>
      <c r="KP2" s="18">
        <v>5</v>
      </c>
      <c r="KQ2" s="18">
        <v>7</v>
      </c>
      <c r="KR2" s="18">
        <v>4</v>
      </c>
      <c r="KS2" s="18">
        <v>5</v>
      </c>
      <c r="KT2" s="18">
        <v>6</v>
      </c>
      <c r="KU2" s="18">
        <v>2</v>
      </c>
      <c r="KV2" s="18">
        <v>6</v>
      </c>
      <c r="KW2" s="18">
        <v>2</v>
      </c>
      <c r="KX2" s="18">
        <v>5</v>
      </c>
      <c r="KY2" s="18">
        <v>1</v>
      </c>
      <c r="KZ2" s="18">
        <v>6</v>
      </c>
      <c r="LA2" s="18">
        <v>3</v>
      </c>
      <c r="LB2" s="18">
        <v>5</v>
      </c>
      <c r="LC2" s="18">
        <v>3</v>
      </c>
      <c r="LD2" s="18">
        <v>4</v>
      </c>
      <c r="LE2" s="18">
        <v>6</v>
      </c>
      <c r="LF2" s="18">
        <v>3</v>
      </c>
      <c r="LG2" s="18">
        <v>4</v>
      </c>
      <c r="LH2" s="18">
        <v>3</v>
      </c>
      <c r="LI2" s="18">
        <v>7</v>
      </c>
      <c r="LJ2" s="18">
        <v>4</v>
      </c>
      <c r="LK2" s="18">
        <v>2</v>
      </c>
      <c r="LL2" s="18">
        <v>4</v>
      </c>
      <c r="LM2" s="18">
        <v>4</v>
      </c>
      <c r="LN2" s="18">
        <v>5</v>
      </c>
      <c r="LO2" s="18">
        <v>5</v>
      </c>
      <c r="LP2" s="18">
        <v>4</v>
      </c>
      <c r="LQ2" s="18">
        <v>4</v>
      </c>
      <c r="LR2" s="18">
        <v>4</v>
      </c>
      <c r="LS2" s="18">
        <v>5</v>
      </c>
      <c r="LT2" s="18">
        <v>3</v>
      </c>
      <c r="LU2" s="18">
        <v>4</v>
      </c>
      <c r="LV2" s="18">
        <v>3</v>
      </c>
      <c r="LW2" s="18">
        <v>3</v>
      </c>
      <c r="LX2" s="18">
        <v>5</v>
      </c>
      <c r="LY2" s="18">
        <v>2</v>
      </c>
      <c r="LZ2" s="18">
        <v>1</v>
      </c>
      <c r="MA2" s="18">
        <v>4</v>
      </c>
      <c r="MB2" s="18">
        <v>5</v>
      </c>
      <c r="MC2" s="18">
        <v>6</v>
      </c>
      <c r="MD2" s="18">
        <v>3</v>
      </c>
      <c r="ME2" s="18">
        <v>5</v>
      </c>
      <c r="MF2" s="18">
        <v>2</v>
      </c>
      <c r="MG2" s="18">
        <v>3</v>
      </c>
      <c r="MH2" s="18">
        <v>6</v>
      </c>
      <c r="MI2" s="18">
        <v>3</v>
      </c>
      <c r="MJ2" s="18">
        <v>0</v>
      </c>
      <c r="MK2" s="18">
        <v>5</v>
      </c>
      <c r="ML2" s="18">
        <v>2</v>
      </c>
      <c r="MM2" s="18">
        <v>2</v>
      </c>
      <c r="MN2" s="18">
        <v>5</v>
      </c>
      <c r="MO2" s="18">
        <v>3</v>
      </c>
      <c r="MP2" s="18">
        <v>2</v>
      </c>
      <c r="MQ2" s="18">
        <v>4</v>
      </c>
      <c r="MR2" s="18">
        <v>5</v>
      </c>
      <c r="MS2" s="18">
        <v>3</v>
      </c>
      <c r="MT2" s="18">
        <v>3</v>
      </c>
      <c r="MU2" s="18">
        <v>3</v>
      </c>
      <c r="MV2" s="18">
        <v>1</v>
      </c>
      <c r="MW2" s="18">
        <v>4</v>
      </c>
      <c r="MX2" s="18">
        <v>5</v>
      </c>
      <c r="MY2" s="18">
        <v>2</v>
      </c>
      <c r="MZ2" s="18">
        <v>8</v>
      </c>
      <c r="NA2" s="18">
        <v>7</v>
      </c>
      <c r="NB2" s="18">
        <v>3</v>
      </c>
    </row>
    <row r="3" spans="1:366">
      <c r="A3" s="2" t="s">
        <v>4</v>
      </c>
      <c r="B3" s="19">
        <v>0</v>
      </c>
      <c r="C3" s="19">
        <v>1</v>
      </c>
      <c r="D3" s="19">
        <v>1</v>
      </c>
      <c r="E3" s="19">
        <v>1</v>
      </c>
      <c r="F3" s="19">
        <v>2</v>
      </c>
      <c r="G3" s="19">
        <v>1</v>
      </c>
      <c r="H3" s="19">
        <v>1</v>
      </c>
      <c r="I3" s="19">
        <v>2</v>
      </c>
      <c r="J3" s="19">
        <v>1</v>
      </c>
      <c r="K3" s="19">
        <v>2</v>
      </c>
      <c r="L3" s="19">
        <v>0</v>
      </c>
      <c r="M3" s="19">
        <v>1</v>
      </c>
      <c r="N3" s="19">
        <v>0</v>
      </c>
      <c r="O3" s="19">
        <v>2</v>
      </c>
      <c r="P3" s="19">
        <v>2</v>
      </c>
      <c r="Q3" s="19">
        <v>2</v>
      </c>
      <c r="R3" s="19">
        <v>1</v>
      </c>
      <c r="S3" s="19">
        <v>1</v>
      </c>
      <c r="T3" s="19">
        <v>0</v>
      </c>
      <c r="U3" s="19">
        <v>0</v>
      </c>
      <c r="V3" s="19">
        <v>0</v>
      </c>
      <c r="W3" s="19">
        <v>2</v>
      </c>
      <c r="X3" s="19">
        <v>1</v>
      </c>
      <c r="Y3" s="19">
        <v>0</v>
      </c>
      <c r="Z3" s="19">
        <v>0</v>
      </c>
      <c r="AA3" s="19">
        <v>2</v>
      </c>
      <c r="AB3" s="19">
        <v>0</v>
      </c>
      <c r="AC3" s="19">
        <v>0</v>
      </c>
      <c r="AD3" s="19">
        <v>2</v>
      </c>
      <c r="AE3" s="19">
        <v>1</v>
      </c>
      <c r="AF3" s="19">
        <v>1</v>
      </c>
      <c r="AG3" s="19">
        <v>0</v>
      </c>
      <c r="AH3" s="19">
        <v>0</v>
      </c>
      <c r="AI3" s="19">
        <v>0</v>
      </c>
      <c r="AJ3" s="19">
        <v>0</v>
      </c>
      <c r="AK3" s="19">
        <v>2</v>
      </c>
      <c r="AL3" s="19">
        <v>0</v>
      </c>
      <c r="AM3" s="19">
        <v>1</v>
      </c>
      <c r="AN3" s="19">
        <v>2</v>
      </c>
      <c r="AO3" s="19">
        <v>2</v>
      </c>
      <c r="AP3" s="19">
        <v>2</v>
      </c>
      <c r="AQ3" s="19">
        <v>0</v>
      </c>
      <c r="AR3" s="19">
        <v>0</v>
      </c>
      <c r="AS3" s="19">
        <v>1</v>
      </c>
      <c r="AT3" s="19">
        <v>2</v>
      </c>
      <c r="AU3" s="19">
        <v>1</v>
      </c>
      <c r="AV3" s="19">
        <v>1</v>
      </c>
      <c r="AW3" s="19">
        <v>0</v>
      </c>
      <c r="AX3" s="19">
        <v>0</v>
      </c>
      <c r="AY3" s="19">
        <v>0</v>
      </c>
      <c r="AZ3" s="19">
        <v>1</v>
      </c>
      <c r="BA3" s="19">
        <v>2</v>
      </c>
      <c r="BB3" s="19">
        <v>1</v>
      </c>
      <c r="BC3" s="19">
        <v>0</v>
      </c>
      <c r="BD3" s="19">
        <v>2</v>
      </c>
      <c r="BE3" s="19">
        <v>0</v>
      </c>
      <c r="BF3" s="19">
        <v>0</v>
      </c>
      <c r="BG3" s="19">
        <v>0</v>
      </c>
      <c r="BH3" s="19">
        <v>0</v>
      </c>
      <c r="BI3" s="19">
        <v>0</v>
      </c>
      <c r="BJ3" s="19">
        <v>0</v>
      </c>
      <c r="BK3" s="19">
        <v>2</v>
      </c>
      <c r="BL3" s="19">
        <v>0</v>
      </c>
      <c r="BM3" s="19">
        <v>1</v>
      </c>
      <c r="BN3" s="19">
        <v>0</v>
      </c>
      <c r="BO3" s="19">
        <v>1</v>
      </c>
      <c r="BP3" s="19">
        <v>1</v>
      </c>
      <c r="BQ3" s="19">
        <v>2</v>
      </c>
      <c r="BR3" s="19">
        <v>0</v>
      </c>
      <c r="BS3" s="19">
        <v>1</v>
      </c>
      <c r="BT3" s="19">
        <v>1</v>
      </c>
      <c r="BU3" s="19">
        <v>1</v>
      </c>
      <c r="BV3" s="19">
        <v>0</v>
      </c>
      <c r="BW3" s="19">
        <v>2</v>
      </c>
      <c r="BX3" s="19">
        <v>1</v>
      </c>
      <c r="BY3" s="19">
        <v>0</v>
      </c>
      <c r="BZ3" s="19">
        <v>2</v>
      </c>
      <c r="CA3" s="19">
        <v>1</v>
      </c>
      <c r="CB3" s="19">
        <v>2</v>
      </c>
      <c r="CC3" s="19">
        <v>1</v>
      </c>
      <c r="CD3" s="19">
        <v>0</v>
      </c>
      <c r="CE3" s="19">
        <v>0</v>
      </c>
      <c r="CF3" s="19">
        <v>2</v>
      </c>
      <c r="CG3" s="19">
        <v>1</v>
      </c>
      <c r="CH3" s="19">
        <v>0</v>
      </c>
      <c r="CI3" s="19">
        <v>1</v>
      </c>
      <c r="CJ3" s="19">
        <v>0</v>
      </c>
      <c r="CK3" s="19">
        <v>1</v>
      </c>
      <c r="CL3" s="19">
        <v>1</v>
      </c>
      <c r="CM3" s="19">
        <v>2</v>
      </c>
      <c r="CN3" s="19">
        <v>0</v>
      </c>
      <c r="CO3" s="19">
        <v>0</v>
      </c>
      <c r="CP3" s="19">
        <v>2</v>
      </c>
      <c r="CQ3" s="19">
        <v>2</v>
      </c>
      <c r="CR3" s="19">
        <v>0</v>
      </c>
      <c r="CS3" s="19">
        <v>2</v>
      </c>
      <c r="CT3" s="19">
        <v>0</v>
      </c>
      <c r="CU3" s="19">
        <v>2</v>
      </c>
      <c r="CV3" s="19">
        <v>0</v>
      </c>
      <c r="CW3" s="19">
        <v>2</v>
      </c>
      <c r="CX3" s="19">
        <v>2</v>
      </c>
      <c r="CY3" s="19">
        <v>2</v>
      </c>
      <c r="CZ3" s="19">
        <v>0</v>
      </c>
      <c r="DA3" s="19">
        <v>0</v>
      </c>
      <c r="DB3" s="19">
        <v>1</v>
      </c>
      <c r="DC3" s="19">
        <v>0</v>
      </c>
      <c r="DD3" s="19">
        <v>2</v>
      </c>
      <c r="DE3" s="19">
        <v>0</v>
      </c>
      <c r="DF3" s="19">
        <v>1</v>
      </c>
      <c r="DG3" s="19">
        <v>2</v>
      </c>
      <c r="DH3" s="19">
        <v>0</v>
      </c>
      <c r="DI3" s="19">
        <v>2</v>
      </c>
      <c r="DJ3" s="19">
        <v>1</v>
      </c>
      <c r="DK3" s="19">
        <v>1</v>
      </c>
      <c r="DL3" s="19">
        <v>1</v>
      </c>
      <c r="DM3" s="19">
        <v>0</v>
      </c>
      <c r="DN3" s="19">
        <v>1</v>
      </c>
      <c r="DO3" s="19">
        <v>2</v>
      </c>
      <c r="DP3" s="19">
        <v>2</v>
      </c>
      <c r="DQ3" s="19">
        <v>1</v>
      </c>
      <c r="DR3" s="19">
        <v>2</v>
      </c>
      <c r="DS3" s="19">
        <v>0</v>
      </c>
      <c r="DT3" s="19">
        <v>0</v>
      </c>
      <c r="DU3" s="19">
        <v>2</v>
      </c>
      <c r="DV3" s="19">
        <v>1</v>
      </c>
      <c r="DW3" s="19">
        <v>1</v>
      </c>
      <c r="DX3" s="19">
        <v>0</v>
      </c>
      <c r="DY3" s="19">
        <v>1</v>
      </c>
      <c r="DZ3" s="19">
        <v>2</v>
      </c>
      <c r="EA3" s="19">
        <v>0</v>
      </c>
      <c r="EB3" s="19">
        <v>0</v>
      </c>
      <c r="EC3" s="19">
        <v>0</v>
      </c>
      <c r="ED3" s="19">
        <v>0</v>
      </c>
      <c r="EE3" s="19">
        <v>2</v>
      </c>
      <c r="EF3" s="19">
        <v>2</v>
      </c>
      <c r="EG3" s="19">
        <v>2</v>
      </c>
      <c r="EH3" s="19">
        <v>2</v>
      </c>
      <c r="EI3" s="19">
        <v>2</v>
      </c>
      <c r="EJ3" s="19">
        <v>1</v>
      </c>
      <c r="EK3" s="19">
        <v>1</v>
      </c>
      <c r="EL3" s="19">
        <v>0</v>
      </c>
      <c r="EM3" s="19">
        <v>1</v>
      </c>
      <c r="EN3" s="19">
        <v>2</v>
      </c>
      <c r="EO3" s="19">
        <v>2</v>
      </c>
      <c r="EP3" s="19">
        <v>0</v>
      </c>
      <c r="EQ3" s="19">
        <v>1</v>
      </c>
      <c r="ER3" s="19">
        <v>0</v>
      </c>
      <c r="ES3" s="19">
        <v>0</v>
      </c>
      <c r="ET3" s="19">
        <v>1</v>
      </c>
      <c r="EU3" s="19">
        <v>2</v>
      </c>
      <c r="EV3" s="19">
        <v>2</v>
      </c>
      <c r="EW3" s="19">
        <v>1</v>
      </c>
      <c r="EX3" s="19">
        <v>0</v>
      </c>
      <c r="EY3" s="19">
        <v>2</v>
      </c>
      <c r="EZ3" s="19">
        <v>2</v>
      </c>
      <c r="FA3" s="19">
        <v>2</v>
      </c>
      <c r="FB3" s="19">
        <v>0</v>
      </c>
      <c r="FC3" s="19">
        <v>2</v>
      </c>
      <c r="FD3" s="19">
        <v>0</v>
      </c>
      <c r="FE3" s="19">
        <v>1</v>
      </c>
      <c r="FF3" s="19">
        <v>2</v>
      </c>
      <c r="FG3" s="19">
        <v>0</v>
      </c>
      <c r="FH3" s="19">
        <v>0</v>
      </c>
      <c r="FI3" s="19">
        <v>1</v>
      </c>
      <c r="FJ3" s="19">
        <v>1</v>
      </c>
      <c r="FK3" s="19">
        <v>0</v>
      </c>
      <c r="FL3" s="19">
        <v>2</v>
      </c>
      <c r="FM3" s="19">
        <v>0</v>
      </c>
      <c r="FN3" s="19">
        <v>1</v>
      </c>
      <c r="FO3" s="19">
        <v>2</v>
      </c>
      <c r="FP3" s="19">
        <v>1</v>
      </c>
      <c r="FQ3" s="19">
        <v>1</v>
      </c>
      <c r="FR3" s="19">
        <v>0</v>
      </c>
      <c r="FS3" s="19">
        <v>1</v>
      </c>
      <c r="FT3" s="19">
        <v>0</v>
      </c>
      <c r="FU3" s="19">
        <v>0</v>
      </c>
      <c r="FV3" s="19">
        <v>0</v>
      </c>
      <c r="FW3" s="19">
        <v>1</v>
      </c>
      <c r="FX3" s="19">
        <v>2</v>
      </c>
      <c r="FY3" s="19">
        <v>1</v>
      </c>
      <c r="FZ3" s="19">
        <v>0</v>
      </c>
      <c r="GA3" s="19">
        <v>2</v>
      </c>
      <c r="GB3" s="19">
        <v>2</v>
      </c>
      <c r="GC3" s="19">
        <v>1</v>
      </c>
      <c r="GD3" s="19">
        <v>2</v>
      </c>
      <c r="GE3" s="19">
        <v>2</v>
      </c>
      <c r="GF3" s="19">
        <v>0</v>
      </c>
      <c r="GG3" s="19">
        <v>0</v>
      </c>
      <c r="GH3" s="19">
        <v>2</v>
      </c>
      <c r="GI3" s="19">
        <v>2</v>
      </c>
      <c r="GJ3" s="19">
        <v>2</v>
      </c>
      <c r="GK3" s="19">
        <v>1</v>
      </c>
      <c r="GL3" s="19">
        <v>2</v>
      </c>
      <c r="GM3" s="19">
        <v>2</v>
      </c>
      <c r="GN3" s="19">
        <v>0</v>
      </c>
      <c r="GO3" s="19">
        <v>0</v>
      </c>
      <c r="GP3" s="19">
        <v>0</v>
      </c>
      <c r="GQ3" s="19">
        <v>2</v>
      </c>
      <c r="GR3" s="19">
        <v>0</v>
      </c>
      <c r="GS3" s="19">
        <v>1</v>
      </c>
      <c r="GT3" s="19">
        <v>0</v>
      </c>
      <c r="GU3" s="19">
        <v>2</v>
      </c>
      <c r="GV3" s="19">
        <v>1</v>
      </c>
      <c r="GW3" s="19">
        <v>0</v>
      </c>
      <c r="GX3" s="19">
        <v>1</v>
      </c>
      <c r="GY3" s="19">
        <v>0</v>
      </c>
      <c r="GZ3" s="19">
        <v>0</v>
      </c>
      <c r="HA3" s="19">
        <v>2</v>
      </c>
      <c r="HB3" s="19">
        <v>1</v>
      </c>
      <c r="HC3" s="19">
        <v>1</v>
      </c>
      <c r="HD3" s="19">
        <v>1</v>
      </c>
      <c r="HE3" s="19">
        <v>2</v>
      </c>
      <c r="HF3" s="19">
        <v>1</v>
      </c>
      <c r="HG3" s="19">
        <v>0</v>
      </c>
      <c r="HH3" s="19">
        <v>0</v>
      </c>
      <c r="HI3" s="19">
        <v>2</v>
      </c>
      <c r="HJ3" s="19">
        <v>2</v>
      </c>
      <c r="HK3" s="19">
        <v>1</v>
      </c>
      <c r="HL3" s="19">
        <v>1</v>
      </c>
      <c r="HM3" s="19">
        <v>1</v>
      </c>
      <c r="HN3" s="19">
        <v>1</v>
      </c>
      <c r="HO3" s="19">
        <v>2</v>
      </c>
      <c r="HP3" s="19">
        <v>2</v>
      </c>
      <c r="HQ3" s="19">
        <v>2</v>
      </c>
      <c r="HR3" s="19">
        <v>1</v>
      </c>
      <c r="HS3" s="19">
        <v>2</v>
      </c>
      <c r="HT3" s="19">
        <v>2</v>
      </c>
      <c r="HU3" s="19">
        <v>0</v>
      </c>
      <c r="HV3" s="19">
        <v>0</v>
      </c>
      <c r="HW3" s="19">
        <v>1</v>
      </c>
      <c r="HX3" s="19">
        <v>1</v>
      </c>
      <c r="HY3" s="19">
        <v>2</v>
      </c>
      <c r="HZ3" s="19">
        <v>0</v>
      </c>
      <c r="IA3" s="19">
        <v>2</v>
      </c>
      <c r="IB3" s="19">
        <v>1</v>
      </c>
      <c r="IC3" s="19">
        <v>1</v>
      </c>
      <c r="ID3" s="19">
        <v>1</v>
      </c>
      <c r="IE3" s="19">
        <v>0</v>
      </c>
      <c r="IF3" s="19">
        <v>2</v>
      </c>
      <c r="IG3" s="19">
        <v>1</v>
      </c>
      <c r="IH3" s="19">
        <v>2</v>
      </c>
      <c r="II3" s="19">
        <v>2</v>
      </c>
      <c r="IJ3" s="19">
        <v>0</v>
      </c>
      <c r="IK3" s="19">
        <v>2</v>
      </c>
      <c r="IL3" s="19">
        <v>2</v>
      </c>
      <c r="IM3" s="19">
        <v>2</v>
      </c>
      <c r="IN3" s="19">
        <v>0</v>
      </c>
      <c r="IO3" s="19">
        <v>0</v>
      </c>
      <c r="IP3" s="19">
        <v>0</v>
      </c>
      <c r="IQ3" s="19">
        <v>1</v>
      </c>
      <c r="IR3" s="19">
        <v>2</v>
      </c>
      <c r="IS3" s="19">
        <v>0</v>
      </c>
      <c r="IT3" s="19">
        <v>1</v>
      </c>
      <c r="IU3" s="19">
        <v>1</v>
      </c>
      <c r="IV3" s="19">
        <v>0</v>
      </c>
      <c r="IW3" s="19">
        <v>0</v>
      </c>
      <c r="IX3" s="19">
        <v>2</v>
      </c>
      <c r="IY3" s="19">
        <v>2</v>
      </c>
      <c r="IZ3" s="19">
        <v>2</v>
      </c>
      <c r="JA3" s="19">
        <v>0</v>
      </c>
      <c r="JB3" s="19">
        <v>0</v>
      </c>
      <c r="JC3" s="19">
        <v>1</v>
      </c>
      <c r="JD3" s="19">
        <v>2</v>
      </c>
      <c r="JE3" s="19">
        <v>1</v>
      </c>
      <c r="JF3" s="19">
        <v>0</v>
      </c>
      <c r="JG3" s="19">
        <v>2</v>
      </c>
      <c r="JH3" s="19">
        <v>2</v>
      </c>
      <c r="JI3" s="19">
        <v>1</v>
      </c>
      <c r="JJ3" s="19">
        <v>1</v>
      </c>
      <c r="JK3" s="19">
        <v>1</v>
      </c>
      <c r="JL3" s="19">
        <v>1</v>
      </c>
      <c r="JM3" s="19">
        <v>0</v>
      </c>
      <c r="JN3" s="19">
        <v>2</v>
      </c>
      <c r="JO3" s="19">
        <v>0</v>
      </c>
      <c r="JP3" s="19">
        <v>1</v>
      </c>
      <c r="JQ3" s="19">
        <v>0</v>
      </c>
      <c r="JR3" s="19">
        <v>1</v>
      </c>
      <c r="JS3" s="19">
        <v>0</v>
      </c>
      <c r="JT3" s="19">
        <v>0</v>
      </c>
      <c r="JU3" s="19">
        <v>0</v>
      </c>
      <c r="JV3" s="19">
        <v>0</v>
      </c>
      <c r="JW3" s="19">
        <v>0</v>
      </c>
      <c r="JX3" s="19">
        <v>0</v>
      </c>
      <c r="JY3" s="19">
        <v>0</v>
      </c>
      <c r="JZ3" s="19">
        <v>1</v>
      </c>
      <c r="KA3" s="19">
        <v>2</v>
      </c>
      <c r="KB3" s="19">
        <v>2</v>
      </c>
      <c r="KC3" s="19">
        <v>1</v>
      </c>
      <c r="KD3" s="19">
        <v>2</v>
      </c>
      <c r="KE3" s="19">
        <v>1</v>
      </c>
      <c r="KF3" s="19">
        <v>2</v>
      </c>
      <c r="KG3" s="19">
        <v>2</v>
      </c>
      <c r="KH3" s="19">
        <v>2</v>
      </c>
      <c r="KI3" s="19">
        <v>0</v>
      </c>
      <c r="KJ3" s="19">
        <v>0</v>
      </c>
      <c r="KK3" s="19">
        <v>2</v>
      </c>
      <c r="KL3" s="19">
        <v>0</v>
      </c>
      <c r="KM3" s="19">
        <v>2</v>
      </c>
      <c r="KN3" s="19">
        <v>2</v>
      </c>
      <c r="KO3" s="19">
        <v>0</v>
      </c>
      <c r="KP3" s="19">
        <v>1</v>
      </c>
      <c r="KQ3" s="19">
        <v>2</v>
      </c>
      <c r="KR3" s="19">
        <v>1</v>
      </c>
      <c r="KS3" s="19">
        <v>2</v>
      </c>
      <c r="KT3" s="19">
        <v>1</v>
      </c>
      <c r="KU3" s="19">
        <v>0</v>
      </c>
      <c r="KV3" s="19">
        <v>2</v>
      </c>
      <c r="KW3" s="19">
        <v>0</v>
      </c>
      <c r="KX3" s="19">
        <v>2</v>
      </c>
      <c r="KY3" s="19">
        <v>0</v>
      </c>
      <c r="KZ3" s="19">
        <v>1</v>
      </c>
      <c r="LA3" s="19">
        <v>1</v>
      </c>
      <c r="LB3" s="19">
        <v>0</v>
      </c>
      <c r="LC3" s="19">
        <v>2</v>
      </c>
      <c r="LD3" s="19">
        <v>0</v>
      </c>
      <c r="LE3" s="19">
        <v>2</v>
      </c>
      <c r="LF3" s="19">
        <v>1</v>
      </c>
      <c r="LG3" s="19">
        <v>1</v>
      </c>
      <c r="LH3" s="19">
        <v>0</v>
      </c>
      <c r="LI3" s="19">
        <v>2</v>
      </c>
      <c r="LJ3" s="19">
        <v>1</v>
      </c>
      <c r="LK3" s="19">
        <v>0</v>
      </c>
      <c r="LL3" s="19">
        <v>2</v>
      </c>
      <c r="LM3" s="19">
        <v>1</v>
      </c>
      <c r="LN3" s="19">
        <v>1</v>
      </c>
      <c r="LO3" s="19">
        <v>1</v>
      </c>
      <c r="LP3" s="19">
        <v>0</v>
      </c>
      <c r="LQ3" s="19">
        <v>1</v>
      </c>
      <c r="LR3" s="19">
        <v>2</v>
      </c>
      <c r="LS3" s="19">
        <v>0</v>
      </c>
      <c r="LT3" s="19">
        <v>0</v>
      </c>
      <c r="LU3" s="19">
        <v>1</v>
      </c>
      <c r="LV3" s="19">
        <v>0</v>
      </c>
      <c r="LW3" s="19">
        <v>2</v>
      </c>
      <c r="LX3" s="19">
        <v>2</v>
      </c>
      <c r="LY3" s="19">
        <v>0</v>
      </c>
      <c r="LZ3" s="19">
        <v>0</v>
      </c>
      <c r="MA3" s="19">
        <v>0</v>
      </c>
      <c r="MB3" s="19">
        <v>1</v>
      </c>
      <c r="MC3" s="19">
        <v>2</v>
      </c>
      <c r="MD3" s="19">
        <v>1</v>
      </c>
      <c r="ME3" s="19">
        <v>2</v>
      </c>
      <c r="MF3" s="19">
        <v>0</v>
      </c>
      <c r="MG3" s="19">
        <v>0</v>
      </c>
      <c r="MH3" s="19">
        <v>2</v>
      </c>
      <c r="MI3" s="19">
        <v>0</v>
      </c>
      <c r="MJ3" s="19">
        <v>0</v>
      </c>
      <c r="MK3" s="19">
        <v>1</v>
      </c>
      <c r="ML3" s="19">
        <v>0</v>
      </c>
      <c r="MM3" s="19">
        <v>1</v>
      </c>
      <c r="MN3" s="19">
        <v>1</v>
      </c>
      <c r="MO3" s="19">
        <v>1</v>
      </c>
      <c r="MP3" s="19">
        <v>1</v>
      </c>
      <c r="MQ3" s="19">
        <v>1</v>
      </c>
      <c r="MR3" s="19">
        <v>0</v>
      </c>
      <c r="MS3" s="19">
        <v>2</v>
      </c>
      <c r="MT3" s="19">
        <v>2</v>
      </c>
      <c r="MU3" s="19">
        <v>1</v>
      </c>
      <c r="MV3" s="19">
        <v>0</v>
      </c>
      <c r="MW3" s="19">
        <v>2</v>
      </c>
      <c r="MX3" s="19">
        <v>1</v>
      </c>
      <c r="MY3" s="19">
        <v>0</v>
      </c>
      <c r="MZ3" s="19">
        <v>2</v>
      </c>
      <c r="NA3" s="19">
        <v>2</v>
      </c>
      <c r="NB3" s="19">
        <v>1</v>
      </c>
    </row>
    <row r="4" spans="1:366">
      <c r="A4" s="3" t="s">
        <v>5</v>
      </c>
      <c r="B4" s="19">
        <v>1</v>
      </c>
      <c r="C4" s="19">
        <v>0</v>
      </c>
      <c r="D4" s="19">
        <v>2</v>
      </c>
      <c r="E4" s="19">
        <v>1</v>
      </c>
      <c r="F4" s="19">
        <v>2</v>
      </c>
      <c r="G4" s="19">
        <v>2</v>
      </c>
      <c r="H4" s="19">
        <v>2</v>
      </c>
      <c r="I4" s="19">
        <v>0</v>
      </c>
      <c r="J4" s="19">
        <v>2</v>
      </c>
      <c r="K4" s="19">
        <v>1</v>
      </c>
      <c r="L4" s="19">
        <v>0</v>
      </c>
      <c r="M4" s="19">
        <v>1</v>
      </c>
      <c r="N4" s="19">
        <v>1</v>
      </c>
      <c r="O4" s="19">
        <v>0</v>
      </c>
      <c r="P4" s="19">
        <v>0</v>
      </c>
      <c r="Q4" s="19">
        <v>2</v>
      </c>
      <c r="R4" s="19">
        <v>1</v>
      </c>
      <c r="S4" s="19">
        <v>0</v>
      </c>
      <c r="T4" s="19">
        <v>2</v>
      </c>
      <c r="U4" s="19">
        <v>2</v>
      </c>
      <c r="V4" s="19">
        <v>1</v>
      </c>
      <c r="W4" s="19">
        <v>2</v>
      </c>
      <c r="X4" s="19">
        <v>2</v>
      </c>
      <c r="Y4" s="19">
        <v>2</v>
      </c>
      <c r="Z4" s="19">
        <v>1</v>
      </c>
      <c r="AA4" s="19">
        <v>2</v>
      </c>
      <c r="AB4" s="19">
        <v>2</v>
      </c>
      <c r="AC4" s="19">
        <v>2</v>
      </c>
      <c r="AD4" s="19">
        <v>1</v>
      </c>
      <c r="AE4" s="19">
        <v>0</v>
      </c>
      <c r="AF4" s="19">
        <v>0</v>
      </c>
      <c r="AG4" s="19">
        <v>2</v>
      </c>
      <c r="AH4" s="19">
        <v>0</v>
      </c>
      <c r="AI4" s="19">
        <v>0</v>
      </c>
      <c r="AJ4" s="19">
        <v>2</v>
      </c>
      <c r="AK4" s="19">
        <v>2</v>
      </c>
      <c r="AL4" s="19">
        <v>2</v>
      </c>
      <c r="AM4" s="19">
        <v>2</v>
      </c>
      <c r="AN4" s="19">
        <v>2</v>
      </c>
      <c r="AO4" s="19">
        <v>1</v>
      </c>
      <c r="AP4" s="19">
        <v>1</v>
      </c>
      <c r="AQ4" s="19">
        <v>0</v>
      </c>
      <c r="AR4" s="19">
        <v>1</v>
      </c>
      <c r="AS4" s="19">
        <v>0</v>
      </c>
      <c r="AT4" s="19">
        <v>1</v>
      </c>
      <c r="AU4" s="19">
        <v>2</v>
      </c>
      <c r="AV4" s="19">
        <v>2</v>
      </c>
      <c r="AW4" s="19">
        <v>0</v>
      </c>
      <c r="AX4" s="19">
        <v>0</v>
      </c>
      <c r="AY4" s="19">
        <v>1</v>
      </c>
      <c r="AZ4" s="19">
        <v>2</v>
      </c>
      <c r="BA4" s="19">
        <v>2</v>
      </c>
      <c r="BB4" s="19">
        <v>0</v>
      </c>
      <c r="BC4" s="19">
        <v>2</v>
      </c>
      <c r="BD4" s="19">
        <v>2</v>
      </c>
      <c r="BE4" s="19">
        <v>1</v>
      </c>
      <c r="BF4" s="19">
        <v>0</v>
      </c>
      <c r="BG4" s="19">
        <v>2</v>
      </c>
      <c r="BH4" s="19">
        <v>2</v>
      </c>
      <c r="BI4" s="19">
        <v>2</v>
      </c>
      <c r="BJ4" s="19">
        <v>0</v>
      </c>
      <c r="BK4" s="19">
        <v>0</v>
      </c>
      <c r="BL4" s="19">
        <v>1</v>
      </c>
      <c r="BM4" s="19">
        <v>2</v>
      </c>
      <c r="BN4" s="19">
        <v>2</v>
      </c>
      <c r="BO4" s="19">
        <v>0</v>
      </c>
      <c r="BP4" s="19">
        <v>1</v>
      </c>
      <c r="BQ4" s="19">
        <v>1</v>
      </c>
      <c r="BR4" s="19">
        <v>0</v>
      </c>
      <c r="BS4" s="19">
        <v>1</v>
      </c>
      <c r="BT4" s="19">
        <v>1</v>
      </c>
      <c r="BU4" s="19">
        <v>0</v>
      </c>
      <c r="BV4" s="19">
        <v>1</v>
      </c>
      <c r="BW4" s="19">
        <v>2</v>
      </c>
      <c r="BX4" s="19">
        <v>2</v>
      </c>
      <c r="BY4" s="19">
        <v>0</v>
      </c>
      <c r="BZ4" s="19">
        <v>1</v>
      </c>
      <c r="CA4" s="19">
        <v>1</v>
      </c>
      <c r="CB4" s="19">
        <v>2</v>
      </c>
      <c r="CC4" s="19">
        <v>1</v>
      </c>
      <c r="CD4" s="19">
        <v>2</v>
      </c>
      <c r="CE4" s="19">
        <v>1</v>
      </c>
      <c r="CF4" s="19">
        <v>2</v>
      </c>
      <c r="CG4" s="19">
        <v>1</v>
      </c>
      <c r="CH4" s="19">
        <v>1</v>
      </c>
      <c r="CI4" s="19">
        <v>0</v>
      </c>
      <c r="CJ4" s="19">
        <v>0</v>
      </c>
      <c r="CK4" s="19">
        <v>0</v>
      </c>
      <c r="CL4" s="19">
        <v>1</v>
      </c>
      <c r="CM4" s="19">
        <v>2</v>
      </c>
      <c r="CN4" s="19">
        <v>2</v>
      </c>
      <c r="CO4" s="19">
        <v>0</v>
      </c>
      <c r="CP4" s="19">
        <v>1</v>
      </c>
      <c r="CQ4" s="19">
        <v>2</v>
      </c>
      <c r="CR4" s="19">
        <v>1</v>
      </c>
      <c r="CS4" s="19">
        <v>1</v>
      </c>
      <c r="CT4" s="19">
        <v>0</v>
      </c>
      <c r="CU4" s="19">
        <v>2</v>
      </c>
      <c r="CV4" s="19">
        <v>0</v>
      </c>
      <c r="CW4" s="19">
        <v>0</v>
      </c>
      <c r="CX4" s="19">
        <v>0</v>
      </c>
      <c r="CY4" s="19">
        <v>0</v>
      </c>
      <c r="CZ4" s="19">
        <v>0</v>
      </c>
      <c r="DA4" s="19">
        <v>2</v>
      </c>
      <c r="DB4" s="19">
        <v>0</v>
      </c>
      <c r="DC4" s="19">
        <v>2</v>
      </c>
      <c r="DD4" s="19">
        <v>2</v>
      </c>
      <c r="DE4" s="19">
        <v>1</v>
      </c>
      <c r="DF4" s="19">
        <v>2</v>
      </c>
      <c r="DG4" s="19">
        <v>1</v>
      </c>
      <c r="DH4" s="19">
        <v>0</v>
      </c>
      <c r="DI4" s="19">
        <v>0</v>
      </c>
      <c r="DJ4" s="19">
        <v>0</v>
      </c>
      <c r="DK4" s="19">
        <v>0</v>
      </c>
      <c r="DL4" s="19">
        <v>2</v>
      </c>
      <c r="DM4" s="19">
        <v>0</v>
      </c>
      <c r="DN4" s="19">
        <v>1</v>
      </c>
      <c r="DO4" s="19">
        <v>1</v>
      </c>
      <c r="DP4" s="19">
        <v>1</v>
      </c>
      <c r="DQ4" s="19">
        <v>1</v>
      </c>
      <c r="DR4" s="19">
        <v>1</v>
      </c>
      <c r="DS4" s="19">
        <v>2</v>
      </c>
      <c r="DT4" s="19">
        <v>1</v>
      </c>
      <c r="DU4" s="19">
        <v>0</v>
      </c>
      <c r="DV4" s="19">
        <v>1</v>
      </c>
      <c r="DW4" s="19">
        <v>1</v>
      </c>
      <c r="DX4" s="19">
        <v>1</v>
      </c>
      <c r="DY4" s="19">
        <v>0</v>
      </c>
      <c r="DZ4" s="19">
        <v>2</v>
      </c>
      <c r="EA4" s="19">
        <v>1</v>
      </c>
      <c r="EB4" s="19">
        <v>1</v>
      </c>
      <c r="EC4" s="19">
        <v>2</v>
      </c>
      <c r="ED4" s="19">
        <v>1</v>
      </c>
      <c r="EE4" s="19">
        <v>1</v>
      </c>
      <c r="EF4" s="19">
        <v>2</v>
      </c>
      <c r="EG4" s="19">
        <v>2</v>
      </c>
      <c r="EH4" s="19">
        <v>1</v>
      </c>
      <c r="EI4" s="19">
        <v>2</v>
      </c>
      <c r="EJ4" s="19">
        <v>2</v>
      </c>
      <c r="EK4" s="19">
        <v>2</v>
      </c>
      <c r="EL4" s="19">
        <v>1</v>
      </c>
      <c r="EM4" s="19">
        <v>1</v>
      </c>
      <c r="EN4" s="19">
        <v>2</v>
      </c>
      <c r="EO4" s="19">
        <v>1</v>
      </c>
      <c r="EP4" s="19">
        <v>1</v>
      </c>
      <c r="EQ4" s="19">
        <v>2</v>
      </c>
      <c r="ER4" s="19">
        <v>0</v>
      </c>
      <c r="ES4" s="19">
        <v>0</v>
      </c>
      <c r="ET4" s="19">
        <v>2</v>
      </c>
      <c r="EU4" s="19">
        <v>1</v>
      </c>
      <c r="EV4" s="19">
        <v>2</v>
      </c>
      <c r="EW4" s="19">
        <v>0</v>
      </c>
      <c r="EX4" s="19">
        <v>1</v>
      </c>
      <c r="EY4" s="19">
        <v>2</v>
      </c>
      <c r="EZ4" s="19">
        <v>0</v>
      </c>
      <c r="FA4" s="19">
        <v>1</v>
      </c>
      <c r="FB4" s="19">
        <v>2</v>
      </c>
      <c r="FC4" s="19">
        <v>2</v>
      </c>
      <c r="FD4" s="19">
        <v>0</v>
      </c>
      <c r="FE4" s="19">
        <v>1</v>
      </c>
      <c r="FF4" s="19">
        <v>0</v>
      </c>
      <c r="FG4" s="19">
        <v>0</v>
      </c>
      <c r="FH4" s="19">
        <v>0</v>
      </c>
      <c r="FI4" s="19">
        <v>1</v>
      </c>
      <c r="FJ4" s="19">
        <v>0</v>
      </c>
      <c r="FK4" s="19">
        <v>0</v>
      </c>
      <c r="FL4" s="19">
        <v>0</v>
      </c>
      <c r="FM4" s="19">
        <v>2</v>
      </c>
      <c r="FN4" s="19">
        <v>2</v>
      </c>
      <c r="FO4" s="19">
        <v>1</v>
      </c>
      <c r="FP4" s="19">
        <v>0</v>
      </c>
      <c r="FQ4" s="19">
        <v>0</v>
      </c>
      <c r="FR4" s="19">
        <v>2</v>
      </c>
      <c r="FS4" s="19">
        <v>1</v>
      </c>
      <c r="FT4" s="19">
        <v>0</v>
      </c>
      <c r="FU4" s="19">
        <v>2</v>
      </c>
      <c r="FV4" s="19">
        <v>1</v>
      </c>
      <c r="FW4" s="19">
        <v>0</v>
      </c>
      <c r="FX4" s="19">
        <v>2</v>
      </c>
      <c r="FY4" s="19">
        <v>2</v>
      </c>
      <c r="FZ4" s="19">
        <v>1</v>
      </c>
      <c r="GA4" s="19">
        <v>2</v>
      </c>
      <c r="GB4" s="19">
        <v>1</v>
      </c>
      <c r="GC4" s="19">
        <v>2</v>
      </c>
      <c r="GD4" s="19">
        <v>1</v>
      </c>
      <c r="GE4" s="19">
        <v>1</v>
      </c>
      <c r="GF4" s="19">
        <v>2</v>
      </c>
      <c r="GG4" s="19">
        <v>2</v>
      </c>
      <c r="GH4" s="19">
        <v>0</v>
      </c>
      <c r="GI4" s="19">
        <v>1</v>
      </c>
      <c r="GJ4" s="19">
        <v>2</v>
      </c>
      <c r="GK4" s="19">
        <v>2</v>
      </c>
      <c r="GL4" s="19">
        <v>0</v>
      </c>
      <c r="GM4" s="19">
        <v>1</v>
      </c>
      <c r="GN4" s="19">
        <v>2</v>
      </c>
      <c r="GO4" s="19">
        <v>1</v>
      </c>
      <c r="GP4" s="19">
        <v>0</v>
      </c>
      <c r="GQ4" s="19">
        <v>1</v>
      </c>
      <c r="GR4" s="19">
        <v>2</v>
      </c>
      <c r="GS4" s="19">
        <v>2</v>
      </c>
      <c r="GT4" s="19">
        <v>2</v>
      </c>
      <c r="GU4" s="19">
        <v>2</v>
      </c>
      <c r="GV4" s="19">
        <v>0</v>
      </c>
      <c r="GW4" s="19">
        <v>0</v>
      </c>
      <c r="GX4" s="19">
        <v>1</v>
      </c>
      <c r="GY4" s="19">
        <v>0</v>
      </c>
      <c r="GZ4" s="19">
        <v>2</v>
      </c>
      <c r="HA4" s="19">
        <v>2</v>
      </c>
      <c r="HB4" s="19">
        <v>1</v>
      </c>
      <c r="HC4" s="19">
        <v>2</v>
      </c>
      <c r="HD4" s="19">
        <v>0</v>
      </c>
      <c r="HE4" s="19">
        <v>0</v>
      </c>
      <c r="HF4" s="19">
        <v>2</v>
      </c>
      <c r="HG4" s="19">
        <v>1</v>
      </c>
      <c r="HH4" s="19">
        <v>2</v>
      </c>
      <c r="HI4" s="19">
        <v>2</v>
      </c>
      <c r="HJ4" s="19">
        <v>2</v>
      </c>
      <c r="HK4" s="19">
        <v>2</v>
      </c>
      <c r="HL4" s="19">
        <v>1</v>
      </c>
      <c r="HM4" s="19">
        <v>0</v>
      </c>
      <c r="HN4" s="19">
        <v>1</v>
      </c>
      <c r="HO4" s="19">
        <v>1</v>
      </c>
      <c r="HP4" s="19">
        <v>1</v>
      </c>
      <c r="HQ4" s="19">
        <v>0</v>
      </c>
      <c r="HR4" s="19">
        <v>1</v>
      </c>
      <c r="HS4" s="19">
        <v>2</v>
      </c>
      <c r="HT4" s="19">
        <v>2</v>
      </c>
      <c r="HU4" s="19">
        <v>2</v>
      </c>
      <c r="HV4" s="19">
        <v>1</v>
      </c>
      <c r="HW4" s="19">
        <v>2</v>
      </c>
      <c r="HX4" s="19">
        <v>1</v>
      </c>
      <c r="HY4" s="19">
        <v>0</v>
      </c>
      <c r="HZ4" s="19">
        <v>1</v>
      </c>
      <c r="IA4" s="19">
        <v>0</v>
      </c>
      <c r="IB4" s="19">
        <v>1</v>
      </c>
      <c r="IC4" s="19">
        <v>0</v>
      </c>
      <c r="ID4" s="19">
        <v>1</v>
      </c>
      <c r="IE4" s="19">
        <v>2</v>
      </c>
      <c r="IF4" s="19">
        <v>0</v>
      </c>
      <c r="IG4" s="19">
        <v>0</v>
      </c>
      <c r="IH4" s="19">
        <v>1</v>
      </c>
      <c r="II4" s="19">
        <v>2</v>
      </c>
      <c r="IJ4" s="19">
        <v>1</v>
      </c>
      <c r="IK4" s="19">
        <v>1</v>
      </c>
      <c r="IL4" s="19">
        <v>2</v>
      </c>
      <c r="IM4" s="19">
        <v>0</v>
      </c>
      <c r="IN4" s="19">
        <v>1</v>
      </c>
      <c r="IO4" s="19">
        <v>1</v>
      </c>
      <c r="IP4" s="19">
        <v>0</v>
      </c>
      <c r="IQ4" s="19">
        <v>1</v>
      </c>
      <c r="IR4" s="19">
        <v>2</v>
      </c>
      <c r="IS4" s="19">
        <v>0</v>
      </c>
      <c r="IT4" s="19">
        <v>1</v>
      </c>
      <c r="IU4" s="19">
        <v>1</v>
      </c>
      <c r="IV4" s="19">
        <v>0</v>
      </c>
      <c r="IW4" s="19">
        <v>0</v>
      </c>
      <c r="IX4" s="19">
        <v>2</v>
      </c>
      <c r="IY4" s="19">
        <v>0</v>
      </c>
      <c r="IZ4" s="19">
        <v>1</v>
      </c>
      <c r="JA4" s="19">
        <v>0</v>
      </c>
      <c r="JB4" s="19">
        <v>1</v>
      </c>
      <c r="JC4" s="19">
        <v>2</v>
      </c>
      <c r="JD4" s="19">
        <v>0</v>
      </c>
      <c r="JE4" s="19">
        <v>0</v>
      </c>
      <c r="JF4" s="19">
        <v>2</v>
      </c>
      <c r="JG4" s="19">
        <v>0</v>
      </c>
      <c r="JH4" s="19">
        <v>2</v>
      </c>
      <c r="JI4" s="19">
        <v>2</v>
      </c>
      <c r="JJ4" s="19">
        <v>2</v>
      </c>
      <c r="JK4" s="19">
        <v>2</v>
      </c>
      <c r="JL4" s="19">
        <v>2</v>
      </c>
      <c r="JM4" s="19">
        <v>2</v>
      </c>
      <c r="JN4" s="19">
        <v>0</v>
      </c>
      <c r="JO4" s="19">
        <v>1</v>
      </c>
      <c r="JP4" s="19">
        <v>2</v>
      </c>
      <c r="JQ4" s="19">
        <v>2</v>
      </c>
      <c r="JR4" s="19">
        <v>0</v>
      </c>
      <c r="JS4" s="19">
        <v>0</v>
      </c>
      <c r="JT4" s="19">
        <v>1</v>
      </c>
      <c r="JU4" s="19">
        <v>1</v>
      </c>
      <c r="JV4" s="19">
        <v>1</v>
      </c>
      <c r="JW4" s="19">
        <v>1</v>
      </c>
      <c r="JX4" s="19">
        <v>0</v>
      </c>
      <c r="JY4" s="19">
        <v>0</v>
      </c>
      <c r="JZ4" s="19">
        <v>2</v>
      </c>
      <c r="KA4" s="19">
        <v>2</v>
      </c>
      <c r="KB4" s="19">
        <v>0</v>
      </c>
      <c r="KC4" s="19">
        <v>0</v>
      </c>
      <c r="KD4" s="19">
        <v>1</v>
      </c>
      <c r="KE4" s="19">
        <v>0</v>
      </c>
      <c r="KF4" s="19">
        <v>1</v>
      </c>
      <c r="KG4" s="19">
        <v>0</v>
      </c>
      <c r="KH4" s="19">
        <v>0</v>
      </c>
      <c r="KI4" s="19">
        <v>0</v>
      </c>
      <c r="KJ4" s="19">
        <v>2</v>
      </c>
      <c r="KK4" s="19">
        <v>0</v>
      </c>
      <c r="KL4" s="19">
        <v>2</v>
      </c>
      <c r="KM4" s="19">
        <v>0</v>
      </c>
      <c r="KN4" s="19">
        <v>1</v>
      </c>
      <c r="KO4" s="19">
        <v>1</v>
      </c>
      <c r="KP4" s="19">
        <v>1</v>
      </c>
      <c r="KQ4" s="19">
        <v>2</v>
      </c>
      <c r="KR4" s="19">
        <v>1</v>
      </c>
      <c r="KS4" s="19">
        <v>0</v>
      </c>
      <c r="KT4" s="19">
        <v>2</v>
      </c>
      <c r="KU4" s="19">
        <v>1</v>
      </c>
      <c r="KV4" s="19">
        <v>1</v>
      </c>
      <c r="KW4" s="19">
        <v>1</v>
      </c>
      <c r="KX4" s="19">
        <v>0</v>
      </c>
      <c r="KY4" s="19">
        <v>1</v>
      </c>
      <c r="KZ4" s="19">
        <v>2</v>
      </c>
      <c r="LA4" s="19">
        <v>0</v>
      </c>
      <c r="LB4" s="19">
        <v>2</v>
      </c>
      <c r="LC4" s="19">
        <v>1</v>
      </c>
      <c r="LD4" s="19">
        <v>2</v>
      </c>
      <c r="LE4" s="19">
        <v>1</v>
      </c>
      <c r="LF4" s="19">
        <v>0</v>
      </c>
      <c r="LG4" s="19">
        <v>1</v>
      </c>
      <c r="LH4" s="19">
        <v>0</v>
      </c>
      <c r="LI4" s="19">
        <v>2</v>
      </c>
      <c r="LJ4" s="19">
        <v>2</v>
      </c>
      <c r="LK4" s="19">
        <v>0</v>
      </c>
      <c r="LL4" s="19">
        <v>2</v>
      </c>
      <c r="LM4" s="19">
        <v>2</v>
      </c>
      <c r="LN4" s="19">
        <v>0</v>
      </c>
      <c r="LO4" s="19">
        <v>0</v>
      </c>
      <c r="LP4" s="19">
        <v>2</v>
      </c>
      <c r="LQ4" s="19">
        <v>1</v>
      </c>
      <c r="LR4" s="19">
        <v>0</v>
      </c>
      <c r="LS4" s="19">
        <v>2</v>
      </c>
      <c r="LT4" s="19">
        <v>1</v>
      </c>
      <c r="LU4" s="19">
        <v>0</v>
      </c>
      <c r="LV4" s="19">
        <v>2</v>
      </c>
      <c r="LW4" s="19">
        <v>0</v>
      </c>
      <c r="LX4" s="19">
        <v>2</v>
      </c>
      <c r="LY4" s="19">
        <v>0</v>
      </c>
      <c r="LZ4" s="19">
        <v>1</v>
      </c>
      <c r="MA4" s="19">
        <v>0</v>
      </c>
      <c r="MB4" s="19">
        <v>2</v>
      </c>
      <c r="MC4" s="19">
        <v>0</v>
      </c>
      <c r="MD4" s="19">
        <v>0</v>
      </c>
      <c r="ME4" s="19">
        <v>1</v>
      </c>
      <c r="MF4" s="19">
        <v>1</v>
      </c>
      <c r="MG4" s="19">
        <v>0</v>
      </c>
      <c r="MH4" s="19">
        <v>2</v>
      </c>
      <c r="MI4" s="19">
        <v>0</v>
      </c>
      <c r="MJ4" s="19">
        <v>0</v>
      </c>
      <c r="MK4" s="19">
        <v>2</v>
      </c>
      <c r="ML4" s="19">
        <v>0</v>
      </c>
      <c r="MM4" s="19">
        <v>1</v>
      </c>
      <c r="MN4" s="19">
        <v>1</v>
      </c>
      <c r="MO4" s="19">
        <v>1</v>
      </c>
      <c r="MP4" s="19">
        <v>1</v>
      </c>
      <c r="MQ4" s="19">
        <v>2</v>
      </c>
      <c r="MR4" s="19">
        <v>2</v>
      </c>
      <c r="MS4" s="19">
        <v>0</v>
      </c>
      <c r="MT4" s="19">
        <v>0</v>
      </c>
      <c r="MU4" s="19">
        <v>1</v>
      </c>
      <c r="MV4" s="19">
        <v>0</v>
      </c>
      <c r="MW4" s="19">
        <v>1</v>
      </c>
      <c r="MX4" s="19">
        <v>1</v>
      </c>
      <c r="MY4" s="19">
        <v>1</v>
      </c>
      <c r="MZ4" s="19">
        <v>2</v>
      </c>
      <c r="NA4" s="19">
        <v>1</v>
      </c>
      <c r="NB4" s="19">
        <v>0</v>
      </c>
    </row>
    <row r="5" spans="1:366">
      <c r="A5" s="2" t="s">
        <v>6</v>
      </c>
      <c r="B5" s="19">
        <v>0</v>
      </c>
      <c r="C5" s="19">
        <v>0</v>
      </c>
      <c r="D5" s="19">
        <v>2</v>
      </c>
      <c r="E5" s="19">
        <v>1</v>
      </c>
      <c r="F5" s="19">
        <v>1</v>
      </c>
      <c r="G5" s="19">
        <v>2</v>
      </c>
      <c r="H5" s="19">
        <v>1</v>
      </c>
      <c r="I5" s="19">
        <v>2</v>
      </c>
      <c r="J5" s="19">
        <v>1</v>
      </c>
      <c r="K5" s="19">
        <v>0</v>
      </c>
      <c r="L5" s="19">
        <v>2</v>
      </c>
      <c r="M5" s="19">
        <v>2</v>
      </c>
      <c r="N5" s="19">
        <v>0</v>
      </c>
      <c r="O5" s="19">
        <v>0</v>
      </c>
      <c r="P5" s="19">
        <v>1</v>
      </c>
      <c r="Q5" s="19">
        <v>0</v>
      </c>
      <c r="R5" s="19">
        <v>2</v>
      </c>
      <c r="S5" s="19">
        <v>0</v>
      </c>
      <c r="T5" s="19">
        <v>0</v>
      </c>
      <c r="U5" s="19">
        <v>0</v>
      </c>
      <c r="V5" s="19">
        <v>1</v>
      </c>
      <c r="W5" s="19">
        <v>1</v>
      </c>
      <c r="X5" s="19">
        <v>2</v>
      </c>
      <c r="Y5" s="19">
        <v>1</v>
      </c>
      <c r="Z5" s="19">
        <v>0</v>
      </c>
      <c r="AA5" s="19">
        <v>1</v>
      </c>
      <c r="AB5" s="19">
        <v>0</v>
      </c>
      <c r="AC5" s="19">
        <v>1</v>
      </c>
      <c r="AD5" s="19">
        <v>1</v>
      </c>
      <c r="AE5" s="19">
        <v>2</v>
      </c>
      <c r="AF5" s="19">
        <v>1</v>
      </c>
      <c r="AG5" s="19">
        <v>0</v>
      </c>
      <c r="AH5" s="19">
        <v>0</v>
      </c>
      <c r="AI5" s="19">
        <v>1</v>
      </c>
      <c r="AJ5" s="19">
        <v>2</v>
      </c>
      <c r="AK5" s="19">
        <v>2</v>
      </c>
      <c r="AL5" s="19">
        <v>2</v>
      </c>
      <c r="AM5" s="19">
        <v>2</v>
      </c>
      <c r="AN5" s="19">
        <v>1</v>
      </c>
      <c r="AO5" s="19">
        <v>0</v>
      </c>
      <c r="AP5" s="19">
        <v>1</v>
      </c>
      <c r="AQ5" s="19">
        <v>1</v>
      </c>
      <c r="AR5" s="19">
        <v>2</v>
      </c>
      <c r="AS5" s="19">
        <v>1</v>
      </c>
      <c r="AT5" s="19">
        <v>0</v>
      </c>
      <c r="AU5" s="19">
        <v>2</v>
      </c>
      <c r="AV5" s="19">
        <v>1</v>
      </c>
      <c r="AW5" s="19">
        <v>2</v>
      </c>
      <c r="AX5" s="19">
        <v>2</v>
      </c>
      <c r="AY5" s="19">
        <v>0</v>
      </c>
      <c r="AZ5" s="19">
        <v>0</v>
      </c>
      <c r="BA5" s="19">
        <v>1</v>
      </c>
      <c r="BB5" s="19">
        <v>2</v>
      </c>
      <c r="BC5" s="19">
        <v>2</v>
      </c>
      <c r="BD5" s="19">
        <v>1</v>
      </c>
      <c r="BE5" s="19">
        <v>1</v>
      </c>
      <c r="BF5" s="19">
        <v>0</v>
      </c>
      <c r="BG5" s="19">
        <v>2</v>
      </c>
      <c r="BH5" s="19">
        <v>2</v>
      </c>
      <c r="BI5" s="19">
        <v>1</v>
      </c>
      <c r="BJ5" s="19">
        <v>0</v>
      </c>
      <c r="BK5" s="19">
        <v>2</v>
      </c>
      <c r="BL5" s="19">
        <v>2</v>
      </c>
      <c r="BM5" s="19">
        <v>2</v>
      </c>
      <c r="BN5" s="19">
        <v>2</v>
      </c>
      <c r="BO5" s="19">
        <v>2</v>
      </c>
      <c r="BP5" s="19">
        <v>1</v>
      </c>
      <c r="BQ5" s="19">
        <v>2</v>
      </c>
      <c r="BR5" s="19">
        <v>0</v>
      </c>
      <c r="BS5" s="19">
        <v>2</v>
      </c>
      <c r="BT5" s="19">
        <v>1</v>
      </c>
      <c r="BU5" s="19">
        <v>2</v>
      </c>
      <c r="BV5" s="19">
        <v>0</v>
      </c>
      <c r="BW5" s="19">
        <v>2</v>
      </c>
      <c r="BX5" s="19">
        <v>0</v>
      </c>
      <c r="BY5" s="19">
        <v>0</v>
      </c>
      <c r="BZ5" s="19">
        <v>1</v>
      </c>
      <c r="CA5" s="19">
        <v>0</v>
      </c>
      <c r="CB5" s="19">
        <v>0</v>
      </c>
      <c r="CC5" s="19">
        <v>2</v>
      </c>
      <c r="CD5" s="19">
        <v>2</v>
      </c>
      <c r="CE5" s="19">
        <v>2</v>
      </c>
      <c r="CF5" s="19">
        <v>1</v>
      </c>
      <c r="CG5" s="19">
        <v>1</v>
      </c>
      <c r="CH5" s="19">
        <v>1</v>
      </c>
      <c r="CI5" s="19">
        <v>2</v>
      </c>
      <c r="CJ5" s="19">
        <v>0</v>
      </c>
      <c r="CK5" s="19">
        <v>2</v>
      </c>
      <c r="CL5" s="19">
        <v>2</v>
      </c>
      <c r="CM5" s="19">
        <v>2</v>
      </c>
      <c r="CN5" s="19">
        <v>0</v>
      </c>
      <c r="CO5" s="19">
        <v>2</v>
      </c>
      <c r="CP5" s="19">
        <v>0</v>
      </c>
      <c r="CQ5" s="19">
        <v>1</v>
      </c>
      <c r="CR5" s="19">
        <v>1</v>
      </c>
      <c r="CS5" s="19">
        <v>2</v>
      </c>
      <c r="CT5" s="19">
        <v>0</v>
      </c>
      <c r="CU5" s="19">
        <v>2</v>
      </c>
      <c r="CV5" s="19">
        <v>2</v>
      </c>
      <c r="CW5" s="19">
        <v>2</v>
      </c>
      <c r="CX5" s="19">
        <v>2</v>
      </c>
      <c r="CY5" s="19">
        <v>2</v>
      </c>
      <c r="CZ5" s="19">
        <v>2</v>
      </c>
      <c r="DA5" s="19">
        <v>2</v>
      </c>
      <c r="DB5" s="19">
        <v>1</v>
      </c>
      <c r="DC5" s="19">
        <v>2</v>
      </c>
      <c r="DD5" s="19">
        <v>0</v>
      </c>
      <c r="DE5" s="19">
        <v>1</v>
      </c>
      <c r="DF5" s="19">
        <v>1</v>
      </c>
      <c r="DG5" s="19">
        <v>0</v>
      </c>
      <c r="DH5" s="19">
        <v>1</v>
      </c>
      <c r="DI5" s="19">
        <v>0</v>
      </c>
      <c r="DJ5" s="19">
        <v>2</v>
      </c>
      <c r="DK5" s="19">
        <v>1</v>
      </c>
      <c r="DL5" s="19">
        <v>1</v>
      </c>
      <c r="DM5" s="19">
        <v>0</v>
      </c>
      <c r="DN5" s="19">
        <v>0</v>
      </c>
      <c r="DO5" s="19">
        <v>0</v>
      </c>
      <c r="DP5" s="19">
        <v>0</v>
      </c>
      <c r="DQ5" s="19">
        <v>1</v>
      </c>
      <c r="DR5" s="19">
        <v>2</v>
      </c>
      <c r="DS5" s="19">
        <v>0</v>
      </c>
      <c r="DT5" s="19">
        <v>0</v>
      </c>
      <c r="DU5" s="19">
        <v>1</v>
      </c>
      <c r="DV5" s="19">
        <v>2</v>
      </c>
      <c r="DW5" s="19">
        <v>1</v>
      </c>
      <c r="DX5" s="19">
        <v>1</v>
      </c>
      <c r="DY5" s="19">
        <v>0</v>
      </c>
      <c r="DZ5" s="19">
        <v>0</v>
      </c>
      <c r="EA5" s="19">
        <v>1</v>
      </c>
      <c r="EB5" s="19">
        <v>2</v>
      </c>
      <c r="EC5" s="19">
        <v>1</v>
      </c>
      <c r="ED5" s="19">
        <v>0</v>
      </c>
      <c r="EE5" s="19">
        <v>0</v>
      </c>
      <c r="EF5" s="19">
        <v>2</v>
      </c>
      <c r="EG5" s="19">
        <v>2</v>
      </c>
      <c r="EH5" s="19">
        <v>1</v>
      </c>
      <c r="EI5" s="19">
        <v>0</v>
      </c>
      <c r="EJ5" s="19">
        <v>2</v>
      </c>
      <c r="EK5" s="19">
        <v>2</v>
      </c>
      <c r="EL5" s="19">
        <v>0</v>
      </c>
      <c r="EM5" s="19">
        <v>2</v>
      </c>
      <c r="EN5" s="19">
        <v>2</v>
      </c>
      <c r="EO5" s="19">
        <v>1</v>
      </c>
      <c r="EP5" s="19">
        <v>1</v>
      </c>
      <c r="EQ5" s="19">
        <v>1</v>
      </c>
      <c r="ER5" s="19">
        <v>0</v>
      </c>
      <c r="ES5" s="19">
        <v>1</v>
      </c>
      <c r="ET5" s="19">
        <v>0</v>
      </c>
      <c r="EU5" s="19">
        <v>2</v>
      </c>
      <c r="EV5" s="19">
        <v>2</v>
      </c>
      <c r="EW5" s="19">
        <v>0</v>
      </c>
      <c r="EX5" s="19">
        <v>0</v>
      </c>
      <c r="EY5" s="19">
        <v>2</v>
      </c>
      <c r="EZ5" s="19">
        <v>0</v>
      </c>
      <c r="FA5" s="19">
        <v>2</v>
      </c>
      <c r="FB5" s="19">
        <v>0</v>
      </c>
      <c r="FC5" s="19">
        <v>1</v>
      </c>
      <c r="FD5" s="19">
        <v>0</v>
      </c>
      <c r="FE5" s="19">
        <v>2</v>
      </c>
      <c r="FF5" s="19">
        <v>2</v>
      </c>
      <c r="FG5" s="19">
        <v>0</v>
      </c>
      <c r="FH5" s="19">
        <v>0</v>
      </c>
      <c r="FI5" s="19">
        <v>2</v>
      </c>
      <c r="FJ5" s="19">
        <v>2</v>
      </c>
      <c r="FK5" s="19">
        <v>2</v>
      </c>
      <c r="FL5" s="19">
        <v>1</v>
      </c>
      <c r="FM5" s="19">
        <v>2</v>
      </c>
      <c r="FN5" s="19">
        <v>1</v>
      </c>
      <c r="FO5" s="19">
        <v>2</v>
      </c>
      <c r="FP5" s="19">
        <v>2</v>
      </c>
      <c r="FQ5" s="19">
        <v>0</v>
      </c>
      <c r="FR5" s="19">
        <v>1</v>
      </c>
      <c r="FS5" s="19">
        <v>1</v>
      </c>
      <c r="FT5" s="19">
        <v>1</v>
      </c>
      <c r="FU5" s="19">
        <v>2</v>
      </c>
      <c r="FV5" s="19">
        <v>2</v>
      </c>
      <c r="FW5" s="19">
        <v>0</v>
      </c>
      <c r="FX5" s="19">
        <v>0</v>
      </c>
      <c r="FY5" s="19">
        <v>1</v>
      </c>
      <c r="FZ5" s="19">
        <v>0</v>
      </c>
      <c r="GA5" s="19">
        <v>1</v>
      </c>
      <c r="GB5" s="19">
        <v>2</v>
      </c>
      <c r="GC5" s="19">
        <v>0</v>
      </c>
      <c r="GD5" s="19">
        <v>0</v>
      </c>
      <c r="GE5" s="19">
        <v>0</v>
      </c>
      <c r="GF5" s="19">
        <v>0</v>
      </c>
      <c r="GG5" s="19">
        <v>1</v>
      </c>
      <c r="GH5" s="19">
        <v>0</v>
      </c>
      <c r="GI5" s="19">
        <v>2</v>
      </c>
      <c r="GJ5" s="19">
        <v>0</v>
      </c>
      <c r="GK5" s="19">
        <v>0</v>
      </c>
      <c r="GL5" s="19">
        <v>0</v>
      </c>
      <c r="GM5" s="19">
        <v>0</v>
      </c>
      <c r="GN5" s="19">
        <v>1</v>
      </c>
      <c r="GO5" s="19">
        <v>1</v>
      </c>
      <c r="GP5" s="19">
        <v>2</v>
      </c>
      <c r="GQ5" s="19">
        <v>2</v>
      </c>
      <c r="GR5" s="19">
        <v>0</v>
      </c>
      <c r="GS5" s="19">
        <v>2</v>
      </c>
      <c r="GT5" s="19">
        <v>0</v>
      </c>
      <c r="GU5" s="19">
        <v>1</v>
      </c>
      <c r="GV5" s="19">
        <v>0</v>
      </c>
      <c r="GW5" s="19">
        <v>2</v>
      </c>
      <c r="GX5" s="19">
        <v>1</v>
      </c>
      <c r="GY5" s="19">
        <v>2</v>
      </c>
      <c r="GZ5" s="19">
        <v>2</v>
      </c>
      <c r="HA5" s="19">
        <v>0</v>
      </c>
      <c r="HB5" s="19">
        <v>1</v>
      </c>
      <c r="HC5" s="19">
        <v>1</v>
      </c>
      <c r="HD5" s="19">
        <v>0</v>
      </c>
      <c r="HE5" s="19">
        <v>1</v>
      </c>
      <c r="HF5" s="19">
        <v>1</v>
      </c>
      <c r="HG5" s="19">
        <v>1</v>
      </c>
      <c r="HH5" s="19">
        <v>0</v>
      </c>
      <c r="HI5" s="19">
        <v>2</v>
      </c>
      <c r="HJ5" s="19">
        <v>0</v>
      </c>
      <c r="HK5" s="19">
        <v>1</v>
      </c>
      <c r="HL5" s="19">
        <v>0</v>
      </c>
      <c r="HM5" s="19">
        <v>1</v>
      </c>
      <c r="HN5" s="19">
        <v>1</v>
      </c>
      <c r="HO5" s="19">
        <v>2</v>
      </c>
      <c r="HP5" s="19">
        <v>1</v>
      </c>
      <c r="HQ5" s="19">
        <v>0</v>
      </c>
      <c r="HR5" s="19">
        <v>1</v>
      </c>
      <c r="HS5" s="19">
        <v>1</v>
      </c>
      <c r="HT5" s="19">
        <v>2</v>
      </c>
      <c r="HU5" s="19">
        <v>2</v>
      </c>
      <c r="HV5" s="19">
        <v>2</v>
      </c>
      <c r="HW5" s="19">
        <v>0</v>
      </c>
      <c r="HX5" s="19">
        <v>0</v>
      </c>
      <c r="HY5" s="19">
        <v>1</v>
      </c>
      <c r="HZ5" s="19">
        <v>0</v>
      </c>
      <c r="IA5" s="19">
        <v>0</v>
      </c>
      <c r="IB5" s="19">
        <v>0</v>
      </c>
      <c r="IC5" s="19">
        <v>2</v>
      </c>
      <c r="ID5" s="19">
        <v>0</v>
      </c>
      <c r="IE5" s="19">
        <v>2</v>
      </c>
      <c r="IF5" s="19">
        <v>0</v>
      </c>
      <c r="IG5" s="19">
        <v>1</v>
      </c>
      <c r="IH5" s="19">
        <v>1</v>
      </c>
      <c r="II5" s="19">
        <v>0</v>
      </c>
      <c r="IJ5" s="19">
        <v>0</v>
      </c>
      <c r="IK5" s="19">
        <v>2</v>
      </c>
      <c r="IL5" s="19">
        <v>0</v>
      </c>
      <c r="IM5" s="19">
        <v>0</v>
      </c>
      <c r="IN5" s="19">
        <v>1</v>
      </c>
      <c r="IO5" s="19">
        <v>1</v>
      </c>
      <c r="IP5" s="19">
        <v>0</v>
      </c>
      <c r="IQ5" s="19">
        <v>0</v>
      </c>
      <c r="IR5" s="19">
        <v>2</v>
      </c>
      <c r="IS5" s="19">
        <v>1</v>
      </c>
      <c r="IT5" s="19">
        <v>1</v>
      </c>
      <c r="IU5" s="19">
        <v>1</v>
      </c>
      <c r="IV5" s="19">
        <v>2</v>
      </c>
      <c r="IW5" s="19">
        <v>1</v>
      </c>
      <c r="IX5" s="19">
        <v>1</v>
      </c>
      <c r="IY5" s="19">
        <v>1</v>
      </c>
      <c r="IZ5" s="19">
        <v>2</v>
      </c>
      <c r="JA5" s="19">
        <v>2</v>
      </c>
      <c r="JB5" s="19">
        <v>0</v>
      </c>
      <c r="JC5" s="19">
        <v>2</v>
      </c>
      <c r="JD5" s="19">
        <v>1</v>
      </c>
      <c r="JE5" s="19">
        <v>2</v>
      </c>
      <c r="JF5" s="19">
        <v>1</v>
      </c>
      <c r="JG5" s="19">
        <v>0</v>
      </c>
      <c r="JH5" s="19">
        <v>1</v>
      </c>
      <c r="JI5" s="19">
        <v>0</v>
      </c>
      <c r="JJ5" s="19">
        <v>2</v>
      </c>
      <c r="JK5" s="19">
        <v>2</v>
      </c>
      <c r="JL5" s="19">
        <v>2</v>
      </c>
      <c r="JM5" s="19">
        <v>0</v>
      </c>
      <c r="JN5" s="19">
        <v>1</v>
      </c>
      <c r="JO5" s="19">
        <v>0</v>
      </c>
      <c r="JP5" s="19">
        <v>2</v>
      </c>
      <c r="JQ5" s="19">
        <v>1</v>
      </c>
      <c r="JR5" s="19">
        <v>2</v>
      </c>
      <c r="JS5" s="19">
        <v>0</v>
      </c>
      <c r="JT5" s="19">
        <v>2</v>
      </c>
      <c r="JU5" s="19">
        <v>2</v>
      </c>
      <c r="JV5" s="19">
        <v>2</v>
      </c>
      <c r="JW5" s="19">
        <v>2</v>
      </c>
      <c r="JX5" s="19">
        <v>1</v>
      </c>
      <c r="JY5" s="19">
        <v>0</v>
      </c>
      <c r="JZ5" s="19">
        <v>1</v>
      </c>
      <c r="KA5" s="19">
        <v>1</v>
      </c>
      <c r="KB5" s="19">
        <v>1</v>
      </c>
      <c r="KC5" s="19">
        <v>0</v>
      </c>
      <c r="KD5" s="19">
        <v>1</v>
      </c>
      <c r="KE5" s="19">
        <v>0</v>
      </c>
      <c r="KF5" s="19">
        <v>2</v>
      </c>
      <c r="KG5" s="19">
        <v>0</v>
      </c>
      <c r="KH5" s="19">
        <v>1</v>
      </c>
      <c r="KI5" s="19">
        <v>2</v>
      </c>
      <c r="KJ5" s="19">
        <v>1</v>
      </c>
      <c r="KK5" s="19">
        <v>2</v>
      </c>
      <c r="KL5" s="19">
        <v>1</v>
      </c>
      <c r="KM5" s="19">
        <v>2</v>
      </c>
      <c r="KN5" s="19">
        <v>1</v>
      </c>
      <c r="KO5" s="19">
        <v>2</v>
      </c>
      <c r="KP5" s="19">
        <v>1</v>
      </c>
      <c r="KQ5" s="19">
        <v>2</v>
      </c>
      <c r="KR5" s="19">
        <v>1</v>
      </c>
      <c r="KS5" s="19">
        <v>2</v>
      </c>
      <c r="KT5" s="19">
        <v>2</v>
      </c>
      <c r="KU5" s="19">
        <v>1</v>
      </c>
      <c r="KV5" s="19">
        <v>1</v>
      </c>
      <c r="KW5" s="19">
        <v>0</v>
      </c>
      <c r="KX5" s="19">
        <v>1</v>
      </c>
      <c r="KY5" s="19">
        <v>0</v>
      </c>
      <c r="KZ5" s="19">
        <v>1</v>
      </c>
      <c r="LA5" s="19">
        <v>2</v>
      </c>
      <c r="LB5" s="19">
        <v>1</v>
      </c>
      <c r="LC5" s="19">
        <v>0</v>
      </c>
      <c r="LD5" s="19">
        <v>1</v>
      </c>
      <c r="LE5" s="19">
        <v>1</v>
      </c>
      <c r="LF5" s="19">
        <v>1</v>
      </c>
      <c r="LG5" s="19">
        <v>2</v>
      </c>
      <c r="LH5" s="19">
        <v>1</v>
      </c>
      <c r="LI5" s="19">
        <v>1</v>
      </c>
      <c r="LJ5" s="19">
        <v>0</v>
      </c>
      <c r="LK5" s="19">
        <v>2</v>
      </c>
      <c r="LL5" s="19">
        <v>0</v>
      </c>
      <c r="LM5" s="19">
        <v>1</v>
      </c>
      <c r="LN5" s="19">
        <v>2</v>
      </c>
      <c r="LO5" s="19">
        <v>2</v>
      </c>
      <c r="LP5" s="19">
        <v>1</v>
      </c>
      <c r="LQ5" s="19">
        <v>1</v>
      </c>
      <c r="LR5" s="19">
        <v>0</v>
      </c>
      <c r="LS5" s="19">
        <v>1</v>
      </c>
      <c r="LT5" s="19">
        <v>1</v>
      </c>
      <c r="LU5" s="19">
        <v>1</v>
      </c>
      <c r="LV5" s="19">
        <v>0</v>
      </c>
      <c r="LW5" s="19">
        <v>1</v>
      </c>
      <c r="LX5" s="19">
        <v>1</v>
      </c>
      <c r="LY5" s="19">
        <v>1</v>
      </c>
      <c r="LZ5" s="19">
        <v>0</v>
      </c>
      <c r="MA5" s="19">
        <v>2</v>
      </c>
      <c r="MB5" s="19">
        <v>0</v>
      </c>
      <c r="MC5" s="19">
        <v>2</v>
      </c>
      <c r="MD5" s="19">
        <v>2</v>
      </c>
      <c r="ME5" s="19">
        <v>1</v>
      </c>
      <c r="MF5" s="19">
        <v>0</v>
      </c>
      <c r="MG5" s="19">
        <v>2</v>
      </c>
      <c r="MH5" s="19">
        <v>1</v>
      </c>
      <c r="MI5" s="19">
        <v>1</v>
      </c>
      <c r="MJ5" s="19">
        <v>0</v>
      </c>
      <c r="MK5" s="19">
        <v>2</v>
      </c>
      <c r="ML5" s="19">
        <v>2</v>
      </c>
      <c r="MM5" s="19">
        <v>0</v>
      </c>
      <c r="MN5" s="19">
        <v>1</v>
      </c>
      <c r="MO5" s="19">
        <v>0</v>
      </c>
      <c r="MP5" s="19">
        <v>0</v>
      </c>
      <c r="MQ5" s="19">
        <v>1</v>
      </c>
      <c r="MR5" s="19">
        <v>2</v>
      </c>
      <c r="MS5" s="19">
        <v>0</v>
      </c>
      <c r="MT5" s="19">
        <v>1</v>
      </c>
      <c r="MU5" s="19">
        <v>1</v>
      </c>
      <c r="MV5" s="19">
        <v>0</v>
      </c>
      <c r="MW5" s="19">
        <v>1</v>
      </c>
      <c r="MX5" s="19">
        <v>1</v>
      </c>
      <c r="MY5" s="19">
        <v>1</v>
      </c>
      <c r="MZ5" s="19">
        <v>2</v>
      </c>
      <c r="NA5" s="19">
        <v>2</v>
      </c>
      <c r="NB5" s="19">
        <v>0</v>
      </c>
    </row>
    <row r="6" spans="1:366">
      <c r="A6" s="2" t="s">
        <v>7</v>
      </c>
      <c r="B6" s="19">
        <v>1</v>
      </c>
      <c r="C6" s="19">
        <v>1</v>
      </c>
      <c r="D6" s="19">
        <v>2</v>
      </c>
      <c r="E6" s="19">
        <v>0</v>
      </c>
      <c r="F6" s="19">
        <v>2</v>
      </c>
      <c r="G6" s="19">
        <v>2</v>
      </c>
      <c r="H6" s="19">
        <v>2</v>
      </c>
      <c r="I6" s="19">
        <v>0</v>
      </c>
      <c r="J6" s="19">
        <v>1</v>
      </c>
      <c r="K6" s="19">
        <v>2</v>
      </c>
      <c r="L6" s="19">
        <v>1</v>
      </c>
      <c r="M6" s="19">
        <v>2</v>
      </c>
      <c r="N6" s="19">
        <v>0</v>
      </c>
      <c r="O6" s="19">
        <v>0</v>
      </c>
      <c r="P6" s="19">
        <v>1</v>
      </c>
      <c r="Q6" s="19">
        <v>0</v>
      </c>
      <c r="R6" s="19">
        <v>1</v>
      </c>
      <c r="S6" s="19">
        <v>1</v>
      </c>
      <c r="T6" s="19">
        <v>0</v>
      </c>
      <c r="U6" s="19">
        <v>0</v>
      </c>
      <c r="V6" s="19">
        <v>0</v>
      </c>
      <c r="W6" s="19">
        <v>0</v>
      </c>
      <c r="X6" s="19">
        <v>1</v>
      </c>
      <c r="Y6" s="19">
        <v>2</v>
      </c>
      <c r="Z6" s="19">
        <v>0</v>
      </c>
      <c r="AA6" s="19">
        <v>1</v>
      </c>
      <c r="AB6" s="19">
        <v>2</v>
      </c>
      <c r="AC6" s="19">
        <v>0</v>
      </c>
      <c r="AD6" s="19">
        <v>1</v>
      </c>
      <c r="AE6" s="19">
        <v>1</v>
      </c>
      <c r="AF6" s="19">
        <v>0</v>
      </c>
      <c r="AG6" s="19">
        <v>0</v>
      </c>
      <c r="AH6" s="19">
        <v>2</v>
      </c>
      <c r="AI6" s="19">
        <v>0</v>
      </c>
      <c r="AJ6" s="19">
        <v>0</v>
      </c>
      <c r="AK6" s="19">
        <v>1</v>
      </c>
      <c r="AL6" s="19">
        <v>0</v>
      </c>
      <c r="AM6" s="19">
        <v>2</v>
      </c>
      <c r="AN6" s="19">
        <v>0</v>
      </c>
      <c r="AO6" s="19">
        <v>0</v>
      </c>
      <c r="AP6" s="19">
        <v>0</v>
      </c>
      <c r="AQ6" s="19">
        <v>0</v>
      </c>
      <c r="AR6" s="19">
        <v>2</v>
      </c>
      <c r="AS6" s="19">
        <v>0</v>
      </c>
      <c r="AT6" s="19">
        <v>2</v>
      </c>
      <c r="AU6" s="19">
        <v>2</v>
      </c>
      <c r="AV6" s="19">
        <v>0</v>
      </c>
      <c r="AW6" s="19">
        <v>1</v>
      </c>
      <c r="AX6" s="19">
        <v>2</v>
      </c>
      <c r="AY6" s="19">
        <v>2</v>
      </c>
      <c r="AZ6" s="19">
        <v>2</v>
      </c>
      <c r="BA6" s="19">
        <v>1</v>
      </c>
      <c r="BB6" s="19">
        <v>2</v>
      </c>
      <c r="BC6" s="19">
        <v>2</v>
      </c>
      <c r="BD6" s="19">
        <v>2</v>
      </c>
      <c r="BE6" s="19">
        <v>1</v>
      </c>
      <c r="BF6" s="19">
        <v>0</v>
      </c>
      <c r="BG6" s="19">
        <v>0</v>
      </c>
      <c r="BH6" s="19">
        <v>2</v>
      </c>
      <c r="BI6" s="19">
        <v>0</v>
      </c>
      <c r="BJ6" s="19">
        <v>1</v>
      </c>
      <c r="BK6" s="19">
        <v>0</v>
      </c>
      <c r="BL6" s="19">
        <v>2</v>
      </c>
      <c r="BM6" s="19">
        <v>2</v>
      </c>
      <c r="BN6" s="19">
        <v>0</v>
      </c>
      <c r="BO6" s="19">
        <v>2</v>
      </c>
      <c r="BP6" s="19">
        <v>1</v>
      </c>
      <c r="BQ6" s="19">
        <v>1</v>
      </c>
      <c r="BR6" s="19">
        <v>2</v>
      </c>
      <c r="BS6" s="19">
        <v>0</v>
      </c>
      <c r="BT6" s="19">
        <v>0</v>
      </c>
      <c r="BU6" s="19">
        <v>2</v>
      </c>
      <c r="BV6" s="19">
        <v>0</v>
      </c>
      <c r="BW6" s="19">
        <v>1</v>
      </c>
      <c r="BX6" s="19">
        <v>0</v>
      </c>
      <c r="BY6" s="19">
        <v>0</v>
      </c>
      <c r="BZ6" s="19">
        <v>2</v>
      </c>
      <c r="CA6" s="19">
        <v>0</v>
      </c>
      <c r="CB6" s="19">
        <v>0</v>
      </c>
      <c r="CC6" s="19">
        <v>2</v>
      </c>
      <c r="CD6" s="19">
        <v>0</v>
      </c>
      <c r="CE6" s="19">
        <v>0</v>
      </c>
      <c r="CF6" s="19">
        <v>1</v>
      </c>
      <c r="CG6" s="19">
        <v>0</v>
      </c>
      <c r="CH6" s="19">
        <v>0</v>
      </c>
      <c r="CI6" s="19">
        <v>1</v>
      </c>
      <c r="CJ6" s="19">
        <v>1</v>
      </c>
      <c r="CK6" s="19">
        <v>1</v>
      </c>
      <c r="CL6" s="19">
        <v>0</v>
      </c>
      <c r="CM6" s="19">
        <v>1</v>
      </c>
      <c r="CN6" s="19">
        <v>0</v>
      </c>
      <c r="CO6" s="19">
        <v>0</v>
      </c>
      <c r="CP6" s="19">
        <v>0</v>
      </c>
      <c r="CQ6" s="19">
        <v>2</v>
      </c>
      <c r="CR6" s="19">
        <v>1</v>
      </c>
      <c r="CS6" s="19">
        <v>1</v>
      </c>
      <c r="CT6" s="19">
        <v>0</v>
      </c>
      <c r="CU6" s="19">
        <v>1</v>
      </c>
      <c r="CV6" s="19">
        <v>2</v>
      </c>
      <c r="CW6" s="19">
        <v>1</v>
      </c>
      <c r="CX6" s="19">
        <v>0</v>
      </c>
      <c r="CY6" s="19">
        <v>0</v>
      </c>
      <c r="CZ6" s="19">
        <v>0</v>
      </c>
      <c r="DA6" s="19">
        <v>1</v>
      </c>
      <c r="DB6" s="19">
        <v>1</v>
      </c>
      <c r="DC6" s="19">
        <v>0</v>
      </c>
      <c r="DD6" s="19">
        <v>2</v>
      </c>
      <c r="DE6" s="19">
        <v>0</v>
      </c>
      <c r="DF6" s="19">
        <v>0</v>
      </c>
      <c r="DG6" s="19">
        <v>0</v>
      </c>
      <c r="DH6" s="19">
        <v>0</v>
      </c>
      <c r="DI6" s="19">
        <v>1</v>
      </c>
      <c r="DJ6" s="19">
        <v>0</v>
      </c>
      <c r="DK6" s="19">
        <v>2</v>
      </c>
      <c r="DL6" s="19">
        <v>2</v>
      </c>
      <c r="DM6" s="19">
        <v>1</v>
      </c>
      <c r="DN6" s="19">
        <v>0</v>
      </c>
      <c r="DO6" s="19">
        <v>2</v>
      </c>
      <c r="DP6" s="19">
        <v>1</v>
      </c>
      <c r="DQ6" s="19">
        <v>1</v>
      </c>
      <c r="DR6" s="19">
        <v>2</v>
      </c>
      <c r="DS6" s="19">
        <v>0</v>
      </c>
      <c r="DT6" s="19">
        <v>0</v>
      </c>
      <c r="DU6" s="19">
        <v>0</v>
      </c>
      <c r="DV6" s="19">
        <v>2</v>
      </c>
      <c r="DW6" s="19">
        <v>0</v>
      </c>
      <c r="DX6" s="19">
        <v>0</v>
      </c>
      <c r="DY6" s="19">
        <v>2</v>
      </c>
      <c r="DZ6" s="19">
        <v>0</v>
      </c>
      <c r="EA6" s="19">
        <v>1</v>
      </c>
      <c r="EB6" s="19">
        <v>2</v>
      </c>
      <c r="EC6" s="19">
        <v>0</v>
      </c>
      <c r="ED6" s="19">
        <v>2</v>
      </c>
      <c r="EE6" s="19">
        <v>1</v>
      </c>
      <c r="EF6" s="19">
        <v>0</v>
      </c>
      <c r="EG6" s="19">
        <v>0</v>
      </c>
      <c r="EH6" s="19">
        <v>0</v>
      </c>
      <c r="EI6" s="19">
        <v>1</v>
      </c>
      <c r="EJ6" s="19">
        <v>0</v>
      </c>
      <c r="EK6" s="19">
        <v>2</v>
      </c>
      <c r="EL6" s="19">
        <v>0</v>
      </c>
      <c r="EM6" s="19">
        <v>1</v>
      </c>
      <c r="EN6" s="19">
        <v>0</v>
      </c>
      <c r="EO6" s="19">
        <v>2</v>
      </c>
      <c r="EP6" s="19">
        <v>0</v>
      </c>
      <c r="EQ6" s="19">
        <v>2</v>
      </c>
      <c r="ER6" s="19">
        <v>2</v>
      </c>
      <c r="ES6" s="19">
        <v>2</v>
      </c>
      <c r="ET6" s="19">
        <v>0</v>
      </c>
      <c r="EU6" s="19">
        <v>0</v>
      </c>
      <c r="EV6" s="19">
        <v>2</v>
      </c>
      <c r="EW6" s="19">
        <v>0</v>
      </c>
      <c r="EX6" s="19">
        <v>0</v>
      </c>
      <c r="EY6" s="19">
        <v>0</v>
      </c>
      <c r="EZ6" s="19">
        <v>1</v>
      </c>
      <c r="FA6" s="19">
        <v>2</v>
      </c>
      <c r="FB6" s="19">
        <v>1</v>
      </c>
      <c r="FC6" s="19">
        <v>2</v>
      </c>
      <c r="FD6" s="19">
        <v>1</v>
      </c>
      <c r="FE6" s="19">
        <v>0</v>
      </c>
      <c r="FF6" s="19">
        <v>0</v>
      </c>
      <c r="FG6" s="19">
        <v>1</v>
      </c>
      <c r="FH6" s="19">
        <v>0</v>
      </c>
      <c r="FI6" s="19">
        <v>0</v>
      </c>
      <c r="FJ6" s="19">
        <v>0</v>
      </c>
      <c r="FK6" s="19">
        <v>0</v>
      </c>
      <c r="FL6" s="19">
        <v>2</v>
      </c>
      <c r="FM6" s="19">
        <v>0</v>
      </c>
      <c r="FN6" s="19">
        <v>2</v>
      </c>
      <c r="FO6" s="19">
        <v>2</v>
      </c>
      <c r="FP6" s="19">
        <v>2</v>
      </c>
      <c r="FQ6" s="19">
        <v>1</v>
      </c>
      <c r="FR6" s="19">
        <v>2</v>
      </c>
      <c r="FS6" s="19">
        <v>1</v>
      </c>
      <c r="FT6" s="19">
        <v>0</v>
      </c>
      <c r="FU6" s="19">
        <v>1</v>
      </c>
      <c r="FV6" s="19">
        <v>0</v>
      </c>
      <c r="FW6" s="19">
        <v>1</v>
      </c>
      <c r="FX6" s="19">
        <v>1</v>
      </c>
      <c r="FY6" s="19">
        <v>1</v>
      </c>
      <c r="FZ6" s="19">
        <v>0</v>
      </c>
      <c r="GA6" s="19">
        <v>1</v>
      </c>
      <c r="GB6" s="19">
        <v>0</v>
      </c>
      <c r="GC6" s="19">
        <v>1</v>
      </c>
      <c r="GD6" s="19">
        <v>0</v>
      </c>
      <c r="GE6" s="19">
        <v>1</v>
      </c>
      <c r="GF6" s="19">
        <v>1</v>
      </c>
      <c r="GG6" s="19">
        <v>0</v>
      </c>
      <c r="GH6" s="19">
        <v>2</v>
      </c>
      <c r="GI6" s="19">
        <v>2</v>
      </c>
      <c r="GJ6" s="19">
        <v>0</v>
      </c>
      <c r="GK6" s="19">
        <v>0</v>
      </c>
      <c r="GL6" s="19">
        <v>0</v>
      </c>
      <c r="GM6" s="19">
        <v>1</v>
      </c>
      <c r="GN6" s="19">
        <v>2</v>
      </c>
      <c r="GO6" s="19">
        <v>2</v>
      </c>
      <c r="GP6" s="19">
        <v>2</v>
      </c>
      <c r="GQ6" s="19">
        <v>1</v>
      </c>
      <c r="GR6" s="19">
        <v>1</v>
      </c>
      <c r="GS6" s="19">
        <v>1</v>
      </c>
      <c r="GT6" s="19">
        <v>1</v>
      </c>
      <c r="GU6" s="19">
        <v>1</v>
      </c>
      <c r="GV6" s="19">
        <v>2</v>
      </c>
      <c r="GW6" s="19">
        <v>1</v>
      </c>
      <c r="GX6" s="19">
        <v>1</v>
      </c>
      <c r="GY6" s="19">
        <v>0</v>
      </c>
      <c r="GZ6" s="19">
        <v>1</v>
      </c>
      <c r="HA6" s="19">
        <v>0</v>
      </c>
      <c r="HB6" s="19">
        <v>2</v>
      </c>
      <c r="HC6" s="19">
        <v>1</v>
      </c>
      <c r="HD6" s="19">
        <v>2</v>
      </c>
      <c r="HE6" s="19">
        <v>2</v>
      </c>
      <c r="HF6" s="19">
        <v>0</v>
      </c>
      <c r="HG6" s="19">
        <v>2</v>
      </c>
      <c r="HH6" s="19">
        <v>2</v>
      </c>
      <c r="HI6" s="19">
        <v>0</v>
      </c>
      <c r="HJ6" s="19">
        <v>2</v>
      </c>
      <c r="HK6" s="19">
        <v>2</v>
      </c>
      <c r="HL6" s="19">
        <v>1</v>
      </c>
      <c r="HM6" s="19">
        <v>2</v>
      </c>
      <c r="HN6" s="19">
        <v>2</v>
      </c>
      <c r="HO6" s="19">
        <v>2</v>
      </c>
      <c r="HP6" s="19">
        <v>0</v>
      </c>
      <c r="HQ6" s="19">
        <v>2</v>
      </c>
      <c r="HR6" s="19">
        <v>1</v>
      </c>
      <c r="HS6" s="19">
        <v>1</v>
      </c>
      <c r="HT6" s="19">
        <v>1</v>
      </c>
      <c r="HU6" s="19">
        <v>0</v>
      </c>
      <c r="HV6" s="19">
        <v>2</v>
      </c>
      <c r="HW6" s="19">
        <v>0</v>
      </c>
      <c r="HX6" s="19">
        <v>1</v>
      </c>
      <c r="HY6" s="19">
        <v>0</v>
      </c>
      <c r="HZ6" s="19">
        <v>0</v>
      </c>
      <c r="IA6" s="19">
        <v>0</v>
      </c>
      <c r="IB6" s="19">
        <v>2</v>
      </c>
      <c r="IC6" s="19">
        <v>0</v>
      </c>
      <c r="ID6" s="19">
        <v>2</v>
      </c>
      <c r="IE6" s="19">
        <v>1</v>
      </c>
      <c r="IF6" s="19">
        <v>0</v>
      </c>
      <c r="IG6" s="19">
        <v>2</v>
      </c>
      <c r="IH6" s="19">
        <v>1</v>
      </c>
      <c r="II6" s="19">
        <v>0</v>
      </c>
      <c r="IJ6" s="19">
        <v>0</v>
      </c>
      <c r="IK6" s="19">
        <v>2</v>
      </c>
      <c r="IL6" s="19">
        <v>2</v>
      </c>
      <c r="IM6" s="19">
        <v>2</v>
      </c>
      <c r="IN6" s="19">
        <v>1</v>
      </c>
      <c r="IO6" s="19">
        <v>1</v>
      </c>
      <c r="IP6" s="19">
        <v>0</v>
      </c>
      <c r="IQ6" s="19">
        <v>2</v>
      </c>
      <c r="IR6" s="19">
        <v>0</v>
      </c>
      <c r="IS6" s="19">
        <v>0</v>
      </c>
      <c r="IT6" s="19">
        <v>1</v>
      </c>
      <c r="IU6" s="19">
        <v>2</v>
      </c>
      <c r="IV6" s="19">
        <v>0</v>
      </c>
      <c r="IW6" s="19">
        <v>1</v>
      </c>
      <c r="IX6" s="19">
        <v>0</v>
      </c>
      <c r="IY6" s="19">
        <v>0</v>
      </c>
      <c r="IZ6" s="19">
        <v>0</v>
      </c>
      <c r="JA6" s="19">
        <v>1</v>
      </c>
      <c r="JB6" s="19">
        <v>0</v>
      </c>
      <c r="JC6" s="19">
        <v>2</v>
      </c>
      <c r="JD6" s="19">
        <v>2</v>
      </c>
      <c r="JE6" s="19">
        <v>2</v>
      </c>
      <c r="JF6" s="19">
        <v>1</v>
      </c>
      <c r="JG6" s="19">
        <v>2</v>
      </c>
      <c r="JH6" s="19">
        <v>0</v>
      </c>
      <c r="JI6" s="19">
        <v>0</v>
      </c>
      <c r="JJ6" s="19">
        <v>2</v>
      </c>
      <c r="JK6" s="19">
        <v>1</v>
      </c>
      <c r="JL6" s="19">
        <v>1</v>
      </c>
      <c r="JM6" s="19">
        <v>1</v>
      </c>
      <c r="JN6" s="19">
        <v>1</v>
      </c>
      <c r="JO6" s="19">
        <v>1</v>
      </c>
      <c r="JP6" s="19">
        <v>0</v>
      </c>
      <c r="JQ6" s="19">
        <v>1</v>
      </c>
      <c r="JR6" s="19">
        <v>0</v>
      </c>
      <c r="JS6" s="19">
        <v>2</v>
      </c>
      <c r="JT6" s="19">
        <v>2</v>
      </c>
      <c r="JU6" s="19">
        <v>2</v>
      </c>
      <c r="JV6" s="19">
        <v>0</v>
      </c>
      <c r="JW6" s="19">
        <v>1</v>
      </c>
      <c r="JX6" s="19">
        <v>1</v>
      </c>
      <c r="JY6" s="19">
        <v>2</v>
      </c>
      <c r="JZ6" s="19">
        <v>1</v>
      </c>
      <c r="KA6" s="19">
        <v>1</v>
      </c>
      <c r="KB6" s="19">
        <v>0</v>
      </c>
      <c r="KC6" s="19">
        <v>2</v>
      </c>
      <c r="KD6" s="19">
        <v>1</v>
      </c>
      <c r="KE6" s="19">
        <v>1</v>
      </c>
      <c r="KF6" s="19">
        <v>0</v>
      </c>
      <c r="KG6" s="19">
        <v>0</v>
      </c>
      <c r="KH6" s="19">
        <v>1</v>
      </c>
      <c r="KI6" s="19">
        <v>0</v>
      </c>
      <c r="KJ6" s="19">
        <v>0</v>
      </c>
      <c r="KK6" s="19">
        <v>2</v>
      </c>
      <c r="KL6" s="19">
        <v>2</v>
      </c>
      <c r="KM6" s="19">
        <v>1</v>
      </c>
      <c r="KN6" s="19">
        <v>0</v>
      </c>
      <c r="KO6" s="19">
        <v>1</v>
      </c>
      <c r="KP6" s="19">
        <v>2</v>
      </c>
      <c r="KQ6" s="19">
        <v>1</v>
      </c>
      <c r="KR6" s="19">
        <v>1</v>
      </c>
      <c r="KS6" s="19">
        <v>1</v>
      </c>
      <c r="KT6" s="19">
        <v>1</v>
      </c>
      <c r="KU6" s="19">
        <v>0</v>
      </c>
      <c r="KV6" s="19">
        <v>2</v>
      </c>
      <c r="KW6" s="19">
        <v>1</v>
      </c>
      <c r="KX6" s="19">
        <v>2</v>
      </c>
      <c r="KY6" s="19">
        <v>0</v>
      </c>
      <c r="KZ6" s="19">
        <v>2</v>
      </c>
      <c r="LA6" s="19">
        <v>0</v>
      </c>
      <c r="LB6" s="19">
        <v>2</v>
      </c>
      <c r="LC6" s="19">
        <v>0</v>
      </c>
      <c r="LD6" s="19">
        <v>1</v>
      </c>
      <c r="LE6" s="19">
        <v>2</v>
      </c>
      <c r="LF6" s="19">
        <v>1</v>
      </c>
      <c r="LG6" s="19">
        <v>0</v>
      </c>
      <c r="LH6" s="19">
        <v>2</v>
      </c>
      <c r="LI6" s="19">
        <v>2</v>
      </c>
      <c r="LJ6" s="19">
        <v>1</v>
      </c>
      <c r="LK6" s="19">
        <v>0</v>
      </c>
      <c r="LL6" s="19">
        <v>0</v>
      </c>
      <c r="LM6" s="19">
        <v>0</v>
      </c>
      <c r="LN6" s="19">
        <v>2</v>
      </c>
      <c r="LO6" s="19">
        <v>2</v>
      </c>
      <c r="LP6" s="19">
        <v>1</v>
      </c>
      <c r="LQ6" s="19">
        <v>1</v>
      </c>
      <c r="LR6" s="19">
        <v>2</v>
      </c>
      <c r="LS6" s="19">
        <v>2</v>
      </c>
      <c r="LT6" s="19">
        <v>1</v>
      </c>
      <c r="LU6" s="19">
        <v>2</v>
      </c>
      <c r="LV6" s="19">
        <v>1</v>
      </c>
      <c r="LW6" s="19">
        <v>0</v>
      </c>
      <c r="LX6" s="19">
        <v>0</v>
      </c>
      <c r="LY6" s="19">
        <v>1</v>
      </c>
      <c r="LZ6" s="19">
        <v>0</v>
      </c>
      <c r="MA6" s="19">
        <v>2</v>
      </c>
      <c r="MB6" s="19">
        <v>2</v>
      </c>
      <c r="MC6" s="19">
        <v>2</v>
      </c>
      <c r="MD6" s="19">
        <v>0</v>
      </c>
      <c r="ME6" s="19">
        <v>1</v>
      </c>
      <c r="MF6" s="19">
        <v>1</v>
      </c>
      <c r="MG6" s="19">
        <v>1</v>
      </c>
      <c r="MH6" s="19">
        <v>1</v>
      </c>
      <c r="MI6" s="19">
        <v>2</v>
      </c>
      <c r="MJ6" s="19">
        <v>0</v>
      </c>
      <c r="MK6" s="19">
        <v>0</v>
      </c>
      <c r="ML6" s="19">
        <v>0</v>
      </c>
      <c r="MM6" s="19">
        <v>0</v>
      </c>
      <c r="MN6" s="19">
        <v>2</v>
      </c>
      <c r="MO6" s="19">
        <v>1</v>
      </c>
      <c r="MP6" s="19">
        <v>0</v>
      </c>
      <c r="MQ6" s="19">
        <v>0</v>
      </c>
      <c r="MR6" s="19">
        <v>1</v>
      </c>
      <c r="MS6" s="19">
        <v>1</v>
      </c>
      <c r="MT6" s="19">
        <v>0</v>
      </c>
      <c r="MU6" s="19">
        <v>0</v>
      </c>
      <c r="MV6" s="19">
        <v>1</v>
      </c>
      <c r="MW6" s="19">
        <v>0</v>
      </c>
      <c r="MX6" s="19">
        <v>2</v>
      </c>
      <c r="MY6" s="19">
        <v>0</v>
      </c>
      <c r="MZ6" s="19">
        <v>2</v>
      </c>
      <c r="NA6" s="19">
        <v>2</v>
      </c>
      <c r="NB6" s="19">
        <v>2</v>
      </c>
    </row>
    <row r="7" spans="1:366">
      <c r="A7" s="1" t="s">
        <v>8</v>
      </c>
      <c r="B7" s="18">
        <v>2</v>
      </c>
      <c r="C7" s="18">
        <v>4</v>
      </c>
      <c r="D7" s="18">
        <v>3</v>
      </c>
      <c r="E7" s="18">
        <v>5</v>
      </c>
      <c r="F7" s="18">
        <v>4</v>
      </c>
      <c r="G7" s="18">
        <v>3</v>
      </c>
      <c r="H7" s="18">
        <v>4</v>
      </c>
      <c r="I7" s="18">
        <v>5</v>
      </c>
      <c r="J7" s="18">
        <v>4</v>
      </c>
      <c r="K7" s="18">
        <v>2</v>
      </c>
      <c r="L7" s="18">
        <v>6</v>
      </c>
      <c r="M7" s="18">
        <v>4</v>
      </c>
      <c r="N7" s="18">
        <v>5</v>
      </c>
      <c r="O7" s="18">
        <v>3</v>
      </c>
      <c r="P7" s="18">
        <v>6</v>
      </c>
      <c r="Q7" s="18">
        <v>7</v>
      </c>
      <c r="R7" s="18">
        <v>6</v>
      </c>
      <c r="S7" s="18">
        <v>4</v>
      </c>
      <c r="T7" s="18">
        <v>5</v>
      </c>
      <c r="U7" s="18">
        <v>3</v>
      </c>
      <c r="V7" s="18">
        <v>3</v>
      </c>
      <c r="W7" s="18">
        <v>3</v>
      </c>
      <c r="X7" s="18">
        <v>3</v>
      </c>
      <c r="Y7" s="18">
        <v>4</v>
      </c>
      <c r="Z7" s="18">
        <v>5</v>
      </c>
      <c r="AA7" s="18">
        <v>5</v>
      </c>
      <c r="AB7" s="18">
        <v>6</v>
      </c>
      <c r="AC7" s="18">
        <v>5</v>
      </c>
      <c r="AD7" s="18">
        <v>5</v>
      </c>
      <c r="AE7" s="18">
        <v>7</v>
      </c>
      <c r="AF7" s="18">
        <v>6</v>
      </c>
      <c r="AG7" s="18">
        <v>6</v>
      </c>
      <c r="AH7" s="18">
        <v>6</v>
      </c>
      <c r="AI7" s="18">
        <v>5</v>
      </c>
      <c r="AJ7" s="18">
        <v>3</v>
      </c>
      <c r="AK7" s="18">
        <v>2</v>
      </c>
      <c r="AL7" s="18">
        <v>4</v>
      </c>
      <c r="AM7" s="18">
        <v>2</v>
      </c>
      <c r="AN7" s="18">
        <v>4</v>
      </c>
      <c r="AO7" s="18">
        <v>6</v>
      </c>
      <c r="AP7" s="18">
        <v>5</v>
      </c>
      <c r="AQ7" s="18">
        <v>2</v>
      </c>
      <c r="AR7" s="18">
        <v>1</v>
      </c>
      <c r="AS7" s="18">
        <v>3</v>
      </c>
      <c r="AT7" s="18">
        <v>3</v>
      </c>
      <c r="AU7" s="18">
        <v>4</v>
      </c>
      <c r="AV7" s="18">
        <v>4</v>
      </c>
      <c r="AW7" s="18">
        <v>5</v>
      </c>
      <c r="AX7" s="18">
        <v>6</v>
      </c>
      <c r="AY7" s="18">
        <v>3</v>
      </c>
      <c r="AZ7" s="18">
        <v>5</v>
      </c>
      <c r="BA7" s="18">
        <v>4</v>
      </c>
      <c r="BB7" s="18">
        <v>3</v>
      </c>
      <c r="BC7" s="18">
        <v>5</v>
      </c>
      <c r="BD7" s="18">
        <v>3</v>
      </c>
      <c r="BE7" s="18">
        <v>6</v>
      </c>
      <c r="BF7" s="18">
        <v>5</v>
      </c>
      <c r="BG7" s="18">
        <v>3</v>
      </c>
      <c r="BH7" s="18">
        <v>5</v>
      </c>
      <c r="BI7" s="18">
        <v>3</v>
      </c>
      <c r="BJ7" s="18">
        <v>3</v>
      </c>
      <c r="BK7" s="18">
        <v>4</v>
      </c>
      <c r="BL7" s="18">
        <v>5</v>
      </c>
      <c r="BM7" s="18">
        <v>3</v>
      </c>
      <c r="BN7" s="18">
        <v>3</v>
      </c>
      <c r="BO7" s="18">
        <v>3</v>
      </c>
      <c r="BP7" s="18">
        <v>6</v>
      </c>
      <c r="BQ7" s="18">
        <v>4</v>
      </c>
      <c r="BR7" s="18">
        <v>5</v>
      </c>
      <c r="BS7" s="18">
        <v>3</v>
      </c>
      <c r="BT7" s="18">
        <v>3</v>
      </c>
      <c r="BU7" s="18">
        <v>4</v>
      </c>
      <c r="BV7" s="18">
        <v>4</v>
      </c>
      <c r="BW7" s="18">
        <v>3</v>
      </c>
      <c r="BX7" s="18">
        <v>3</v>
      </c>
      <c r="BY7" s="18">
        <v>3</v>
      </c>
      <c r="BZ7" s="18">
        <v>5</v>
      </c>
      <c r="CA7" s="18">
        <v>2</v>
      </c>
      <c r="CB7" s="18">
        <v>3</v>
      </c>
      <c r="CC7" s="18">
        <v>1</v>
      </c>
      <c r="CD7" s="18">
        <v>5</v>
      </c>
      <c r="CE7" s="18">
        <v>5</v>
      </c>
      <c r="CF7" s="18">
        <v>5</v>
      </c>
      <c r="CG7" s="18">
        <v>1</v>
      </c>
      <c r="CH7" s="18">
        <v>5</v>
      </c>
      <c r="CI7" s="18">
        <v>3</v>
      </c>
      <c r="CJ7" s="18">
        <v>4</v>
      </c>
      <c r="CK7" s="18">
        <v>6</v>
      </c>
      <c r="CL7" s="18">
        <v>1</v>
      </c>
      <c r="CM7" s="18">
        <v>4</v>
      </c>
      <c r="CN7" s="18">
        <v>2</v>
      </c>
      <c r="CO7" s="18">
        <v>5</v>
      </c>
      <c r="CP7" s="18">
        <v>3</v>
      </c>
      <c r="CQ7" s="18">
        <v>4</v>
      </c>
      <c r="CR7" s="18">
        <v>6</v>
      </c>
      <c r="CS7" s="18">
        <v>6</v>
      </c>
      <c r="CT7" s="18">
        <v>5</v>
      </c>
      <c r="CU7" s="18">
        <v>5</v>
      </c>
      <c r="CV7" s="18">
        <v>6</v>
      </c>
      <c r="CW7" s="18">
        <v>3</v>
      </c>
      <c r="CX7" s="18">
        <v>3</v>
      </c>
      <c r="CY7" s="18">
        <v>2</v>
      </c>
      <c r="CZ7" s="18">
        <v>7</v>
      </c>
      <c r="DA7" s="18">
        <v>5</v>
      </c>
      <c r="DB7" s="18">
        <v>5</v>
      </c>
      <c r="DC7" s="18">
        <v>3</v>
      </c>
      <c r="DD7" s="18">
        <v>4</v>
      </c>
      <c r="DE7" s="18">
        <v>2</v>
      </c>
      <c r="DF7" s="18">
        <v>3</v>
      </c>
      <c r="DG7" s="18">
        <v>5</v>
      </c>
      <c r="DH7" s="18">
        <v>6</v>
      </c>
      <c r="DI7" s="18">
        <v>2</v>
      </c>
      <c r="DJ7" s="18">
        <v>4</v>
      </c>
      <c r="DK7" s="18">
        <v>5</v>
      </c>
      <c r="DL7" s="18">
        <v>3</v>
      </c>
      <c r="DM7" s="18">
        <v>1</v>
      </c>
      <c r="DN7" s="18">
        <v>2</v>
      </c>
      <c r="DO7" s="18">
        <v>3</v>
      </c>
      <c r="DP7" s="18">
        <v>4</v>
      </c>
      <c r="DQ7" s="18">
        <v>4</v>
      </c>
      <c r="DR7" s="18">
        <v>5</v>
      </c>
      <c r="DS7" s="18">
        <v>5</v>
      </c>
      <c r="DT7" s="18">
        <v>4</v>
      </c>
      <c r="DU7" s="18">
        <v>3</v>
      </c>
      <c r="DV7" s="18">
        <v>6</v>
      </c>
      <c r="DW7" s="18">
        <v>4</v>
      </c>
      <c r="DX7" s="18">
        <v>2</v>
      </c>
      <c r="DY7" s="18">
        <v>6</v>
      </c>
      <c r="DZ7" s="18">
        <v>6</v>
      </c>
      <c r="EA7" s="18">
        <v>5</v>
      </c>
      <c r="EB7" s="18">
        <v>0</v>
      </c>
      <c r="EC7" s="18">
        <v>4</v>
      </c>
      <c r="ED7" s="18">
        <v>4</v>
      </c>
      <c r="EE7" s="18">
        <v>3</v>
      </c>
      <c r="EF7" s="18">
        <v>1</v>
      </c>
      <c r="EG7" s="18">
        <v>5</v>
      </c>
      <c r="EH7" s="18">
        <v>2</v>
      </c>
      <c r="EI7" s="18">
        <v>3</v>
      </c>
      <c r="EJ7" s="18">
        <v>3</v>
      </c>
      <c r="EK7" s="18">
        <v>4</v>
      </c>
      <c r="EL7" s="18">
        <v>7</v>
      </c>
      <c r="EM7" s="18">
        <v>4</v>
      </c>
      <c r="EN7" s="18">
        <v>5</v>
      </c>
      <c r="EO7" s="18">
        <v>3</v>
      </c>
      <c r="EP7" s="18">
        <v>5</v>
      </c>
      <c r="EQ7" s="18">
        <v>7</v>
      </c>
      <c r="ER7" s="18">
        <v>3</v>
      </c>
      <c r="ES7" s="18">
        <v>2</v>
      </c>
      <c r="ET7" s="18">
        <v>3</v>
      </c>
      <c r="EU7" s="18">
        <v>3</v>
      </c>
      <c r="EV7" s="18">
        <v>3</v>
      </c>
      <c r="EW7" s="18">
        <v>2</v>
      </c>
      <c r="EX7" s="18">
        <v>3</v>
      </c>
      <c r="EY7" s="18">
        <v>4</v>
      </c>
      <c r="EZ7" s="18">
        <v>2</v>
      </c>
      <c r="FA7" s="18">
        <v>6</v>
      </c>
      <c r="FB7" s="18">
        <v>3</v>
      </c>
      <c r="FC7" s="18">
        <v>3</v>
      </c>
      <c r="FD7" s="18">
        <v>4</v>
      </c>
      <c r="FE7" s="18">
        <v>5</v>
      </c>
      <c r="FF7" s="18">
        <v>3</v>
      </c>
      <c r="FG7" s="18">
        <v>4</v>
      </c>
      <c r="FH7" s="18">
        <v>4</v>
      </c>
      <c r="FI7" s="18">
        <v>5</v>
      </c>
      <c r="FJ7" s="18">
        <v>5</v>
      </c>
      <c r="FK7" s="18">
        <v>5</v>
      </c>
      <c r="FL7" s="18">
        <v>5</v>
      </c>
      <c r="FM7" s="18">
        <v>5</v>
      </c>
      <c r="FN7" s="18">
        <v>3</v>
      </c>
      <c r="FO7" s="18">
        <v>4</v>
      </c>
      <c r="FP7" s="18">
        <v>2</v>
      </c>
      <c r="FQ7" s="18">
        <v>2</v>
      </c>
      <c r="FR7" s="18">
        <v>3</v>
      </c>
      <c r="FS7" s="18">
        <v>3</v>
      </c>
      <c r="FT7" s="18">
        <v>5</v>
      </c>
      <c r="FU7" s="18">
        <v>4</v>
      </c>
      <c r="FV7" s="18">
        <v>4</v>
      </c>
      <c r="FW7" s="18">
        <v>2</v>
      </c>
      <c r="FX7" s="18">
        <v>5</v>
      </c>
      <c r="FY7" s="18">
        <v>2</v>
      </c>
      <c r="FZ7" s="18">
        <v>1</v>
      </c>
      <c r="GA7" s="18">
        <v>4</v>
      </c>
      <c r="GB7" s="18">
        <v>3</v>
      </c>
      <c r="GC7" s="18">
        <v>4</v>
      </c>
      <c r="GD7" s="18">
        <v>2</v>
      </c>
      <c r="GE7" s="18">
        <v>6</v>
      </c>
      <c r="GF7" s="18">
        <v>6</v>
      </c>
      <c r="GG7" s="18">
        <v>4</v>
      </c>
      <c r="GH7" s="18">
        <v>7</v>
      </c>
      <c r="GI7" s="18">
        <v>4</v>
      </c>
      <c r="GJ7" s="18">
        <v>2</v>
      </c>
      <c r="GK7" s="18">
        <v>2</v>
      </c>
      <c r="GL7" s="18">
        <v>5</v>
      </c>
      <c r="GM7" s="18">
        <v>4</v>
      </c>
      <c r="GN7" s="18">
        <v>3</v>
      </c>
      <c r="GO7" s="18">
        <v>4</v>
      </c>
      <c r="GP7" s="18">
        <v>4</v>
      </c>
      <c r="GQ7" s="18">
        <v>2</v>
      </c>
      <c r="GR7" s="18">
        <v>4</v>
      </c>
      <c r="GS7" s="18">
        <v>1</v>
      </c>
      <c r="GT7" s="18">
        <v>5</v>
      </c>
      <c r="GU7" s="18">
        <v>3</v>
      </c>
      <c r="GV7" s="18">
        <v>2</v>
      </c>
      <c r="GW7" s="18">
        <v>5</v>
      </c>
      <c r="GX7" s="18">
        <v>5</v>
      </c>
      <c r="GY7" s="18">
        <v>5</v>
      </c>
      <c r="GZ7" s="18">
        <v>6</v>
      </c>
      <c r="HA7" s="18">
        <v>4</v>
      </c>
      <c r="HB7" s="18">
        <v>6</v>
      </c>
      <c r="HC7" s="18">
        <v>4</v>
      </c>
      <c r="HD7" s="18">
        <v>4</v>
      </c>
      <c r="HE7" s="18">
        <v>2</v>
      </c>
      <c r="HF7" s="18">
        <v>3</v>
      </c>
      <c r="HG7" s="18">
        <v>3</v>
      </c>
      <c r="HH7" s="18">
        <v>4</v>
      </c>
      <c r="HI7" s="18">
        <v>6</v>
      </c>
      <c r="HJ7" s="18">
        <v>3</v>
      </c>
      <c r="HK7" s="18">
        <v>3</v>
      </c>
      <c r="HL7" s="18">
        <v>6</v>
      </c>
      <c r="HM7" s="18">
        <v>5</v>
      </c>
      <c r="HN7" s="18">
        <v>1</v>
      </c>
      <c r="HO7" s="18">
        <v>3</v>
      </c>
      <c r="HP7" s="18">
        <v>4</v>
      </c>
      <c r="HQ7" s="18">
        <v>1</v>
      </c>
      <c r="HR7" s="18">
        <v>5</v>
      </c>
      <c r="HS7" s="18">
        <v>5</v>
      </c>
      <c r="HT7" s="18">
        <v>3</v>
      </c>
      <c r="HU7" s="18">
        <v>4</v>
      </c>
      <c r="HV7" s="18">
        <v>4</v>
      </c>
      <c r="HW7" s="18">
        <v>5</v>
      </c>
      <c r="HX7" s="18">
        <v>2</v>
      </c>
      <c r="HY7" s="18">
        <v>4</v>
      </c>
      <c r="HZ7" s="18">
        <v>5</v>
      </c>
      <c r="IA7" s="18">
        <v>6</v>
      </c>
      <c r="IB7" s="18">
        <v>2</v>
      </c>
      <c r="IC7" s="18">
        <v>4</v>
      </c>
      <c r="ID7" s="18">
        <v>4</v>
      </c>
      <c r="IE7" s="18">
        <v>5</v>
      </c>
      <c r="IF7" s="18">
        <v>5</v>
      </c>
      <c r="IG7" s="18">
        <v>2</v>
      </c>
      <c r="IH7" s="18">
        <v>4</v>
      </c>
      <c r="II7" s="18">
        <v>4</v>
      </c>
      <c r="IJ7" s="18">
        <v>4</v>
      </c>
      <c r="IK7" s="18">
        <v>5</v>
      </c>
      <c r="IL7" s="18">
        <v>2</v>
      </c>
      <c r="IM7" s="18">
        <v>4</v>
      </c>
      <c r="IN7" s="18">
        <v>5</v>
      </c>
      <c r="IO7" s="18">
        <v>5</v>
      </c>
      <c r="IP7" s="18">
        <v>3</v>
      </c>
      <c r="IQ7" s="18">
        <v>4</v>
      </c>
      <c r="IR7" s="18">
        <v>3</v>
      </c>
      <c r="IS7" s="18">
        <v>3</v>
      </c>
      <c r="IT7" s="18">
        <v>4</v>
      </c>
      <c r="IU7" s="18">
        <v>3</v>
      </c>
      <c r="IV7" s="18">
        <v>2</v>
      </c>
      <c r="IW7" s="18">
        <v>4</v>
      </c>
      <c r="IX7" s="18">
        <v>5</v>
      </c>
      <c r="IY7" s="18">
        <v>5</v>
      </c>
      <c r="IZ7" s="18">
        <v>3</v>
      </c>
      <c r="JA7" s="18">
        <v>4</v>
      </c>
      <c r="JB7" s="18">
        <v>5</v>
      </c>
      <c r="JC7" s="18">
        <v>2</v>
      </c>
      <c r="JD7" s="18">
        <v>6</v>
      </c>
      <c r="JE7" s="18">
        <v>5</v>
      </c>
      <c r="JF7" s="18">
        <v>3</v>
      </c>
      <c r="JG7" s="18">
        <v>3</v>
      </c>
      <c r="JH7" s="18">
        <v>6</v>
      </c>
      <c r="JI7" s="18">
        <v>6</v>
      </c>
      <c r="JJ7" s="18">
        <v>4</v>
      </c>
      <c r="JK7" s="18">
        <v>6</v>
      </c>
      <c r="JL7" s="18">
        <v>3</v>
      </c>
      <c r="JM7" s="18">
        <v>4</v>
      </c>
      <c r="JN7" s="18">
        <v>3</v>
      </c>
      <c r="JO7" s="18">
        <v>6</v>
      </c>
      <c r="JP7" s="18">
        <v>7</v>
      </c>
      <c r="JQ7" s="18">
        <v>6</v>
      </c>
      <c r="JR7" s="18">
        <v>5</v>
      </c>
      <c r="JS7" s="18">
        <v>5</v>
      </c>
      <c r="JT7" s="18">
        <v>6</v>
      </c>
      <c r="JU7" s="18">
        <v>2</v>
      </c>
      <c r="JV7" s="18">
        <v>6</v>
      </c>
      <c r="JW7" s="18">
        <v>5</v>
      </c>
      <c r="JX7" s="18">
        <v>5</v>
      </c>
      <c r="JY7" s="18">
        <v>5</v>
      </c>
      <c r="JZ7" s="18">
        <v>5</v>
      </c>
      <c r="KA7" s="18">
        <v>2</v>
      </c>
      <c r="KB7" s="18">
        <v>3</v>
      </c>
      <c r="KC7" s="18">
        <v>3</v>
      </c>
      <c r="KD7" s="18">
        <v>3</v>
      </c>
      <c r="KE7" s="18">
        <v>3</v>
      </c>
      <c r="KF7" s="18">
        <v>5</v>
      </c>
      <c r="KG7" s="18">
        <v>4</v>
      </c>
      <c r="KH7" s="18">
        <v>5</v>
      </c>
      <c r="KI7" s="18">
        <v>6</v>
      </c>
      <c r="KJ7" s="18">
        <v>5</v>
      </c>
      <c r="KK7" s="18">
        <v>5</v>
      </c>
      <c r="KL7" s="18">
        <v>5</v>
      </c>
      <c r="KM7" s="18">
        <v>2</v>
      </c>
      <c r="KN7" s="18">
        <v>3</v>
      </c>
      <c r="KO7" s="18">
        <v>4</v>
      </c>
      <c r="KP7" s="18">
        <v>3</v>
      </c>
      <c r="KQ7" s="18">
        <v>5</v>
      </c>
      <c r="KR7" s="18">
        <v>3</v>
      </c>
      <c r="KS7" s="18">
        <v>4</v>
      </c>
      <c r="KT7" s="18">
        <v>4</v>
      </c>
      <c r="KU7" s="18">
        <v>3</v>
      </c>
      <c r="KV7" s="18">
        <v>7</v>
      </c>
      <c r="KW7" s="18">
        <v>1</v>
      </c>
      <c r="KX7" s="18">
        <v>2</v>
      </c>
      <c r="KY7" s="18">
        <v>2</v>
      </c>
      <c r="KZ7" s="18">
        <v>3</v>
      </c>
      <c r="LA7" s="18">
        <v>4</v>
      </c>
      <c r="LB7" s="18">
        <v>4</v>
      </c>
      <c r="LC7" s="18">
        <v>4</v>
      </c>
      <c r="LD7" s="18">
        <v>7</v>
      </c>
      <c r="LE7" s="18">
        <v>1</v>
      </c>
      <c r="LF7" s="18">
        <v>3</v>
      </c>
      <c r="LG7" s="18">
        <v>5</v>
      </c>
      <c r="LH7" s="18">
        <v>5</v>
      </c>
      <c r="LI7" s="18">
        <v>4</v>
      </c>
      <c r="LJ7" s="18">
        <v>4</v>
      </c>
      <c r="LK7" s="18">
        <v>7</v>
      </c>
      <c r="LL7" s="18">
        <v>5</v>
      </c>
      <c r="LM7" s="18">
        <v>4</v>
      </c>
      <c r="LN7" s="18">
        <v>3</v>
      </c>
      <c r="LO7" s="18">
        <v>3</v>
      </c>
      <c r="LP7" s="18">
        <v>5</v>
      </c>
      <c r="LQ7" s="18">
        <v>3</v>
      </c>
      <c r="LR7" s="18">
        <v>5</v>
      </c>
      <c r="LS7" s="18">
        <v>1</v>
      </c>
      <c r="LT7" s="18">
        <v>4</v>
      </c>
      <c r="LU7" s="18">
        <v>1</v>
      </c>
      <c r="LV7" s="18">
        <v>4</v>
      </c>
      <c r="LW7" s="18">
        <v>1</v>
      </c>
      <c r="LX7" s="18">
        <v>1</v>
      </c>
      <c r="LY7" s="18">
        <v>5</v>
      </c>
      <c r="LZ7" s="18">
        <v>3</v>
      </c>
      <c r="MA7" s="18">
        <v>4</v>
      </c>
      <c r="MB7" s="18">
        <v>1</v>
      </c>
      <c r="MC7" s="18">
        <v>5</v>
      </c>
      <c r="MD7" s="18">
        <v>3</v>
      </c>
      <c r="ME7" s="18">
        <v>3</v>
      </c>
      <c r="MF7" s="18">
        <v>4</v>
      </c>
      <c r="MG7" s="18">
        <v>6</v>
      </c>
      <c r="MH7" s="18">
        <v>3</v>
      </c>
      <c r="MI7" s="18">
        <v>5</v>
      </c>
      <c r="MJ7" s="18">
        <v>6</v>
      </c>
      <c r="MK7" s="18">
        <v>6</v>
      </c>
      <c r="ML7" s="18">
        <v>4</v>
      </c>
      <c r="MM7" s="18">
        <v>2</v>
      </c>
      <c r="MN7" s="18">
        <v>6</v>
      </c>
      <c r="MO7" s="18">
        <v>4</v>
      </c>
      <c r="MP7" s="18">
        <v>3</v>
      </c>
      <c r="MQ7" s="18">
        <v>3</v>
      </c>
      <c r="MR7" s="18">
        <v>2</v>
      </c>
      <c r="MS7" s="18">
        <v>3</v>
      </c>
      <c r="MT7" s="18">
        <v>5</v>
      </c>
      <c r="MU7" s="18">
        <v>3</v>
      </c>
      <c r="MV7" s="18">
        <v>5</v>
      </c>
      <c r="MW7" s="18">
        <v>1</v>
      </c>
      <c r="MX7" s="18">
        <v>4</v>
      </c>
      <c r="MY7" s="18">
        <v>1</v>
      </c>
      <c r="MZ7" s="18">
        <v>6</v>
      </c>
      <c r="NA7" s="18">
        <v>7</v>
      </c>
      <c r="NB7" s="18">
        <v>0</v>
      </c>
    </row>
    <row r="8" spans="1:366">
      <c r="A8" s="2" t="s">
        <v>9</v>
      </c>
      <c r="B8" s="19">
        <v>0</v>
      </c>
      <c r="C8" s="19">
        <v>1</v>
      </c>
      <c r="D8" s="19">
        <v>0</v>
      </c>
      <c r="E8" s="19">
        <v>0</v>
      </c>
      <c r="F8" s="19">
        <v>0</v>
      </c>
      <c r="G8" s="19">
        <v>0</v>
      </c>
      <c r="H8" s="19">
        <v>1</v>
      </c>
      <c r="I8" s="19">
        <v>1</v>
      </c>
      <c r="J8" s="19">
        <v>0</v>
      </c>
      <c r="K8" s="19">
        <v>0</v>
      </c>
      <c r="L8" s="19">
        <v>1</v>
      </c>
      <c r="M8" s="19">
        <v>0</v>
      </c>
      <c r="N8" s="19">
        <v>0</v>
      </c>
      <c r="O8" s="19">
        <v>1</v>
      </c>
      <c r="P8" s="19">
        <v>0</v>
      </c>
      <c r="Q8" s="19">
        <v>1</v>
      </c>
      <c r="R8" s="19">
        <v>1</v>
      </c>
      <c r="S8" s="19">
        <v>1</v>
      </c>
      <c r="T8" s="19">
        <v>0</v>
      </c>
      <c r="U8" s="19">
        <v>1</v>
      </c>
      <c r="V8" s="19">
        <v>0</v>
      </c>
      <c r="W8" s="19">
        <v>0</v>
      </c>
      <c r="X8" s="19">
        <v>0</v>
      </c>
      <c r="Y8" s="19">
        <v>0</v>
      </c>
      <c r="Z8" s="19">
        <v>1</v>
      </c>
      <c r="AA8" s="19">
        <v>0</v>
      </c>
      <c r="AB8" s="19">
        <v>1</v>
      </c>
      <c r="AC8" s="19">
        <v>1</v>
      </c>
      <c r="AD8" s="19">
        <v>1</v>
      </c>
      <c r="AE8" s="19">
        <v>1</v>
      </c>
      <c r="AF8" s="19">
        <v>1</v>
      </c>
      <c r="AG8" s="19">
        <v>1</v>
      </c>
      <c r="AH8" s="19">
        <v>1</v>
      </c>
      <c r="AI8" s="19">
        <v>1</v>
      </c>
      <c r="AJ8" s="19">
        <v>1</v>
      </c>
      <c r="AK8" s="19">
        <v>0</v>
      </c>
      <c r="AL8" s="19">
        <v>0</v>
      </c>
      <c r="AM8" s="19">
        <v>0</v>
      </c>
      <c r="AN8" s="19">
        <v>1</v>
      </c>
      <c r="AO8" s="19">
        <v>0</v>
      </c>
      <c r="AP8" s="19">
        <v>1</v>
      </c>
      <c r="AQ8" s="19">
        <v>0</v>
      </c>
      <c r="AR8" s="19">
        <v>1</v>
      </c>
      <c r="AS8" s="19">
        <v>0</v>
      </c>
      <c r="AT8" s="19">
        <v>0</v>
      </c>
      <c r="AU8" s="19">
        <v>1</v>
      </c>
      <c r="AV8" s="19">
        <v>1</v>
      </c>
      <c r="AW8" s="19">
        <v>1</v>
      </c>
      <c r="AX8" s="19">
        <v>1</v>
      </c>
      <c r="AY8" s="19">
        <v>1</v>
      </c>
      <c r="AZ8" s="19">
        <v>1</v>
      </c>
      <c r="BA8" s="19">
        <v>0</v>
      </c>
      <c r="BB8" s="19">
        <v>0</v>
      </c>
      <c r="BC8" s="19">
        <v>1</v>
      </c>
      <c r="BD8" s="19">
        <v>0</v>
      </c>
      <c r="BE8" s="19">
        <v>1</v>
      </c>
      <c r="BF8" s="19">
        <v>0</v>
      </c>
      <c r="BG8" s="19">
        <v>0</v>
      </c>
      <c r="BH8" s="19">
        <v>1</v>
      </c>
      <c r="BI8" s="19">
        <v>1</v>
      </c>
      <c r="BJ8" s="19">
        <v>1</v>
      </c>
      <c r="BK8" s="19">
        <v>1</v>
      </c>
      <c r="BL8" s="19">
        <v>1</v>
      </c>
      <c r="BM8" s="19">
        <v>0</v>
      </c>
      <c r="BN8" s="19">
        <v>1</v>
      </c>
      <c r="BO8" s="19">
        <v>0</v>
      </c>
      <c r="BP8" s="19">
        <v>1</v>
      </c>
      <c r="BQ8" s="19">
        <v>0</v>
      </c>
      <c r="BR8" s="19">
        <v>1</v>
      </c>
      <c r="BS8" s="19">
        <v>1</v>
      </c>
      <c r="BT8" s="19">
        <v>0</v>
      </c>
      <c r="BU8" s="19">
        <v>0</v>
      </c>
      <c r="BV8" s="19">
        <v>1</v>
      </c>
      <c r="BW8" s="19">
        <v>1</v>
      </c>
      <c r="BX8" s="19">
        <v>0</v>
      </c>
      <c r="BY8" s="19">
        <v>1</v>
      </c>
      <c r="BZ8" s="19">
        <v>1</v>
      </c>
      <c r="CA8" s="19">
        <v>1</v>
      </c>
      <c r="CB8" s="19">
        <v>1</v>
      </c>
      <c r="CC8" s="19">
        <v>0</v>
      </c>
      <c r="CD8" s="19">
        <v>0</v>
      </c>
      <c r="CE8" s="19">
        <v>1</v>
      </c>
      <c r="CF8" s="19">
        <v>0</v>
      </c>
      <c r="CG8" s="19">
        <v>1</v>
      </c>
      <c r="CH8" s="19">
        <v>1</v>
      </c>
      <c r="CI8" s="19">
        <v>0</v>
      </c>
      <c r="CJ8" s="19">
        <v>1</v>
      </c>
      <c r="CK8" s="19">
        <v>1</v>
      </c>
      <c r="CL8" s="19">
        <v>0</v>
      </c>
      <c r="CM8" s="19">
        <v>1</v>
      </c>
      <c r="CN8" s="19">
        <v>0</v>
      </c>
      <c r="CO8" s="19">
        <v>0</v>
      </c>
      <c r="CP8" s="19">
        <v>0</v>
      </c>
      <c r="CQ8" s="19">
        <v>1</v>
      </c>
      <c r="CR8" s="19">
        <v>0</v>
      </c>
      <c r="CS8" s="19">
        <v>1</v>
      </c>
      <c r="CT8" s="19">
        <v>1</v>
      </c>
      <c r="CU8" s="19">
        <v>1</v>
      </c>
      <c r="CV8" s="19">
        <v>1</v>
      </c>
      <c r="CW8" s="19">
        <v>0</v>
      </c>
      <c r="CX8" s="19">
        <v>1</v>
      </c>
      <c r="CY8" s="19">
        <v>0</v>
      </c>
      <c r="CZ8" s="19">
        <v>1</v>
      </c>
      <c r="DA8" s="19">
        <v>0</v>
      </c>
      <c r="DB8" s="19">
        <v>1</v>
      </c>
      <c r="DC8" s="19">
        <v>0</v>
      </c>
      <c r="DD8" s="19">
        <v>0</v>
      </c>
      <c r="DE8" s="19">
        <v>0</v>
      </c>
      <c r="DF8" s="19">
        <v>0</v>
      </c>
      <c r="DG8" s="19">
        <v>1</v>
      </c>
      <c r="DH8" s="19">
        <v>0</v>
      </c>
      <c r="DI8" s="19">
        <v>1</v>
      </c>
      <c r="DJ8" s="19">
        <v>1</v>
      </c>
      <c r="DK8" s="19">
        <v>1</v>
      </c>
      <c r="DL8" s="19">
        <v>0</v>
      </c>
      <c r="DM8" s="19">
        <v>0</v>
      </c>
      <c r="DN8" s="19">
        <v>1</v>
      </c>
      <c r="DO8" s="19">
        <v>1</v>
      </c>
      <c r="DP8" s="19">
        <v>1</v>
      </c>
      <c r="DQ8" s="19">
        <v>1</v>
      </c>
      <c r="DR8" s="19">
        <v>1</v>
      </c>
      <c r="DS8" s="19">
        <v>1</v>
      </c>
      <c r="DT8" s="19">
        <v>1</v>
      </c>
      <c r="DU8" s="19">
        <v>0</v>
      </c>
      <c r="DV8" s="19">
        <v>0</v>
      </c>
      <c r="DW8" s="19">
        <v>1</v>
      </c>
      <c r="DX8" s="19">
        <v>0</v>
      </c>
      <c r="DY8" s="19">
        <v>1</v>
      </c>
      <c r="DZ8" s="19">
        <v>0</v>
      </c>
      <c r="EA8" s="19">
        <v>1</v>
      </c>
      <c r="EB8" s="19">
        <v>0</v>
      </c>
      <c r="EC8" s="19">
        <v>1</v>
      </c>
      <c r="ED8" s="19">
        <v>0</v>
      </c>
      <c r="EE8" s="19">
        <v>0</v>
      </c>
      <c r="EF8" s="19">
        <v>1</v>
      </c>
      <c r="EG8" s="19">
        <v>0</v>
      </c>
      <c r="EH8" s="19">
        <v>0</v>
      </c>
      <c r="EI8" s="19">
        <v>0</v>
      </c>
      <c r="EJ8" s="19">
        <v>0</v>
      </c>
      <c r="EK8" s="19">
        <v>1</v>
      </c>
      <c r="EL8" s="19">
        <v>1</v>
      </c>
      <c r="EM8" s="19">
        <v>0</v>
      </c>
      <c r="EN8" s="19">
        <v>1</v>
      </c>
      <c r="EO8" s="19">
        <v>0</v>
      </c>
      <c r="EP8" s="19">
        <v>0</v>
      </c>
      <c r="EQ8" s="19">
        <v>1</v>
      </c>
      <c r="ER8" s="19">
        <v>0</v>
      </c>
      <c r="ES8" s="19">
        <v>0</v>
      </c>
      <c r="ET8" s="19">
        <v>0</v>
      </c>
      <c r="EU8" s="19">
        <v>0</v>
      </c>
      <c r="EV8" s="19">
        <v>0</v>
      </c>
      <c r="EW8" s="19">
        <v>1</v>
      </c>
      <c r="EX8" s="19">
        <v>0</v>
      </c>
      <c r="EY8" s="19">
        <v>1</v>
      </c>
      <c r="EZ8" s="19">
        <v>0</v>
      </c>
      <c r="FA8" s="19">
        <v>1</v>
      </c>
      <c r="FB8" s="19">
        <v>0</v>
      </c>
      <c r="FC8" s="19">
        <v>0</v>
      </c>
      <c r="FD8" s="19">
        <v>1</v>
      </c>
      <c r="FE8" s="19">
        <v>1</v>
      </c>
      <c r="FF8" s="19">
        <v>1</v>
      </c>
      <c r="FG8" s="19">
        <v>0</v>
      </c>
      <c r="FH8" s="19">
        <v>1</v>
      </c>
      <c r="FI8" s="19">
        <v>1</v>
      </c>
      <c r="FJ8" s="19">
        <v>0</v>
      </c>
      <c r="FK8" s="19">
        <v>0</v>
      </c>
      <c r="FL8" s="19">
        <v>1</v>
      </c>
      <c r="FM8" s="19">
        <v>1</v>
      </c>
      <c r="FN8" s="19">
        <v>1</v>
      </c>
      <c r="FO8" s="19">
        <v>1</v>
      </c>
      <c r="FP8" s="19">
        <v>0</v>
      </c>
      <c r="FQ8" s="19">
        <v>0</v>
      </c>
      <c r="FR8" s="19">
        <v>0</v>
      </c>
      <c r="FS8" s="19">
        <v>0</v>
      </c>
      <c r="FT8" s="19">
        <v>1</v>
      </c>
      <c r="FU8" s="19">
        <v>0</v>
      </c>
      <c r="FV8" s="19">
        <v>0</v>
      </c>
      <c r="FW8" s="19">
        <v>0</v>
      </c>
      <c r="FX8" s="19">
        <v>0</v>
      </c>
      <c r="FY8" s="19">
        <v>0</v>
      </c>
      <c r="FZ8" s="19">
        <v>0</v>
      </c>
      <c r="GA8" s="19">
        <v>0</v>
      </c>
      <c r="GB8" s="19">
        <v>1</v>
      </c>
      <c r="GC8" s="19">
        <v>0</v>
      </c>
      <c r="GD8" s="19">
        <v>1</v>
      </c>
      <c r="GE8" s="19">
        <v>1</v>
      </c>
      <c r="GF8" s="19">
        <v>0</v>
      </c>
      <c r="GG8" s="19">
        <v>1</v>
      </c>
      <c r="GH8" s="19">
        <v>1</v>
      </c>
      <c r="GI8" s="19">
        <v>0</v>
      </c>
      <c r="GJ8" s="19">
        <v>1</v>
      </c>
      <c r="GK8" s="19">
        <v>0</v>
      </c>
      <c r="GL8" s="19">
        <v>0</v>
      </c>
      <c r="GM8" s="19">
        <v>1</v>
      </c>
      <c r="GN8" s="19">
        <v>1</v>
      </c>
      <c r="GO8" s="19">
        <v>0</v>
      </c>
      <c r="GP8" s="19">
        <v>1</v>
      </c>
      <c r="GQ8" s="19">
        <v>0</v>
      </c>
      <c r="GR8" s="19">
        <v>1</v>
      </c>
      <c r="GS8" s="19">
        <v>0</v>
      </c>
      <c r="GT8" s="19">
        <v>0</v>
      </c>
      <c r="GU8" s="19">
        <v>1</v>
      </c>
      <c r="GV8" s="19">
        <v>0</v>
      </c>
      <c r="GW8" s="19">
        <v>1</v>
      </c>
      <c r="GX8" s="19">
        <v>1</v>
      </c>
      <c r="GY8" s="19">
        <v>0</v>
      </c>
      <c r="GZ8" s="19">
        <v>1</v>
      </c>
      <c r="HA8" s="19">
        <v>0</v>
      </c>
      <c r="HB8" s="19">
        <v>0</v>
      </c>
      <c r="HC8" s="19">
        <v>1</v>
      </c>
      <c r="HD8" s="19">
        <v>0</v>
      </c>
      <c r="HE8" s="19">
        <v>0</v>
      </c>
      <c r="HF8" s="19">
        <v>0</v>
      </c>
      <c r="HG8" s="19">
        <v>0</v>
      </c>
      <c r="HH8" s="19">
        <v>1</v>
      </c>
      <c r="HI8" s="19">
        <v>1</v>
      </c>
      <c r="HJ8" s="19">
        <v>1</v>
      </c>
      <c r="HK8" s="19">
        <v>1</v>
      </c>
      <c r="HL8" s="19">
        <v>1</v>
      </c>
      <c r="HM8" s="19">
        <v>1</v>
      </c>
      <c r="HN8" s="19">
        <v>0</v>
      </c>
      <c r="HO8" s="19">
        <v>0</v>
      </c>
      <c r="HP8" s="19">
        <v>1</v>
      </c>
      <c r="HQ8" s="19">
        <v>0</v>
      </c>
      <c r="HR8" s="19">
        <v>0</v>
      </c>
      <c r="HS8" s="19">
        <v>1</v>
      </c>
      <c r="HT8" s="19">
        <v>0</v>
      </c>
      <c r="HU8" s="19">
        <v>1</v>
      </c>
      <c r="HV8" s="19">
        <v>1</v>
      </c>
      <c r="HW8" s="19">
        <v>0</v>
      </c>
      <c r="HX8" s="19">
        <v>0</v>
      </c>
      <c r="HY8" s="19">
        <v>1</v>
      </c>
      <c r="HZ8" s="19">
        <v>1</v>
      </c>
      <c r="IA8" s="19">
        <v>0</v>
      </c>
      <c r="IB8" s="19">
        <v>0</v>
      </c>
      <c r="IC8" s="19">
        <v>1</v>
      </c>
      <c r="ID8" s="19">
        <v>0</v>
      </c>
      <c r="IE8" s="19">
        <v>1</v>
      </c>
      <c r="IF8" s="19">
        <v>0</v>
      </c>
      <c r="IG8" s="19">
        <v>0</v>
      </c>
      <c r="IH8" s="19">
        <v>0</v>
      </c>
      <c r="II8" s="19">
        <v>1</v>
      </c>
      <c r="IJ8" s="19">
        <v>0</v>
      </c>
      <c r="IK8" s="19">
        <v>0</v>
      </c>
      <c r="IL8" s="19">
        <v>0</v>
      </c>
      <c r="IM8" s="19">
        <v>1</v>
      </c>
      <c r="IN8" s="19">
        <v>1</v>
      </c>
      <c r="IO8" s="19">
        <v>1</v>
      </c>
      <c r="IP8" s="19">
        <v>0</v>
      </c>
      <c r="IQ8" s="19">
        <v>0</v>
      </c>
      <c r="IR8" s="19">
        <v>1</v>
      </c>
      <c r="IS8" s="19">
        <v>1</v>
      </c>
      <c r="IT8" s="19">
        <v>1</v>
      </c>
      <c r="IU8" s="19">
        <v>0</v>
      </c>
      <c r="IV8" s="19">
        <v>0</v>
      </c>
      <c r="IW8" s="19">
        <v>0</v>
      </c>
      <c r="IX8" s="19">
        <v>1</v>
      </c>
      <c r="IY8" s="19">
        <v>0</v>
      </c>
      <c r="IZ8" s="19">
        <v>0</v>
      </c>
      <c r="JA8" s="19">
        <v>1</v>
      </c>
      <c r="JB8" s="19">
        <v>0</v>
      </c>
      <c r="JC8" s="19">
        <v>0</v>
      </c>
      <c r="JD8" s="19">
        <v>0</v>
      </c>
      <c r="JE8" s="19">
        <v>0</v>
      </c>
      <c r="JF8" s="19">
        <v>0</v>
      </c>
      <c r="JG8" s="19">
        <v>0</v>
      </c>
      <c r="JH8" s="19">
        <v>0</v>
      </c>
      <c r="JI8" s="19">
        <v>1</v>
      </c>
      <c r="JJ8" s="19">
        <v>1</v>
      </c>
      <c r="JK8" s="19">
        <v>1</v>
      </c>
      <c r="JL8" s="19">
        <v>0</v>
      </c>
      <c r="JM8" s="19">
        <v>0</v>
      </c>
      <c r="JN8" s="19">
        <v>0</v>
      </c>
      <c r="JO8" s="19">
        <v>1</v>
      </c>
      <c r="JP8" s="19">
        <v>1</v>
      </c>
      <c r="JQ8" s="19">
        <v>1</v>
      </c>
      <c r="JR8" s="19">
        <v>0</v>
      </c>
      <c r="JS8" s="19">
        <v>0</v>
      </c>
      <c r="JT8" s="19">
        <v>0</v>
      </c>
      <c r="JU8" s="19">
        <v>1</v>
      </c>
      <c r="JV8" s="19">
        <v>1</v>
      </c>
      <c r="JW8" s="19">
        <v>1</v>
      </c>
      <c r="JX8" s="19">
        <v>1</v>
      </c>
      <c r="JY8" s="19">
        <v>0</v>
      </c>
      <c r="JZ8" s="19">
        <v>1</v>
      </c>
      <c r="KA8" s="19">
        <v>1</v>
      </c>
      <c r="KB8" s="19">
        <v>0</v>
      </c>
      <c r="KC8" s="19">
        <v>0</v>
      </c>
      <c r="KD8" s="19">
        <v>0</v>
      </c>
      <c r="KE8" s="19">
        <v>0</v>
      </c>
      <c r="KF8" s="19">
        <v>1</v>
      </c>
      <c r="KG8" s="19">
        <v>1</v>
      </c>
      <c r="KH8" s="19">
        <v>1</v>
      </c>
      <c r="KI8" s="19">
        <v>0</v>
      </c>
      <c r="KJ8" s="19">
        <v>1</v>
      </c>
      <c r="KK8" s="19">
        <v>1</v>
      </c>
      <c r="KL8" s="19">
        <v>1</v>
      </c>
      <c r="KM8" s="19">
        <v>0</v>
      </c>
      <c r="KN8" s="19">
        <v>1</v>
      </c>
      <c r="KO8" s="19">
        <v>0</v>
      </c>
      <c r="KP8" s="19">
        <v>0</v>
      </c>
      <c r="KQ8" s="19">
        <v>0</v>
      </c>
      <c r="KR8" s="19">
        <v>1</v>
      </c>
      <c r="KS8" s="19">
        <v>0</v>
      </c>
      <c r="KT8" s="19">
        <v>0</v>
      </c>
      <c r="KU8" s="19">
        <v>1</v>
      </c>
      <c r="KV8" s="19">
        <v>1</v>
      </c>
      <c r="KW8" s="19">
        <v>0</v>
      </c>
      <c r="KX8" s="19">
        <v>0</v>
      </c>
      <c r="KY8" s="19">
        <v>0</v>
      </c>
      <c r="KZ8" s="19">
        <v>1</v>
      </c>
      <c r="LA8" s="19">
        <v>1</v>
      </c>
      <c r="LB8" s="19">
        <v>0</v>
      </c>
      <c r="LC8" s="19">
        <v>1</v>
      </c>
      <c r="LD8" s="19">
        <v>1</v>
      </c>
      <c r="LE8" s="19">
        <v>0</v>
      </c>
      <c r="LF8" s="19">
        <v>1</v>
      </c>
      <c r="LG8" s="19">
        <v>1</v>
      </c>
      <c r="LH8" s="19">
        <v>1</v>
      </c>
      <c r="LI8" s="19">
        <v>0</v>
      </c>
      <c r="LJ8" s="19">
        <v>1</v>
      </c>
      <c r="LK8" s="19">
        <v>1</v>
      </c>
      <c r="LL8" s="19">
        <v>1</v>
      </c>
      <c r="LM8" s="19">
        <v>1</v>
      </c>
      <c r="LN8" s="19">
        <v>0</v>
      </c>
      <c r="LO8" s="19">
        <v>0</v>
      </c>
      <c r="LP8" s="19">
        <v>1</v>
      </c>
      <c r="LQ8" s="19">
        <v>0</v>
      </c>
      <c r="LR8" s="19">
        <v>0</v>
      </c>
      <c r="LS8" s="19">
        <v>0</v>
      </c>
      <c r="LT8" s="19">
        <v>1</v>
      </c>
      <c r="LU8" s="19">
        <v>0</v>
      </c>
      <c r="LV8" s="19">
        <v>1</v>
      </c>
      <c r="LW8" s="19">
        <v>0</v>
      </c>
      <c r="LX8" s="19">
        <v>0</v>
      </c>
      <c r="LY8" s="19">
        <v>0</v>
      </c>
      <c r="LZ8" s="19">
        <v>0</v>
      </c>
      <c r="MA8" s="19">
        <v>1</v>
      </c>
      <c r="MB8" s="19">
        <v>1</v>
      </c>
      <c r="MC8" s="19">
        <v>0</v>
      </c>
      <c r="MD8" s="19">
        <v>1</v>
      </c>
      <c r="ME8" s="19">
        <v>0</v>
      </c>
      <c r="MF8" s="19">
        <v>1</v>
      </c>
      <c r="MG8" s="19">
        <v>0</v>
      </c>
      <c r="MH8" s="19">
        <v>1</v>
      </c>
      <c r="MI8" s="19">
        <v>0</v>
      </c>
      <c r="MJ8" s="19">
        <v>1</v>
      </c>
      <c r="MK8" s="19">
        <v>0</v>
      </c>
      <c r="ML8" s="19">
        <v>1</v>
      </c>
      <c r="MM8" s="19">
        <v>0</v>
      </c>
      <c r="MN8" s="19">
        <v>1</v>
      </c>
      <c r="MO8" s="19">
        <v>1</v>
      </c>
      <c r="MP8" s="19">
        <v>0</v>
      </c>
      <c r="MQ8" s="19">
        <v>0</v>
      </c>
      <c r="MR8" s="19">
        <v>0</v>
      </c>
      <c r="MS8" s="19">
        <v>1</v>
      </c>
      <c r="MT8" s="19">
        <v>0</v>
      </c>
      <c r="MU8" s="19">
        <v>0</v>
      </c>
      <c r="MV8" s="19">
        <v>1</v>
      </c>
      <c r="MW8" s="19">
        <v>0</v>
      </c>
      <c r="MX8" s="19">
        <v>1</v>
      </c>
      <c r="MY8" s="19">
        <v>0</v>
      </c>
      <c r="MZ8" s="19">
        <v>1</v>
      </c>
      <c r="NA8" s="19">
        <v>1</v>
      </c>
      <c r="NB8" s="19">
        <v>0</v>
      </c>
    </row>
    <row r="9" spans="1:366">
      <c r="A9" s="4" t="s">
        <v>10</v>
      </c>
      <c r="B9" s="19">
        <v>0</v>
      </c>
      <c r="C9" s="19">
        <v>0</v>
      </c>
      <c r="D9" s="19">
        <v>0</v>
      </c>
      <c r="E9" s="19">
        <v>0</v>
      </c>
      <c r="F9" s="19">
        <v>0</v>
      </c>
      <c r="G9" s="19">
        <v>0</v>
      </c>
      <c r="H9" s="19">
        <v>0</v>
      </c>
      <c r="I9" s="19">
        <v>1</v>
      </c>
      <c r="J9" s="19">
        <v>0</v>
      </c>
      <c r="K9" s="19">
        <v>0</v>
      </c>
      <c r="L9" s="19">
        <v>1</v>
      </c>
      <c r="M9" s="19">
        <v>1</v>
      </c>
      <c r="N9" s="19">
        <v>0</v>
      </c>
      <c r="O9" s="19">
        <v>0</v>
      </c>
      <c r="P9" s="19">
        <v>1</v>
      </c>
      <c r="Q9" s="19">
        <v>1</v>
      </c>
      <c r="R9" s="19">
        <v>1</v>
      </c>
      <c r="S9" s="19">
        <v>0</v>
      </c>
      <c r="T9" s="19">
        <v>1</v>
      </c>
      <c r="U9" s="19">
        <v>0</v>
      </c>
      <c r="V9" s="19">
        <v>1</v>
      </c>
      <c r="W9" s="19">
        <v>1</v>
      </c>
      <c r="X9" s="19">
        <v>0</v>
      </c>
      <c r="Y9" s="19">
        <v>0</v>
      </c>
      <c r="Z9" s="19">
        <v>0</v>
      </c>
      <c r="AA9" s="19">
        <v>1</v>
      </c>
      <c r="AB9" s="19">
        <v>1</v>
      </c>
      <c r="AC9" s="19">
        <v>1</v>
      </c>
      <c r="AD9" s="19">
        <v>0</v>
      </c>
      <c r="AE9" s="19">
        <v>1</v>
      </c>
      <c r="AF9" s="19">
        <v>1</v>
      </c>
      <c r="AG9" s="19">
        <v>1</v>
      </c>
      <c r="AH9" s="19">
        <v>0</v>
      </c>
      <c r="AI9" s="19">
        <v>1</v>
      </c>
      <c r="AJ9" s="19">
        <v>1</v>
      </c>
      <c r="AK9" s="19">
        <v>1</v>
      </c>
      <c r="AL9" s="19">
        <v>0</v>
      </c>
      <c r="AM9" s="19">
        <v>0</v>
      </c>
      <c r="AN9" s="19">
        <v>0</v>
      </c>
      <c r="AO9" s="19">
        <v>1</v>
      </c>
      <c r="AP9" s="19">
        <v>1</v>
      </c>
      <c r="AQ9" s="19">
        <v>1</v>
      </c>
      <c r="AR9" s="19">
        <v>0</v>
      </c>
      <c r="AS9" s="19">
        <v>0</v>
      </c>
      <c r="AT9" s="19">
        <v>1</v>
      </c>
      <c r="AU9" s="19">
        <v>0</v>
      </c>
      <c r="AV9" s="19">
        <v>0</v>
      </c>
      <c r="AW9" s="19">
        <v>0</v>
      </c>
      <c r="AX9" s="19">
        <v>1</v>
      </c>
      <c r="AY9" s="19">
        <v>0</v>
      </c>
      <c r="AZ9" s="19">
        <v>1</v>
      </c>
      <c r="BA9" s="19">
        <v>0</v>
      </c>
      <c r="BB9" s="19">
        <v>1</v>
      </c>
      <c r="BC9" s="19">
        <v>1</v>
      </c>
      <c r="BD9" s="19">
        <v>1</v>
      </c>
      <c r="BE9" s="19">
        <v>1</v>
      </c>
      <c r="BF9" s="19">
        <v>1</v>
      </c>
      <c r="BG9" s="19">
        <v>0</v>
      </c>
      <c r="BH9" s="19">
        <v>0</v>
      </c>
      <c r="BI9" s="19">
        <v>0</v>
      </c>
      <c r="BJ9" s="19">
        <v>0</v>
      </c>
      <c r="BK9" s="19">
        <v>0</v>
      </c>
      <c r="BL9" s="19">
        <v>1</v>
      </c>
      <c r="BM9" s="19">
        <v>0</v>
      </c>
      <c r="BN9" s="19">
        <v>1</v>
      </c>
      <c r="BO9" s="19">
        <v>0</v>
      </c>
      <c r="BP9" s="19">
        <v>1</v>
      </c>
      <c r="BQ9" s="19">
        <v>1</v>
      </c>
      <c r="BR9" s="19">
        <v>0</v>
      </c>
      <c r="BS9" s="19">
        <v>0</v>
      </c>
      <c r="BT9" s="19">
        <v>0</v>
      </c>
      <c r="BU9" s="19">
        <v>0</v>
      </c>
      <c r="BV9" s="19">
        <v>0</v>
      </c>
      <c r="BW9" s="19">
        <v>0</v>
      </c>
      <c r="BX9" s="19">
        <v>1</v>
      </c>
      <c r="BY9" s="19">
        <v>0</v>
      </c>
      <c r="BZ9" s="19">
        <v>1</v>
      </c>
      <c r="CA9" s="19">
        <v>0</v>
      </c>
      <c r="CB9" s="19">
        <v>0</v>
      </c>
      <c r="CC9" s="19">
        <v>0</v>
      </c>
      <c r="CD9" s="19">
        <v>1</v>
      </c>
      <c r="CE9" s="19">
        <v>1</v>
      </c>
      <c r="CF9" s="19">
        <v>1</v>
      </c>
      <c r="CG9" s="19">
        <v>0</v>
      </c>
      <c r="CH9" s="19">
        <v>1</v>
      </c>
      <c r="CI9" s="19">
        <v>0</v>
      </c>
      <c r="CJ9" s="19">
        <v>1</v>
      </c>
      <c r="CK9" s="19">
        <v>1</v>
      </c>
      <c r="CL9" s="19">
        <v>0</v>
      </c>
      <c r="CM9" s="19">
        <v>0</v>
      </c>
      <c r="CN9" s="19">
        <v>1</v>
      </c>
      <c r="CO9" s="19">
        <v>1</v>
      </c>
      <c r="CP9" s="19">
        <v>1</v>
      </c>
      <c r="CQ9" s="19">
        <v>1</v>
      </c>
      <c r="CR9" s="19">
        <v>0</v>
      </c>
      <c r="CS9" s="19">
        <v>1</v>
      </c>
      <c r="CT9" s="19">
        <v>0</v>
      </c>
      <c r="CU9" s="19">
        <v>1</v>
      </c>
      <c r="CV9" s="19">
        <v>0</v>
      </c>
      <c r="CW9" s="19">
        <v>0</v>
      </c>
      <c r="CX9" s="19">
        <v>1</v>
      </c>
      <c r="CY9" s="19">
        <v>1</v>
      </c>
      <c r="CZ9" s="19">
        <v>1</v>
      </c>
      <c r="DA9" s="19">
        <v>1</v>
      </c>
      <c r="DB9" s="19">
        <v>0</v>
      </c>
      <c r="DC9" s="19">
        <v>1</v>
      </c>
      <c r="DD9" s="19">
        <v>0</v>
      </c>
      <c r="DE9" s="19">
        <v>0</v>
      </c>
      <c r="DF9" s="19">
        <v>1</v>
      </c>
      <c r="DG9" s="19">
        <v>1</v>
      </c>
      <c r="DH9" s="19">
        <v>0</v>
      </c>
      <c r="DI9" s="19">
        <v>0</v>
      </c>
      <c r="DJ9" s="19">
        <v>0</v>
      </c>
      <c r="DK9" s="19">
        <v>0</v>
      </c>
      <c r="DL9" s="19">
        <v>1</v>
      </c>
      <c r="DM9" s="19">
        <v>1</v>
      </c>
      <c r="DN9" s="19">
        <v>0</v>
      </c>
      <c r="DO9" s="19">
        <v>0</v>
      </c>
      <c r="DP9" s="19">
        <v>1</v>
      </c>
      <c r="DQ9" s="19">
        <v>0</v>
      </c>
      <c r="DR9" s="19">
        <v>0</v>
      </c>
      <c r="DS9" s="19">
        <v>0</v>
      </c>
      <c r="DT9" s="19">
        <v>0</v>
      </c>
      <c r="DU9" s="19">
        <v>1</v>
      </c>
      <c r="DV9" s="19">
        <v>1</v>
      </c>
      <c r="DW9" s="19">
        <v>0</v>
      </c>
      <c r="DX9" s="19">
        <v>0</v>
      </c>
      <c r="DY9" s="19">
        <v>1</v>
      </c>
      <c r="DZ9" s="19">
        <v>1</v>
      </c>
      <c r="EA9" s="19">
        <v>1</v>
      </c>
      <c r="EB9" s="19">
        <v>0</v>
      </c>
      <c r="EC9" s="19">
        <v>1</v>
      </c>
      <c r="ED9" s="19">
        <v>0</v>
      </c>
      <c r="EE9" s="19">
        <v>0</v>
      </c>
      <c r="EF9" s="19">
        <v>0</v>
      </c>
      <c r="EG9" s="19">
        <v>1</v>
      </c>
      <c r="EH9" s="19">
        <v>0</v>
      </c>
      <c r="EI9" s="19">
        <v>1</v>
      </c>
      <c r="EJ9" s="19">
        <v>0</v>
      </c>
      <c r="EK9" s="19">
        <v>0</v>
      </c>
      <c r="EL9" s="19">
        <v>1</v>
      </c>
      <c r="EM9" s="19">
        <v>1</v>
      </c>
      <c r="EN9" s="19">
        <v>0</v>
      </c>
      <c r="EO9" s="19">
        <v>0</v>
      </c>
      <c r="EP9" s="19">
        <v>1</v>
      </c>
      <c r="EQ9" s="19">
        <v>1</v>
      </c>
      <c r="ER9" s="19">
        <v>0</v>
      </c>
      <c r="ES9" s="19">
        <v>1</v>
      </c>
      <c r="ET9" s="19">
        <v>1</v>
      </c>
      <c r="EU9" s="19">
        <v>1</v>
      </c>
      <c r="EV9" s="19">
        <v>1</v>
      </c>
      <c r="EW9" s="19">
        <v>1</v>
      </c>
      <c r="EX9" s="19">
        <v>1</v>
      </c>
      <c r="EY9" s="19">
        <v>1</v>
      </c>
      <c r="EZ9" s="19">
        <v>1</v>
      </c>
      <c r="FA9" s="19">
        <v>0</v>
      </c>
      <c r="FB9" s="19">
        <v>0</v>
      </c>
      <c r="FC9" s="19">
        <v>1</v>
      </c>
      <c r="FD9" s="19">
        <v>0</v>
      </c>
      <c r="FE9" s="19">
        <v>0</v>
      </c>
      <c r="FF9" s="19">
        <v>0</v>
      </c>
      <c r="FG9" s="19">
        <v>1</v>
      </c>
      <c r="FH9" s="19">
        <v>0</v>
      </c>
      <c r="FI9" s="19">
        <v>0</v>
      </c>
      <c r="FJ9" s="19">
        <v>1</v>
      </c>
      <c r="FK9" s="19">
        <v>0</v>
      </c>
      <c r="FL9" s="19">
        <v>1</v>
      </c>
      <c r="FM9" s="19">
        <v>0</v>
      </c>
      <c r="FN9" s="19">
        <v>0</v>
      </c>
      <c r="FO9" s="19">
        <v>1</v>
      </c>
      <c r="FP9" s="19">
        <v>0</v>
      </c>
      <c r="FQ9" s="19">
        <v>0</v>
      </c>
      <c r="FR9" s="19">
        <v>0</v>
      </c>
      <c r="FS9" s="19">
        <v>0</v>
      </c>
      <c r="FT9" s="19">
        <v>1</v>
      </c>
      <c r="FU9" s="19">
        <v>0</v>
      </c>
      <c r="FV9" s="19">
        <v>1</v>
      </c>
      <c r="FW9" s="19">
        <v>0</v>
      </c>
      <c r="FX9" s="19">
        <v>1</v>
      </c>
      <c r="FY9" s="19">
        <v>0</v>
      </c>
      <c r="FZ9" s="19">
        <v>0</v>
      </c>
      <c r="GA9" s="19">
        <v>0</v>
      </c>
      <c r="GB9" s="19">
        <v>1</v>
      </c>
      <c r="GC9" s="19">
        <v>0</v>
      </c>
      <c r="GD9" s="19">
        <v>0</v>
      </c>
      <c r="GE9" s="19">
        <v>0</v>
      </c>
      <c r="GF9" s="19">
        <v>1</v>
      </c>
      <c r="GG9" s="19">
        <v>1</v>
      </c>
      <c r="GH9" s="19">
        <v>1</v>
      </c>
      <c r="GI9" s="19">
        <v>0</v>
      </c>
      <c r="GJ9" s="19">
        <v>0</v>
      </c>
      <c r="GK9" s="19">
        <v>1</v>
      </c>
      <c r="GL9" s="19">
        <v>0</v>
      </c>
      <c r="GM9" s="19">
        <v>1</v>
      </c>
      <c r="GN9" s="19">
        <v>0</v>
      </c>
      <c r="GO9" s="19">
        <v>1</v>
      </c>
      <c r="GP9" s="19">
        <v>1</v>
      </c>
      <c r="GQ9" s="19">
        <v>0</v>
      </c>
      <c r="GR9" s="19">
        <v>1</v>
      </c>
      <c r="GS9" s="19">
        <v>1</v>
      </c>
      <c r="GT9" s="19">
        <v>0</v>
      </c>
      <c r="GU9" s="19">
        <v>0</v>
      </c>
      <c r="GV9" s="19">
        <v>0</v>
      </c>
      <c r="GW9" s="19">
        <v>0</v>
      </c>
      <c r="GX9" s="19">
        <v>1</v>
      </c>
      <c r="GY9" s="19">
        <v>1</v>
      </c>
      <c r="GZ9" s="19">
        <v>1</v>
      </c>
      <c r="HA9" s="19">
        <v>1</v>
      </c>
      <c r="HB9" s="19">
        <v>1</v>
      </c>
      <c r="HC9" s="19">
        <v>0</v>
      </c>
      <c r="HD9" s="19">
        <v>1</v>
      </c>
      <c r="HE9" s="19">
        <v>1</v>
      </c>
      <c r="HF9" s="19">
        <v>0</v>
      </c>
      <c r="HG9" s="19">
        <v>1</v>
      </c>
      <c r="HH9" s="19">
        <v>0</v>
      </c>
      <c r="HI9" s="19">
        <v>0</v>
      </c>
      <c r="HJ9" s="19">
        <v>0</v>
      </c>
      <c r="HK9" s="19">
        <v>0</v>
      </c>
      <c r="HL9" s="19">
        <v>1</v>
      </c>
      <c r="HM9" s="19">
        <v>1</v>
      </c>
      <c r="HN9" s="19">
        <v>0</v>
      </c>
      <c r="HO9" s="19">
        <v>1</v>
      </c>
      <c r="HP9" s="19">
        <v>0</v>
      </c>
      <c r="HQ9" s="19">
        <v>1</v>
      </c>
      <c r="HR9" s="19">
        <v>0</v>
      </c>
      <c r="HS9" s="19">
        <v>1</v>
      </c>
      <c r="HT9" s="19">
        <v>0</v>
      </c>
      <c r="HU9" s="19">
        <v>1</v>
      </c>
      <c r="HV9" s="19">
        <v>0</v>
      </c>
      <c r="HW9" s="19">
        <v>1</v>
      </c>
      <c r="HX9" s="19">
        <v>1</v>
      </c>
      <c r="HY9" s="19">
        <v>1</v>
      </c>
      <c r="HZ9" s="19">
        <v>1</v>
      </c>
      <c r="IA9" s="19">
        <v>1</v>
      </c>
      <c r="IB9" s="19">
        <v>0</v>
      </c>
      <c r="IC9" s="19">
        <v>0</v>
      </c>
      <c r="ID9" s="19">
        <v>1</v>
      </c>
      <c r="IE9" s="19">
        <v>1</v>
      </c>
      <c r="IF9" s="19">
        <v>1</v>
      </c>
      <c r="IG9" s="19">
        <v>0</v>
      </c>
      <c r="IH9" s="19">
        <v>1</v>
      </c>
      <c r="II9" s="19">
        <v>1</v>
      </c>
      <c r="IJ9" s="19">
        <v>0</v>
      </c>
      <c r="IK9" s="19">
        <v>1</v>
      </c>
      <c r="IL9" s="19">
        <v>0</v>
      </c>
      <c r="IM9" s="19">
        <v>1</v>
      </c>
      <c r="IN9" s="19">
        <v>0</v>
      </c>
      <c r="IO9" s="19">
        <v>0</v>
      </c>
      <c r="IP9" s="19">
        <v>1</v>
      </c>
      <c r="IQ9" s="19">
        <v>1</v>
      </c>
      <c r="IR9" s="19">
        <v>0</v>
      </c>
      <c r="IS9" s="19">
        <v>1</v>
      </c>
      <c r="IT9" s="19">
        <v>0</v>
      </c>
      <c r="IU9" s="19">
        <v>0</v>
      </c>
      <c r="IV9" s="19">
        <v>1</v>
      </c>
      <c r="IW9" s="19">
        <v>0</v>
      </c>
      <c r="IX9" s="19">
        <v>1</v>
      </c>
      <c r="IY9" s="19">
        <v>1</v>
      </c>
      <c r="IZ9" s="19">
        <v>1</v>
      </c>
      <c r="JA9" s="19">
        <v>0</v>
      </c>
      <c r="JB9" s="19">
        <v>1</v>
      </c>
      <c r="JC9" s="19">
        <v>0</v>
      </c>
      <c r="JD9" s="19">
        <v>0</v>
      </c>
      <c r="JE9" s="19">
        <v>0</v>
      </c>
      <c r="JF9" s="19">
        <v>1</v>
      </c>
      <c r="JG9" s="19">
        <v>0</v>
      </c>
      <c r="JH9" s="19">
        <v>1</v>
      </c>
      <c r="JI9" s="19">
        <v>0</v>
      </c>
      <c r="JJ9" s="19">
        <v>1</v>
      </c>
      <c r="JK9" s="19">
        <v>1</v>
      </c>
      <c r="JL9" s="19">
        <v>1</v>
      </c>
      <c r="JM9" s="19">
        <v>1</v>
      </c>
      <c r="JN9" s="19">
        <v>0</v>
      </c>
      <c r="JO9" s="19">
        <v>1</v>
      </c>
      <c r="JP9" s="19">
        <v>1</v>
      </c>
      <c r="JQ9" s="19">
        <v>1</v>
      </c>
      <c r="JR9" s="19">
        <v>1</v>
      </c>
      <c r="JS9" s="19">
        <v>0</v>
      </c>
      <c r="JT9" s="19">
        <v>0</v>
      </c>
      <c r="JU9" s="19">
        <v>0</v>
      </c>
      <c r="JV9" s="19">
        <v>1</v>
      </c>
      <c r="JW9" s="19">
        <v>0</v>
      </c>
      <c r="JX9" s="19">
        <v>1</v>
      </c>
      <c r="JY9" s="19">
        <v>1</v>
      </c>
      <c r="JZ9" s="19">
        <v>0</v>
      </c>
      <c r="KA9" s="19">
        <v>0</v>
      </c>
      <c r="KB9" s="19">
        <v>0</v>
      </c>
      <c r="KC9" s="19">
        <v>0</v>
      </c>
      <c r="KD9" s="19">
        <v>0</v>
      </c>
      <c r="KE9" s="19">
        <v>0</v>
      </c>
      <c r="KF9" s="19">
        <v>1</v>
      </c>
      <c r="KG9" s="19">
        <v>0</v>
      </c>
      <c r="KH9" s="19">
        <v>0</v>
      </c>
      <c r="KI9" s="19">
        <v>1</v>
      </c>
      <c r="KJ9" s="19">
        <v>0</v>
      </c>
      <c r="KK9" s="19">
        <v>0</v>
      </c>
      <c r="KL9" s="19">
        <v>1</v>
      </c>
      <c r="KM9" s="19">
        <v>1</v>
      </c>
      <c r="KN9" s="19">
        <v>0</v>
      </c>
      <c r="KO9" s="19">
        <v>1</v>
      </c>
      <c r="KP9" s="19">
        <v>0</v>
      </c>
      <c r="KQ9" s="19">
        <v>0</v>
      </c>
      <c r="KR9" s="19">
        <v>0</v>
      </c>
      <c r="KS9" s="19">
        <v>1</v>
      </c>
      <c r="KT9" s="19">
        <v>1</v>
      </c>
      <c r="KU9" s="19">
        <v>0</v>
      </c>
      <c r="KV9" s="19">
        <v>1</v>
      </c>
      <c r="KW9" s="19">
        <v>0</v>
      </c>
      <c r="KX9" s="19">
        <v>0</v>
      </c>
      <c r="KY9" s="19">
        <v>0</v>
      </c>
      <c r="KZ9" s="19">
        <v>0</v>
      </c>
      <c r="LA9" s="19">
        <v>0</v>
      </c>
      <c r="LB9" s="19">
        <v>1</v>
      </c>
      <c r="LC9" s="19">
        <v>1</v>
      </c>
      <c r="LD9" s="19">
        <v>1</v>
      </c>
      <c r="LE9" s="19">
        <v>0</v>
      </c>
      <c r="LF9" s="19">
        <v>0</v>
      </c>
      <c r="LG9" s="19">
        <v>1</v>
      </c>
      <c r="LH9" s="19">
        <v>0</v>
      </c>
      <c r="LI9" s="19">
        <v>0</v>
      </c>
      <c r="LJ9" s="19">
        <v>1</v>
      </c>
      <c r="LK9" s="19">
        <v>1</v>
      </c>
      <c r="LL9" s="19">
        <v>1</v>
      </c>
      <c r="LM9" s="19">
        <v>0</v>
      </c>
      <c r="LN9" s="19">
        <v>0</v>
      </c>
      <c r="LO9" s="19">
        <v>1</v>
      </c>
      <c r="LP9" s="19">
        <v>1</v>
      </c>
      <c r="LQ9" s="19">
        <v>1</v>
      </c>
      <c r="LR9" s="19">
        <v>1</v>
      </c>
      <c r="LS9" s="19">
        <v>0</v>
      </c>
      <c r="LT9" s="19">
        <v>1</v>
      </c>
      <c r="LU9" s="19">
        <v>0</v>
      </c>
      <c r="LV9" s="19">
        <v>0</v>
      </c>
      <c r="LW9" s="19">
        <v>0</v>
      </c>
      <c r="LX9" s="19">
        <v>0</v>
      </c>
      <c r="LY9" s="19">
        <v>1</v>
      </c>
      <c r="LZ9" s="19">
        <v>0</v>
      </c>
      <c r="MA9" s="19">
        <v>0</v>
      </c>
      <c r="MB9" s="19">
        <v>0</v>
      </c>
      <c r="MC9" s="19">
        <v>0</v>
      </c>
      <c r="MD9" s="19">
        <v>0</v>
      </c>
      <c r="ME9" s="19">
        <v>0</v>
      </c>
      <c r="MF9" s="19">
        <v>0</v>
      </c>
      <c r="MG9" s="19">
        <v>1</v>
      </c>
      <c r="MH9" s="19">
        <v>0</v>
      </c>
      <c r="MI9" s="19">
        <v>1</v>
      </c>
      <c r="MJ9" s="19">
        <v>1</v>
      </c>
      <c r="MK9" s="19">
        <v>1</v>
      </c>
      <c r="ML9" s="19">
        <v>0</v>
      </c>
      <c r="MM9" s="19">
        <v>1</v>
      </c>
      <c r="MN9" s="19">
        <v>1</v>
      </c>
      <c r="MO9" s="19">
        <v>1</v>
      </c>
      <c r="MP9" s="19">
        <v>1</v>
      </c>
      <c r="MQ9" s="19">
        <v>0</v>
      </c>
      <c r="MR9" s="19">
        <v>0</v>
      </c>
      <c r="MS9" s="19">
        <v>0</v>
      </c>
      <c r="MT9" s="19">
        <v>1</v>
      </c>
      <c r="MU9" s="19">
        <v>1</v>
      </c>
      <c r="MV9" s="19">
        <v>0</v>
      </c>
      <c r="MW9" s="19">
        <v>0</v>
      </c>
      <c r="MX9" s="19">
        <v>0</v>
      </c>
      <c r="MY9" s="19">
        <v>0</v>
      </c>
      <c r="MZ9" s="19">
        <v>1</v>
      </c>
      <c r="NA9" s="19">
        <v>0</v>
      </c>
      <c r="NB9" s="19">
        <v>0</v>
      </c>
    </row>
    <row r="10" spans="1:366">
      <c r="A10" s="4" t="s">
        <v>11</v>
      </c>
      <c r="B10" s="19">
        <v>0</v>
      </c>
      <c r="C10" s="19">
        <v>1</v>
      </c>
      <c r="D10" s="19">
        <v>1</v>
      </c>
      <c r="E10" s="19">
        <v>1</v>
      </c>
      <c r="F10" s="19">
        <v>1</v>
      </c>
      <c r="G10" s="19">
        <v>0</v>
      </c>
      <c r="H10" s="19">
        <v>1</v>
      </c>
      <c r="I10" s="19">
        <v>0</v>
      </c>
      <c r="J10" s="19">
        <v>1</v>
      </c>
      <c r="K10" s="19">
        <v>0</v>
      </c>
      <c r="L10" s="19">
        <v>1</v>
      </c>
      <c r="M10" s="19">
        <v>1</v>
      </c>
      <c r="N10" s="19">
        <v>1</v>
      </c>
      <c r="O10" s="19">
        <v>1</v>
      </c>
      <c r="P10" s="19">
        <v>1</v>
      </c>
      <c r="Q10" s="19">
        <v>1</v>
      </c>
      <c r="R10" s="19">
        <v>1</v>
      </c>
      <c r="S10" s="19">
        <v>0</v>
      </c>
      <c r="T10" s="19">
        <v>1</v>
      </c>
      <c r="U10" s="19">
        <v>0</v>
      </c>
      <c r="V10" s="19">
        <v>0</v>
      </c>
      <c r="W10" s="19">
        <v>0</v>
      </c>
      <c r="X10" s="19">
        <v>1</v>
      </c>
      <c r="Y10" s="19">
        <v>0</v>
      </c>
      <c r="Z10" s="19">
        <v>1</v>
      </c>
      <c r="AA10" s="19">
        <v>0</v>
      </c>
      <c r="AB10" s="19">
        <v>1</v>
      </c>
      <c r="AC10" s="19">
        <v>1</v>
      </c>
      <c r="AD10" s="19">
        <v>1</v>
      </c>
      <c r="AE10" s="19">
        <v>1</v>
      </c>
      <c r="AF10" s="19">
        <v>0</v>
      </c>
      <c r="AG10" s="19">
        <v>1</v>
      </c>
      <c r="AH10" s="19">
        <v>1</v>
      </c>
      <c r="AI10" s="19">
        <v>0</v>
      </c>
      <c r="AJ10" s="19">
        <v>0</v>
      </c>
      <c r="AK10" s="19">
        <v>1</v>
      </c>
      <c r="AL10" s="19">
        <v>1</v>
      </c>
      <c r="AM10" s="19">
        <v>0</v>
      </c>
      <c r="AN10" s="19">
        <v>1</v>
      </c>
      <c r="AO10" s="19">
        <v>1</v>
      </c>
      <c r="AP10" s="19">
        <v>0</v>
      </c>
      <c r="AQ10" s="19">
        <v>0</v>
      </c>
      <c r="AR10" s="19">
        <v>0</v>
      </c>
      <c r="AS10" s="19">
        <v>1</v>
      </c>
      <c r="AT10" s="19">
        <v>1</v>
      </c>
      <c r="AU10" s="19">
        <v>1</v>
      </c>
      <c r="AV10" s="19">
        <v>0</v>
      </c>
      <c r="AW10" s="19">
        <v>0</v>
      </c>
      <c r="AX10" s="19">
        <v>1</v>
      </c>
      <c r="AY10" s="19">
        <v>0</v>
      </c>
      <c r="AZ10" s="19">
        <v>1</v>
      </c>
      <c r="BA10" s="19">
        <v>0</v>
      </c>
      <c r="BB10" s="19">
        <v>0</v>
      </c>
      <c r="BC10" s="19">
        <v>0</v>
      </c>
      <c r="BD10" s="19">
        <v>0</v>
      </c>
      <c r="BE10" s="19">
        <v>1</v>
      </c>
      <c r="BF10" s="19">
        <v>0</v>
      </c>
      <c r="BG10" s="19">
        <v>0</v>
      </c>
      <c r="BH10" s="19">
        <v>1</v>
      </c>
      <c r="BI10" s="19">
        <v>1</v>
      </c>
      <c r="BJ10" s="19">
        <v>0</v>
      </c>
      <c r="BK10" s="19">
        <v>1</v>
      </c>
      <c r="BL10" s="19">
        <v>1</v>
      </c>
      <c r="BM10" s="19">
        <v>1</v>
      </c>
      <c r="BN10" s="19">
        <v>0</v>
      </c>
      <c r="BO10" s="19">
        <v>1</v>
      </c>
      <c r="BP10" s="19">
        <v>0</v>
      </c>
      <c r="BQ10" s="19">
        <v>1</v>
      </c>
      <c r="BR10" s="19">
        <v>1</v>
      </c>
      <c r="BS10" s="19">
        <v>0</v>
      </c>
      <c r="BT10" s="19">
        <v>0</v>
      </c>
      <c r="BU10" s="19">
        <v>1</v>
      </c>
      <c r="BV10" s="19">
        <v>1</v>
      </c>
      <c r="BW10" s="19">
        <v>1</v>
      </c>
      <c r="BX10" s="19">
        <v>0</v>
      </c>
      <c r="BY10" s="19">
        <v>0</v>
      </c>
      <c r="BZ10" s="19">
        <v>0</v>
      </c>
      <c r="CA10" s="19">
        <v>0</v>
      </c>
      <c r="CB10" s="19">
        <v>0</v>
      </c>
      <c r="CC10" s="19">
        <v>0</v>
      </c>
      <c r="CD10" s="19">
        <v>1</v>
      </c>
      <c r="CE10" s="19">
        <v>0</v>
      </c>
      <c r="CF10" s="19">
        <v>0</v>
      </c>
      <c r="CG10" s="19">
        <v>0</v>
      </c>
      <c r="CH10" s="19">
        <v>1</v>
      </c>
      <c r="CI10" s="19">
        <v>1</v>
      </c>
      <c r="CJ10" s="19">
        <v>0</v>
      </c>
      <c r="CK10" s="19">
        <v>0</v>
      </c>
      <c r="CL10" s="19">
        <v>1</v>
      </c>
      <c r="CM10" s="19">
        <v>1</v>
      </c>
      <c r="CN10" s="19">
        <v>0</v>
      </c>
      <c r="CO10" s="19">
        <v>0</v>
      </c>
      <c r="CP10" s="19">
        <v>1</v>
      </c>
      <c r="CQ10" s="19">
        <v>1</v>
      </c>
      <c r="CR10" s="19">
        <v>1</v>
      </c>
      <c r="CS10" s="19">
        <v>0</v>
      </c>
      <c r="CT10" s="19">
        <v>1</v>
      </c>
      <c r="CU10" s="19">
        <v>1</v>
      </c>
      <c r="CV10" s="19">
        <v>1</v>
      </c>
      <c r="CW10" s="19">
        <v>0</v>
      </c>
      <c r="CX10" s="19">
        <v>0</v>
      </c>
      <c r="CY10" s="19">
        <v>0</v>
      </c>
      <c r="CZ10" s="19">
        <v>1</v>
      </c>
      <c r="DA10" s="19">
        <v>1</v>
      </c>
      <c r="DB10" s="19">
        <v>1</v>
      </c>
      <c r="DC10" s="19">
        <v>0</v>
      </c>
      <c r="DD10" s="19">
        <v>1</v>
      </c>
      <c r="DE10" s="19">
        <v>1</v>
      </c>
      <c r="DF10" s="19">
        <v>0</v>
      </c>
      <c r="DG10" s="19">
        <v>0</v>
      </c>
      <c r="DH10" s="19">
        <v>1</v>
      </c>
      <c r="DI10" s="19">
        <v>0</v>
      </c>
      <c r="DJ10" s="19">
        <v>1</v>
      </c>
      <c r="DK10" s="19">
        <v>1</v>
      </c>
      <c r="DL10" s="19">
        <v>1</v>
      </c>
      <c r="DM10" s="19">
        <v>0</v>
      </c>
      <c r="DN10" s="19">
        <v>1</v>
      </c>
      <c r="DO10" s="19">
        <v>0</v>
      </c>
      <c r="DP10" s="19">
        <v>1</v>
      </c>
      <c r="DQ10" s="19">
        <v>0</v>
      </c>
      <c r="DR10" s="19">
        <v>1</v>
      </c>
      <c r="DS10" s="19">
        <v>1</v>
      </c>
      <c r="DT10" s="19">
        <v>0</v>
      </c>
      <c r="DU10" s="19">
        <v>0</v>
      </c>
      <c r="DV10" s="19">
        <v>1</v>
      </c>
      <c r="DW10" s="19">
        <v>1</v>
      </c>
      <c r="DX10" s="19">
        <v>0</v>
      </c>
      <c r="DY10" s="19">
        <v>1</v>
      </c>
      <c r="DZ10" s="19">
        <v>1</v>
      </c>
      <c r="EA10" s="19">
        <v>1</v>
      </c>
      <c r="EB10" s="19">
        <v>0</v>
      </c>
      <c r="EC10" s="19">
        <v>0</v>
      </c>
      <c r="ED10" s="19">
        <v>1</v>
      </c>
      <c r="EE10" s="19">
        <v>0</v>
      </c>
      <c r="EF10" s="19">
        <v>0</v>
      </c>
      <c r="EG10" s="19">
        <v>1</v>
      </c>
      <c r="EH10" s="19">
        <v>0</v>
      </c>
      <c r="EI10" s="19">
        <v>0</v>
      </c>
      <c r="EJ10" s="19">
        <v>1</v>
      </c>
      <c r="EK10" s="19">
        <v>0</v>
      </c>
      <c r="EL10" s="19">
        <v>0</v>
      </c>
      <c r="EM10" s="19">
        <v>1</v>
      </c>
      <c r="EN10" s="19">
        <v>1</v>
      </c>
      <c r="EO10" s="19">
        <v>0</v>
      </c>
      <c r="EP10" s="19">
        <v>1</v>
      </c>
      <c r="EQ10" s="19">
        <v>1</v>
      </c>
      <c r="ER10" s="19">
        <v>0</v>
      </c>
      <c r="ES10" s="19">
        <v>0</v>
      </c>
      <c r="ET10" s="19">
        <v>0</v>
      </c>
      <c r="EU10" s="19">
        <v>0</v>
      </c>
      <c r="EV10" s="19">
        <v>1</v>
      </c>
      <c r="EW10" s="19">
        <v>0</v>
      </c>
      <c r="EX10" s="19">
        <v>0</v>
      </c>
      <c r="EY10" s="19">
        <v>1</v>
      </c>
      <c r="EZ10" s="19">
        <v>1</v>
      </c>
      <c r="FA10" s="19">
        <v>0</v>
      </c>
      <c r="FB10" s="19">
        <v>0</v>
      </c>
      <c r="FC10" s="19">
        <v>0</v>
      </c>
      <c r="FD10" s="19">
        <v>1</v>
      </c>
      <c r="FE10" s="19">
        <v>0</v>
      </c>
      <c r="FF10" s="19">
        <v>0</v>
      </c>
      <c r="FG10" s="19">
        <v>1</v>
      </c>
      <c r="FH10" s="19">
        <v>0</v>
      </c>
      <c r="FI10" s="19">
        <v>1</v>
      </c>
      <c r="FJ10" s="19">
        <v>1</v>
      </c>
      <c r="FK10" s="19">
        <v>1</v>
      </c>
      <c r="FL10" s="19">
        <v>0</v>
      </c>
      <c r="FM10" s="19">
        <v>1</v>
      </c>
      <c r="FN10" s="19">
        <v>0</v>
      </c>
      <c r="FO10" s="19">
        <v>0</v>
      </c>
      <c r="FP10" s="19">
        <v>1</v>
      </c>
      <c r="FQ10" s="19">
        <v>1</v>
      </c>
      <c r="FR10" s="19">
        <v>0</v>
      </c>
      <c r="FS10" s="19">
        <v>1</v>
      </c>
      <c r="FT10" s="19">
        <v>1</v>
      </c>
      <c r="FU10" s="19">
        <v>1</v>
      </c>
      <c r="FV10" s="19">
        <v>1</v>
      </c>
      <c r="FW10" s="19">
        <v>0</v>
      </c>
      <c r="FX10" s="19">
        <v>1</v>
      </c>
      <c r="FY10" s="19">
        <v>1</v>
      </c>
      <c r="FZ10" s="19">
        <v>0</v>
      </c>
      <c r="GA10" s="19">
        <v>1</v>
      </c>
      <c r="GB10" s="19">
        <v>0</v>
      </c>
      <c r="GC10" s="19">
        <v>1</v>
      </c>
      <c r="GD10" s="19">
        <v>0</v>
      </c>
      <c r="GE10" s="19">
        <v>1</v>
      </c>
      <c r="GF10" s="19">
        <v>1</v>
      </c>
      <c r="GG10" s="19">
        <v>1</v>
      </c>
      <c r="GH10" s="19">
        <v>1</v>
      </c>
      <c r="GI10" s="19">
        <v>1</v>
      </c>
      <c r="GJ10" s="19">
        <v>0</v>
      </c>
      <c r="GK10" s="19">
        <v>0</v>
      </c>
      <c r="GL10" s="19">
        <v>1</v>
      </c>
      <c r="GM10" s="19">
        <v>0</v>
      </c>
      <c r="GN10" s="19">
        <v>0</v>
      </c>
      <c r="GO10" s="19">
        <v>0</v>
      </c>
      <c r="GP10" s="19">
        <v>0</v>
      </c>
      <c r="GQ10" s="19">
        <v>0</v>
      </c>
      <c r="GR10" s="19">
        <v>0</v>
      </c>
      <c r="GS10" s="19">
        <v>0</v>
      </c>
      <c r="GT10" s="19">
        <v>0</v>
      </c>
      <c r="GU10" s="19">
        <v>0</v>
      </c>
      <c r="GV10" s="19">
        <v>0</v>
      </c>
      <c r="GW10" s="19">
        <v>1</v>
      </c>
      <c r="GX10" s="19">
        <v>1</v>
      </c>
      <c r="GY10" s="19">
        <v>1</v>
      </c>
      <c r="GZ10" s="19">
        <v>1</v>
      </c>
      <c r="HA10" s="19">
        <v>0</v>
      </c>
      <c r="HB10" s="19">
        <v>1</v>
      </c>
      <c r="HC10" s="19">
        <v>0</v>
      </c>
      <c r="HD10" s="19">
        <v>0</v>
      </c>
      <c r="HE10" s="19">
        <v>1</v>
      </c>
      <c r="HF10" s="19">
        <v>0</v>
      </c>
      <c r="HG10" s="19">
        <v>0</v>
      </c>
      <c r="HH10" s="19">
        <v>1</v>
      </c>
      <c r="HI10" s="19">
        <v>1</v>
      </c>
      <c r="HJ10" s="19">
        <v>0</v>
      </c>
      <c r="HK10" s="19">
        <v>1</v>
      </c>
      <c r="HL10" s="19">
        <v>1</v>
      </c>
      <c r="HM10" s="19">
        <v>0</v>
      </c>
      <c r="HN10" s="19">
        <v>0</v>
      </c>
      <c r="HO10" s="19">
        <v>0</v>
      </c>
      <c r="HP10" s="19">
        <v>0</v>
      </c>
      <c r="HQ10" s="19">
        <v>0</v>
      </c>
      <c r="HR10" s="19">
        <v>1</v>
      </c>
      <c r="HS10" s="19">
        <v>1</v>
      </c>
      <c r="HT10" s="19">
        <v>1</v>
      </c>
      <c r="HU10" s="19">
        <v>0</v>
      </c>
      <c r="HV10" s="19">
        <v>1</v>
      </c>
      <c r="HW10" s="19">
        <v>0</v>
      </c>
      <c r="HX10" s="19">
        <v>0</v>
      </c>
      <c r="HY10" s="19">
        <v>1</v>
      </c>
      <c r="HZ10" s="19">
        <v>0</v>
      </c>
      <c r="IA10" s="19">
        <v>1</v>
      </c>
      <c r="IB10" s="19">
        <v>0</v>
      </c>
      <c r="IC10" s="19">
        <v>1</v>
      </c>
      <c r="ID10" s="19">
        <v>1</v>
      </c>
      <c r="IE10" s="19">
        <v>0</v>
      </c>
      <c r="IF10" s="19">
        <v>0</v>
      </c>
      <c r="IG10" s="19">
        <v>1</v>
      </c>
      <c r="IH10" s="19">
        <v>0</v>
      </c>
      <c r="II10" s="19">
        <v>1</v>
      </c>
      <c r="IJ10" s="19">
        <v>0</v>
      </c>
      <c r="IK10" s="19">
        <v>0</v>
      </c>
      <c r="IL10" s="19">
        <v>0</v>
      </c>
      <c r="IM10" s="19">
        <v>0</v>
      </c>
      <c r="IN10" s="19">
        <v>0</v>
      </c>
      <c r="IO10" s="19">
        <v>1</v>
      </c>
      <c r="IP10" s="19">
        <v>0</v>
      </c>
      <c r="IQ10" s="19">
        <v>1</v>
      </c>
      <c r="IR10" s="19">
        <v>0</v>
      </c>
      <c r="IS10" s="19">
        <v>0</v>
      </c>
      <c r="IT10" s="19">
        <v>1</v>
      </c>
      <c r="IU10" s="19">
        <v>1</v>
      </c>
      <c r="IV10" s="19">
        <v>0</v>
      </c>
      <c r="IW10" s="19">
        <v>1</v>
      </c>
      <c r="IX10" s="19">
        <v>1</v>
      </c>
      <c r="IY10" s="19">
        <v>0</v>
      </c>
      <c r="IZ10" s="19">
        <v>0</v>
      </c>
      <c r="JA10" s="19">
        <v>0</v>
      </c>
      <c r="JB10" s="19">
        <v>0</v>
      </c>
      <c r="JC10" s="19">
        <v>0</v>
      </c>
      <c r="JD10" s="19">
        <v>1</v>
      </c>
      <c r="JE10" s="19">
        <v>1</v>
      </c>
      <c r="JF10" s="19">
        <v>0</v>
      </c>
      <c r="JG10" s="19">
        <v>1</v>
      </c>
      <c r="JH10" s="19">
        <v>1</v>
      </c>
      <c r="JI10" s="19">
        <v>1</v>
      </c>
      <c r="JJ10" s="19">
        <v>0</v>
      </c>
      <c r="JK10" s="19">
        <v>0</v>
      </c>
      <c r="JL10" s="19">
        <v>1</v>
      </c>
      <c r="JM10" s="19">
        <v>0</v>
      </c>
      <c r="JN10" s="19">
        <v>1</v>
      </c>
      <c r="JO10" s="19">
        <v>1</v>
      </c>
      <c r="JP10" s="19">
        <v>0</v>
      </c>
      <c r="JQ10" s="19">
        <v>0</v>
      </c>
      <c r="JR10" s="19">
        <v>1</v>
      </c>
      <c r="JS10" s="19">
        <v>1</v>
      </c>
      <c r="JT10" s="19">
        <v>1</v>
      </c>
      <c r="JU10" s="19">
        <v>0</v>
      </c>
      <c r="JV10" s="19">
        <v>1</v>
      </c>
      <c r="JW10" s="19">
        <v>1</v>
      </c>
      <c r="JX10" s="19">
        <v>0</v>
      </c>
      <c r="JY10" s="19">
        <v>0</v>
      </c>
      <c r="JZ10" s="19">
        <v>1</v>
      </c>
      <c r="KA10" s="19">
        <v>1</v>
      </c>
      <c r="KB10" s="19">
        <v>0</v>
      </c>
      <c r="KC10" s="19">
        <v>0</v>
      </c>
      <c r="KD10" s="19">
        <v>1</v>
      </c>
      <c r="KE10" s="19">
        <v>1</v>
      </c>
      <c r="KF10" s="19">
        <v>1</v>
      </c>
      <c r="KG10" s="19">
        <v>0</v>
      </c>
      <c r="KH10" s="19">
        <v>1</v>
      </c>
      <c r="KI10" s="19">
        <v>0</v>
      </c>
      <c r="KJ10" s="19">
        <v>1</v>
      </c>
      <c r="KK10" s="19">
        <v>0</v>
      </c>
      <c r="KL10" s="19">
        <v>0</v>
      </c>
      <c r="KM10" s="19">
        <v>0</v>
      </c>
      <c r="KN10" s="19">
        <v>1</v>
      </c>
      <c r="KO10" s="19">
        <v>0</v>
      </c>
      <c r="KP10" s="19">
        <v>0</v>
      </c>
      <c r="KQ10" s="19">
        <v>1</v>
      </c>
      <c r="KR10" s="19">
        <v>1</v>
      </c>
      <c r="KS10" s="19">
        <v>1</v>
      </c>
      <c r="KT10" s="19">
        <v>0</v>
      </c>
      <c r="KU10" s="19">
        <v>0</v>
      </c>
      <c r="KV10" s="19">
        <v>1</v>
      </c>
      <c r="KW10" s="19">
        <v>0</v>
      </c>
      <c r="KX10" s="19">
        <v>0</v>
      </c>
      <c r="KY10" s="19">
        <v>0</v>
      </c>
      <c r="KZ10" s="19">
        <v>0</v>
      </c>
      <c r="LA10" s="19">
        <v>1</v>
      </c>
      <c r="LB10" s="19">
        <v>0</v>
      </c>
      <c r="LC10" s="19">
        <v>0</v>
      </c>
      <c r="LD10" s="19">
        <v>1</v>
      </c>
      <c r="LE10" s="19">
        <v>1</v>
      </c>
      <c r="LF10" s="19">
        <v>0</v>
      </c>
      <c r="LG10" s="19">
        <v>0</v>
      </c>
      <c r="LH10" s="19">
        <v>1</v>
      </c>
      <c r="LI10" s="19">
        <v>1</v>
      </c>
      <c r="LJ10" s="19">
        <v>0</v>
      </c>
      <c r="LK10" s="19">
        <v>1</v>
      </c>
      <c r="LL10" s="19">
        <v>1</v>
      </c>
      <c r="LM10" s="19">
        <v>1</v>
      </c>
      <c r="LN10" s="19">
        <v>1</v>
      </c>
      <c r="LO10" s="19">
        <v>0</v>
      </c>
      <c r="LP10" s="19">
        <v>1</v>
      </c>
      <c r="LQ10" s="19">
        <v>0</v>
      </c>
      <c r="LR10" s="19">
        <v>1</v>
      </c>
      <c r="LS10" s="19">
        <v>0</v>
      </c>
      <c r="LT10" s="19">
        <v>1</v>
      </c>
      <c r="LU10" s="19">
        <v>0</v>
      </c>
      <c r="LV10" s="19">
        <v>1</v>
      </c>
      <c r="LW10" s="19">
        <v>1</v>
      </c>
      <c r="LX10" s="19">
        <v>1</v>
      </c>
      <c r="LY10" s="19">
        <v>0</v>
      </c>
      <c r="LZ10" s="19">
        <v>0</v>
      </c>
      <c r="MA10" s="19">
        <v>0</v>
      </c>
      <c r="MB10" s="19">
        <v>0</v>
      </c>
      <c r="MC10" s="19">
        <v>1</v>
      </c>
      <c r="MD10" s="19">
        <v>0</v>
      </c>
      <c r="ME10" s="19">
        <v>0</v>
      </c>
      <c r="MF10" s="19">
        <v>0</v>
      </c>
      <c r="MG10" s="19">
        <v>1</v>
      </c>
      <c r="MH10" s="19">
        <v>1</v>
      </c>
      <c r="MI10" s="19">
        <v>1</v>
      </c>
      <c r="MJ10" s="19">
        <v>0</v>
      </c>
      <c r="MK10" s="19">
        <v>1</v>
      </c>
      <c r="ML10" s="19">
        <v>0</v>
      </c>
      <c r="MM10" s="19">
        <v>0</v>
      </c>
      <c r="MN10" s="19">
        <v>1</v>
      </c>
      <c r="MO10" s="19">
        <v>1</v>
      </c>
      <c r="MP10" s="19">
        <v>0</v>
      </c>
      <c r="MQ10" s="19">
        <v>1</v>
      </c>
      <c r="MR10" s="19">
        <v>0</v>
      </c>
      <c r="MS10" s="19">
        <v>0</v>
      </c>
      <c r="MT10" s="19">
        <v>1</v>
      </c>
      <c r="MU10" s="19">
        <v>1</v>
      </c>
      <c r="MV10" s="19">
        <v>1</v>
      </c>
      <c r="MW10" s="19">
        <v>0</v>
      </c>
      <c r="MX10" s="19">
        <v>1</v>
      </c>
      <c r="MY10" s="19">
        <v>0</v>
      </c>
      <c r="MZ10" s="19">
        <v>1</v>
      </c>
      <c r="NA10" s="19">
        <v>1</v>
      </c>
      <c r="NB10" s="19">
        <v>0</v>
      </c>
    </row>
    <row r="11" spans="1:366">
      <c r="A11" s="2" t="s">
        <v>12</v>
      </c>
      <c r="B11" s="19">
        <v>0</v>
      </c>
      <c r="C11" s="19">
        <v>1</v>
      </c>
      <c r="D11" s="19">
        <v>0</v>
      </c>
      <c r="E11" s="19">
        <v>1</v>
      </c>
      <c r="F11" s="19">
        <v>0</v>
      </c>
      <c r="G11" s="19">
        <v>0</v>
      </c>
      <c r="H11" s="19">
        <v>0</v>
      </c>
      <c r="I11" s="19">
        <v>0</v>
      </c>
      <c r="J11" s="19">
        <v>1</v>
      </c>
      <c r="K11" s="19">
        <v>0</v>
      </c>
      <c r="L11" s="19">
        <v>0</v>
      </c>
      <c r="M11" s="19">
        <v>1</v>
      </c>
      <c r="N11" s="19">
        <v>1</v>
      </c>
      <c r="O11" s="19">
        <v>0</v>
      </c>
      <c r="P11" s="19">
        <v>1</v>
      </c>
      <c r="Q11" s="19">
        <v>1</v>
      </c>
      <c r="R11" s="19">
        <v>1</v>
      </c>
      <c r="S11" s="19">
        <v>0</v>
      </c>
      <c r="T11" s="19">
        <v>0</v>
      </c>
      <c r="U11" s="19">
        <v>0</v>
      </c>
      <c r="V11" s="19">
        <v>0</v>
      </c>
      <c r="W11" s="19">
        <v>1</v>
      </c>
      <c r="X11" s="19">
        <v>0</v>
      </c>
      <c r="Y11" s="19">
        <v>1</v>
      </c>
      <c r="Z11" s="19">
        <v>1</v>
      </c>
      <c r="AA11" s="19">
        <v>0</v>
      </c>
      <c r="AB11" s="19">
        <v>1</v>
      </c>
      <c r="AC11" s="19">
        <v>1</v>
      </c>
      <c r="AD11" s="19">
        <v>0</v>
      </c>
      <c r="AE11" s="19">
        <v>1</v>
      </c>
      <c r="AF11" s="19">
        <v>1</v>
      </c>
      <c r="AG11" s="19">
        <v>1</v>
      </c>
      <c r="AH11" s="19">
        <v>0</v>
      </c>
      <c r="AI11" s="19">
        <v>0</v>
      </c>
      <c r="AJ11" s="19">
        <v>0</v>
      </c>
      <c r="AK11" s="19">
        <v>0</v>
      </c>
      <c r="AL11" s="19">
        <v>1</v>
      </c>
      <c r="AM11" s="19">
        <v>0</v>
      </c>
      <c r="AN11" s="19">
        <v>1</v>
      </c>
      <c r="AO11" s="19">
        <v>1</v>
      </c>
      <c r="AP11" s="19">
        <v>1</v>
      </c>
      <c r="AQ11" s="19">
        <v>0</v>
      </c>
      <c r="AR11" s="19">
        <v>0</v>
      </c>
      <c r="AS11" s="19">
        <v>1</v>
      </c>
      <c r="AT11" s="19">
        <v>1</v>
      </c>
      <c r="AU11" s="19">
        <v>0</v>
      </c>
      <c r="AV11" s="19">
        <v>1</v>
      </c>
      <c r="AW11" s="19">
        <v>1</v>
      </c>
      <c r="AX11" s="19">
        <v>1</v>
      </c>
      <c r="AY11" s="19">
        <v>0</v>
      </c>
      <c r="AZ11" s="19">
        <v>0</v>
      </c>
      <c r="BA11" s="19">
        <v>0</v>
      </c>
      <c r="BB11" s="19">
        <v>1</v>
      </c>
      <c r="BC11" s="19">
        <v>0</v>
      </c>
      <c r="BD11" s="19">
        <v>1</v>
      </c>
      <c r="BE11" s="19">
        <v>0</v>
      </c>
      <c r="BF11" s="19">
        <v>1</v>
      </c>
      <c r="BG11" s="19">
        <v>1</v>
      </c>
      <c r="BH11" s="19">
        <v>1</v>
      </c>
      <c r="BI11" s="19">
        <v>0</v>
      </c>
      <c r="BJ11" s="19">
        <v>0</v>
      </c>
      <c r="BK11" s="19">
        <v>0</v>
      </c>
      <c r="BL11" s="19">
        <v>1</v>
      </c>
      <c r="BM11" s="19">
        <v>0</v>
      </c>
      <c r="BN11" s="19">
        <v>0</v>
      </c>
      <c r="BO11" s="19">
        <v>0</v>
      </c>
      <c r="BP11" s="19">
        <v>1</v>
      </c>
      <c r="BQ11" s="19">
        <v>1</v>
      </c>
      <c r="BR11" s="19">
        <v>1</v>
      </c>
      <c r="BS11" s="19">
        <v>1</v>
      </c>
      <c r="BT11" s="19">
        <v>0</v>
      </c>
      <c r="BU11" s="19">
        <v>1</v>
      </c>
      <c r="BV11" s="19">
        <v>1</v>
      </c>
      <c r="BW11" s="19">
        <v>0</v>
      </c>
      <c r="BX11" s="19">
        <v>0</v>
      </c>
      <c r="BY11" s="19">
        <v>0</v>
      </c>
      <c r="BZ11" s="19">
        <v>1</v>
      </c>
      <c r="CA11" s="19">
        <v>0</v>
      </c>
      <c r="CB11" s="19">
        <v>0</v>
      </c>
      <c r="CC11" s="19">
        <v>0</v>
      </c>
      <c r="CD11" s="19">
        <v>0</v>
      </c>
      <c r="CE11" s="19">
        <v>0</v>
      </c>
      <c r="CF11" s="19">
        <v>1</v>
      </c>
      <c r="CG11" s="19">
        <v>0</v>
      </c>
      <c r="CH11" s="19">
        <v>1</v>
      </c>
      <c r="CI11" s="19">
        <v>1</v>
      </c>
      <c r="CJ11" s="19">
        <v>1</v>
      </c>
      <c r="CK11" s="19">
        <v>1</v>
      </c>
      <c r="CL11" s="19">
        <v>0</v>
      </c>
      <c r="CM11" s="19">
        <v>0</v>
      </c>
      <c r="CN11" s="19">
        <v>0</v>
      </c>
      <c r="CO11" s="19">
        <v>0</v>
      </c>
      <c r="CP11" s="19">
        <v>0</v>
      </c>
      <c r="CQ11" s="19">
        <v>1</v>
      </c>
      <c r="CR11" s="19">
        <v>1</v>
      </c>
      <c r="CS11" s="19">
        <v>1</v>
      </c>
      <c r="CT11" s="19">
        <v>1</v>
      </c>
      <c r="CU11" s="19">
        <v>1</v>
      </c>
      <c r="CV11" s="19">
        <v>1</v>
      </c>
      <c r="CW11" s="19">
        <v>0</v>
      </c>
      <c r="CX11" s="19">
        <v>0</v>
      </c>
      <c r="CY11" s="19">
        <v>0</v>
      </c>
      <c r="CZ11" s="19">
        <v>1</v>
      </c>
      <c r="DA11" s="19">
        <v>1</v>
      </c>
      <c r="DB11" s="19">
        <v>0</v>
      </c>
      <c r="DC11" s="19">
        <v>0</v>
      </c>
      <c r="DD11" s="19">
        <v>1</v>
      </c>
      <c r="DE11" s="19">
        <v>1</v>
      </c>
      <c r="DF11" s="19">
        <v>0</v>
      </c>
      <c r="DG11" s="19">
        <v>1</v>
      </c>
      <c r="DH11" s="19">
        <v>1</v>
      </c>
      <c r="DI11" s="19">
        <v>0</v>
      </c>
      <c r="DJ11" s="19">
        <v>1</v>
      </c>
      <c r="DK11" s="19">
        <v>1</v>
      </c>
      <c r="DL11" s="19">
        <v>0</v>
      </c>
      <c r="DM11" s="19">
        <v>0</v>
      </c>
      <c r="DN11" s="19">
        <v>0</v>
      </c>
      <c r="DO11" s="19">
        <v>0</v>
      </c>
      <c r="DP11" s="19">
        <v>1</v>
      </c>
      <c r="DQ11" s="19">
        <v>1</v>
      </c>
      <c r="DR11" s="19">
        <v>1</v>
      </c>
      <c r="DS11" s="19">
        <v>1</v>
      </c>
      <c r="DT11" s="19">
        <v>1</v>
      </c>
      <c r="DU11" s="19">
        <v>1</v>
      </c>
      <c r="DV11" s="19">
        <v>1</v>
      </c>
      <c r="DW11" s="19">
        <v>1</v>
      </c>
      <c r="DX11" s="19">
        <v>0</v>
      </c>
      <c r="DY11" s="19">
        <v>1</v>
      </c>
      <c r="DZ11" s="19">
        <v>0</v>
      </c>
      <c r="EA11" s="19">
        <v>0</v>
      </c>
      <c r="EB11" s="19">
        <v>0</v>
      </c>
      <c r="EC11" s="19">
        <v>0</v>
      </c>
      <c r="ED11" s="19">
        <v>1</v>
      </c>
      <c r="EE11" s="19">
        <v>1</v>
      </c>
      <c r="EF11" s="19">
        <v>0</v>
      </c>
      <c r="EG11" s="19">
        <v>1</v>
      </c>
      <c r="EH11" s="19">
        <v>0</v>
      </c>
      <c r="EI11" s="19">
        <v>1</v>
      </c>
      <c r="EJ11" s="19">
        <v>1</v>
      </c>
      <c r="EK11" s="19">
        <v>1</v>
      </c>
      <c r="EL11" s="19">
        <v>1</v>
      </c>
      <c r="EM11" s="19">
        <v>0</v>
      </c>
      <c r="EN11" s="19">
        <v>1</v>
      </c>
      <c r="EO11" s="19">
        <v>0</v>
      </c>
      <c r="EP11" s="19">
        <v>0</v>
      </c>
      <c r="EQ11" s="19">
        <v>1</v>
      </c>
      <c r="ER11" s="19">
        <v>0</v>
      </c>
      <c r="ES11" s="19">
        <v>0</v>
      </c>
      <c r="ET11" s="19">
        <v>0</v>
      </c>
      <c r="EU11" s="19">
        <v>0</v>
      </c>
      <c r="EV11" s="19">
        <v>0</v>
      </c>
      <c r="EW11" s="19">
        <v>0</v>
      </c>
      <c r="EX11" s="19">
        <v>0</v>
      </c>
      <c r="EY11" s="19">
        <v>0</v>
      </c>
      <c r="EZ11" s="19">
        <v>0</v>
      </c>
      <c r="FA11" s="19">
        <v>1</v>
      </c>
      <c r="FB11" s="19">
        <v>0</v>
      </c>
      <c r="FC11" s="19">
        <v>0</v>
      </c>
      <c r="FD11" s="19">
        <v>1</v>
      </c>
      <c r="FE11" s="19">
        <v>1</v>
      </c>
      <c r="FF11" s="19">
        <v>1</v>
      </c>
      <c r="FG11" s="19">
        <v>1</v>
      </c>
      <c r="FH11" s="19">
        <v>1</v>
      </c>
      <c r="FI11" s="19">
        <v>0</v>
      </c>
      <c r="FJ11" s="19">
        <v>1</v>
      </c>
      <c r="FK11" s="19">
        <v>1</v>
      </c>
      <c r="FL11" s="19">
        <v>1</v>
      </c>
      <c r="FM11" s="19">
        <v>0</v>
      </c>
      <c r="FN11" s="19">
        <v>0</v>
      </c>
      <c r="FO11" s="19">
        <v>0</v>
      </c>
      <c r="FP11" s="19">
        <v>1</v>
      </c>
      <c r="FQ11" s="19">
        <v>0</v>
      </c>
      <c r="FR11" s="19">
        <v>0</v>
      </c>
      <c r="FS11" s="19">
        <v>0</v>
      </c>
      <c r="FT11" s="19">
        <v>0</v>
      </c>
      <c r="FU11" s="19">
        <v>0</v>
      </c>
      <c r="FV11" s="19">
        <v>0</v>
      </c>
      <c r="FW11" s="19">
        <v>0</v>
      </c>
      <c r="FX11" s="19">
        <v>1</v>
      </c>
      <c r="FY11" s="19">
        <v>0</v>
      </c>
      <c r="FZ11" s="19">
        <v>0</v>
      </c>
      <c r="GA11" s="19">
        <v>1</v>
      </c>
      <c r="GB11" s="19">
        <v>0</v>
      </c>
      <c r="GC11" s="19">
        <v>0</v>
      </c>
      <c r="GD11" s="19">
        <v>1</v>
      </c>
      <c r="GE11" s="19">
        <v>1</v>
      </c>
      <c r="GF11" s="19">
        <v>1</v>
      </c>
      <c r="GG11" s="19">
        <v>0</v>
      </c>
      <c r="GH11" s="19">
        <v>0</v>
      </c>
      <c r="GI11" s="19">
        <v>0</v>
      </c>
      <c r="GJ11" s="19">
        <v>0</v>
      </c>
      <c r="GK11" s="19">
        <v>0</v>
      </c>
      <c r="GL11" s="19">
        <v>1</v>
      </c>
      <c r="GM11" s="19">
        <v>1</v>
      </c>
      <c r="GN11" s="19">
        <v>1</v>
      </c>
      <c r="GO11" s="19">
        <v>0</v>
      </c>
      <c r="GP11" s="19">
        <v>0</v>
      </c>
      <c r="GQ11" s="19">
        <v>1</v>
      </c>
      <c r="GR11" s="19">
        <v>0</v>
      </c>
      <c r="GS11" s="19">
        <v>0</v>
      </c>
      <c r="GT11" s="19">
        <v>1</v>
      </c>
      <c r="GU11" s="19">
        <v>0</v>
      </c>
      <c r="GV11" s="19">
        <v>0</v>
      </c>
      <c r="GW11" s="19">
        <v>0</v>
      </c>
      <c r="GX11" s="19">
        <v>0</v>
      </c>
      <c r="GY11" s="19">
        <v>1</v>
      </c>
      <c r="GZ11" s="19">
        <v>0</v>
      </c>
      <c r="HA11" s="19">
        <v>0</v>
      </c>
      <c r="HB11" s="19">
        <v>0</v>
      </c>
      <c r="HC11" s="19">
        <v>1</v>
      </c>
      <c r="HD11" s="19">
        <v>0</v>
      </c>
      <c r="HE11" s="19">
        <v>0</v>
      </c>
      <c r="HF11" s="19">
        <v>1</v>
      </c>
      <c r="HG11" s="19">
        <v>0</v>
      </c>
      <c r="HH11" s="19">
        <v>0</v>
      </c>
      <c r="HI11" s="19">
        <v>1</v>
      </c>
      <c r="HJ11" s="19">
        <v>1</v>
      </c>
      <c r="HK11" s="19">
        <v>0</v>
      </c>
      <c r="HL11" s="19">
        <v>0</v>
      </c>
      <c r="HM11" s="19">
        <v>0</v>
      </c>
      <c r="HN11" s="19">
        <v>0</v>
      </c>
      <c r="HO11" s="19">
        <v>0</v>
      </c>
      <c r="HP11" s="19">
        <v>1</v>
      </c>
      <c r="HQ11" s="19">
        <v>0</v>
      </c>
      <c r="HR11" s="19">
        <v>1</v>
      </c>
      <c r="HS11" s="19">
        <v>1</v>
      </c>
      <c r="HT11" s="19">
        <v>0</v>
      </c>
      <c r="HU11" s="19">
        <v>0</v>
      </c>
      <c r="HV11" s="19">
        <v>1</v>
      </c>
      <c r="HW11" s="19">
        <v>0</v>
      </c>
      <c r="HX11" s="19">
        <v>1</v>
      </c>
      <c r="HY11" s="19">
        <v>0</v>
      </c>
      <c r="HZ11" s="19">
        <v>1</v>
      </c>
      <c r="IA11" s="19">
        <v>1</v>
      </c>
      <c r="IB11" s="19">
        <v>0</v>
      </c>
      <c r="IC11" s="19">
        <v>0</v>
      </c>
      <c r="ID11" s="19">
        <v>1</v>
      </c>
      <c r="IE11" s="19">
        <v>1</v>
      </c>
      <c r="IF11" s="19">
        <v>1</v>
      </c>
      <c r="IG11" s="19">
        <v>0</v>
      </c>
      <c r="IH11" s="19">
        <v>0</v>
      </c>
      <c r="II11" s="19">
        <v>0</v>
      </c>
      <c r="IJ11" s="19">
        <v>1</v>
      </c>
      <c r="IK11" s="19">
        <v>1</v>
      </c>
      <c r="IL11" s="19">
        <v>0</v>
      </c>
      <c r="IM11" s="19">
        <v>0</v>
      </c>
      <c r="IN11" s="19">
        <v>1</v>
      </c>
      <c r="IO11" s="19">
        <v>1</v>
      </c>
      <c r="IP11" s="19">
        <v>1</v>
      </c>
      <c r="IQ11" s="19">
        <v>0</v>
      </c>
      <c r="IR11" s="19">
        <v>0</v>
      </c>
      <c r="IS11" s="19">
        <v>0</v>
      </c>
      <c r="IT11" s="19">
        <v>1</v>
      </c>
      <c r="IU11" s="19">
        <v>0</v>
      </c>
      <c r="IV11" s="19">
        <v>0</v>
      </c>
      <c r="IW11" s="19">
        <v>1</v>
      </c>
      <c r="IX11" s="19">
        <v>1</v>
      </c>
      <c r="IY11" s="19">
        <v>1</v>
      </c>
      <c r="IZ11" s="19">
        <v>1</v>
      </c>
      <c r="JA11" s="19">
        <v>0</v>
      </c>
      <c r="JB11" s="19">
        <v>0</v>
      </c>
      <c r="JC11" s="19">
        <v>0</v>
      </c>
      <c r="JD11" s="19">
        <v>1</v>
      </c>
      <c r="JE11" s="19">
        <v>1</v>
      </c>
      <c r="JF11" s="19">
        <v>0</v>
      </c>
      <c r="JG11" s="19">
        <v>0</v>
      </c>
      <c r="JH11" s="19">
        <v>1</v>
      </c>
      <c r="JI11" s="19">
        <v>0</v>
      </c>
      <c r="JJ11" s="19">
        <v>1</v>
      </c>
      <c r="JK11" s="19">
        <v>1</v>
      </c>
      <c r="JL11" s="19">
        <v>1</v>
      </c>
      <c r="JM11" s="19">
        <v>1</v>
      </c>
      <c r="JN11" s="19">
        <v>0</v>
      </c>
      <c r="JO11" s="19">
        <v>0</v>
      </c>
      <c r="JP11" s="19">
        <v>1</v>
      </c>
      <c r="JQ11" s="19">
        <v>1</v>
      </c>
      <c r="JR11" s="19">
        <v>1</v>
      </c>
      <c r="JS11" s="19">
        <v>1</v>
      </c>
      <c r="JT11" s="19">
        <v>1</v>
      </c>
      <c r="JU11" s="19">
        <v>0</v>
      </c>
      <c r="JV11" s="19">
        <v>0</v>
      </c>
      <c r="JW11" s="19">
        <v>0</v>
      </c>
      <c r="JX11" s="19">
        <v>0</v>
      </c>
      <c r="JY11" s="19">
        <v>1</v>
      </c>
      <c r="JZ11" s="19">
        <v>0</v>
      </c>
      <c r="KA11" s="19">
        <v>0</v>
      </c>
      <c r="KB11" s="19">
        <v>1</v>
      </c>
      <c r="KC11" s="19">
        <v>1</v>
      </c>
      <c r="KD11" s="19">
        <v>1</v>
      </c>
      <c r="KE11" s="19">
        <v>0</v>
      </c>
      <c r="KF11" s="19">
        <v>1</v>
      </c>
      <c r="KG11" s="19">
        <v>1</v>
      </c>
      <c r="KH11" s="19">
        <v>0</v>
      </c>
      <c r="KI11" s="19">
        <v>1</v>
      </c>
      <c r="KJ11" s="19">
        <v>0</v>
      </c>
      <c r="KK11" s="19">
        <v>1</v>
      </c>
      <c r="KL11" s="19">
        <v>1</v>
      </c>
      <c r="KM11" s="19">
        <v>0</v>
      </c>
      <c r="KN11" s="19">
        <v>0</v>
      </c>
      <c r="KO11" s="19">
        <v>1</v>
      </c>
      <c r="KP11" s="19">
        <v>1</v>
      </c>
      <c r="KQ11" s="19">
        <v>0</v>
      </c>
      <c r="KR11" s="19">
        <v>1</v>
      </c>
      <c r="KS11" s="19">
        <v>0</v>
      </c>
      <c r="KT11" s="19">
        <v>0</v>
      </c>
      <c r="KU11" s="19">
        <v>0</v>
      </c>
      <c r="KV11" s="19">
        <v>1</v>
      </c>
      <c r="KW11" s="19">
        <v>0</v>
      </c>
      <c r="KX11" s="19">
        <v>1</v>
      </c>
      <c r="KY11" s="19">
        <v>1</v>
      </c>
      <c r="KZ11" s="19">
        <v>1</v>
      </c>
      <c r="LA11" s="19">
        <v>0</v>
      </c>
      <c r="LB11" s="19">
        <v>1</v>
      </c>
      <c r="LC11" s="19">
        <v>1</v>
      </c>
      <c r="LD11" s="19">
        <v>0</v>
      </c>
      <c r="LE11" s="19">
        <v>0</v>
      </c>
      <c r="LF11" s="19">
        <v>0</v>
      </c>
      <c r="LG11" s="19">
        <v>0</v>
      </c>
      <c r="LH11" s="19">
        <v>1</v>
      </c>
      <c r="LI11" s="19">
        <v>0</v>
      </c>
      <c r="LJ11" s="19">
        <v>1</v>
      </c>
      <c r="LK11" s="19">
        <v>1</v>
      </c>
      <c r="LL11" s="19">
        <v>0</v>
      </c>
      <c r="LM11" s="19">
        <v>0</v>
      </c>
      <c r="LN11" s="19">
        <v>0</v>
      </c>
      <c r="LO11" s="19">
        <v>1</v>
      </c>
      <c r="LP11" s="19">
        <v>0</v>
      </c>
      <c r="LQ11" s="19">
        <v>0</v>
      </c>
      <c r="LR11" s="19">
        <v>1</v>
      </c>
      <c r="LS11" s="19">
        <v>0</v>
      </c>
      <c r="LT11" s="19">
        <v>0</v>
      </c>
      <c r="LU11" s="19">
        <v>1</v>
      </c>
      <c r="LV11" s="19">
        <v>0</v>
      </c>
      <c r="LW11" s="19">
        <v>0</v>
      </c>
      <c r="LX11" s="19">
        <v>0</v>
      </c>
      <c r="LY11" s="19">
        <v>0</v>
      </c>
      <c r="LZ11" s="19">
        <v>1</v>
      </c>
      <c r="MA11" s="19">
        <v>0</v>
      </c>
      <c r="MB11" s="19">
        <v>0</v>
      </c>
      <c r="MC11" s="19">
        <v>0</v>
      </c>
      <c r="MD11" s="19">
        <v>0</v>
      </c>
      <c r="ME11" s="19">
        <v>1</v>
      </c>
      <c r="MF11" s="19">
        <v>1</v>
      </c>
      <c r="MG11" s="19">
        <v>1</v>
      </c>
      <c r="MH11" s="19">
        <v>1</v>
      </c>
      <c r="MI11" s="19">
        <v>0</v>
      </c>
      <c r="MJ11" s="19">
        <v>1</v>
      </c>
      <c r="MK11" s="19">
        <v>1</v>
      </c>
      <c r="ML11" s="19">
        <v>1</v>
      </c>
      <c r="MM11" s="19">
        <v>0</v>
      </c>
      <c r="MN11" s="19">
        <v>1</v>
      </c>
      <c r="MO11" s="19">
        <v>1</v>
      </c>
      <c r="MP11" s="19">
        <v>0</v>
      </c>
      <c r="MQ11" s="19">
        <v>0</v>
      </c>
      <c r="MR11" s="19">
        <v>1</v>
      </c>
      <c r="MS11" s="19">
        <v>1</v>
      </c>
      <c r="MT11" s="19">
        <v>1</v>
      </c>
      <c r="MU11" s="19">
        <v>0</v>
      </c>
      <c r="MV11" s="19">
        <v>1</v>
      </c>
      <c r="MW11" s="19">
        <v>1</v>
      </c>
      <c r="MX11" s="19">
        <v>0</v>
      </c>
      <c r="MY11" s="19">
        <v>0</v>
      </c>
      <c r="MZ11" s="19">
        <v>1</v>
      </c>
      <c r="NA11" s="19">
        <v>1</v>
      </c>
      <c r="NB11" s="19">
        <v>0</v>
      </c>
    </row>
    <row r="12" spans="1:366">
      <c r="A12" s="4" t="s">
        <v>13</v>
      </c>
      <c r="B12" s="19">
        <v>0</v>
      </c>
      <c r="C12" s="19">
        <v>0</v>
      </c>
      <c r="D12" s="19">
        <v>0</v>
      </c>
      <c r="E12" s="19">
        <v>0</v>
      </c>
      <c r="F12" s="19">
        <v>1</v>
      </c>
      <c r="G12" s="19">
        <v>0</v>
      </c>
      <c r="H12" s="19">
        <v>0</v>
      </c>
      <c r="I12" s="19">
        <v>1</v>
      </c>
      <c r="J12" s="19">
        <v>0</v>
      </c>
      <c r="K12" s="19">
        <v>0</v>
      </c>
      <c r="L12" s="19">
        <v>0</v>
      </c>
      <c r="M12" s="19">
        <v>0</v>
      </c>
      <c r="N12" s="19">
        <v>1</v>
      </c>
      <c r="O12" s="19">
        <v>0</v>
      </c>
      <c r="P12" s="19">
        <v>0</v>
      </c>
      <c r="Q12" s="19">
        <v>1</v>
      </c>
      <c r="R12" s="19">
        <v>1</v>
      </c>
      <c r="S12" s="19">
        <v>1</v>
      </c>
      <c r="T12" s="19">
        <v>1</v>
      </c>
      <c r="U12" s="19">
        <v>0</v>
      </c>
      <c r="V12" s="19">
        <v>1</v>
      </c>
      <c r="W12" s="19">
        <v>0</v>
      </c>
      <c r="X12" s="19">
        <v>1</v>
      </c>
      <c r="Y12" s="19">
        <v>1</v>
      </c>
      <c r="Z12" s="19">
        <v>1</v>
      </c>
      <c r="AA12" s="19">
        <v>1</v>
      </c>
      <c r="AB12" s="19">
        <v>0</v>
      </c>
      <c r="AC12" s="19">
        <v>0</v>
      </c>
      <c r="AD12" s="19">
        <v>1</v>
      </c>
      <c r="AE12" s="19">
        <v>1</v>
      </c>
      <c r="AF12" s="19">
        <v>1</v>
      </c>
      <c r="AG12" s="19">
        <v>1</v>
      </c>
      <c r="AH12" s="19">
        <v>1</v>
      </c>
      <c r="AI12" s="19">
        <v>1</v>
      </c>
      <c r="AJ12" s="19">
        <v>0</v>
      </c>
      <c r="AK12" s="19">
        <v>0</v>
      </c>
      <c r="AL12" s="19">
        <v>1</v>
      </c>
      <c r="AM12" s="19">
        <v>1</v>
      </c>
      <c r="AN12" s="19">
        <v>0</v>
      </c>
      <c r="AO12" s="19">
        <v>1</v>
      </c>
      <c r="AP12" s="19">
        <v>1</v>
      </c>
      <c r="AQ12" s="19">
        <v>0</v>
      </c>
      <c r="AR12" s="19">
        <v>0</v>
      </c>
      <c r="AS12" s="19">
        <v>0</v>
      </c>
      <c r="AT12" s="19">
        <v>0</v>
      </c>
      <c r="AU12" s="19">
        <v>0</v>
      </c>
      <c r="AV12" s="19">
        <v>1</v>
      </c>
      <c r="AW12" s="19">
        <v>1</v>
      </c>
      <c r="AX12" s="19">
        <v>1</v>
      </c>
      <c r="AY12" s="19">
        <v>1</v>
      </c>
      <c r="AZ12" s="19">
        <v>1</v>
      </c>
      <c r="BA12" s="19">
        <v>1</v>
      </c>
      <c r="BB12" s="19">
        <v>0</v>
      </c>
      <c r="BC12" s="19">
        <v>0</v>
      </c>
      <c r="BD12" s="19">
        <v>1</v>
      </c>
      <c r="BE12" s="19">
        <v>1</v>
      </c>
      <c r="BF12" s="19">
        <v>1</v>
      </c>
      <c r="BG12" s="19">
        <v>1</v>
      </c>
      <c r="BH12" s="19">
        <v>0</v>
      </c>
      <c r="BI12" s="19">
        <v>0</v>
      </c>
      <c r="BJ12" s="19">
        <v>0</v>
      </c>
      <c r="BK12" s="19">
        <v>1</v>
      </c>
      <c r="BL12" s="19">
        <v>1</v>
      </c>
      <c r="BM12" s="19">
        <v>1</v>
      </c>
      <c r="BN12" s="19">
        <v>0</v>
      </c>
      <c r="BO12" s="19">
        <v>0</v>
      </c>
      <c r="BP12" s="19">
        <v>1</v>
      </c>
      <c r="BQ12" s="19">
        <v>0</v>
      </c>
      <c r="BR12" s="19">
        <v>0</v>
      </c>
      <c r="BS12" s="19">
        <v>0</v>
      </c>
      <c r="BT12" s="19">
        <v>0</v>
      </c>
      <c r="BU12" s="19">
        <v>0</v>
      </c>
      <c r="BV12" s="19">
        <v>0</v>
      </c>
      <c r="BW12" s="19">
        <v>0</v>
      </c>
      <c r="BX12" s="19">
        <v>1</v>
      </c>
      <c r="BY12" s="19">
        <v>1</v>
      </c>
      <c r="BZ12" s="19">
        <v>1</v>
      </c>
      <c r="CA12" s="19">
        <v>0</v>
      </c>
      <c r="CB12" s="19">
        <v>1</v>
      </c>
      <c r="CC12" s="19">
        <v>1</v>
      </c>
      <c r="CD12" s="19">
        <v>1</v>
      </c>
      <c r="CE12" s="19">
        <v>0</v>
      </c>
      <c r="CF12" s="19">
        <v>0</v>
      </c>
      <c r="CG12" s="19">
        <v>0</v>
      </c>
      <c r="CH12" s="19">
        <v>1</v>
      </c>
      <c r="CI12" s="19">
        <v>1</v>
      </c>
      <c r="CJ12" s="19">
        <v>0</v>
      </c>
      <c r="CK12" s="19">
        <v>1</v>
      </c>
      <c r="CL12" s="19">
        <v>0</v>
      </c>
      <c r="CM12" s="19">
        <v>1</v>
      </c>
      <c r="CN12" s="19">
        <v>1</v>
      </c>
      <c r="CO12" s="19">
        <v>1</v>
      </c>
      <c r="CP12" s="19">
        <v>1</v>
      </c>
      <c r="CQ12" s="19">
        <v>0</v>
      </c>
      <c r="CR12" s="19">
        <v>1</v>
      </c>
      <c r="CS12" s="19">
        <v>0</v>
      </c>
      <c r="CT12" s="19">
        <v>0</v>
      </c>
      <c r="CU12" s="19">
        <v>0</v>
      </c>
      <c r="CV12" s="19">
        <v>1</v>
      </c>
      <c r="CW12" s="19">
        <v>1</v>
      </c>
      <c r="CX12" s="19">
        <v>0</v>
      </c>
      <c r="CY12" s="19">
        <v>0</v>
      </c>
      <c r="CZ12" s="19">
        <v>1</v>
      </c>
      <c r="DA12" s="19">
        <v>0</v>
      </c>
      <c r="DB12" s="19">
        <v>1</v>
      </c>
      <c r="DC12" s="19">
        <v>1</v>
      </c>
      <c r="DD12" s="19">
        <v>1</v>
      </c>
      <c r="DE12" s="19">
        <v>0</v>
      </c>
      <c r="DF12" s="19">
        <v>1</v>
      </c>
      <c r="DG12" s="19">
        <v>1</v>
      </c>
      <c r="DH12" s="19">
        <v>1</v>
      </c>
      <c r="DI12" s="19">
        <v>1</v>
      </c>
      <c r="DJ12" s="19">
        <v>1</v>
      </c>
      <c r="DK12" s="19">
        <v>1</v>
      </c>
      <c r="DL12" s="19">
        <v>0</v>
      </c>
      <c r="DM12" s="19">
        <v>0</v>
      </c>
      <c r="DN12" s="19">
        <v>0</v>
      </c>
      <c r="DO12" s="19">
        <v>0</v>
      </c>
      <c r="DP12" s="19">
        <v>0</v>
      </c>
      <c r="DQ12" s="19">
        <v>0</v>
      </c>
      <c r="DR12" s="19">
        <v>1</v>
      </c>
      <c r="DS12" s="19">
        <v>1</v>
      </c>
      <c r="DT12" s="19">
        <v>1</v>
      </c>
      <c r="DU12" s="19">
        <v>0</v>
      </c>
      <c r="DV12" s="19">
        <v>1</v>
      </c>
      <c r="DW12" s="19">
        <v>0</v>
      </c>
      <c r="DX12" s="19">
        <v>1</v>
      </c>
      <c r="DY12" s="19">
        <v>0</v>
      </c>
      <c r="DZ12" s="19">
        <v>1</v>
      </c>
      <c r="EA12" s="19">
        <v>0</v>
      </c>
      <c r="EB12" s="19">
        <v>0</v>
      </c>
      <c r="EC12" s="19">
        <v>1</v>
      </c>
      <c r="ED12" s="19">
        <v>1</v>
      </c>
      <c r="EE12" s="19">
        <v>1</v>
      </c>
      <c r="EF12" s="19">
        <v>0</v>
      </c>
      <c r="EG12" s="19">
        <v>1</v>
      </c>
      <c r="EH12" s="19">
        <v>1</v>
      </c>
      <c r="EI12" s="19">
        <v>1</v>
      </c>
      <c r="EJ12" s="19">
        <v>0</v>
      </c>
      <c r="EK12" s="19">
        <v>1</v>
      </c>
      <c r="EL12" s="19">
        <v>1</v>
      </c>
      <c r="EM12" s="19">
        <v>1</v>
      </c>
      <c r="EN12" s="19">
        <v>0</v>
      </c>
      <c r="EO12" s="19">
        <v>1</v>
      </c>
      <c r="EP12" s="19">
        <v>0</v>
      </c>
      <c r="EQ12" s="19">
        <v>1</v>
      </c>
      <c r="ER12" s="19">
        <v>0</v>
      </c>
      <c r="ES12" s="19">
        <v>0</v>
      </c>
      <c r="ET12" s="19">
        <v>0</v>
      </c>
      <c r="EU12" s="19">
        <v>1</v>
      </c>
      <c r="EV12" s="19">
        <v>0</v>
      </c>
      <c r="EW12" s="19">
        <v>0</v>
      </c>
      <c r="EX12" s="19">
        <v>0</v>
      </c>
      <c r="EY12" s="19">
        <v>0</v>
      </c>
      <c r="EZ12" s="19">
        <v>0</v>
      </c>
      <c r="FA12" s="19">
        <v>1</v>
      </c>
      <c r="FB12" s="19">
        <v>1</v>
      </c>
      <c r="FC12" s="19">
        <v>1</v>
      </c>
      <c r="FD12" s="19">
        <v>0</v>
      </c>
      <c r="FE12" s="19">
        <v>0</v>
      </c>
      <c r="FF12" s="19">
        <v>0</v>
      </c>
      <c r="FG12" s="19">
        <v>0</v>
      </c>
      <c r="FH12" s="19">
        <v>1</v>
      </c>
      <c r="FI12" s="19">
        <v>0</v>
      </c>
      <c r="FJ12" s="19">
        <v>1</v>
      </c>
      <c r="FK12" s="19">
        <v>1</v>
      </c>
      <c r="FL12" s="19">
        <v>0</v>
      </c>
      <c r="FM12" s="19">
        <v>1</v>
      </c>
      <c r="FN12" s="19">
        <v>1</v>
      </c>
      <c r="FO12" s="19">
        <v>0</v>
      </c>
      <c r="FP12" s="19">
        <v>0</v>
      </c>
      <c r="FQ12" s="19">
        <v>0</v>
      </c>
      <c r="FR12" s="19">
        <v>1</v>
      </c>
      <c r="FS12" s="19">
        <v>0</v>
      </c>
      <c r="FT12" s="19">
        <v>0</v>
      </c>
      <c r="FU12" s="19">
        <v>0</v>
      </c>
      <c r="FV12" s="19">
        <v>0</v>
      </c>
      <c r="FW12" s="19">
        <v>1</v>
      </c>
      <c r="FX12" s="19">
        <v>1</v>
      </c>
      <c r="FY12" s="19">
        <v>1</v>
      </c>
      <c r="FZ12" s="19">
        <v>0</v>
      </c>
      <c r="GA12" s="19">
        <v>1</v>
      </c>
      <c r="GB12" s="19">
        <v>1</v>
      </c>
      <c r="GC12" s="19">
        <v>1</v>
      </c>
      <c r="GD12" s="19">
        <v>0</v>
      </c>
      <c r="GE12" s="19">
        <v>0</v>
      </c>
      <c r="GF12" s="19">
        <v>0</v>
      </c>
      <c r="GG12" s="19">
        <v>0</v>
      </c>
      <c r="GH12" s="19">
        <v>1</v>
      </c>
      <c r="GI12" s="19">
        <v>1</v>
      </c>
      <c r="GJ12" s="19">
        <v>0</v>
      </c>
      <c r="GK12" s="19">
        <v>0</v>
      </c>
      <c r="GL12" s="19">
        <v>1</v>
      </c>
      <c r="GM12" s="19">
        <v>0</v>
      </c>
      <c r="GN12" s="19">
        <v>1</v>
      </c>
      <c r="GO12" s="19">
        <v>1</v>
      </c>
      <c r="GP12" s="19">
        <v>0</v>
      </c>
      <c r="GQ12" s="19">
        <v>0</v>
      </c>
      <c r="GR12" s="19">
        <v>0</v>
      </c>
      <c r="GS12" s="19">
        <v>0</v>
      </c>
      <c r="GT12" s="19">
        <v>1</v>
      </c>
      <c r="GU12" s="19">
        <v>1</v>
      </c>
      <c r="GV12" s="19">
        <v>1</v>
      </c>
      <c r="GW12" s="19">
        <v>0</v>
      </c>
      <c r="GX12" s="19">
        <v>0</v>
      </c>
      <c r="GY12" s="19">
        <v>0</v>
      </c>
      <c r="GZ12" s="19">
        <v>1</v>
      </c>
      <c r="HA12" s="19">
        <v>1</v>
      </c>
      <c r="HB12" s="19">
        <v>1</v>
      </c>
      <c r="HC12" s="19">
        <v>1</v>
      </c>
      <c r="HD12" s="19">
        <v>1</v>
      </c>
      <c r="HE12" s="19">
        <v>0</v>
      </c>
      <c r="HF12" s="19">
        <v>1</v>
      </c>
      <c r="HG12" s="19">
        <v>1</v>
      </c>
      <c r="HH12" s="19">
        <v>1</v>
      </c>
      <c r="HI12" s="19">
        <v>1</v>
      </c>
      <c r="HJ12" s="19">
        <v>0</v>
      </c>
      <c r="HK12" s="19">
        <v>0</v>
      </c>
      <c r="HL12" s="19">
        <v>0</v>
      </c>
      <c r="HM12" s="19">
        <v>1</v>
      </c>
      <c r="HN12" s="19">
        <v>0</v>
      </c>
      <c r="HO12" s="19">
        <v>0</v>
      </c>
      <c r="HP12" s="19">
        <v>0</v>
      </c>
      <c r="HQ12" s="19">
        <v>0</v>
      </c>
      <c r="HR12" s="19">
        <v>1</v>
      </c>
      <c r="HS12" s="19">
        <v>0</v>
      </c>
      <c r="HT12" s="19">
        <v>0</v>
      </c>
      <c r="HU12" s="19">
        <v>1</v>
      </c>
      <c r="HV12" s="19">
        <v>0</v>
      </c>
      <c r="HW12" s="19">
        <v>1</v>
      </c>
      <c r="HX12" s="19">
        <v>0</v>
      </c>
      <c r="HY12" s="19">
        <v>0</v>
      </c>
      <c r="HZ12" s="19">
        <v>1</v>
      </c>
      <c r="IA12" s="19">
        <v>1</v>
      </c>
      <c r="IB12" s="19">
        <v>1</v>
      </c>
      <c r="IC12" s="19">
        <v>1</v>
      </c>
      <c r="ID12" s="19">
        <v>0</v>
      </c>
      <c r="IE12" s="19">
        <v>1</v>
      </c>
      <c r="IF12" s="19">
        <v>0</v>
      </c>
      <c r="IG12" s="19">
        <v>1</v>
      </c>
      <c r="IH12" s="19">
        <v>0</v>
      </c>
      <c r="II12" s="19">
        <v>0</v>
      </c>
      <c r="IJ12" s="19">
        <v>1</v>
      </c>
      <c r="IK12" s="19">
        <v>1</v>
      </c>
      <c r="IL12" s="19">
        <v>1</v>
      </c>
      <c r="IM12" s="19">
        <v>1</v>
      </c>
      <c r="IN12" s="19">
        <v>1</v>
      </c>
      <c r="IO12" s="19">
        <v>1</v>
      </c>
      <c r="IP12" s="19">
        <v>1</v>
      </c>
      <c r="IQ12" s="19">
        <v>0</v>
      </c>
      <c r="IR12" s="19">
        <v>0</v>
      </c>
      <c r="IS12" s="19">
        <v>0</v>
      </c>
      <c r="IT12" s="19">
        <v>0</v>
      </c>
      <c r="IU12" s="19">
        <v>0</v>
      </c>
      <c r="IV12" s="19">
        <v>0</v>
      </c>
      <c r="IW12" s="19">
        <v>0</v>
      </c>
      <c r="IX12" s="19">
        <v>1</v>
      </c>
      <c r="IY12" s="19">
        <v>1</v>
      </c>
      <c r="IZ12" s="19">
        <v>0</v>
      </c>
      <c r="JA12" s="19">
        <v>1</v>
      </c>
      <c r="JB12" s="19">
        <v>1</v>
      </c>
      <c r="JC12" s="19">
        <v>1</v>
      </c>
      <c r="JD12" s="19">
        <v>1</v>
      </c>
      <c r="JE12" s="19">
        <v>1</v>
      </c>
      <c r="JF12" s="19">
        <v>0</v>
      </c>
      <c r="JG12" s="19">
        <v>1</v>
      </c>
      <c r="JH12" s="19">
        <v>1</v>
      </c>
      <c r="JI12" s="19">
        <v>1</v>
      </c>
      <c r="JJ12" s="19">
        <v>0</v>
      </c>
      <c r="JK12" s="19">
        <v>1</v>
      </c>
      <c r="JL12" s="19">
        <v>0</v>
      </c>
      <c r="JM12" s="19">
        <v>0</v>
      </c>
      <c r="JN12" s="19">
        <v>0</v>
      </c>
      <c r="JO12" s="19">
        <v>1</v>
      </c>
      <c r="JP12" s="19">
        <v>1</v>
      </c>
      <c r="JQ12" s="19">
        <v>1</v>
      </c>
      <c r="JR12" s="19">
        <v>0</v>
      </c>
      <c r="JS12" s="19">
        <v>1</v>
      </c>
      <c r="JT12" s="19">
        <v>1</v>
      </c>
      <c r="JU12" s="19">
        <v>0</v>
      </c>
      <c r="JV12" s="19">
        <v>1</v>
      </c>
      <c r="JW12" s="19">
        <v>1</v>
      </c>
      <c r="JX12" s="19">
        <v>1</v>
      </c>
      <c r="JY12" s="19">
        <v>1</v>
      </c>
      <c r="JZ12" s="19">
        <v>0</v>
      </c>
      <c r="KA12" s="19">
        <v>0</v>
      </c>
      <c r="KB12" s="19">
        <v>0</v>
      </c>
      <c r="KC12" s="19">
        <v>0</v>
      </c>
      <c r="KD12" s="19">
        <v>0</v>
      </c>
      <c r="KE12" s="19">
        <v>1</v>
      </c>
      <c r="KF12" s="19">
        <v>0</v>
      </c>
      <c r="KG12" s="19">
        <v>1</v>
      </c>
      <c r="KH12" s="19">
        <v>1</v>
      </c>
      <c r="KI12" s="19">
        <v>1</v>
      </c>
      <c r="KJ12" s="19">
        <v>1</v>
      </c>
      <c r="KK12" s="19">
        <v>1</v>
      </c>
      <c r="KL12" s="19">
        <v>0</v>
      </c>
      <c r="KM12" s="19">
        <v>0</v>
      </c>
      <c r="KN12" s="19">
        <v>0</v>
      </c>
      <c r="KO12" s="19">
        <v>1</v>
      </c>
      <c r="KP12" s="19">
        <v>0</v>
      </c>
      <c r="KQ12" s="19">
        <v>1</v>
      </c>
      <c r="KR12" s="19">
        <v>0</v>
      </c>
      <c r="KS12" s="19">
        <v>0</v>
      </c>
      <c r="KT12" s="19">
        <v>0</v>
      </c>
      <c r="KU12" s="19">
        <v>1</v>
      </c>
      <c r="KV12" s="19">
        <v>1</v>
      </c>
      <c r="KW12" s="19">
        <v>0</v>
      </c>
      <c r="KX12" s="19">
        <v>1</v>
      </c>
      <c r="KY12" s="19">
        <v>0</v>
      </c>
      <c r="KZ12" s="19">
        <v>0</v>
      </c>
      <c r="LA12" s="19">
        <v>0</v>
      </c>
      <c r="LB12" s="19">
        <v>0</v>
      </c>
      <c r="LC12" s="19">
        <v>0</v>
      </c>
      <c r="LD12" s="19">
        <v>1</v>
      </c>
      <c r="LE12" s="19">
        <v>0</v>
      </c>
      <c r="LF12" s="19">
        <v>0</v>
      </c>
      <c r="LG12" s="19">
        <v>0</v>
      </c>
      <c r="LH12" s="19">
        <v>0</v>
      </c>
      <c r="LI12" s="19">
        <v>1</v>
      </c>
      <c r="LJ12" s="19">
        <v>0</v>
      </c>
      <c r="LK12" s="19">
        <v>1</v>
      </c>
      <c r="LL12" s="19">
        <v>0</v>
      </c>
      <c r="LM12" s="19">
        <v>1</v>
      </c>
      <c r="LN12" s="19">
        <v>1</v>
      </c>
      <c r="LO12" s="19">
        <v>0</v>
      </c>
      <c r="LP12" s="19">
        <v>1</v>
      </c>
      <c r="LQ12" s="19">
        <v>1</v>
      </c>
      <c r="LR12" s="19">
        <v>1</v>
      </c>
      <c r="LS12" s="19">
        <v>0</v>
      </c>
      <c r="LT12" s="19">
        <v>0</v>
      </c>
      <c r="LU12" s="19">
        <v>0</v>
      </c>
      <c r="LV12" s="19">
        <v>1</v>
      </c>
      <c r="LW12" s="19">
        <v>0</v>
      </c>
      <c r="LX12" s="19">
        <v>0</v>
      </c>
      <c r="LY12" s="19">
        <v>1</v>
      </c>
      <c r="LZ12" s="19">
        <v>0</v>
      </c>
      <c r="MA12" s="19">
        <v>1</v>
      </c>
      <c r="MB12" s="19">
        <v>0</v>
      </c>
      <c r="MC12" s="19">
        <v>1</v>
      </c>
      <c r="MD12" s="19">
        <v>1</v>
      </c>
      <c r="ME12" s="19">
        <v>0</v>
      </c>
      <c r="MF12" s="19">
        <v>0</v>
      </c>
      <c r="MG12" s="19">
        <v>0</v>
      </c>
      <c r="MH12" s="19">
        <v>0</v>
      </c>
      <c r="MI12" s="19">
        <v>1</v>
      </c>
      <c r="MJ12" s="19">
        <v>1</v>
      </c>
      <c r="MK12" s="19">
        <v>0</v>
      </c>
      <c r="ML12" s="19">
        <v>1</v>
      </c>
      <c r="MM12" s="19">
        <v>0</v>
      </c>
      <c r="MN12" s="19">
        <v>0</v>
      </c>
      <c r="MO12" s="19">
        <v>0</v>
      </c>
      <c r="MP12" s="19">
        <v>1</v>
      </c>
      <c r="MQ12" s="19">
        <v>0</v>
      </c>
      <c r="MR12" s="19">
        <v>0</v>
      </c>
      <c r="MS12" s="19">
        <v>0</v>
      </c>
      <c r="MT12" s="19">
        <v>0</v>
      </c>
      <c r="MU12" s="19">
        <v>0</v>
      </c>
      <c r="MV12" s="19">
        <v>1</v>
      </c>
      <c r="MW12" s="19">
        <v>0</v>
      </c>
      <c r="MX12" s="19">
        <v>1</v>
      </c>
      <c r="MY12" s="19">
        <v>0</v>
      </c>
      <c r="MZ12" s="19">
        <v>0</v>
      </c>
      <c r="NA12" s="19">
        <v>1</v>
      </c>
      <c r="NB12" s="19">
        <v>0</v>
      </c>
    </row>
    <row r="13" spans="1:366">
      <c r="A13" s="4" t="s">
        <v>14</v>
      </c>
      <c r="B13" s="19">
        <v>1</v>
      </c>
      <c r="C13" s="19">
        <v>1</v>
      </c>
      <c r="D13" s="19">
        <v>1</v>
      </c>
      <c r="E13" s="19">
        <v>1</v>
      </c>
      <c r="F13" s="19">
        <v>0</v>
      </c>
      <c r="G13" s="19">
        <v>1</v>
      </c>
      <c r="H13" s="19">
        <v>1</v>
      </c>
      <c r="I13" s="19">
        <v>0</v>
      </c>
      <c r="J13" s="19">
        <v>1</v>
      </c>
      <c r="K13" s="19">
        <v>0</v>
      </c>
      <c r="L13" s="19">
        <v>1</v>
      </c>
      <c r="M13" s="19">
        <v>0</v>
      </c>
      <c r="N13" s="19">
        <v>1</v>
      </c>
      <c r="O13" s="19">
        <v>0</v>
      </c>
      <c r="P13" s="19">
        <v>1</v>
      </c>
      <c r="Q13" s="19">
        <v>0</v>
      </c>
      <c r="R13" s="19">
        <v>1</v>
      </c>
      <c r="S13" s="19">
        <v>1</v>
      </c>
      <c r="T13" s="19">
        <v>1</v>
      </c>
      <c r="U13" s="19">
        <v>0</v>
      </c>
      <c r="V13" s="19">
        <v>0</v>
      </c>
      <c r="W13" s="19">
        <v>0</v>
      </c>
      <c r="X13" s="19">
        <v>1</v>
      </c>
      <c r="Y13" s="19">
        <v>1</v>
      </c>
      <c r="Z13" s="19">
        <v>0</v>
      </c>
      <c r="AA13" s="19">
        <v>1</v>
      </c>
      <c r="AB13" s="19">
        <v>0</v>
      </c>
      <c r="AC13" s="19">
        <v>1</v>
      </c>
      <c r="AD13" s="19">
        <v>1</v>
      </c>
      <c r="AE13" s="19">
        <v>1</v>
      </c>
      <c r="AF13" s="19">
        <v>1</v>
      </c>
      <c r="AG13" s="19">
        <v>1</v>
      </c>
      <c r="AH13" s="19">
        <v>1</v>
      </c>
      <c r="AI13" s="19">
        <v>1</v>
      </c>
      <c r="AJ13" s="19">
        <v>0</v>
      </c>
      <c r="AK13" s="19">
        <v>0</v>
      </c>
      <c r="AL13" s="19">
        <v>0</v>
      </c>
      <c r="AM13" s="19">
        <v>0</v>
      </c>
      <c r="AN13" s="19">
        <v>0</v>
      </c>
      <c r="AO13" s="19">
        <v>1</v>
      </c>
      <c r="AP13" s="19">
        <v>0</v>
      </c>
      <c r="AQ13" s="19">
        <v>0</v>
      </c>
      <c r="AR13" s="19">
        <v>0</v>
      </c>
      <c r="AS13" s="19">
        <v>0</v>
      </c>
      <c r="AT13" s="19">
        <v>0</v>
      </c>
      <c r="AU13" s="19">
        <v>0</v>
      </c>
      <c r="AV13" s="19">
        <v>0</v>
      </c>
      <c r="AW13" s="19">
        <v>0</v>
      </c>
      <c r="AX13" s="19">
        <v>0</v>
      </c>
      <c r="AY13" s="19">
        <v>0</v>
      </c>
      <c r="AZ13" s="19">
        <v>0</v>
      </c>
      <c r="BA13" s="19">
        <v>1</v>
      </c>
      <c r="BB13" s="19">
        <v>0</v>
      </c>
      <c r="BC13" s="19">
        <v>1</v>
      </c>
      <c r="BD13" s="19">
        <v>0</v>
      </c>
      <c r="BE13" s="19">
        <v>1</v>
      </c>
      <c r="BF13" s="19">
        <v>1</v>
      </c>
      <c r="BG13" s="19">
        <v>0</v>
      </c>
      <c r="BH13" s="19">
        <v>1</v>
      </c>
      <c r="BI13" s="19">
        <v>0</v>
      </c>
      <c r="BJ13" s="19">
        <v>1</v>
      </c>
      <c r="BK13" s="19">
        <v>1</v>
      </c>
      <c r="BL13" s="19">
        <v>0</v>
      </c>
      <c r="BM13" s="19">
        <v>0</v>
      </c>
      <c r="BN13" s="19">
        <v>0</v>
      </c>
      <c r="BO13" s="19">
        <v>1</v>
      </c>
      <c r="BP13" s="19">
        <v>1</v>
      </c>
      <c r="BQ13" s="19">
        <v>0</v>
      </c>
      <c r="BR13" s="19">
        <v>0</v>
      </c>
      <c r="BS13" s="19">
        <v>1</v>
      </c>
      <c r="BT13" s="19">
        <v>1</v>
      </c>
      <c r="BU13" s="19">
        <v>1</v>
      </c>
      <c r="BV13" s="19">
        <v>1</v>
      </c>
      <c r="BW13" s="19">
        <v>0</v>
      </c>
      <c r="BX13" s="19">
        <v>0</v>
      </c>
      <c r="BY13" s="19">
        <v>1</v>
      </c>
      <c r="BZ13" s="19">
        <v>1</v>
      </c>
      <c r="CA13" s="19">
        <v>1</v>
      </c>
      <c r="CB13" s="19">
        <v>1</v>
      </c>
      <c r="CC13" s="19">
        <v>0</v>
      </c>
      <c r="CD13" s="19">
        <v>0</v>
      </c>
      <c r="CE13" s="19">
        <v>1</v>
      </c>
      <c r="CF13" s="19">
        <v>1</v>
      </c>
      <c r="CG13" s="19">
        <v>0</v>
      </c>
      <c r="CH13" s="19">
        <v>0</v>
      </c>
      <c r="CI13" s="19">
        <v>0</v>
      </c>
      <c r="CJ13" s="19">
        <v>0</v>
      </c>
      <c r="CK13" s="19">
        <v>1</v>
      </c>
      <c r="CL13" s="19">
        <v>0</v>
      </c>
      <c r="CM13" s="19">
        <v>1</v>
      </c>
      <c r="CN13" s="19">
        <v>0</v>
      </c>
      <c r="CO13" s="19">
        <v>1</v>
      </c>
      <c r="CP13" s="19">
        <v>0</v>
      </c>
      <c r="CQ13" s="19">
        <v>0</v>
      </c>
      <c r="CR13" s="19">
        <v>1</v>
      </c>
      <c r="CS13" s="19">
        <v>1</v>
      </c>
      <c r="CT13" s="19">
        <v>1</v>
      </c>
      <c r="CU13" s="19">
        <v>1</v>
      </c>
      <c r="CV13" s="19">
        <v>1</v>
      </c>
      <c r="CW13" s="19">
        <v>1</v>
      </c>
      <c r="CX13" s="19">
        <v>1</v>
      </c>
      <c r="CY13" s="19">
        <v>1</v>
      </c>
      <c r="CZ13" s="19">
        <v>0</v>
      </c>
      <c r="DA13" s="19">
        <v>0</v>
      </c>
      <c r="DB13" s="19">
        <v>0</v>
      </c>
      <c r="DC13" s="19">
        <v>1</v>
      </c>
      <c r="DD13" s="19">
        <v>0</v>
      </c>
      <c r="DE13" s="19">
        <v>0</v>
      </c>
      <c r="DF13" s="19">
        <v>0</v>
      </c>
      <c r="DG13" s="19">
        <v>0</v>
      </c>
      <c r="DH13" s="19">
        <v>1</v>
      </c>
      <c r="DI13" s="19">
        <v>0</v>
      </c>
      <c r="DJ13" s="19">
        <v>0</v>
      </c>
      <c r="DK13" s="19">
        <v>0</v>
      </c>
      <c r="DL13" s="19">
        <v>0</v>
      </c>
      <c r="DM13" s="19">
        <v>0</v>
      </c>
      <c r="DN13" s="19">
        <v>0</v>
      </c>
      <c r="DO13" s="19">
        <v>1</v>
      </c>
      <c r="DP13" s="19">
        <v>0</v>
      </c>
      <c r="DQ13" s="19">
        <v>1</v>
      </c>
      <c r="DR13" s="19">
        <v>0</v>
      </c>
      <c r="DS13" s="19">
        <v>1</v>
      </c>
      <c r="DT13" s="19">
        <v>1</v>
      </c>
      <c r="DU13" s="19">
        <v>0</v>
      </c>
      <c r="DV13" s="19">
        <v>0</v>
      </c>
      <c r="DW13" s="19">
        <v>0</v>
      </c>
      <c r="DX13" s="19">
        <v>0</v>
      </c>
      <c r="DY13" s="19">
        <v>1</v>
      </c>
      <c r="DZ13" s="19">
        <v>1</v>
      </c>
      <c r="EA13" s="19">
        <v>1</v>
      </c>
      <c r="EB13" s="19">
        <v>0</v>
      </c>
      <c r="EC13" s="19">
        <v>0</v>
      </c>
      <c r="ED13" s="19">
        <v>0</v>
      </c>
      <c r="EE13" s="19">
        <v>1</v>
      </c>
      <c r="EF13" s="19">
        <v>0</v>
      </c>
      <c r="EG13" s="19">
        <v>0</v>
      </c>
      <c r="EH13" s="19">
        <v>0</v>
      </c>
      <c r="EI13" s="19">
        <v>0</v>
      </c>
      <c r="EJ13" s="19">
        <v>0</v>
      </c>
      <c r="EK13" s="19">
        <v>0</v>
      </c>
      <c r="EL13" s="19">
        <v>1</v>
      </c>
      <c r="EM13" s="19">
        <v>0</v>
      </c>
      <c r="EN13" s="19">
        <v>1</v>
      </c>
      <c r="EO13" s="19">
        <v>1</v>
      </c>
      <c r="EP13" s="19">
        <v>1</v>
      </c>
      <c r="EQ13" s="19">
        <v>1</v>
      </c>
      <c r="ER13" s="19">
        <v>1</v>
      </c>
      <c r="ES13" s="19">
        <v>1</v>
      </c>
      <c r="ET13" s="19">
        <v>1</v>
      </c>
      <c r="EU13" s="19">
        <v>1</v>
      </c>
      <c r="EV13" s="19">
        <v>0</v>
      </c>
      <c r="EW13" s="19">
        <v>0</v>
      </c>
      <c r="EX13" s="19">
        <v>1</v>
      </c>
      <c r="EY13" s="19">
        <v>1</v>
      </c>
      <c r="EZ13" s="19">
        <v>0</v>
      </c>
      <c r="FA13" s="19">
        <v>1</v>
      </c>
      <c r="FB13" s="19">
        <v>1</v>
      </c>
      <c r="FC13" s="19">
        <v>0</v>
      </c>
      <c r="FD13" s="19">
        <v>1</v>
      </c>
      <c r="FE13" s="19">
        <v>1</v>
      </c>
      <c r="FF13" s="19">
        <v>0</v>
      </c>
      <c r="FG13" s="19">
        <v>0</v>
      </c>
      <c r="FH13" s="19">
        <v>0</v>
      </c>
      <c r="FI13" s="19">
        <v>1</v>
      </c>
      <c r="FJ13" s="19">
        <v>1</v>
      </c>
      <c r="FK13" s="19">
        <v>1</v>
      </c>
      <c r="FL13" s="19">
        <v>1</v>
      </c>
      <c r="FM13" s="19">
        <v>0</v>
      </c>
      <c r="FN13" s="19">
        <v>0</v>
      </c>
      <c r="FO13" s="19">
        <v>1</v>
      </c>
      <c r="FP13" s="19">
        <v>0</v>
      </c>
      <c r="FQ13" s="19">
        <v>0</v>
      </c>
      <c r="FR13" s="19">
        <v>0</v>
      </c>
      <c r="FS13" s="19">
        <v>0</v>
      </c>
      <c r="FT13" s="19">
        <v>1</v>
      </c>
      <c r="FU13" s="19">
        <v>1</v>
      </c>
      <c r="FV13" s="19">
        <v>1</v>
      </c>
      <c r="FW13" s="19">
        <v>0</v>
      </c>
      <c r="FX13" s="19">
        <v>0</v>
      </c>
      <c r="FY13" s="19">
        <v>0</v>
      </c>
      <c r="FZ13" s="19">
        <v>0</v>
      </c>
      <c r="GA13" s="19">
        <v>0</v>
      </c>
      <c r="GB13" s="19">
        <v>0</v>
      </c>
      <c r="GC13" s="19">
        <v>1</v>
      </c>
      <c r="GD13" s="19">
        <v>0</v>
      </c>
      <c r="GE13" s="19">
        <v>1</v>
      </c>
      <c r="GF13" s="19">
        <v>1</v>
      </c>
      <c r="GG13" s="19">
        <v>0</v>
      </c>
      <c r="GH13" s="19">
        <v>1</v>
      </c>
      <c r="GI13" s="19">
        <v>1</v>
      </c>
      <c r="GJ13" s="19">
        <v>0</v>
      </c>
      <c r="GK13" s="19">
        <v>0</v>
      </c>
      <c r="GL13" s="19">
        <v>1</v>
      </c>
      <c r="GM13" s="19">
        <v>1</v>
      </c>
      <c r="GN13" s="19">
        <v>0</v>
      </c>
      <c r="GO13" s="19">
        <v>1</v>
      </c>
      <c r="GP13" s="19">
        <v>1</v>
      </c>
      <c r="GQ13" s="19">
        <v>0</v>
      </c>
      <c r="GR13" s="19">
        <v>1</v>
      </c>
      <c r="GS13" s="19">
        <v>0</v>
      </c>
      <c r="GT13" s="19">
        <v>1</v>
      </c>
      <c r="GU13" s="19">
        <v>0</v>
      </c>
      <c r="GV13" s="19">
        <v>0</v>
      </c>
      <c r="GW13" s="19">
        <v>1</v>
      </c>
      <c r="GX13" s="19">
        <v>1</v>
      </c>
      <c r="GY13" s="19">
        <v>0</v>
      </c>
      <c r="GZ13" s="19">
        <v>1</v>
      </c>
      <c r="HA13" s="19">
        <v>0</v>
      </c>
      <c r="HB13" s="19">
        <v>1</v>
      </c>
      <c r="HC13" s="19">
        <v>1</v>
      </c>
      <c r="HD13" s="19">
        <v>0</v>
      </c>
      <c r="HE13" s="19">
        <v>0</v>
      </c>
      <c r="HF13" s="19">
        <v>0</v>
      </c>
      <c r="HG13" s="19">
        <v>1</v>
      </c>
      <c r="HH13" s="19">
        <v>0</v>
      </c>
      <c r="HI13" s="19">
        <v>0</v>
      </c>
      <c r="HJ13" s="19">
        <v>0</v>
      </c>
      <c r="HK13" s="19">
        <v>0</v>
      </c>
      <c r="HL13" s="19">
        <v>1</v>
      </c>
      <c r="HM13" s="19">
        <v>0</v>
      </c>
      <c r="HN13" s="19">
        <v>1</v>
      </c>
      <c r="HO13" s="19">
        <v>1</v>
      </c>
      <c r="HP13" s="19">
        <v>1</v>
      </c>
      <c r="HQ13" s="19">
        <v>0</v>
      </c>
      <c r="HR13" s="19">
        <v>1</v>
      </c>
      <c r="HS13" s="19">
        <v>0</v>
      </c>
      <c r="HT13" s="19">
        <v>1</v>
      </c>
      <c r="HU13" s="19">
        <v>0</v>
      </c>
      <c r="HV13" s="19">
        <v>1</v>
      </c>
      <c r="HW13" s="19">
        <v>1</v>
      </c>
      <c r="HX13" s="19">
        <v>0</v>
      </c>
      <c r="HY13" s="19">
        <v>0</v>
      </c>
      <c r="HZ13" s="19">
        <v>0</v>
      </c>
      <c r="IA13" s="19">
        <v>1</v>
      </c>
      <c r="IB13" s="19">
        <v>0</v>
      </c>
      <c r="IC13" s="19">
        <v>1</v>
      </c>
      <c r="ID13" s="19">
        <v>0</v>
      </c>
      <c r="IE13" s="19">
        <v>0</v>
      </c>
      <c r="IF13" s="19">
        <v>1</v>
      </c>
      <c r="IG13" s="19">
        <v>0</v>
      </c>
      <c r="IH13" s="19">
        <v>1</v>
      </c>
      <c r="II13" s="19">
        <v>0</v>
      </c>
      <c r="IJ13" s="19">
        <v>1</v>
      </c>
      <c r="IK13" s="19">
        <v>1</v>
      </c>
      <c r="IL13" s="19">
        <v>1</v>
      </c>
      <c r="IM13" s="19">
        <v>0</v>
      </c>
      <c r="IN13" s="19">
        <v>1</v>
      </c>
      <c r="IO13" s="19">
        <v>0</v>
      </c>
      <c r="IP13" s="19">
        <v>0</v>
      </c>
      <c r="IQ13" s="19">
        <v>1</v>
      </c>
      <c r="IR13" s="19">
        <v>1</v>
      </c>
      <c r="IS13" s="19">
        <v>1</v>
      </c>
      <c r="IT13" s="19">
        <v>0</v>
      </c>
      <c r="IU13" s="19">
        <v>1</v>
      </c>
      <c r="IV13" s="19">
        <v>1</v>
      </c>
      <c r="IW13" s="19">
        <v>0</v>
      </c>
      <c r="IX13" s="19">
        <v>0</v>
      </c>
      <c r="IY13" s="19">
        <v>0</v>
      </c>
      <c r="IZ13" s="19">
        <v>0</v>
      </c>
      <c r="JA13" s="19">
        <v>0</v>
      </c>
      <c r="JB13" s="19">
        <v>1</v>
      </c>
      <c r="JC13" s="19">
        <v>0</v>
      </c>
      <c r="JD13" s="19">
        <v>1</v>
      </c>
      <c r="JE13" s="19">
        <v>0</v>
      </c>
      <c r="JF13" s="19">
        <v>1</v>
      </c>
      <c r="JG13" s="19">
        <v>0</v>
      </c>
      <c r="JH13" s="19">
        <v>1</v>
      </c>
      <c r="JI13" s="19">
        <v>1</v>
      </c>
      <c r="JJ13" s="19">
        <v>0</v>
      </c>
      <c r="JK13" s="19">
        <v>1</v>
      </c>
      <c r="JL13" s="19">
        <v>0</v>
      </c>
      <c r="JM13" s="19">
        <v>1</v>
      </c>
      <c r="JN13" s="19">
        <v>0</v>
      </c>
      <c r="JO13" s="19">
        <v>1</v>
      </c>
      <c r="JP13" s="19">
        <v>1</v>
      </c>
      <c r="JQ13" s="19">
        <v>1</v>
      </c>
      <c r="JR13" s="19">
        <v>0</v>
      </c>
      <c r="JS13" s="19">
        <v>1</v>
      </c>
      <c r="JT13" s="19">
        <v>1</v>
      </c>
      <c r="JU13" s="19">
        <v>1</v>
      </c>
      <c r="JV13" s="19">
        <v>1</v>
      </c>
      <c r="JW13" s="19">
        <v>1</v>
      </c>
      <c r="JX13" s="19">
        <v>1</v>
      </c>
      <c r="JY13" s="19">
        <v>1</v>
      </c>
      <c r="JZ13" s="19">
        <v>1</v>
      </c>
      <c r="KA13" s="19">
        <v>0</v>
      </c>
      <c r="KB13" s="19">
        <v>0</v>
      </c>
      <c r="KC13" s="19">
        <v>1</v>
      </c>
      <c r="KD13" s="19">
        <v>0</v>
      </c>
      <c r="KE13" s="19">
        <v>0</v>
      </c>
      <c r="KF13" s="19">
        <v>0</v>
      </c>
      <c r="KG13" s="19">
        <v>1</v>
      </c>
      <c r="KH13" s="19">
        <v>0</v>
      </c>
      <c r="KI13" s="19">
        <v>1</v>
      </c>
      <c r="KJ13" s="19">
        <v>1</v>
      </c>
      <c r="KK13" s="19">
        <v>1</v>
      </c>
      <c r="KL13" s="19">
        <v>1</v>
      </c>
      <c r="KM13" s="19">
        <v>0</v>
      </c>
      <c r="KN13" s="19">
        <v>0</v>
      </c>
      <c r="KO13" s="19">
        <v>0</v>
      </c>
      <c r="KP13" s="19">
        <v>1</v>
      </c>
      <c r="KQ13" s="19">
        <v>1</v>
      </c>
      <c r="KR13" s="19">
        <v>0</v>
      </c>
      <c r="KS13" s="19">
        <v>0</v>
      </c>
      <c r="KT13" s="19">
        <v>1</v>
      </c>
      <c r="KU13" s="19">
        <v>0</v>
      </c>
      <c r="KV13" s="19">
        <v>1</v>
      </c>
      <c r="KW13" s="19">
        <v>1</v>
      </c>
      <c r="KX13" s="19">
        <v>0</v>
      </c>
      <c r="KY13" s="19">
        <v>0</v>
      </c>
      <c r="KZ13" s="19">
        <v>0</v>
      </c>
      <c r="LA13" s="19">
        <v>1</v>
      </c>
      <c r="LB13" s="19">
        <v>0</v>
      </c>
      <c r="LC13" s="19">
        <v>1</v>
      </c>
      <c r="LD13" s="19">
        <v>1</v>
      </c>
      <c r="LE13" s="19">
        <v>0</v>
      </c>
      <c r="LF13" s="19">
        <v>1</v>
      </c>
      <c r="LG13" s="19">
        <v>1</v>
      </c>
      <c r="LH13" s="19">
        <v>1</v>
      </c>
      <c r="LI13" s="19">
        <v>0</v>
      </c>
      <c r="LJ13" s="19">
        <v>0</v>
      </c>
      <c r="LK13" s="19">
        <v>1</v>
      </c>
      <c r="LL13" s="19">
        <v>1</v>
      </c>
      <c r="LM13" s="19">
        <v>0</v>
      </c>
      <c r="LN13" s="19">
        <v>0</v>
      </c>
      <c r="LO13" s="19">
        <v>1</v>
      </c>
      <c r="LP13" s="19">
        <v>1</v>
      </c>
      <c r="LQ13" s="19">
        <v>1</v>
      </c>
      <c r="LR13" s="19">
        <v>1</v>
      </c>
      <c r="LS13" s="19">
        <v>1</v>
      </c>
      <c r="LT13" s="19">
        <v>0</v>
      </c>
      <c r="LU13" s="19">
        <v>0</v>
      </c>
      <c r="LV13" s="19">
        <v>0</v>
      </c>
      <c r="LW13" s="19">
        <v>0</v>
      </c>
      <c r="LX13" s="19">
        <v>0</v>
      </c>
      <c r="LY13" s="19">
        <v>1</v>
      </c>
      <c r="LZ13" s="19">
        <v>1</v>
      </c>
      <c r="MA13" s="19">
        <v>0</v>
      </c>
      <c r="MB13" s="19">
        <v>0</v>
      </c>
      <c r="MC13" s="19">
        <v>1</v>
      </c>
      <c r="MD13" s="19">
        <v>0</v>
      </c>
      <c r="ME13" s="19">
        <v>1</v>
      </c>
      <c r="MF13" s="19">
        <v>1</v>
      </c>
      <c r="MG13" s="19">
        <v>1</v>
      </c>
      <c r="MH13" s="19">
        <v>0</v>
      </c>
      <c r="MI13" s="19">
        <v>1</v>
      </c>
      <c r="MJ13" s="19">
        <v>0</v>
      </c>
      <c r="MK13" s="19">
        <v>1</v>
      </c>
      <c r="ML13" s="19">
        <v>0</v>
      </c>
      <c r="MM13" s="19">
        <v>1</v>
      </c>
      <c r="MN13" s="19">
        <v>1</v>
      </c>
      <c r="MO13" s="19">
        <v>0</v>
      </c>
      <c r="MP13" s="19">
        <v>0</v>
      </c>
      <c r="MQ13" s="19">
        <v>1</v>
      </c>
      <c r="MR13" s="19">
        <v>1</v>
      </c>
      <c r="MS13" s="19">
        <v>1</v>
      </c>
      <c r="MT13" s="19">
        <v>0</v>
      </c>
      <c r="MU13" s="19">
        <v>1</v>
      </c>
      <c r="MV13" s="19">
        <v>0</v>
      </c>
      <c r="MW13" s="19">
        <v>0</v>
      </c>
      <c r="MX13" s="19">
        <v>0</v>
      </c>
      <c r="MY13" s="19">
        <v>0</v>
      </c>
      <c r="MZ13" s="19">
        <v>1</v>
      </c>
      <c r="NA13" s="19">
        <v>1</v>
      </c>
      <c r="NB13" s="19">
        <v>0</v>
      </c>
    </row>
    <row r="14" spans="1:366">
      <c r="A14" s="4" t="s">
        <v>15</v>
      </c>
      <c r="B14" s="19">
        <v>1</v>
      </c>
      <c r="C14" s="19">
        <v>0</v>
      </c>
      <c r="D14" s="19">
        <v>0</v>
      </c>
      <c r="E14" s="19">
        <v>1</v>
      </c>
      <c r="F14" s="19">
        <v>1</v>
      </c>
      <c r="G14" s="19">
        <v>1</v>
      </c>
      <c r="H14" s="19">
        <v>1</v>
      </c>
      <c r="I14" s="19">
        <v>1</v>
      </c>
      <c r="J14" s="19">
        <v>1</v>
      </c>
      <c r="K14" s="19">
        <v>1</v>
      </c>
      <c r="L14" s="19">
        <v>1</v>
      </c>
      <c r="M14" s="19">
        <v>0</v>
      </c>
      <c r="N14" s="19">
        <v>0</v>
      </c>
      <c r="O14" s="19">
        <v>0</v>
      </c>
      <c r="P14" s="19">
        <v>1</v>
      </c>
      <c r="Q14" s="19">
        <v>1</v>
      </c>
      <c r="R14" s="19">
        <v>0</v>
      </c>
      <c r="S14" s="19">
        <v>1</v>
      </c>
      <c r="T14" s="19">
        <v>1</v>
      </c>
      <c r="U14" s="19">
        <v>1</v>
      </c>
      <c r="V14" s="19">
        <v>1</v>
      </c>
      <c r="W14" s="19">
        <v>0</v>
      </c>
      <c r="X14" s="19">
        <v>0</v>
      </c>
      <c r="Y14" s="19">
        <v>0</v>
      </c>
      <c r="Z14" s="19">
        <v>1</v>
      </c>
      <c r="AA14" s="19">
        <v>1</v>
      </c>
      <c r="AB14" s="19">
        <v>1</v>
      </c>
      <c r="AC14" s="19">
        <v>0</v>
      </c>
      <c r="AD14" s="19">
        <v>0</v>
      </c>
      <c r="AE14" s="19">
        <v>1</v>
      </c>
      <c r="AF14" s="19">
        <v>0</v>
      </c>
      <c r="AG14" s="19">
        <v>0</v>
      </c>
      <c r="AH14" s="19">
        <v>1</v>
      </c>
      <c r="AI14" s="19">
        <v>1</v>
      </c>
      <c r="AJ14" s="19">
        <v>0</v>
      </c>
      <c r="AK14" s="19">
        <v>0</v>
      </c>
      <c r="AL14" s="19">
        <v>0</v>
      </c>
      <c r="AM14" s="19">
        <v>1</v>
      </c>
      <c r="AN14" s="19">
        <v>0</v>
      </c>
      <c r="AO14" s="19">
        <v>1</v>
      </c>
      <c r="AP14" s="19">
        <v>1</v>
      </c>
      <c r="AQ14" s="19">
        <v>0</v>
      </c>
      <c r="AR14" s="19">
        <v>0</v>
      </c>
      <c r="AS14" s="19">
        <v>1</v>
      </c>
      <c r="AT14" s="19">
        <v>0</v>
      </c>
      <c r="AU14" s="19">
        <v>1</v>
      </c>
      <c r="AV14" s="19">
        <v>1</v>
      </c>
      <c r="AW14" s="19">
        <v>1</v>
      </c>
      <c r="AX14" s="19">
        <v>1</v>
      </c>
      <c r="AY14" s="19">
        <v>0</v>
      </c>
      <c r="AZ14" s="19">
        <v>1</v>
      </c>
      <c r="BA14" s="19">
        <v>1</v>
      </c>
      <c r="BB14" s="19">
        <v>1</v>
      </c>
      <c r="BC14" s="19">
        <v>1</v>
      </c>
      <c r="BD14" s="19">
        <v>0</v>
      </c>
      <c r="BE14" s="19">
        <v>1</v>
      </c>
      <c r="BF14" s="19">
        <v>1</v>
      </c>
      <c r="BG14" s="19">
        <v>1</v>
      </c>
      <c r="BH14" s="19">
        <v>1</v>
      </c>
      <c r="BI14" s="19">
        <v>1</v>
      </c>
      <c r="BJ14" s="19">
        <v>0</v>
      </c>
      <c r="BK14" s="19">
        <v>0</v>
      </c>
      <c r="BL14" s="19">
        <v>0</v>
      </c>
      <c r="BM14" s="19">
        <v>1</v>
      </c>
      <c r="BN14" s="19">
        <v>1</v>
      </c>
      <c r="BO14" s="19">
        <v>1</v>
      </c>
      <c r="BP14" s="19">
        <v>0</v>
      </c>
      <c r="BQ14" s="19">
        <v>0</v>
      </c>
      <c r="BR14" s="19">
        <v>1</v>
      </c>
      <c r="BS14" s="19">
        <v>0</v>
      </c>
      <c r="BT14" s="19">
        <v>1</v>
      </c>
      <c r="BU14" s="19">
        <v>0</v>
      </c>
      <c r="BV14" s="19">
        <v>0</v>
      </c>
      <c r="BW14" s="19">
        <v>0</v>
      </c>
      <c r="BX14" s="19">
        <v>1</v>
      </c>
      <c r="BY14" s="19">
        <v>0</v>
      </c>
      <c r="BZ14" s="19">
        <v>0</v>
      </c>
      <c r="CA14" s="19">
        <v>0</v>
      </c>
      <c r="CB14" s="19">
        <v>0</v>
      </c>
      <c r="CC14" s="19">
        <v>0</v>
      </c>
      <c r="CD14" s="19">
        <v>1</v>
      </c>
      <c r="CE14" s="19">
        <v>1</v>
      </c>
      <c r="CF14" s="19">
        <v>1</v>
      </c>
      <c r="CG14" s="19">
        <v>0</v>
      </c>
      <c r="CH14" s="19">
        <v>0</v>
      </c>
      <c r="CI14" s="19">
        <v>0</v>
      </c>
      <c r="CJ14" s="19">
        <v>1</v>
      </c>
      <c r="CK14" s="19">
        <v>1</v>
      </c>
      <c r="CL14" s="19">
        <v>0</v>
      </c>
      <c r="CM14" s="19">
        <v>0</v>
      </c>
      <c r="CN14" s="19">
        <v>0</v>
      </c>
      <c r="CO14" s="19">
        <v>1</v>
      </c>
      <c r="CP14" s="19">
        <v>0</v>
      </c>
      <c r="CQ14" s="19">
        <v>0</v>
      </c>
      <c r="CR14" s="19">
        <v>1</v>
      </c>
      <c r="CS14" s="19">
        <v>1</v>
      </c>
      <c r="CT14" s="19">
        <v>1</v>
      </c>
      <c r="CU14" s="19">
        <v>0</v>
      </c>
      <c r="CV14" s="19">
        <v>0</v>
      </c>
      <c r="CW14" s="19">
        <v>1</v>
      </c>
      <c r="CX14" s="19">
        <v>0</v>
      </c>
      <c r="CY14" s="19">
        <v>0</v>
      </c>
      <c r="CZ14" s="19">
        <v>1</v>
      </c>
      <c r="DA14" s="19">
        <v>1</v>
      </c>
      <c r="DB14" s="19">
        <v>1</v>
      </c>
      <c r="DC14" s="19">
        <v>0</v>
      </c>
      <c r="DD14" s="19">
        <v>0</v>
      </c>
      <c r="DE14" s="19">
        <v>0</v>
      </c>
      <c r="DF14" s="19">
        <v>0</v>
      </c>
      <c r="DG14" s="19">
        <v>0</v>
      </c>
      <c r="DH14" s="19">
        <v>1</v>
      </c>
      <c r="DI14" s="19">
        <v>0</v>
      </c>
      <c r="DJ14" s="19">
        <v>0</v>
      </c>
      <c r="DK14" s="19">
        <v>0</v>
      </c>
      <c r="DL14" s="19">
        <v>0</v>
      </c>
      <c r="DM14" s="19">
        <v>0</v>
      </c>
      <c r="DN14" s="19">
        <v>0</v>
      </c>
      <c r="DO14" s="19">
        <v>0</v>
      </c>
      <c r="DP14" s="19">
        <v>0</v>
      </c>
      <c r="DQ14" s="19">
        <v>0</v>
      </c>
      <c r="DR14" s="19">
        <v>1</v>
      </c>
      <c r="DS14" s="19">
        <v>0</v>
      </c>
      <c r="DT14" s="19">
        <v>0</v>
      </c>
      <c r="DU14" s="19">
        <v>0</v>
      </c>
      <c r="DV14" s="19">
        <v>1</v>
      </c>
      <c r="DW14" s="19">
        <v>1</v>
      </c>
      <c r="DX14" s="19">
        <v>0</v>
      </c>
      <c r="DY14" s="19">
        <v>1</v>
      </c>
      <c r="DZ14" s="19">
        <v>1</v>
      </c>
      <c r="EA14" s="19">
        <v>0</v>
      </c>
      <c r="EB14" s="19">
        <v>0</v>
      </c>
      <c r="EC14" s="19">
        <v>1</v>
      </c>
      <c r="ED14" s="19">
        <v>0</v>
      </c>
      <c r="EE14" s="19">
        <v>0</v>
      </c>
      <c r="EF14" s="19">
        <v>0</v>
      </c>
      <c r="EG14" s="19">
        <v>1</v>
      </c>
      <c r="EH14" s="19">
        <v>0</v>
      </c>
      <c r="EI14" s="19">
        <v>0</v>
      </c>
      <c r="EJ14" s="19">
        <v>1</v>
      </c>
      <c r="EK14" s="19">
        <v>0</v>
      </c>
      <c r="EL14" s="19">
        <v>1</v>
      </c>
      <c r="EM14" s="19">
        <v>1</v>
      </c>
      <c r="EN14" s="19">
        <v>1</v>
      </c>
      <c r="EO14" s="19">
        <v>0</v>
      </c>
      <c r="EP14" s="19">
        <v>1</v>
      </c>
      <c r="EQ14" s="19">
        <v>0</v>
      </c>
      <c r="ER14" s="19">
        <v>1</v>
      </c>
      <c r="ES14" s="19">
        <v>0</v>
      </c>
      <c r="ET14" s="19">
        <v>1</v>
      </c>
      <c r="EU14" s="19">
        <v>0</v>
      </c>
      <c r="EV14" s="19">
        <v>1</v>
      </c>
      <c r="EW14" s="19">
        <v>0</v>
      </c>
      <c r="EX14" s="19">
        <v>1</v>
      </c>
      <c r="EY14" s="19">
        <v>0</v>
      </c>
      <c r="EZ14" s="19">
        <v>0</v>
      </c>
      <c r="FA14" s="19">
        <v>1</v>
      </c>
      <c r="FB14" s="19">
        <v>1</v>
      </c>
      <c r="FC14" s="19">
        <v>0</v>
      </c>
      <c r="FD14" s="19">
        <v>0</v>
      </c>
      <c r="FE14" s="19">
        <v>1</v>
      </c>
      <c r="FF14" s="19">
        <v>0</v>
      </c>
      <c r="FG14" s="19">
        <v>1</v>
      </c>
      <c r="FH14" s="19">
        <v>1</v>
      </c>
      <c r="FI14" s="19">
        <v>1</v>
      </c>
      <c r="FJ14" s="19">
        <v>0</v>
      </c>
      <c r="FK14" s="19">
        <v>0</v>
      </c>
      <c r="FL14" s="19">
        <v>0</v>
      </c>
      <c r="FM14" s="19">
        <v>1</v>
      </c>
      <c r="FN14" s="19">
        <v>0</v>
      </c>
      <c r="FO14" s="19">
        <v>1</v>
      </c>
      <c r="FP14" s="19">
        <v>0</v>
      </c>
      <c r="FQ14" s="19">
        <v>0</v>
      </c>
      <c r="FR14" s="19">
        <v>1</v>
      </c>
      <c r="FS14" s="19">
        <v>1</v>
      </c>
      <c r="FT14" s="19">
        <v>1</v>
      </c>
      <c r="FU14" s="19">
        <v>1</v>
      </c>
      <c r="FV14" s="19">
        <v>1</v>
      </c>
      <c r="FW14" s="19">
        <v>1</v>
      </c>
      <c r="FX14" s="19">
        <v>0</v>
      </c>
      <c r="FY14" s="19">
        <v>0</v>
      </c>
      <c r="FZ14" s="19">
        <v>0</v>
      </c>
      <c r="GA14" s="19">
        <v>1</v>
      </c>
      <c r="GB14" s="19">
        <v>0</v>
      </c>
      <c r="GC14" s="19">
        <v>1</v>
      </c>
      <c r="GD14" s="19">
        <v>0</v>
      </c>
      <c r="GE14" s="19">
        <v>1</v>
      </c>
      <c r="GF14" s="19">
        <v>1</v>
      </c>
      <c r="GG14" s="19">
        <v>1</v>
      </c>
      <c r="GH14" s="19">
        <v>1</v>
      </c>
      <c r="GI14" s="19">
        <v>0</v>
      </c>
      <c r="GJ14" s="19">
        <v>0</v>
      </c>
      <c r="GK14" s="19">
        <v>0</v>
      </c>
      <c r="GL14" s="19">
        <v>1</v>
      </c>
      <c r="GM14" s="19">
        <v>0</v>
      </c>
      <c r="GN14" s="19">
        <v>0</v>
      </c>
      <c r="GO14" s="19">
        <v>1</v>
      </c>
      <c r="GP14" s="19">
        <v>1</v>
      </c>
      <c r="GQ14" s="19">
        <v>1</v>
      </c>
      <c r="GR14" s="19">
        <v>1</v>
      </c>
      <c r="GS14" s="19">
        <v>0</v>
      </c>
      <c r="GT14" s="19">
        <v>1</v>
      </c>
      <c r="GU14" s="19">
        <v>1</v>
      </c>
      <c r="GV14" s="19">
        <v>1</v>
      </c>
      <c r="GW14" s="19">
        <v>1</v>
      </c>
      <c r="GX14" s="19">
        <v>1</v>
      </c>
      <c r="GY14" s="19">
        <v>1</v>
      </c>
      <c r="GZ14" s="19">
        <v>0</v>
      </c>
      <c r="HA14" s="19">
        <v>1</v>
      </c>
      <c r="HB14" s="19">
        <v>1</v>
      </c>
      <c r="HC14" s="19">
        <v>0</v>
      </c>
      <c r="HD14" s="19">
        <v>1</v>
      </c>
      <c r="HE14" s="19">
        <v>0</v>
      </c>
      <c r="HF14" s="19">
        <v>0</v>
      </c>
      <c r="HG14" s="19">
        <v>0</v>
      </c>
      <c r="HH14" s="19">
        <v>1</v>
      </c>
      <c r="HI14" s="19">
        <v>1</v>
      </c>
      <c r="HJ14" s="19">
        <v>1</v>
      </c>
      <c r="HK14" s="19">
        <v>0</v>
      </c>
      <c r="HL14" s="19">
        <v>1</v>
      </c>
      <c r="HM14" s="19">
        <v>1</v>
      </c>
      <c r="HN14" s="19">
        <v>0</v>
      </c>
      <c r="HO14" s="19">
        <v>0</v>
      </c>
      <c r="HP14" s="19">
        <v>0</v>
      </c>
      <c r="HQ14" s="19">
        <v>0</v>
      </c>
      <c r="HR14" s="19">
        <v>1</v>
      </c>
      <c r="HS14" s="19">
        <v>1</v>
      </c>
      <c r="HT14" s="19">
        <v>0</v>
      </c>
      <c r="HU14" s="19">
        <v>1</v>
      </c>
      <c r="HV14" s="19">
        <v>0</v>
      </c>
      <c r="HW14" s="19">
        <v>1</v>
      </c>
      <c r="HX14" s="19">
        <v>0</v>
      </c>
      <c r="HY14" s="19">
        <v>0</v>
      </c>
      <c r="HZ14" s="19">
        <v>0</v>
      </c>
      <c r="IA14" s="19">
        <v>0</v>
      </c>
      <c r="IB14" s="19">
        <v>1</v>
      </c>
      <c r="IC14" s="19">
        <v>0</v>
      </c>
      <c r="ID14" s="19">
        <v>0</v>
      </c>
      <c r="IE14" s="19">
        <v>1</v>
      </c>
      <c r="IF14" s="19">
        <v>1</v>
      </c>
      <c r="IG14" s="19">
        <v>0</v>
      </c>
      <c r="IH14" s="19">
        <v>1</v>
      </c>
      <c r="II14" s="19">
        <v>1</v>
      </c>
      <c r="IJ14" s="19">
        <v>0</v>
      </c>
      <c r="IK14" s="19">
        <v>0</v>
      </c>
      <c r="IL14" s="19">
        <v>0</v>
      </c>
      <c r="IM14" s="19">
        <v>0</v>
      </c>
      <c r="IN14" s="19">
        <v>1</v>
      </c>
      <c r="IO14" s="19">
        <v>0</v>
      </c>
      <c r="IP14" s="19">
        <v>0</v>
      </c>
      <c r="IQ14" s="19">
        <v>0</v>
      </c>
      <c r="IR14" s="19">
        <v>0</v>
      </c>
      <c r="IS14" s="19">
        <v>0</v>
      </c>
      <c r="IT14" s="19">
        <v>0</v>
      </c>
      <c r="IU14" s="19">
        <v>0</v>
      </c>
      <c r="IV14" s="19">
        <v>0</v>
      </c>
      <c r="IW14" s="19">
        <v>1</v>
      </c>
      <c r="IX14" s="19">
        <v>0</v>
      </c>
      <c r="IY14" s="19">
        <v>1</v>
      </c>
      <c r="IZ14" s="19">
        <v>1</v>
      </c>
      <c r="JA14" s="19">
        <v>1</v>
      </c>
      <c r="JB14" s="19">
        <v>1</v>
      </c>
      <c r="JC14" s="19">
        <v>0</v>
      </c>
      <c r="JD14" s="19">
        <v>1</v>
      </c>
      <c r="JE14" s="19">
        <v>1</v>
      </c>
      <c r="JF14" s="19">
        <v>0</v>
      </c>
      <c r="JG14" s="19">
        <v>1</v>
      </c>
      <c r="JH14" s="19">
        <v>0</v>
      </c>
      <c r="JI14" s="19">
        <v>1</v>
      </c>
      <c r="JJ14" s="19">
        <v>0</v>
      </c>
      <c r="JK14" s="19">
        <v>0</v>
      </c>
      <c r="JL14" s="19">
        <v>0</v>
      </c>
      <c r="JM14" s="19">
        <v>0</v>
      </c>
      <c r="JN14" s="19">
        <v>1</v>
      </c>
      <c r="JO14" s="19">
        <v>0</v>
      </c>
      <c r="JP14" s="19">
        <v>1</v>
      </c>
      <c r="JQ14" s="19">
        <v>0</v>
      </c>
      <c r="JR14" s="19">
        <v>1</v>
      </c>
      <c r="JS14" s="19">
        <v>1</v>
      </c>
      <c r="JT14" s="19">
        <v>1</v>
      </c>
      <c r="JU14" s="19">
        <v>0</v>
      </c>
      <c r="JV14" s="19">
        <v>0</v>
      </c>
      <c r="JW14" s="19">
        <v>1</v>
      </c>
      <c r="JX14" s="19">
        <v>1</v>
      </c>
      <c r="JY14" s="19">
        <v>0</v>
      </c>
      <c r="JZ14" s="19">
        <v>1</v>
      </c>
      <c r="KA14" s="19">
        <v>0</v>
      </c>
      <c r="KB14" s="19">
        <v>1</v>
      </c>
      <c r="KC14" s="19">
        <v>1</v>
      </c>
      <c r="KD14" s="19">
        <v>1</v>
      </c>
      <c r="KE14" s="19">
        <v>0</v>
      </c>
      <c r="KF14" s="19">
        <v>0</v>
      </c>
      <c r="KG14" s="19">
        <v>0</v>
      </c>
      <c r="KH14" s="19">
        <v>1</v>
      </c>
      <c r="KI14" s="19">
        <v>1</v>
      </c>
      <c r="KJ14" s="19">
        <v>0</v>
      </c>
      <c r="KK14" s="19">
        <v>0</v>
      </c>
      <c r="KL14" s="19">
        <v>0</v>
      </c>
      <c r="KM14" s="19">
        <v>1</v>
      </c>
      <c r="KN14" s="19">
        <v>0</v>
      </c>
      <c r="KO14" s="19">
        <v>0</v>
      </c>
      <c r="KP14" s="19">
        <v>1</v>
      </c>
      <c r="KQ14" s="19">
        <v>1</v>
      </c>
      <c r="KR14" s="19">
        <v>0</v>
      </c>
      <c r="KS14" s="19">
        <v>1</v>
      </c>
      <c r="KT14" s="19">
        <v>1</v>
      </c>
      <c r="KU14" s="19">
        <v>1</v>
      </c>
      <c r="KV14" s="19">
        <v>0</v>
      </c>
      <c r="KW14" s="19">
        <v>0</v>
      </c>
      <c r="KX14" s="19">
        <v>0</v>
      </c>
      <c r="KY14" s="19">
        <v>1</v>
      </c>
      <c r="KZ14" s="19">
        <v>1</v>
      </c>
      <c r="LA14" s="19">
        <v>0</v>
      </c>
      <c r="LB14" s="19">
        <v>1</v>
      </c>
      <c r="LC14" s="19">
        <v>0</v>
      </c>
      <c r="LD14" s="19">
        <v>1</v>
      </c>
      <c r="LE14" s="19">
        <v>0</v>
      </c>
      <c r="LF14" s="19">
        <v>1</v>
      </c>
      <c r="LG14" s="19">
        <v>1</v>
      </c>
      <c r="LH14" s="19">
        <v>1</v>
      </c>
      <c r="LI14" s="19">
        <v>1</v>
      </c>
      <c r="LJ14" s="19">
        <v>1</v>
      </c>
      <c r="LK14" s="19">
        <v>0</v>
      </c>
      <c r="LL14" s="19">
        <v>0</v>
      </c>
      <c r="LM14" s="19">
        <v>1</v>
      </c>
      <c r="LN14" s="19">
        <v>0</v>
      </c>
      <c r="LO14" s="19">
        <v>0</v>
      </c>
      <c r="LP14" s="19">
        <v>0</v>
      </c>
      <c r="LQ14" s="19">
        <v>0</v>
      </c>
      <c r="LR14" s="19">
        <v>0</v>
      </c>
      <c r="LS14" s="19">
        <v>0</v>
      </c>
      <c r="LT14" s="19">
        <v>1</v>
      </c>
      <c r="LU14" s="19">
        <v>0</v>
      </c>
      <c r="LV14" s="19">
        <v>0</v>
      </c>
      <c r="LW14" s="19">
        <v>0</v>
      </c>
      <c r="LX14" s="19">
        <v>0</v>
      </c>
      <c r="LY14" s="19">
        <v>1</v>
      </c>
      <c r="LZ14" s="19">
        <v>0</v>
      </c>
      <c r="MA14" s="19">
        <v>1</v>
      </c>
      <c r="MB14" s="19">
        <v>0</v>
      </c>
      <c r="MC14" s="19">
        <v>1</v>
      </c>
      <c r="MD14" s="19">
        <v>1</v>
      </c>
      <c r="ME14" s="19">
        <v>1</v>
      </c>
      <c r="MF14" s="19">
        <v>0</v>
      </c>
      <c r="MG14" s="19">
        <v>1</v>
      </c>
      <c r="MH14" s="19">
        <v>0</v>
      </c>
      <c r="MI14" s="19">
        <v>0</v>
      </c>
      <c r="MJ14" s="19">
        <v>1</v>
      </c>
      <c r="MK14" s="19">
        <v>1</v>
      </c>
      <c r="ML14" s="19">
        <v>1</v>
      </c>
      <c r="MM14" s="19">
        <v>0</v>
      </c>
      <c r="MN14" s="19">
        <v>0</v>
      </c>
      <c r="MO14" s="19">
        <v>0</v>
      </c>
      <c r="MP14" s="19">
        <v>0</v>
      </c>
      <c r="MQ14" s="19">
        <v>1</v>
      </c>
      <c r="MR14" s="19">
        <v>0</v>
      </c>
      <c r="MS14" s="19">
        <v>0</v>
      </c>
      <c r="MT14" s="19">
        <v>1</v>
      </c>
      <c r="MU14" s="19">
        <v>0</v>
      </c>
      <c r="MV14" s="19">
        <v>0</v>
      </c>
      <c r="MW14" s="19">
        <v>0</v>
      </c>
      <c r="MX14" s="19">
        <v>0</v>
      </c>
      <c r="MY14" s="19">
        <v>1</v>
      </c>
      <c r="MZ14" s="19">
        <v>1</v>
      </c>
      <c r="NA14" s="19">
        <v>1</v>
      </c>
      <c r="NB14" s="19">
        <v>0</v>
      </c>
    </row>
    <row r="15" spans="1:366">
      <c r="A15" s="2" t="s">
        <v>7</v>
      </c>
      <c r="B15" s="19">
        <v>0</v>
      </c>
      <c r="C15" s="19">
        <v>0</v>
      </c>
      <c r="D15" s="19">
        <v>1</v>
      </c>
      <c r="E15" s="19">
        <v>1</v>
      </c>
      <c r="F15" s="19">
        <v>1</v>
      </c>
      <c r="G15" s="19">
        <v>1</v>
      </c>
      <c r="H15" s="19">
        <v>0</v>
      </c>
      <c r="I15" s="19">
        <v>1</v>
      </c>
      <c r="J15" s="19">
        <v>0</v>
      </c>
      <c r="K15" s="19">
        <v>1</v>
      </c>
      <c r="L15" s="19">
        <v>1</v>
      </c>
      <c r="M15" s="19">
        <v>1</v>
      </c>
      <c r="N15" s="19">
        <v>1</v>
      </c>
      <c r="O15" s="19">
        <v>1</v>
      </c>
      <c r="P15" s="19">
        <v>1</v>
      </c>
      <c r="Q15" s="19">
        <v>1</v>
      </c>
      <c r="R15" s="19">
        <v>0</v>
      </c>
      <c r="S15" s="19">
        <v>0</v>
      </c>
      <c r="T15" s="19">
        <v>0</v>
      </c>
      <c r="U15" s="19">
        <v>1</v>
      </c>
      <c r="V15" s="19">
        <v>0</v>
      </c>
      <c r="W15" s="19">
        <v>1</v>
      </c>
      <c r="X15" s="19">
        <v>0</v>
      </c>
      <c r="Y15" s="19">
        <v>1</v>
      </c>
      <c r="Z15" s="19">
        <v>0</v>
      </c>
      <c r="AA15" s="19">
        <v>1</v>
      </c>
      <c r="AB15" s="19">
        <v>1</v>
      </c>
      <c r="AC15" s="19">
        <v>0</v>
      </c>
      <c r="AD15" s="19">
        <v>1</v>
      </c>
      <c r="AE15" s="19">
        <v>0</v>
      </c>
      <c r="AF15" s="19">
        <v>1</v>
      </c>
      <c r="AG15" s="19">
        <v>0</v>
      </c>
      <c r="AH15" s="19">
        <v>1</v>
      </c>
      <c r="AI15" s="19">
        <v>0</v>
      </c>
      <c r="AJ15" s="19">
        <v>1</v>
      </c>
      <c r="AK15" s="19">
        <v>0</v>
      </c>
      <c r="AL15" s="19">
        <v>1</v>
      </c>
      <c r="AM15" s="19">
        <v>0</v>
      </c>
      <c r="AN15" s="19">
        <v>1</v>
      </c>
      <c r="AO15" s="19">
        <v>0</v>
      </c>
      <c r="AP15" s="19">
        <v>0</v>
      </c>
      <c r="AQ15" s="19">
        <v>1</v>
      </c>
      <c r="AR15" s="19">
        <v>0</v>
      </c>
      <c r="AS15" s="19">
        <v>0</v>
      </c>
      <c r="AT15" s="19">
        <v>0</v>
      </c>
      <c r="AU15" s="19">
        <v>1</v>
      </c>
      <c r="AV15" s="19">
        <v>0</v>
      </c>
      <c r="AW15" s="19">
        <v>1</v>
      </c>
      <c r="AX15" s="19">
        <v>0</v>
      </c>
      <c r="AY15" s="19">
        <v>1</v>
      </c>
      <c r="AZ15" s="19">
        <v>0</v>
      </c>
      <c r="BA15" s="19">
        <v>1</v>
      </c>
      <c r="BB15" s="19">
        <v>0</v>
      </c>
      <c r="BC15" s="19">
        <v>1</v>
      </c>
      <c r="BD15" s="19">
        <v>0</v>
      </c>
      <c r="BE15" s="19">
        <v>0</v>
      </c>
      <c r="BF15" s="19">
        <v>0</v>
      </c>
      <c r="BG15" s="19">
        <v>0</v>
      </c>
      <c r="BH15" s="19">
        <v>0</v>
      </c>
      <c r="BI15" s="19">
        <v>0</v>
      </c>
      <c r="BJ15" s="19">
        <v>1</v>
      </c>
      <c r="BK15" s="19">
        <v>0</v>
      </c>
      <c r="BL15" s="19">
        <v>0</v>
      </c>
      <c r="BM15" s="19">
        <v>0</v>
      </c>
      <c r="BN15" s="19">
        <v>0</v>
      </c>
      <c r="BO15" s="19">
        <v>0</v>
      </c>
      <c r="BP15" s="19">
        <v>1</v>
      </c>
      <c r="BQ15" s="19">
        <v>1</v>
      </c>
      <c r="BR15" s="19">
        <v>1</v>
      </c>
      <c r="BS15" s="19">
        <v>0</v>
      </c>
      <c r="BT15" s="19">
        <v>1</v>
      </c>
      <c r="BU15" s="19">
        <v>1</v>
      </c>
      <c r="BV15" s="19">
        <v>0</v>
      </c>
      <c r="BW15" s="19">
        <v>1</v>
      </c>
      <c r="BX15" s="19">
        <v>0</v>
      </c>
      <c r="BY15" s="19">
        <v>0</v>
      </c>
      <c r="BZ15" s="19">
        <v>0</v>
      </c>
      <c r="CA15" s="19">
        <v>0</v>
      </c>
      <c r="CB15" s="19">
        <v>0</v>
      </c>
      <c r="CC15" s="19">
        <v>0</v>
      </c>
      <c r="CD15" s="19">
        <v>1</v>
      </c>
      <c r="CE15" s="19">
        <v>1</v>
      </c>
      <c r="CF15" s="19">
        <v>1</v>
      </c>
      <c r="CG15" s="19">
        <v>0</v>
      </c>
      <c r="CH15" s="19">
        <v>0</v>
      </c>
      <c r="CI15" s="19">
        <v>0</v>
      </c>
      <c r="CJ15" s="19">
        <v>0</v>
      </c>
      <c r="CK15" s="19">
        <v>0</v>
      </c>
      <c r="CL15" s="19">
        <v>0</v>
      </c>
      <c r="CM15" s="19">
        <v>0</v>
      </c>
      <c r="CN15" s="19">
        <v>0</v>
      </c>
      <c r="CO15" s="19">
        <v>1</v>
      </c>
      <c r="CP15" s="19">
        <v>0</v>
      </c>
      <c r="CQ15" s="19">
        <v>0</v>
      </c>
      <c r="CR15" s="19">
        <v>1</v>
      </c>
      <c r="CS15" s="19">
        <v>1</v>
      </c>
      <c r="CT15" s="19">
        <v>0</v>
      </c>
      <c r="CU15" s="19">
        <v>0</v>
      </c>
      <c r="CV15" s="19">
        <v>1</v>
      </c>
      <c r="CW15" s="19">
        <v>0</v>
      </c>
      <c r="CX15" s="19">
        <v>0</v>
      </c>
      <c r="CY15" s="19">
        <v>0</v>
      </c>
      <c r="CZ15" s="19">
        <v>1</v>
      </c>
      <c r="DA15" s="19">
        <v>1</v>
      </c>
      <c r="DB15" s="19">
        <v>1</v>
      </c>
      <c r="DC15" s="19">
        <v>0</v>
      </c>
      <c r="DD15" s="19">
        <v>1</v>
      </c>
      <c r="DE15" s="19">
        <v>0</v>
      </c>
      <c r="DF15" s="19">
        <v>1</v>
      </c>
      <c r="DG15" s="19">
        <v>1</v>
      </c>
      <c r="DH15" s="19">
        <v>1</v>
      </c>
      <c r="DI15" s="19">
        <v>0</v>
      </c>
      <c r="DJ15" s="19">
        <v>0</v>
      </c>
      <c r="DK15" s="19">
        <v>1</v>
      </c>
      <c r="DL15" s="19">
        <v>1</v>
      </c>
      <c r="DM15" s="19">
        <v>0</v>
      </c>
      <c r="DN15" s="19">
        <v>0</v>
      </c>
      <c r="DO15" s="19">
        <v>1</v>
      </c>
      <c r="DP15" s="19">
        <v>0</v>
      </c>
      <c r="DQ15" s="19">
        <v>1</v>
      </c>
      <c r="DR15" s="19">
        <v>0</v>
      </c>
      <c r="DS15" s="19">
        <v>0</v>
      </c>
      <c r="DT15" s="19">
        <v>0</v>
      </c>
      <c r="DU15" s="19">
        <v>1</v>
      </c>
      <c r="DV15" s="19">
        <v>1</v>
      </c>
      <c r="DW15" s="19">
        <v>0</v>
      </c>
      <c r="DX15" s="19">
        <v>1</v>
      </c>
      <c r="DY15" s="19">
        <v>0</v>
      </c>
      <c r="DZ15" s="19">
        <v>1</v>
      </c>
      <c r="EA15" s="19">
        <v>1</v>
      </c>
      <c r="EB15" s="19">
        <v>0</v>
      </c>
      <c r="EC15" s="19">
        <v>0</v>
      </c>
      <c r="ED15" s="19">
        <v>1</v>
      </c>
      <c r="EE15" s="19">
        <v>0</v>
      </c>
      <c r="EF15" s="19">
        <v>0</v>
      </c>
      <c r="EG15" s="19">
        <v>0</v>
      </c>
      <c r="EH15" s="19">
        <v>1</v>
      </c>
      <c r="EI15" s="19">
        <v>0</v>
      </c>
      <c r="EJ15" s="19">
        <v>0</v>
      </c>
      <c r="EK15" s="19">
        <v>1</v>
      </c>
      <c r="EL15" s="19">
        <v>1</v>
      </c>
      <c r="EM15" s="19">
        <v>0</v>
      </c>
      <c r="EN15" s="19">
        <v>0</v>
      </c>
      <c r="EO15" s="19">
        <v>1</v>
      </c>
      <c r="EP15" s="19">
        <v>1</v>
      </c>
      <c r="EQ15" s="19">
        <v>1</v>
      </c>
      <c r="ER15" s="19">
        <v>1</v>
      </c>
      <c r="ES15" s="19">
        <v>0</v>
      </c>
      <c r="ET15" s="19">
        <v>0</v>
      </c>
      <c r="EU15" s="19">
        <v>0</v>
      </c>
      <c r="EV15" s="19">
        <v>0</v>
      </c>
      <c r="EW15" s="19">
        <v>0</v>
      </c>
      <c r="EX15" s="19">
        <v>0</v>
      </c>
      <c r="EY15" s="19">
        <v>0</v>
      </c>
      <c r="EZ15" s="19">
        <v>0</v>
      </c>
      <c r="FA15" s="19">
        <v>1</v>
      </c>
      <c r="FB15" s="19">
        <v>0</v>
      </c>
      <c r="FC15" s="19">
        <v>1</v>
      </c>
      <c r="FD15" s="19">
        <v>0</v>
      </c>
      <c r="FE15" s="19">
        <v>1</v>
      </c>
      <c r="FF15" s="19">
        <v>1</v>
      </c>
      <c r="FG15" s="19">
        <v>0</v>
      </c>
      <c r="FH15" s="19">
        <v>0</v>
      </c>
      <c r="FI15" s="19">
        <v>1</v>
      </c>
      <c r="FJ15" s="19">
        <v>0</v>
      </c>
      <c r="FK15" s="19">
        <v>1</v>
      </c>
      <c r="FL15" s="19">
        <v>1</v>
      </c>
      <c r="FM15" s="19">
        <v>1</v>
      </c>
      <c r="FN15" s="19">
        <v>1</v>
      </c>
      <c r="FO15" s="19">
        <v>0</v>
      </c>
      <c r="FP15" s="19">
        <v>0</v>
      </c>
      <c r="FQ15" s="19">
        <v>1</v>
      </c>
      <c r="FR15" s="19">
        <v>1</v>
      </c>
      <c r="FS15" s="19">
        <v>1</v>
      </c>
      <c r="FT15" s="19">
        <v>0</v>
      </c>
      <c r="FU15" s="19">
        <v>1</v>
      </c>
      <c r="FV15" s="19">
        <v>0</v>
      </c>
      <c r="FW15" s="19">
        <v>0</v>
      </c>
      <c r="FX15" s="19">
        <v>1</v>
      </c>
      <c r="FY15" s="19">
        <v>0</v>
      </c>
      <c r="FZ15" s="19">
        <v>1</v>
      </c>
      <c r="GA15" s="19">
        <v>0</v>
      </c>
      <c r="GB15" s="19">
        <v>0</v>
      </c>
      <c r="GC15" s="19">
        <v>0</v>
      </c>
      <c r="GD15" s="19">
        <v>0</v>
      </c>
      <c r="GE15" s="19">
        <v>1</v>
      </c>
      <c r="GF15" s="19">
        <v>1</v>
      </c>
      <c r="GG15" s="19">
        <v>0</v>
      </c>
      <c r="GH15" s="19">
        <v>1</v>
      </c>
      <c r="GI15" s="19">
        <v>1</v>
      </c>
      <c r="GJ15" s="19">
        <v>1</v>
      </c>
      <c r="GK15" s="19">
        <v>1</v>
      </c>
      <c r="GL15" s="19">
        <v>0</v>
      </c>
      <c r="GM15" s="19">
        <v>0</v>
      </c>
      <c r="GN15" s="19">
        <v>0</v>
      </c>
      <c r="GO15" s="19">
        <v>0</v>
      </c>
      <c r="GP15" s="19">
        <v>0</v>
      </c>
      <c r="GQ15" s="19">
        <v>0</v>
      </c>
      <c r="GR15" s="19">
        <v>0</v>
      </c>
      <c r="GS15" s="19">
        <v>0</v>
      </c>
      <c r="GT15" s="19">
        <v>1</v>
      </c>
      <c r="GU15" s="19">
        <v>0</v>
      </c>
      <c r="GV15" s="19">
        <v>0</v>
      </c>
      <c r="GW15" s="19">
        <v>1</v>
      </c>
      <c r="GX15" s="19">
        <v>0</v>
      </c>
      <c r="GY15" s="19">
        <v>1</v>
      </c>
      <c r="GZ15" s="19">
        <v>1</v>
      </c>
      <c r="HA15" s="19">
        <v>1</v>
      </c>
      <c r="HB15" s="19">
        <v>1</v>
      </c>
      <c r="HC15" s="19">
        <v>0</v>
      </c>
      <c r="HD15" s="19">
        <v>1</v>
      </c>
      <c r="HE15" s="19">
        <v>0</v>
      </c>
      <c r="HF15" s="19">
        <v>1</v>
      </c>
      <c r="HG15" s="19">
        <v>0</v>
      </c>
      <c r="HH15" s="19">
        <v>0</v>
      </c>
      <c r="HI15" s="19">
        <v>1</v>
      </c>
      <c r="HJ15" s="19">
        <v>0</v>
      </c>
      <c r="HK15" s="19">
        <v>1</v>
      </c>
      <c r="HL15" s="19">
        <v>1</v>
      </c>
      <c r="HM15" s="19">
        <v>1</v>
      </c>
      <c r="HN15" s="19">
        <v>0</v>
      </c>
      <c r="HO15" s="19">
        <v>1</v>
      </c>
      <c r="HP15" s="19">
        <v>1</v>
      </c>
      <c r="HQ15" s="19">
        <v>0</v>
      </c>
      <c r="HR15" s="19">
        <v>0</v>
      </c>
      <c r="HS15" s="19">
        <v>0</v>
      </c>
      <c r="HT15" s="19">
        <v>1</v>
      </c>
      <c r="HU15" s="19">
        <v>0</v>
      </c>
      <c r="HV15" s="19">
        <v>0</v>
      </c>
      <c r="HW15" s="19">
        <v>1</v>
      </c>
      <c r="HX15" s="19">
        <v>0</v>
      </c>
      <c r="HY15" s="19">
        <v>1</v>
      </c>
      <c r="HZ15" s="19">
        <v>1</v>
      </c>
      <c r="IA15" s="19">
        <v>1</v>
      </c>
      <c r="IB15" s="19">
        <v>0</v>
      </c>
      <c r="IC15" s="19">
        <v>0</v>
      </c>
      <c r="ID15" s="19">
        <v>1</v>
      </c>
      <c r="IE15" s="19">
        <v>0</v>
      </c>
      <c r="IF15" s="19">
        <v>1</v>
      </c>
      <c r="IG15" s="19">
        <v>0</v>
      </c>
      <c r="IH15" s="19">
        <v>1</v>
      </c>
      <c r="II15" s="19">
        <v>0</v>
      </c>
      <c r="IJ15" s="19">
        <v>1</v>
      </c>
      <c r="IK15" s="19">
        <v>1</v>
      </c>
      <c r="IL15" s="19">
        <v>0</v>
      </c>
      <c r="IM15" s="19">
        <v>1</v>
      </c>
      <c r="IN15" s="19">
        <v>0</v>
      </c>
      <c r="IO15" s="19">
        <v>1</v>
      </c>
      <c r="IP15" s="19">
        <v>0</v>
      </c>
      <c r="IQ15" s="19">
        <v>1</v>
      </c>
      <c r="IR15" s="19">
        <v>1</v>
      </c>
      <c r="IS15" s="19">
        <v>0</v>
      </c>
      <c r="IT15" s="19">
        <v>1</v>
      </c>
      <c r="IU15" s="19">
        <v>1</v>
      </c>
      <c r="IV15" s="19">
        <v>0</v>
      </c>
      <c r="IW15" s="19">
        <v>1</v>
      </c>
      <c r="IX15" s="19">
        <v>0</v>
      </c>
      <c r="IY15" s="19">
        <v>1</v>
      </c>
      <c r="IZ15" s="19">
        <v>0</v>
      </c>
      <c r="JA15" s="19">
        <v>1</v>
      </c>
      <c r="JB15" s="19">
        <v>1</v>
      </c>
      <c r="JC15" s="19">
        <v>1</v>
      </c>
      <c r="JD15" s="19">
        <v>1</v>
      </c>
      <c r="JE15" s="19">
        <v>1</v>
      </c>
      <c r="JF15" s="19">
        <v>1</v>
      </c>
      <c r="JG15" s="19">
        <v>0</v>
      </c>
      <c r="JH15" s="19">
        <v>1</v>
      </c>
      <c r="JI15" s="19">
        <v>1</v>
      </c>
      <c r="JJ15" s="19">
        <v>1</v>
      </c>
      <c r="JK15" s="19">
        <v>1</v>
      </c>
      <c r="JL15" s="19">
        <v>0</v>
      </c>
      <c r="JM15" s="19">
        <v>1</v>
      </c>
      <c r="JN15" s="19">
        <v>1</v>
      </c>
      <c r="JO15" s="19">
        <v>1</v>
      </c>
      <c r="JP15" s="19">
        <v>1</v>
      </c>
      <c r="JQ15" s="19">
        <v>1</v>
      </c>
      <c r="JR15" s="19">
        <v>1</v>
      </c>
      <c r="JS15" s="19">
        <v>0</v>
      </c>
      <c r="JT15" s="19">
        <v>1</v>
      </c>
      <c r="JU15" s="19">
        <v>0</v>
      </c>
      <c r="JV15" s="19">
        <v>1</v>
      </c>
      <c r="JW15" s="19">
        <v>0</v>
      </c>
      <c r="JX15" s="19">
        <v>0</v>
      </c>
      <c r="JY15" s="19">
        <v>1</v>
      </c>
      <c r="JZ15" s="19">
        <v>1</v>
      </c>
      <c r="KA15" s="19">
        <v>0</v>
      </c>
      <c r="KB15" s="19">
        <v>1</v>
      </c>
      <c r="KC15" s="19">
        <v>0</v>
      </c>
      <c r="KD15" s="19">
        <v>0</v>
      </c>
      <c r="KE15" s="19">
        <v>1</v>
      </c>
      <c r="KF15" s="19">
        <v>1</v>
      </c>
      <c r="KG15" s="19">
        <v>0</v>
      </c>
      <c r="KH15" s="19">
        <v>1</v>
      </c>
      <c r="KI15" s="19">
        <v>1</v>
      </c>
      <c r="KJ15" s="19">
        <v>1</v>
      </c>
      <c r="KK15" s="19">
        <v>1</v>
      </c>
      <c r="KL15" s="19">
        <v>1</v>
      </c>
      <c r="KM15" s="19">
        <v>0</v>
      </c>
      <c r="KN15" s="19">
        <v>1</v>
      </c>
      <c r="KO15" s="19">
        <v>1</v>
      </c>
      <c r="KP15" s="19">
        <v>0</v>
      </c>
      <c r="KQ15" s="19">
        <v>1</v>
      </c>
      <c r="KR15" s="19">
        <v>0</v>
      </c>
      <c r="KS15" s="19">
        <v>1</v>
      </c>
      <c r="KT15" s="19">
        <v>1</v>
      </c>
      <c r="KU15" s="19">
        <v>0</v>
      </c>
      <c r="KV15" s="19">
        <v>1</v>
      </c>
      <c r="KW15" s="19">
        <v>0</v>
      </c>
      <c r="KX15" s="19">
        <v>0</v>
      </c>
      <c r="KY15" s="19">
        <v>0</v>
      </c>
      <c r="KZ15" s="19">
        <v>0</v>
      </c>
      <c r="LA15" s="19">
        <v>1</v>
      </c>
      <c r="LB15" s="19">
        <v>1</v>
      </c>
      <c r="LC15" s="19">
        <v>0</v>
      </c>
      <c r="LD15" s="19">
        <v>1</v>
      </c>
      <c r="LE15" s="19">
        <v>0</v>
      </c>
      <c r="LF15" s="19">
        <v>0</v>
      </c>
      <c r="LG15" s="19">
        <v>1</v>
      </c>
      <c r="LH15" s="19">
        <v>0</v>
      </c>
      <c r="LI15" s="19">
        <v>1</v>
      </c>
      <c r="LJ15" s="19">
        <v>0</v>
      </c>
      <c r="LK15" s="19">
        <v>1</v>
      </c>
      <c r="LL15" s="19">
        <v>1</v>
      </c>
      <c r="LM15" s="19">
        <v>0</v>
      </c>
      <c r="LN15" s="19">
        <v>1</v>
      </c>
      <c r="LO15" s="19">
        <v>0</v>
      </c>
      <c r="LP15" s="19">
        <v>0</v>
      </c>
      <c r="LQ15" s="19">
        <v>0</v>
      </c>
      <c r="LR15" s="19">
        <v>0</v>
      </c>
      <c r="LS15" s="19">
        <v>0</v>
      </c>
      <c r="LT15" s="19">
        <v>0</v>
      </c>
      <c r="LU15" s="19">
        <v>0</v>
      </c>
      <c r="LV15" s="19">
        <v>1</v>
      </c>
      <c r="LW15" s="19">
        <v>0</v>
      </c>
      <c r="LX15" s="19">
        <v>0</v>
      </c>
      <c r="LY15" s="19">
        <v>1</v>
      </c>
      <c r="LZ15" s="19">
        <v>1</v>
      </c>
      <c r="MA15" s="19">
        <v>1</v>
      </c>
      <c r="MB15" s="19">
        <v>0</v>
      </c>
      <c r="MC15" s="19">
        <v>1</v>
      </c>
      <c r="MD15" s="19">
        <v>0</v>
      </c>
      <c r="ME15" s="19">
        <v>0</v>
      </c>
      <c r="MF15" s="19">
        <v>1</v>
      </c>
      <c r="MG15" s="19">
        <v>1</v>
      </c>
      <c r="MH15" s="19">
        <v>0</v>
      </c>
      <c r="MI15" s="19">
        <v>1</v>
      </c>
      <c r="MJ15" s="19">
        <v>1</v>
      </c>
      <c r="MK15" s="19">
        <v>1</v>
      </c>
      <c r="ML15" s="19">
        <v>0</v>
      </c>
      <c r="MM15" s="19">
        <v>0</v>
      </c>
      <c r="MN15" s="19">
        <v>1</v>
      </c>
      <c r="MO15" s="19">
        <v>0</v>
      </c>
      <c r="MP15" s="19">
        <v>1</v>
      </c>
      <c r="MQ15" s="19">
        <v>0</v>
      </c>
      <c r="MR15" s="19">
        <v>0</v>
      </c>
      <c r="MS15" s="19">
        <v>0</v>
      </c>
      <c r="MT15" s="19">
        <v>1</v>
      </c>
      <c r="MU15" s="19">
        <v>0</v>
      </c>
      <c r="MV15" s="19">
        <v>1</v>
      </c>
      <c r="MW15" s="19">
        <v>0</v>
      </c>
      <c r="MX15" s="19">
        <v>1</v>
      </c>
      <c r="MY15" s="19">
        <v>0</v>
      </c>
      <c r="MZ15" s="19">
        <v>0</v>
      </c>
      <c r="NA15" s="19">
        <v>1</v>
      </c>
      <c r="NB15" s="19">
        <v>0</v>
      </c>
    </row>
    <row r="16" spans="1:366">
      <c r="A16" s="1" t="s">
        <v>16</v>
      </c>
      <c r="B16" s="18">
        <v>0</v>
      </c>
      <c r="C16" s="18">
        <v>0</v>
      </c>
      <c r="D16" s="18">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0</v>
      </c>
      <c r="AH16" s="18">
        <v>0</v>
      </c>
      <c r="AI16" s="18">
        <v>0</v>
      </c>
      <c r="AJ16" s="18">
        <v>0</v>
      </c>
      <c r="AK16" s="18">
        <v>0</v>
      </c>
      <c r="AL16" s="18">
        <v>0</v>
      </c>
      <c r="AM16" s="18">
        <v>0</v>
      </c>
      <c r="AN16" s="18">
        <v>0</v>
      </c>
      <c r="AO16" s="18">
        <v>0</v>
      </c>
      <c r="AP16" s="18">
        <v>0</v>
      </c>
      <c r="AQ16" s="18">
        <v>0</v>
      </c>
      <c r="AR16" s="18">
        <v>0</v>
      </c>
      <c r="AS16" s="18">
        <v>0</v>
      </c>
      <c r="AT16" s="18">
        <v>0</v>
      </c>
      <c r="AU16" s="18">
        <v>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18">
        <v>0</v>
      </c>
      <c r="CH16" s="18">
        <v>0</v>
      </c>
      <c r="CI16" s="18">
        <v>0</v>
      </c>
      <c r="CJ16" s="18">
        <v>0</v>
      </c>
      <c r="CK16" s="18">
        <v>0</v>
      </c>
      <c r="CL16" s="18">
        <v>0</v>
      </c>
      <c r="CM16" s="18">
        <v>0</v>
      </c>
      <c r="CN16" s="18">
        <v>0</v>
      </c>
      <c r="CO16" s="18">
        <v>0</v>
      </c>
      <c r="CP16" s="18">
        <v>0</v>
      </c>
      <c r="CQ16" s="18">
        <v>0</v>
      </c>
      <c r="CR16" s="18">
        <v>0</v>
      </c>
      <c r="CS16" s="18">
        <v>0</v>
      </c>
      <c r="CT16" s="18">
        <v>0</v>
      </c>
      <c r="CU16" s="18">
        <v>0</v>
      </c>
      <c r="CV16" s="18">
        <v>0</v>
      </c>
      <c r="CW16" s="18">
        <v>0</v>
      </c>
      <c r="CX16" s="18">
        <v>0</v>
      </c>
      <c r="CY16" s="18">
        <v>0</v>
      </c>
      <c r="CZ16" s="18">
        <v>0</v>
      </c>
      <c r="DA16" s="18">
        <v>0</v>
      </c>
      <c r="DB16" s="18">
        <v>0</v>
      </c>
      <c r="DC16" s="18">
        <v>0</v>
      </c>
      <c r="DD16" s="18">
        <v>0</v>
      </c>
      <c r="DE16" s="18">
        <v>0</v>
      </c>
      <c r="DF16" s="18">
        <v>0</v>
      </c>
      <c r="DG16" s="18">
        <v>0</v>
      </c>
      <c r="DH16" s="18">
        <v>0</v>
      </c>
      <c r="DI16" s="18">
        <v>0</v>
      </c>
      <c r="DJ16" s="18">
        <v>0</v>
      </c>
      <c r="DK16" s="18">
        <v>0</v>
      </c>
      <c r="DL16" s="18">
        <v>0</v>
      </c>
      <c r="DM16" s="18">
        <v>0</v>
      </c>
      <c r="DN16" s="18">
        <v>0</v>
      </c>
      <c r="DO16" s="18">
        <v>0</v>
      </c>
      <c r="DP16" s="18">
        <v>0</v>
      </c>
      <c r="DQ16" s="18">
        <v>0</v>
      </c>
      <c r="DR16" s="18">
        <v>0</v>
      </c>
      <c r="DS16" s="18">
        <v>0</v>
      </c>
      <c r="DT16" s="18">
        <v>0</v>
      </c>
      <c r="DU16" s="18">
        <v>0</v>
      </c>
      <c r="DV16" s="18">
        <v>0</v>
      </c>
      <c r="DW16" s="18">
        <v>0</v>
      </c>
      <c r="DX16" s="18">
        <v>0</v>
      </c>
      <c r="DY16" s="18">
        <v>0</v>
      </c>
      <c r="DZ16" s="18">
        <v>0</v>
      </c>
      <c r="EA16" s="18">
        <v>0</v>
      </c>
      <c r="EB16" s="18">
        <v>0</v>
      </c>
      <c r="EC16" s="18">
        <v>0</v>
      </c>
      <c r="ED16" s="18">
        <v>0</v>
      </c>
      <c r="EE16" s="18">
        <v>0</v>
      </c>
      <c r="EF16" s="18">
        <v>0</v>
      </c>
      <c r="EG16" s="18">
        <v>0</v>
      </c>
      <c r="EH16" s="18">
        <v>0</v>
      </c>
      <c r="EI16" s="18">
        <v>0</v>
      </c>
      <c r="EJ16" s="18">
        <v>0</v>
      </c>
      <c r="EK16" s="18">
        <v>0</v>
      </c>
      <c r="EL16" s="18">
        <v>0</v>
      </c>
      <c r="EM16" s="18">
        <v>0</v>
      </c>
      <c r="EN16" s="18">
        <v>0</v>
      </c>
      <c r="EO16" s="18">
        <v>0</v>
      </c>
      <c r="EP16" s="18">
        <v>0</v>
      </c>
      <c r="EQ16" s="18">
        <v>0</v>
      </c>
      <c r="ER16" s="18">
        <v>0</v>
      </c>
      <c r="ES16" s="18">
        <v>0</v>
      </c>
      <c r="ET16" s="18">
        <v>0</v>
      </c>
      <c r="EU16" s="18">
        <v>0</v>
      </c>
      <c r="EV16" s="18">
        <v>0</v>
      </c>
      <c r="EW16" s="18">
        <v>0</v>
      </c>
      <c r="EX16" s="18">
        <v>0</v>
      </c>
      <c r="EY16" s="18">
        <v>0</v>
      </c>
      <c r="EZ16" s="18">
        <v>0</v>
      </c>
      <c r="FA16" s="18">
        <v>0</v>
      </c>
      <c r="FB16" s="18">
        <v>0</v>
      </c>
      <c r="FC16" s="18">
        <v>0</v>
      </c>
      <c r="FD16" s="18">
        <v>0</v>
      </c>
      <c r="FE16" s="18">
        <v>0</v>
      </c>
      <c r="FF16" s="18">
        <v>0</v>
      </c>
      <c r="FG16" s="18">
        <v>0</v>
      </c>
      <c r="FH16" s="18">
        <v>0</v>
      </c>
      <c r="FI16" s="18">
        <v>0</v>
      </c>
      <c r="FJ16" s="18">
        <v>0</v>
      </c>
      <c r="FK16" s="18">
        <v>0</v>
      </c>
      <c r="FL16" s="18">
        <v>0</v>
      </c>
      <c r="FM16" s="18">
        <v>0</v>
      </c>
      <c r="FN16" s="18">
        <v>0</v>
      </c>
      <c r="FO16" s="18">
        <v>0</v>
      </c>
      <c r="FP16" s="18">
        <v>0</v>
      </c>
      <c r="FQ16" s="18">
        <v>0</v>
      </c>
      <c r="FR16" s="18">
        <v>0</v>
      </c>
      <c r="FS16" s="18">
        <v>0</v>
      </c>
      <c r="FT16" s="18">
        <v>0</v>
      </c>
      <c r="FU16" s="18">
        <v>0</v>
      </c>
      <c r="FV16" s="18">
        <v>0</v>
      </c>
      <c r="FW16" s="18">
        <v>0</v>
      </c>
      <c r="FX16" s="18">
        <v>0</v>
      </c>
      <c r="FY16" s="18">
        <v>0</v>
      </c>
      <c r="FZ16" s="18">
        <v>0</v>
      </c>
      <c r="GA16" s="18">
        <v>0</v>
      </c>
      <c r="GB16" s="18">
        <v>0</v>
      </c>
      <c r="GC16" s="18">
        <v>0</v>
      </c>
      <c r="GD16" s="18">
        <v>0</v>
      </c>
      <c r="GE16" s="18">
        <v>0</v>
      </c>
      <c r="GF16" s="18">
        <v>0</v>
      </c>
      <c r="GG16" s="18">
        <v>0</v>
      </c>
      <c r="GH16" s="18">
        <v>0</v>
      </c>
      <c r="GI16" s="18">
        <v>0</v>
      </c>
      <c r="GJ16" s="18">
        <v>0</v>
      </c>
      <c r="GK16" s="18">
        <v>0</v>
      </c>
      <c r="GL16" s="18">
        <v>0</v>
      </c>
      <c r="GM16" s="18">
        <v>0</v>
      </c>
      <c r="GN16" s="18">
        <v>0</v>
      </c>
      <c r="GO16" s="18">
        <v>0</v>
      </c>
      <c r="GP16" s="18">
        <v>0</v>
      </c>
      <c r="GQ16" s="18">
        <v>0</v>
      </c>
      <c r="GR16" s="18">
        <v>0</v>
      </c>
      <c r="GS16" s="18">
        <v>0</v>
      </c>
      <c r="GT16" s="18">
        <v>0</v>
      </c>
      <c r="GU16" s="18">
        <v>0</v>
      </c>
      <c r="GV16" s="18">
        <v>0</v>
      </c>
      <c r="GW16" s="18">
        <v>0</v>
      </c>
      <c r="GX16" s="18">
        <v>0</v>
      </c>
      <c r="GY16" s="18">
        <v>0</v>
      </c>
      <c r="GZ16" s="18">
        <v>0</v>
      </c>
      <c r="HA16" s="18">
        <v>0</v>
      </c>
      <c r="HB16" s="18">
        <v>0</v>
      </c>
      <c r="HC16" s="18">
        <v>0</v>
      </c>
      <c r="HD16" s="18">
        <v>0</v>
      </c>
      <c r="HE16" s="18">
        <v>0</v>
      </c>
      <c r="HF16" s="18">
        <v>0</v>
      </c>
      <c r="HG16" s="18">
        <v>0</v>
      </c>
      <c r="HH16" s="18">
        <v>0</v>
      </c>
      <c r="HI16" s="18">
        <v>0</v>
      </c>
      <c r="HJ16" s="18">
        <v>0</v>
      </c>
      <c r="HK16" s="18">
        <v>0</v>
      </c>
      <c r="HL16" s="18">
        <v>0</v>
      </c>
      <c r="HM16" s="18">
        <v>0</v>
      </c>
      <c r="HN16" s="18">
        <v>0</v>
      </c>
      <c r="HO16" s="18">
        <v>0</v>
      </c>
      <c r="HP16" s="18">
        <v>0</v>
      </c>
      <c r="HQ16" s="18">
        <v>0</v>
      </c>
      <c r="HR16" s="18">
        <v>0</v>
      </c>
      <c r="HS16" s="18">
        <v>0</v>
      </c>
      <c r="HT16" s="18">
        <v>0</v>
      </c>
      <c r="HU16" s="18">
        <v>0</v>
      </c>
      <c r="HV16" s="18">
        <v>0</v>
      </c>
      <c r="HW16" s="18">
        <v>0</v>
      </c>
      <c r="HX16" s="18">
        <v>0</v>
      </c>
      <c r="HY16" s="18">
        <v>0</v>
      </c>
      <c r="HZ16" s="18">
        <v>0</v>
      </c>
      <c r="IA16" s="18">
        <v>0</v>
      </c>
      <c r="IB16" s="18">
        <v>0</v>
      </c>
      <c r="IC16" s="18">
        <v>0</v>
      </c>
      <c r="ID16" s="18">
        <v>0</v>
      </c>
      <c r="IE16" s="18">
        <v>0</v>
      </c>
      <c r="IF16" s="18">
        <v>0</v>
      </c>
      <c r="IG16" s="18">
        <v>0</v>
      </c>
      <c r="IH16" s="18">
        <v>0</v>
      </c>
      <c r="II16" s="18">
        <v>0</v>
      </c>
      <c r="IJ16" s="18">
        <v>0</v>
      </c>
      <c r="IK16" s="18">
        <v>0</v>
      </c>
      <c r="IL16" s="18">
        <v>0</v>
      </c>
      <c r="IM16" s="18">
        <v>0</v>
      </c>
      <c r="IN16" s="18">
        <v>0</v>
      </c>
      <c r="IO16" s="18">
        <v>0</v>
      </c>
      <c r="IP16" s="18">
        <v>0</v>
      </c>
      <c r="IQ16" s="18">
        <v>0</v>
      </c>
      <c r="IR16" s="18">
        <v>0</v>
      </c>
      <c r="IS16" s="18">
        <v>0</v>
      </c>
      <c r="IT16" s="18">
        <v>0</v>
      </c>
      <c r="IU16" s="18">
        <v>0</v>
      </c>
      <c r="IV16" s="18">
        <v>0</v>
      </c>
      <c r="IW16" s="18">
        <v>0</v>
      </c>
      <c r="IX16" s="18">
        <v>0</v>
      </c>
      <c r="IY16" s="18">
        <v>0</v>
      </c>
      <c r="IZ16" s="18">
        <v>0</v>
      </c>
      <c r="JA16" s="18">
        <v>0</v>
      </c>
      <c r="JB16" s="18">
        <v>0</v>
      </c>
      <c r="JC16" s="18">
        <v>0</v>
      </c>
      <c r="JD16" s="18">
        <v>0</v>
      </c>
      <c r="JE16" s="18">
        <v>0</v>
      </c>
      <c r="JF16" s="18">
        <v>0</v>
      </c>
      <c r="JG16" s="18">
        <v>0</v>
      </c>
      <c r="JH16" s="18">
        <v>0</v>
      </c>
      <c r="JI16" s="18">
        <v>0</v>
      </c>
      <c r="JJ16" s="18">
        <v>0</v>
      </c>
      <c r="JK16" s="18">
        <v>0</v>
      </c>
      <c r="JL16" s="18">
        <v>0</v>
      </c>
      <c r="JM16" s="18">
        <v>0</v>
      </c>
      <c r="JN16" s="18">
        <v>0</v>
      </c>
      <c r="JO16" s="18">
        <v>0</v>
      </c>
      <c r="JP16" s="18">
        <v>0</v>
      </c>
      <c r="JQ16" s="18">
        <v>0</v>
      </c>
      <c r="JR16" s="18">
        <v>0</v>
      </c>
      <c r="JS16" s="18">
        <v>0</v>
      </c>
      <c r="JT16" s="18">
        <v>0</v>
      </c>
      <c r="JU16" s="18">
        <v>0</v>
      </c>
      <c r="JV16" s="18">
        <v>0</v>
      </c>
      <c r="JW16" s="18">
        <v>0</v>
      </c>
      <c r="JX16" s="18">
        <v>0</v>
      </c>
      <c r="JY16" s="18">
        <v>0</v>
      </c>
      <c r="JZ16" s="18">
        <v>0</v>
      </c>
      <c r="KA16" s="18">
        <v>0</v>
      </c>
      <c r="KB16" s="18">
        <v>0</v>
      </c>
      <c r="KC16" s="18">
        <v>0</v>
      </c>
      <c r="KD16" s="18">
        <v>0</v>
      </c>
      <c r="KE16" s="18">
        <v>0</v>
      </c>
      <c r="KF16" s="18">
        <v>0</v>
      </c>
      <c r="KG16" s="18">
        <v>0</v>
      </c>
      <c r="KH16" s="18">
        <v>0</v>
      </c>
      <c r="KI16" s="18">
        <v>0</v>
      </c>
      <c r="KJ16" s="18">
        <v>0</v>
      </c>
      <c r="KK16" s="18">
        <v>0</v>
      </c>
      <c r="KL16" s="18">
        <v>0</v>
      </c>
      <c r="KM16" s="18">
        <v>0</v>
      </c>
      <c r="KN16" s="18">
        <v>0</v>
      </c>
      <c r="KO16" s="18">
        <v>0</v>
      </c>
      <c r="KP16" s="18">
        <v>0</v>
      </c>
      <c r="KQ16" s="18">
        <v>0</v>
      </c>
      <c r="KR16" s="18">
        <v>0</v>
      </c>
      <c r="KS16" s="18">
        <v>0</v>
      </c>
      <c r="KT16" s="18">
        <v>0</v>
      </c>
      <c r="KU16" s="18">
        <v>0</v>
      </c>
      <c r="KV16" s="18">
        <v>0</v>
      </c>
      <c r="KW16" s="18">
        <v>0</v>
      </c>
      <c r="KX16" s="18">
        <v>0</v>
      </c>
      <c r="KY16" s="18">
        <v>0</v>
      </c>
      <c r="KZ16" s="18">
        <v>0</v>
      </c>
      <c r="LA16" s="18">
        <v>0</v>
      </c>
      <c r="LB16" s="18">
        <v>0</v>
      </c>
      <c r="LC16" s="18">
        <v>0</v>
      </c>
      <c r="LD16" s="18">
        <v>0</v>
      </c>
      <c r="LE16" s="18">
        <v>0</v>
      </c>
      <c r="LF16" s="18">
        <v>0</v>
      </c>
      <c r="LG16" s="18">
        <v>0</v>
      </c>
      <c r="LH16" s="18">
        <v>0</v>
      </c>
      <c r="LI16" s="18">
        <v>0</v>
      </c>
      <c r="LJ16" s="18">
        <v>0</v>
      </c>
      <c r="LK16" s="18">
        <v>0</v>
      </c>
      <c r="LL16" s="18">
        <v>0</v>
      </c>
      <c r="LM16" s="18">
        <v>0</v>
      </c>
      <c r="LN16" s="18">
        <v>0</v>
      </c>
      <c r="LO16" s="18">
        <v>0</v>
      </c>
      <c r="LP16" s="18">
        <v>0</v>
      </c>
      <c r="LQ16" s="18">
        <v>0</v>
      </c>
      <c r="LR16" s="18">
        <v>0</v>
      </c>
      <c r="LS16" s="18">
        <v>0</v>
      </c>
      <c r="LT16" s="18">
        <v>0</v>
      </c>
      <c r="LU16" s="18">
        <v>0</v>
      </c>
      <c r="LV16" s="18">
        <v>0</v>
      </c>
      <c r="LW16" s="18">
        <v>0</v>
      </c>
      <c r="LX16" s="18">
        <v>0</v>
      </c>
      <c r="LY16" s="18">
        <v>0</v>
      </c>
      <c r="LZ16" s="18">
        <v>0</v>
      </c>
      <c r="MA16" s="18">
        <v>0</v>
      </c>
      <c r="MB16" s="18">
        <v>0</v>
      </c>
      <c r="MC16" s="18">
        <v>0</v>
      </c>
      <c r="MD16" s="18">
        <v>0</v>
      </c>
      <c r="ME16" s="18">
        <v>0</v>
      </c>
      <c r="MF16" s="18">
        <v>0</v>
      </c>
      <c r="MG16" s="18">
        <v>0</v>
      </c>
      <c r="MH16" s="18">
        <v>0</v>
      </c>
      <c r="MI16" s="18">
        <v>0</v>
      </c>
      <c r="MJ16" s="18">
        <v>0</v>
      </c>
      <c r="MK16" s="18">
        <v>0</v>
      </c>
      <c r="ML16" s="18">
        <v>0</v>
      </c>
      <c r="MM16" s="18">
        <v>0</v>
      </c>
      <c r="MN16" s="18">
        <v>0</v>
      </c>
      <c r="MO16" s="18">
        <v>0</v>
      </c>
      <c r="MP16" s="18">
        <v>0</v>
      </c>
      <c r="MQ16" s="18">
        <v>0</v>
      </c>
      <c r="MR16" s="18">
        <v>0</v>
      </c>
      <c r="MS16" s="18">
        <v>0</v>
      </c>
      <c r="MT16" s="18">
        <v>0</v>
      </c>
      <c r="MU16" s="18">
        <v>0</v>
      </c>
      <c r="MV16" s="18">
        <v>0</v>
      </c>
      <c r="MW16" s="18">
        <v>0</v>
      </c>
      <c r="MX16" s="18">
        <v>0</v>
      </c>
      <c r="MY16" s="18">
        <v>0</v>
      </c>
      <c r="MZ16" s="18">
        <v>0</v>
      </c>
      <c r="NA16" s="18">
        <v>0</v>
      </c>
      <c r="NB16" s="18">
        <v>0</v>
      </c>
    </row>
    <row r="17" spans="1:366">
      <c r="A17" s="2" t="s">
        <v>17</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c r="AA17" s="19">
        <v>0</v>
      </c>
      <c r="AB17" s="19">
        <v>0</v>
      </c>
      <c r="AC17" s="19">
        <v>0</v>
      </c>
      <c r="AD17" s="19">
        <v>0</v>
      </c>
      <c r="AE17" s="19">
        <v>0</v>
      </c>
      <c r="AF17" s="19">
        <v>0</v>
      </c>
      <c r="AG17" s="19">
        <v>0</v>
      </c>
      <c r="AH17" s="19">
        <v>0</v>
      </c>
      <c r="AI17" s="19">
        <v>0</v>
      </c>
      <c r="AJ17" s="19">
        <v>0</v>
      </c>
      <c r="AK17" s="19">
        <v>0</v>
      </c>
      <c r="AL17" s="19">
        <v>0</v>
      </c>
      <c r="AM17" s="19">
        <v>0</v>
      </c>
      <c r="AN17" s="19">
        <v>0</v>
      </c>
      <c r="AO17" s="19">
        <v>0</v>
      </c>
      <c r="AP17" s="19">
        <v>0</v>
      </c>
      <c r="AQ17" s="19">
        <v>0</v>
      </c>
      <c r="AR17" s="19">
        <v>0</v>
      </c>
      <c r="AS17" s="19">
        <v>0</v>
      </c>
      <c r="AT17" s="19">
        <v>0</v>
      </c>
      <c r="AU17" s="19">
        <v>0</v>
      </c>
      <c r="AV17" s="19">
        <v>0</v>
      </c>
      <c r="AW17" s="19">
        <v>0</v>
      </c>
      <c r="AX17" s="19">
        <v>0</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c r="CA17" s="19">
        <v>0</v>
      </c>
      <c r="CB17" s="19">
        <v>0</v>
      </c>
      <c r="CC17" s="19">
        <v>0</v>
      </c>
      <c r="CD17" s="19">
        <v>0</v>
      </c>
      <c r="CE17" s="19">
        <v>0</v>
      </c>
      <c r="CF17" s="19">
        <v>0</v>
      </c>
      <c r="CG17" s="19">
        <v>0</v>
      </c>
      <c r="CH17" s="19">
        <v>0</v>
      </c>
      <c r="CI17" s="19">
        <v>0</v>
      </c>
      <c r="CJ17" s="19">
        <v>0</v>
      </c>
      <c r="CK17" s="19">
        <v>0</v>
      </c>
      <c r="CL17" s="19">
        <v>0</v>
      </c>
      <c r="CM17" s="19">
        <v>0</v>
      </c>
      <c r="CN17" s="19">
        <v>0</v>
      </c>
      <c r="CO17" s="19">
        <v>0</v>
      </c>
      <c r="CP17" s="19">
        <v>0</v>
      </c>
      <c r="CQ17" s="19">
        <v>0</v>
      </c>
      <c r="CR17" s="19">
        <v>0</v>
      </c>
      <c r="CS17" s="19">
        <v>0</v>
      </c>
      <c r="CT17" s="19">
        <v>0</v>
      </c>
      <c r="CU17" s="19">
        <v>0</v>
      </c>
      <c r="CV17" s="19">
        <v>0</v>
      </c>
      <c r="CW17" s="19">
        <v>0</v>
      </c>
      <c r="CX17" s="19">
        <v>0</v>
      </c>
      <c r="CY17" s="19">
        <v>0</v>
      </c>
      <c r="CZ17" s="19">
        <v>0</v>
      </c>
      <c r="DA17" s="19">
        <v>0</v>
      </c>
      <c r="DB17" s="19">
        <v>0</v>
      </c>
      <c r="DC17" s="19">
        <v>0</v>
      </c>
      <c r="DD17" s="19">
        <v>0</v>
      </c>
      <c r="DE17" s="19">
        <v>0</v>
      </c>
      <c r="DF17" s="19">
        <v>0</v>
      </c>
      <c r="DG17" s="19">
        <v>0</v>
      </c>
      <c r="DH17" s="19">
        <v>0</v>
      </c>
      <c r="DI17" s="19">
        <v>0</v>
      </c>
      <c r="DJ17" s="19">
        <v>0</v>
      </c>
      <c r="DK17" s="19">
        <v>0</v>
      </c>
      <c r="DL17" s="19">
        <v>0</v>
      </c>
      <c r="DM17" s="19">
        <v>0</v>
      </c>
      <c r="DN17" s="19">
        <v>0</v>
      </c>
      <c r="DO17" s="19">
        <v>0</v>
      </c>
      <c r="DP17" s="19">
        <v>0</v>
      </c>
      <c r="DQ17" s="19">
        <v>0</v>
      </c>
      <c r="DR17" s="19">
        <v>0</v>
      </c>
      <c r="DS17" s="19">
        <v>0</v>
      </c>
      <c r="DT17" s="19">
        <v>0</v>
      </c>
      <c r="DU17" s="19">
        <v>0</v>
      </c>
      <c r="DV17" s="19">
        <v>0</v>
      </c>
      <c r="DW17" s="19">
        <v>0</v>
      </c>
      <c r="DX17" s="19">
        <v>0</v>
      </c>
      <c r="DY17" s="19">
        <v>0</v>
      </c>
      <c r="DZ17" s="19">
        <v>0</v>
      </c>
      <c r="EA17" s="19">
        <v>0</v>
      </c>
      <c r="EB17" s="19">
        <v>0</v>
      </c>
      <c r="EC17" s="19">
        <v>0</v>
      </c>
      <c r="ED17" s="19">
        <v>0</v>
      </c>
      <c r="EE17" s="19">
        <v>0</v>
      </c>
      <c r="EF17" s="19">
        <v>0</v>
      </c>
      <c r="EG17" s="19">
        <v>0</v>
      </c>
      <c r="EH17" s="19">
        <v>0</v>
      </c>
      <c r="EI17" s="19">
        <v>0</v>
      </c>
      <c r="EJ17" s="19">
        <v>0</v>
      </c>
      <c r="EK17" s="19">
        <v>0</v>
      </c>
      <c r="EL17" s="19">
        <v>0</v>
      </c>
      <c r="EM17" s="19">
        <v>0</v>
      </c>
      <c r="EN17" s="19">
        <v>0</v>
      </c>
      <c r="EO17" s="19">
        <v>0</v>
      </c>
      <c r="EP17" s="19">
        <v>0</v>
      </c>
      <c r="EQ17" s="19">
        <v>0</v>
      </c>
      <c r="ER17" s="19">
        <v>0</v>
      </c>
      <c r="ES17" s="19">
        <v>0</v>
      </c>
      <c r="ET17" s="19">
        <v>0</v>
      </c>
      <c r="EU17" s="19">
        <v>0</v>
      </c>
      <c r="EV17" s="19">
        <v>0</v>
      </c>
      <c r="EW17" s="19">
        <v>0</v>
      </c>
      <c r="EX17" s="19">
        <v>0</v>
      </c>
      <c r="EY17" s="19">
        <v>0</v>
      </c>
      <c r="EZ17" s="19">
        <v>0</v>
      </c>
      <c r="FA17" s="19">
        <v>0</v>
      </c>
      <c r="FB17" s="19">
        <v>0</v>
      </c>
      <c r="FC17" s="19">
        <v>0</v>
      </c>
      <c r="FD17" s="19">
        <v>0</v>
      </c>
      <c r="FE17" s="19">
        <v>0</v>
      </c>
      <c r="FF17" s="19">
        <v>0</v>
      </c>
      <c r="FG17" s="19">
        <v>0</v>
      </c>
      <c r="FH17" s="19">
        <v>0</v>
      </c>
      <c r="FI17" s="19">
        <v>0</v>
      </c>
      <c r="FJ17" s="19">
        <v>0</v>
      </c>
      <c r="FK17" s="19">
        <v>0</v>
      </c>
      <c r="FL17" s="19">
        <v>0</v>
      </c>
      <c r="FM17" s="19">
        <v>0</v>
      </c>
      <c r="FN17" s="19">
        <v>0</v>
      </c>
      <c r="FO17" s="19">
        <v>0</v>
      </c>
      <c r="FP17" s="19">
        <v>0</v>
      </c>
      <c r="FQ17" s="19">
        <v>0</v>
      </c>
      <c r="FR17" s="19">
        <v>0</v>
      </c>
      <c r="FS17" s="19">
        <v>0</v>
      </c>
      <c r="FT17" s="19">
        <v>0</v>
      </c>
      <c r="FU17" s="19">
        <v>0</v>
      </c>
      <c r="FV17" s="19">
        <v>0</v>
      </c>
      <c r="FW17" s="19">
        <v>0</v>
      </c>
      <c r="FX17" s="19">
        <v>0</v>
      </c>
      <c r="FY17" s="19">
        <v>0</v>
      </c>
      <c r="FZ17" s="19">
        <v>0</v>
      </c>
      <c r="GA17" s="19">
        <v>0</v>
      </c>
      <c r="GB17" s="19">
        <v>0</v>
      </c>
      <c r="GC17" s="19">
        <v>0</v>
      </c>
      <c r="GD17" s="19">
        <v>0</v>
      </c>
      <c r="GE17" s="19">
        <v>0</v>
      </c>
      <c r="GF17" s="19">
        <v>0</v>
      </c>
      <c r="GG17" s="19">
        <v>0</v>
      </c>
      <c r="GH17" s="19">
        <v>0</v>
      </c>
      <c r="GI17" s="19">
        <v>0</v>
      </c>
      <c r="GJ17" s="19">
        <v>0</v>
      </c>
      <c r="GK17" s="19">
        <v>0</v>
      </c>
      <c r="GL17" s="19">
        <v>0</v>
      </c>
      <c r="GM17" s="19">
        <v>0</v>
      </c>
      <c r="GN17" s="19">
        <v>0</v>
      </c>
      <c r="GO17" s="19">
        <v>0</v>
      </c>
      <c r="GP17" s="19">
        <v>0</v>
      </c>
      <c r="GQ17" s="19">
        <v>0</v>
      </c>
      <c r="GR17" s="19">
        <v>0</v>
      </c>
      <c r="GS17" s="19">
        <v>0</v>
      </c>
      <c r="GT17" s="19">
        <v>0</v>
      </c>
      <c r="GU17" s="19">
        <v>0</v>
      </c>
      <c r="GV17" s="19">
        <v>0</v>
      </c>
      <c r="GW17" s="19">
        <v>0</v>
      </c>
      <c r="GX17" s="19">
        <v>0</v>
      </c>
      <c r="GY17" s="19">
        <v>0</v>
      </c>
      <c r="GZ17" s="19">
        <v>0</v>
      </c>
      <c r="HA17" s="19">
        <v>0</v>
      </c>
      <c r="HB17" s="19">
        <v>0</v>
      </c>
      <c r="HC17" s="19">
        <v>0</v>
      </c>
      <c r="HD17" s="19">
        <v>0</v>
      </c>
      <c r="HE17" s="19">
        <v>0</v>
      </c>
      <c r="HF17" s="19">
        <v>0</v>
      </c>
      <c r="HG17" s="19">
        <v>0</v>
      </c>
      <c r="HH17" s="19">
        <v>0</v>
      </c>
      <c r="HI17" s="19">
        <v>0</v>
      </c>
      <c r="HJ17" s="19">
        <v>0</v>
      </c>
      <c r="HK17" s="19">
        <v>0</v>
      </c>
      <c r="HL17" s="19">
        <v>0</v>
      </c>
      <c r="HM17" s="19">
        <v>0</v>
      </c>
      <c r="HN17" s="19">
        <v>0</v>
      </c>
      <c r="HO17" s="19">
        <v>0</v>
      </c>
      <c r="HP17" s="19">
        <v>0</v>
      </c>
      <c r="HQ17" s="19">
        <v>0</v>
      </c>
      <c r="HR17" s="19">
        <v>0</v>
      </c>
      <c r="HS17" s="19">
        <v>0</v>
      </c>
      <c r="HT17" s="19">
        <v>0</v>
      </c>
      <c r="HU17" s="19">
        <v>0</v>
      </c>
      <c r="HV17" s="19">
        <v>0</v>
      </c>
      <c r="HW17" s="19">
        <v>0</v>
      </c>
      <c r="HX17" s="19">
        <v>0</v>
      </c>
      <c r="HY17" s="19">
        <v>0</v>
      </c>
      <c r="HZ17" s="19">
        <v>0</v>
      </c>
      <c r="IA17" s="19">
        <v>0</v>
      </c>
      <c r="IB17" s="19">
        <v>0</v>
      </c>
      <c r="IC17" s="19">
        <v>0</v>
      </c>
      <c r="ID17" s="19">
        <v>0</v>
      </c>
      <c r="IE17" s="19">
        <v>0</v>
      </c>
      <c r="IF17" s="19">
        <v>0</v>
      </c>
      <c r="IG17" s="19">
        <v>0</v>
      </c>
      <c r="IH17" s="19">
        <v>0</v>
      </c>
      <c r="II17" s="19">
        <v>0</v>
      </c>
      <c r="IJ17" s="19">
        <v>0</v>
      </c>
      <c r="IK17" s="19">
        <v>0</v>
      </c>
      <c r="IL17" s="19">
        <v>0</v>
      </c>
      <c r="IM17" s="19">
        <v>0</v>
      </c>
      <c r="IN17" s="19">
        <v>0</v>
      </c>
      <c r="IO17" s="19">
        <v>0</v>
      </c>
      <c r="IP17" s="19">
        <v>0</v>
      </c>
      <c r="IQ17" s="19">
        <v>0</v>
      </c>
      <c r="IR17" s="19">
        <v>0</v>
      </c>
      <c r="IS17" s="19">
        <v>0</v>
      </c>
      <c r="IT17" s="19">
        <v>0</v>
      </c>
      <c r="IU17" s="19">
        <v>0</v>
      </c>
      <c r="IV17" s="19">
        <v>0</v>
      </c>
      <c r="IW17" s="19">
        <v>0</v>
      </c>
      <c r="IX17" s="19">
        <v>0</v>
      </c>
      <c r="IY17" s="19">
        <v>0</v>
      </c>
      <c r="IZ17" s="19">
        <v>0</v>
      </c>
      <c r="JA17" s="19">
        <v>0</v>
      </c>
      <c r="JB17" s="19">
        <v>0</v>
      </c>
      <c r="JC17" s="19">
        <v>0</v>
      </c>
      <c r="JD17" s="19">
        <v>0</v>
      </c>
      <c r="JE17" s="19">
        <v>0</v>
      </c>
      <c r="JF17" s="19">
        <v>0</v>
      </c>
      <c r="JG17" s="19">
        <v>0</v>
      </c>
      <c r="JH17" s="19">
        <v>0</v>
      </c>
      <c r="JI17" s="19">
        <v>0</v>
      </c>
      <c r="JJ17" s="19">
        <v>0</v>
      </c>
      <c r="JK17" s="19">
        <v>0</v>
      </c>
      <c r="JL17" s="19">
        <v>0</v>
      </c>
      <c r="JM17" s="19">
        <v>0</v>
      </c>
      <c r="JN17" s="19">
        <v>0</v>
      </c>
      <c r="JO17" s="19">
        <v>0</v>
      </c>
      <c r="JP17" s="19">
        <v>0</v>
      </c>
      <c r="JQ17" s="19">
        <v>0</v>
      </c>
      <c r="JR17" s="19">
        <v>0</v>
      </c>
      <c r="JS17" s="19">
        <v>0</v>
      </c>
      <c r="JT17" s="19">
        <v>0</v>
      </c>
      <c r="JU17" s="19">
        <v>0</v>
      </c>
      <c r="JV17" s="19">
        <v>0</v>
      </c>
      <c r="JW17" s="19">
        <v>0</v>
      </c>
      <c r="JX17" s="19">
        <v>0</v>
      </c>
      <c r="JY17" s="19">
        <v>0</v>
      </c>
      <c r="JZ17" s="19">
        <v>0</v>
      </c>
      <c r="KA17" s="19">
        <v>0</v>
      </c>
      <c r="KB17" s="19">
        <v>0</v>
      </c>
      <c r="KC17" s="19">
        <v>0</v>
      </c>
      <c r="KD17" s="19">
        <v>0</v>
      </c>
      <c r="KE17" s="19">
        <v>0</v>
      </c>
      <c r="KF17" s="19">
        <v>0</v>
      </c>
      <c r="KG17" s="19">
        <v>0</v>
      </c>
      <c r="KH17" s="19">
        <v>0</v>
      </c>
      <c r="KI17" s="19">
        <v>0</v>
      </c>
      <c r="KJ17" s="19">
        <v>0</v>
      </c>
      <c r="KK17" s="19">
        <v>0</v>
      </c>
      <c r="KL17" s="19">
        <v>0</v>
      </c>
      <c r="KM17" s="19">
        <v>0</v>
      </c>
      <c r="KN17" s="19">
        <v>0</v>
      </c>
      <c r="KO17" s="19">
        <v>0</v>
      </c>
      <c r="KP17" s="19">
        <v>0</v>
      </c>
      <c r="KQ17" s="19">
        <v>0</v>
      </c>
      <c r="KR17" s="19">
        <v>0</v>
      </c>
      <c r="KS17" s="19">
        <v>0</v>
      </c>
      <c r="KT17" s="19">
        <v>0</v>
      </c>
      <c r="KU17" s="19">
        <v>0</v>
      </c>
      <c r="KV17" s="19">
        <v>0</v>
      </c>
      <c r="KW17" s="19">
        <v>0</v>
      </c>
      <c r="KX17" s="19">
        <v>0</v>
      </c>
      <c r="KY17" s="19">
        <v>0</v>
      </c>
      <c r="KZ17" s="19">
        <v>0</v>
      </c>
      <c r="LA17" s="19">
        <v>0</v>
      </c>
      <c r="LB17" s="19">
        <v>0</v>
      </c>
      <c r="LC17" s="19">
        <v>0</v>
      </c>
      <c r="LD17" s="19">
        <v>0</v>
      </c>
      <c r="LE17" s="19">
        <v>0</v>
      </c>
      <c r="LF17" s="19">
        <v>0</v>
      </c>
      <c r="LG17" s="19">
        <v>0</v>
      </c>
      <c r="LH17" s="19">
        <v>0</v>
      </c>
      <c r="LI17" s="19">
        <v>0</v>
      </c>
      <c r="LJ17" s="19">
        <v>0</v>
      </c>
      <c r="LK17" s="19">
        <v>0</v>
      </c>
      <c r="LL17" s="19">
        <v>0</v>
      </c>
      <c r="LM17" s="19">
        <v>0</v>
      </c>
      <c r="LN17" s="19">
        <v>0</v>
      </c>
      <c r="LO17" s="19">
        <v>0</v>
      </c>
      <c r="LP17" s="19">
        <v>0</v>
      </c>
      <c r="LQ17" s="19">
        <v>0</v>
      </c>
      <c r="LR17" s="19">
        <v>0</v>
      </c>
      <c r="LS17" s="19">
        <v>0</v>
      </c>
      <c r="LT17" s="19">
        <v>0</v>
      </c>
      <c r="LU17" s="19">
        <v>0</v>
      </c>
      <c r="LV17" s="19">
        <v>0</v>
      </c>
      <c r="LW17" s="19">
        <v>0</v>
      </c>
      <c r="LX17" s="19">
        <v>0</v>
      </c>
      <c r="LY17" s="19">
        <v>0</v>
      </c>
      <c r="LZ17" s="19">
        <v>0</v>
      </c>
      <c r="MA17" s="19">
        <v>0</v>
      </c>
      <c r="MB17" s="19">
        <v>0</v>
      </c>
      <c r="MC17" s="19">
        <v>0</v>
      </c>
      <c r="MD17" s="19">
        <v>0</v>
      </c>
      <c r="ME17" s="19">
        <v>0</v>
      </c>
      <c r="MF17" s="19">
        <v>0</v>
      </c>
      <c r="MG17" s="19">
        <v>0</v>
      </c>
      <c r="MH17" s="19">
        <v>0</v>
      </c>
      <c r="MI17" s="19">
        <v>0</v>
      </c>
      <c r="MJ17" s="19">
        <v>0</v>
      </c>
      <c r="MK17" s="19">
        <v>0</v>
      </c>
      <c r="ML17" s="19">
        <v>0</v>
      </c>
      <c r="MM17" s="19">
        <v>0</v>
      </c>
      <c r="MN17" s="19">
        <v>0</v>
      </c>
      <c r="MO17" s="19">
        <v>0</v>
      </c>
      <c r="MP17" s="19">
        <v>0</v>
      </c>
      <c r="MQ17" s="19">
        <v>0</v>
      </c>
      <c r="MR17" s="19">
        <v>0</v>
      </c>
      <c r="MS17" s="19">
        <v>0</v>
      </c>
      <c r="MT17" s="19">
        <v>0</v>
      </c>
      <c r="MU17" s="19">
        <v>0</v>
      </c>
      <c r="MV17" s="19">
        <v>0</v>
      </c>
      <c r="MW17" s="19">
        <v>0</v>
      </c>
      <c r="MX17" s="19">
        <v>0</v>
      </c>
      <c r="MY17" s="19">
        <v>0</v>
      </c>
      <c r="MZ17" s="19">
        <v>0</v>
      </c>
      <c r="NA17" s="19">
        <v>0</v>
      </c>
      <c r="NB17" s="19">
        <v>0</v>
      </c>
    </row>
    <row r="18" spans="1:366">
      <c r="A18" s="2" t="s">
        <v>18</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v>
      </c>
      <c r="AS18" s="19">
        <v>0</v>
      </c>
      <c r="AT18" s="19">
        <v>0</v>
      </c>
      <c r="AU18" s="19">
        <v>0</v>
      </c>
      <c r="AV18" s="19">
        <v>0</v>
      </c>
      <c r="AW18" s="19">
        <v>0</v>
      </c>
      <c r="AX18" s="19">
        <v>0</v>
      </c>
      <c r="AY18" s="19">
        <v>0</v>
      </c>
      <c r="AZ18" s="19">
        <v>0</v>
      </c>
      <c r="BA18" s="19">
        <v>0</v>
      </c>
      <c r="BB18" s="19">
        <v>0</v>
      </c>
      <c r="BC18" s="19">
        <v>0</v>
      </c>
      <c r="BD18" s="19">
        <v>0</v>
      </c>
      <c r="BE18" s="19">
        <v>0</v>
      </c>
      <c r="BF18" s="19">
        <v>0</v>
      </c>
      <c r="BG18" s="19">
        <v>0</v>
      </c>
      <c r="BH18" s="19">
        <v>0</v>
      </c>
      <c r="BI18" s="19">
        <v>0</v>
      </c>
      <c r="BJ18" s="19">
        <v>0</v>
      </c>
      <c r="BK18" s="19">
        <v>0</v>
      </c>
      <c r="BL18" s="19">
        <v>0</v>
      </c>
      <c r="BM18" s="19">
        <v>0</v>
      </c>
      <c r="BN18" s="19">
        <v>0</v>
      </c>
      <c r="BO18" s="19">
        <v>0</v>
      </c>
      <c r="BP18" s="19">
        <v>0</v>
      </c>
      <c r="BQ18" s="19">
        <v>0</v>
      </c>
      <c r="BR18" s="19">
        <v>0</v>
      </c>
      <c r="BS18" s="19">
        <v>0</v>
      </c>
      <c r="BT18" s="19">
        <v>0</v>
      </c>
      <c r="BU18" s="19">
        <v>0</v>
      </c>
      <c r="BV18" s="19">
        <v>0</v>
      </c>
      <c r="BW18" s="19">
        <v>0</v>
      </c>
      <c r="BX18" s="19">
        <v>0</v>
      </c>
      <c r="BY18" s="19">
        <v>0</v>
      </c>
      <c r="BZ18" s="19">
        <v>0</v>
      </c>
      <c r="CA18" s="19">
        <v>0</v>
      </c>
      <c r="CB18" s="19">
        <v>0</v>
      </c>
      <c r="CC18" s="19">
        <v>0</v>
      </c>
      <c r="CD18" s="19">
        <v>0</v>
      </c>
      <c r="CE18" s="19">
        <v>0</v>
      </c>
      <c r="CF18" s="19">
        <v>0</v>
      </c>
      <c r="CG18" s="19">
        <v>0</v>
      </c>
      <c r="CH18" s="19">
        <v>0</v>
      </c>
      <c r="CI18" s="19">
        <v>0</v>
      </c>
      <c r="CJ18" s="19">
        <v>0</v>
      </c>
      <c r="CK18" s="19">
        <v>0</v>
      </c>
      <c r="CL18" s="19">
        <v>0</v>
      </c>
      <c r="CM18" s="19">
        <v>0</v>
      </c>
      <c r="CN18" s="19">
        <v>0</v>
      </c>
      <c r="CO18" s="19">
        <v>0</v>
      </c>
      <c r="CP18" s="19">
        <v>0</v>
      </c>
      <c r="CQ18" s="19">
        <v>0</v>
      </c>
      <c r="CR18" s="19">
        <v>0</v>
      </c>
      <c r="CS18" s="19">
        <v>0</v>
      </c>
      <c r="CT18" s="19">
        <v>0</v>
      </c>
      <c r="CU18" s="19">
        <v>0</v>
      </c>
      <c r="CV18" s="19">
        <v>0</v>
      </c>
      <c r="CW18" s="19">
        <v>0</v>
      </c>
      <c r="CX18" s="19">
        <v>0</v>
      </c>
      <c r="CY18" s="19">
        <v>0</v>
      </c>
      <c r="CZ18" s="19">
        <v>0</v>
      </c>
      <c r="DA18" s="19">
        <v>0</v>
      </c>
      <c r="DB18" s="19">
        <v>0</v>
      </c>
      <c r="DC18" s="19">
        <v>0</v>
      </c>
      <c r="DD18" s="19">
        <v>0</v>
      </c>
      <c r="DE18" s="19">
        <v>0</v>
      </c>
      <c r="DF18" s="19">
        <v>0</v>
      </c>
      <c r="DG18" s="19">
        <v>0</v>
      </c>
      <c r="DH18" s="19">
        <v>0</v>
      </c>
      <c r="DI18" s="19">
        <v>0</v>
      </c>
      <c r="DJ18" s="19">
        <v>0</v>
      </c>
      <c r="DK18" s="19">
        <v>0</v>
      </c>
      <c r="DL18" s="19">
        <v>0</v>
      </c>
      <c r="DM18" s="19">
        <v>0</v>
      </c>
      <c r="DN18" s="19">
        <v>0</v>
      </c>
      <c r="DO18" s="19">
        <v>0</v>
      </c>
      <c r="DP18" s="19">
        <v>0</v>
      </c>
      <c r="DQ18" s="19">
        <v>0</v>
      </c>
      <c r="DR18" s="19">
        <v>0</v>
      </c>
      <c r="DS18" s="19">
        <v>0</v>
      </c>
      <c r="DT18" s="19">
        <v>0</v>
      </c>
      <c r="DU18" s="19">
        <v>0</v>
      </c>
      <c r="DV18" s="19">
        <v>0</v>
      </c>
      <c r="DW18" s="19">
        <v>0</v>
      </c>
      <c r="DX18" s="19">
        <v>0</v>
      </c>
      <c r="DY18" s="19">
        <v>0</v>
      </c>
      <c r="DZ18" s="19">
        <v>0</v>
      </c>
      <c r="EA18" s="19">
        <v>0</v>
      </c>
      <c r="EB18" s="19">
        <v>0</v>
      </c>
      <c r="EC18" s="19">
        <v>0</v>
      </c>
      <c r="ED18" s="19">
        <v>0</v>
      </c>
      <c r="EE18" s="19">
        <v>0</v>
      </c>
      <c r="EF18" s="19">
        <v>0</v>
      </c>
      <c r="EG18" s="19">
        <v>0</v>
      </c>
      <c r="EH18" s="19">
        <v>0</v>
      </c>
      <c r="EI18" s="19">
        <v>0</v>
      </c>
      <c r="EJ18" s="19">
        <v>0</v>
      </c>
      <c r="EK18" s="19">
        <v>0</v>
      </c>
      <c r="EL18" s="19">
        <v>0</v>
      </c>
      <c r="EM18" s="19">
        <v>0</v>
      </c>
      <c r="EN18" s="19">
        <v>0</v>
      </c>
      <c r="EO18" s="19">
        <v>0</v>
      </c>
      <c r="EP18" s="19">
        <v>0</v>
      </c>
      <c r="EQ18" s="19">
        <v>0</v>
      </c>
      <c r="ER18" s="19">
        <v>0</v>
      </c>
      <c r="ES18" s="19">
        <v>0</v>
      </c>
      <c r="ET18" s="19">
        <v>0</v>
      </c>
      <c r="EU18" s="19">
        <v>0</v>
      </c>
      <c r="EV18" s="19">
        <v>0</v>
      </c>
      <c r="EW18" s="19">
        <v>0</v>
      </c>
      <c r="EX18" s="19">
        <v>0</v>
      </c>
      <c r="EY18" s="19">
        <v>0</v>
      </c>
      <c r="EZ18" s="19">
        <v>0</v>
      </c>
      <c r="FA18" s="19">
        <v>0</v>
      </c>
      <c r="FB18" s="19">
        <v>0</v>
      </c>
      <c r="FC18" s="19">
        <v>0</v>
      </c>
      <c r="FD18" s="19">
        <v>0</v>
      </c>
      <c r="FE18" s="19">
        <v>0</v>
      </c>
      <c r="FF18" s="19">
        <v>0</v>
      </c>
      <c r="FG18" s="19">
        <v>0</v>
      </c>
      <c r="FH18" s="19">
        <v>0</v>
      </c>
      <c r="FI18" s="19">
        <v>0</v>
      </c>
      <c r="FJ18" s="19">
        <v>0</v>
      </c>
      <c r="FK18" s="19">
        <v>0</v>
      </c>
      <c r="FL18" s="19">
        <v>0</v>
      </c>
      <c r="FM18" s="19">
        <v>0</v>
      </c>
      <c r="FN18" s="19">
        <v>0</v>
      </c>
      <c r="FO18" s="19">
        <v>0</v>
      </c>
      <c r="FP18" s="19">
        <v>0</v>
      </c>
      <c r="FQ18" s="19">
        <v>0</v>
      </c>
      <c r="FR18" s="19">
        <v>0</v>
      </c>
      <c r="FS18" s="19">
        <v>0</v>
      </c>
      <c r="FT18" s="19">
        <v>0</v>
      </c>
      <c r="FU18" s="19">
        <v>0</v>
      </c>
      <c r="FV18" s="19">
        <v>0</v>
      </c>
      <c r="FW18" s="19">
        <v>0</v>
      </c>
      <c r="FX18" s="19">
        <v>0</v>
      </c>
      <c r="FY18" s="19">
        <v>0</v>
      </c>
      <c r="FZ18" s="19">
        <v>0</v>
      </c>
      <c r="GA18" s="19">
        <v>0</v>
      </c>
      <c r="GB18" s="19">
        <v>0</v>
      </c>
      <c r="GC18" s="19">
        <v>0</v>
      </c>
      <c r="GD18" s="19">
        <v>0</v>
      </c>
      <c r="GE18" s="19">
        <v>0</v>
      </c>
      <c r="GF18" s="19">
        <v>0</v>
      </c>
      <c r="GG18" s="19">
        <v>0</v>
      </c>
      <c r="GH18" s="19">
        <v>0</v>
      </c>
      <c r="GI18" s="19">
        <v>0</v>
      </c>
      <c r="GJ18" s="19">
        <v>0</v>
      </c>
      <c r="GK18" s="19">
        <v>0</v>
      </c>
      <c r="GL18" s="19">
        <v>0</v>
      </c>
      <c r="GM18" s="19">
        <v>0</v>
      </c>
      <c r="GN18" s="19">
        <v>0</v>
      </c>
      <c r="GO18" s="19">
        <v>0</v>
      </c>
      <c r="GP18" s="19">
        <v>0</v>
      </c>
      <c r="GQ18" s="19">
        <v>0</v>
      </c>
      <c r="GR18" s="19">
        <v>0</v>
      </c>
      <c r="GS18" s="19">
        <v>0</v>
      </c>
      <c r="GT18" s="19">
        <v>0</v>
      </c>
      <c r="GU18" s="19">
        <v>0</v>
      </c>
      <c r="GV18" s="19">
        <v>0</v>
      </c>
      <c r="GW18" s="19">
        <v>0</v>
      </c>
      <c r="GX18" s="19">
        <v>0</v>
      </c>
      <c r="GY18" s="19">
        <v>0</v>
      </c>
      <c r="GZ18" s="19">
        <v>0</v>
      </c>
      <c r="HA18" s="19">
        <v>0</v>
      </c>
      <c r="HB18" s="19">
        <v>0</v>
      </c>
      <c r="HC18" s="19">
        <v>0</v>
      </c>
      <c r="HD18" s="19">
        <v>0</v>
      </c>
      <c r="HE18" s="19">
        <v>0</v>
      </c>
      <c r="HF18" s="19">
        <v>0</v>
      </c>
      <c r="HG18" s="19">
        <v>0</v>
      </c>
      <c r="HH18" s="19">
        <v>0</v>
      </c>
      <c r="HI18" s="19">
        <v>0</v>
      </c>
      <c r="HJ18" s="19">
        <v>0</v>
      </c>
      <c r="HK18" s="19">
        <v>0</v>
      </c>
      <c r="HL18" s="19">
        <v>0</v>
      </c>
      <c r="HM18" s="19">
        <v>0</v>
      </c>
      <c r="HN18" s="19">
        <v>0</v>
      </c>
      <c r="HO18" s="19">
        <v>0</v>
      </c>
      <c r="HP18" s="19">
        <v>0</v>
      </c>
      <c r="HQ18" s="19">
        <v>0</v>
      </c>
      <c r="HR18" s="19">
        <v>0</v>
      </c>
      <c r="HS18" s="19">
        <v>0</v>
      </c>
      <c r="HT18" s="19">
        <v>0</v>
      </c>
      <c r="HU18" s="19">
        <v>0</v>
      </c>
      <c r="HV18" s="19">
        <v>0</v>
      </c>
      <c r="HW18" s="19">
        <v>0</v>
      </c>
      <c r="HX18" s="19">
        <v>0</v>
      </c>
      <c r="HY18" s="19">
        <v>0</v>
      </c>
      <c r="HZ18" s="19">
        <v>0</v>
      </c>
      <c r="IA18" s="19">
        <v>0</v>
      </c>
      <c r="IB18" s="19">
        <v>0</v>
      </c>
      <c r="IC18" s="19">
        <v>0</v>
      </c>
      <c r="ID18" s="19">
        <v>0</v>
      </c>
      <c r="IE18" s="19">
        <v>0</v>
      </c>
      <c r="IF18" s="19">
        <v>0</v>
      </c>
      <c r="IG18" s="19">
        <v>0</v>
      </c>
      <c r="IH18" s="19">
        <v>0</v>
      </c>
      <c r="II18" s="19">
        <v>0</v>
      </c>
      <c r="IJ18" s="19">
        <v>0</v>
      </c>
      <c r="IK18" s="19">
        <v>0</v>
      </c>
      <c r="IL18" s="19">
        <v>0</v>
      </c>
      <c r="IM18" s="19">
        <v>0</v>
      </c>
      <c r="IN18" s="19">
        <v>0</v>
      </c>
      <c r="IO18" s="19">
        <v>0</v>
      </c>
      <c r="IP18" s="19">
        <v>0</v>
      </c>
      <c r="IQ18" s="19">
        <v>0</v>
      </c>
      <c r="IR18" s="19">
        <v>0</v>
      </c>
      <c r="IS18" s="19">
        <v>0</v>
      </c>
      <c r="IT18" s="19">
        <v>0</v>
      </c>
      <c r="IU18" s="19">
        <v>0</v>
      </c>
      <c r="IV18" s="19">
        <v>0</v>
      </c>
      <c r="IW18" s="19">
        <v>0</v>
      </c>
      <c r="IX18" s="19">
        <v>0</v>
      </c>
      <c r="IY18" s="19">
        <v>0</v>
      </c>
      <c r="IZ18" s="19">
        <v>0</v>
      </c>
      <c r="JA18" s="19">
        <v>0</v>
      </c>
      <c r="JB18" s="19">
        <v>0</v>
      </c>
      <c r="JC18" s="19">
        <v>0</v>
      </c>
      <c r="JD18" s="19">
        <v>0</v>
      </c>
      <c r="JE18" s="19">
        <v>0</v>
      </c>
      <c r="JF18" s="19">
        <v>0</v>
      </c>
      <c r="JG18" s="19">
        <v>0</v>
      </c>
      <c r="JH18" s="19">
        <v>0</v>
      </c>
      <c r="JI18" s="19">
        <v>0</v>
      </c>
      <c r="JJ18" s="19">
        <v>0</v>
      </c>
      <c r="JK18" s="19">
        <v>0</v>
      </c>
      <c r="JL18" s="19">
        <v>0</v>
      </c>
      <c r="JM18" s="19">
        <v>0</v>
      </c>
      <c r="JN18" s="19">
        <v>0</v>
      </c>
      <c r="JO18" s="19">
        <v>0</v>
      </c>
      <c r="JP18" s="19">
        <v>0</v>
      </c>
      <c r="JQ18" s="19">
        <v>0</v>
      </c>
      <c r="JR18" s="19">
        <v>0</v>
      </c>
      <c r="JS18" s="19">
        <v>0</v>
      </c>
      <c r="JT18" s="19">
        <v>0</v>
      </c>
      <c r="JU18" s="19">
        <v>0</v>
      </c>
      <c r="JV18" s="19">
        <v>0</v>
      </c>
      <c r="JW18" s="19">
        <v>0</v>
      </c>
      <c r="JX18" s="19">
        <v>0</v>
      </c>
      <c r="JY18" s="19">
        <v>0</v>
      </c>
      <c r="JZ18" s="19">
        <v>0</v>
      </c>
      <c r="KA18" s="19">
        <v>0</v>
      </c>
      <c r="KB18" s="19">
        <v>0</v>
      </c>
      <c r="KC18" s="19">
        <v>0</v>
      </c>
      <c r="KD18" s="19">
        <v>0</v>
      </c>
      <c r="KE18" s="19">
        <v>0</v>
      </c>
      <c r="KF18" s="19">
        <v>0</v>
      </c>
      <c r="KG18" s="19">
        <v>0</v>
      </c>
      <c r="KH18" s="19">
        <v>0</v>
      </c>
      <c r="KI18" s="19">
        <v>0</v>
      </c>
      <c r="KJ18" s="19">
        <v>0</v>
      </c>
      <c r="KK18" s="19">
        <v>0</v>
      </c>
      <c r="KL18" s="19">
        <v>0</v>
      </c>
      <c r="KM18" s="19">
        <v>0</v>
      </c>
      <c r="KN18" s="19">
        <v>0</v>
      </c>
      <c r="KO18" s="19">
        <v>0</v>
      </c>
      <c r="KP18" s="19">
        <v>0</v>
      </c>
      <c r="KQ18" s="19">
        <v>0</v>
      </c>
      <c r="KR18" s="19">
        <v>0</v>
      </c>
      <c r="KS18" s="19">
        <v>0</v>
      </c>
      <c r="KT18" s="19">
        <v>0</v>
      </c>
      <c r="KU18" s="19">
        <v>0</v>
      </c>
      <c r="KV18" s="19">
        <v>0</v>
      </c>
      <c r="KW18" s="19">
        <v>0</v>
      </c>
      <c r="KX18" s="19">
        <v>0</v>
      </c>
      <c r="KY18" s="19">
        <v>0</v>
      </c>
      <c r="KZ18" s="19">
        <v>0</v>
      </c>
      <c r="LA18" s="19">
        <v>0</v>
      </c>
      <c r="LB18" s="19">
        <v>0</v>
      </c>
      <c r="LC18" s="19">
        <v>0</v>
      </c>
      <c r="LD18" s="19">
        <v>0</v>
      </c>
      <c r="LE18" s="19">
        <v>0</v>
      </c>
      <c r="LF18" s="19">
        <v>0</v>
      </c>
      <c r="LG18" s="19">
        <v>0</v>
      </c>
      <c r="LH18" s="19">
        <v>0</v>
      </c>
      <c r="LI18" s="19">
        <v>0</v>
      </c>
      <c r="LJ18" s="19">
        <v>0</v>
      </c>
      <c r="LK18" s="19">
        <v>0</v>
      </c>
      <c r="LL18" s="19">
        <v>0</v>
      </c>
      <c r="LM18" s="19">
        <v>0</v>
      </c>
      <c r="LN18" s="19">
        <v>0</v>
      </c>
      <c r="LO18" s="19">
        <v>0</v>
      </c>
      <c r="LP18" s="19">
        <v>0</v>
      </c>
      <c r="LQ18" s="19">
        <v>0</v>
      </c>
      <c r="LR18" s="19">
        <v>0</v>
      </c>
      <c r="LS18" s="19">
        <v>0</v>
      </c>
      <c r="LT18" s="19">
        <v>0</v>
      </c>
      <c r="LU18" s="19">
        <v>0</v>
      </c>
      <c r="LV18" s="19">
        <v>0</v>
      </c>
      <c r="LW18" s="19">
        <v>0</v>
      </c>
      <c r="LX18" s="19">
        <v>0</v>
      </c>
      <c r="LY18" s="19">
        <v>0</v>
      </c>
      <c r="LZ18" s="19">
        <v>0</v>
      </c>
      <c r="MA18" s="19">
        <v>0</v>
      </c>
      <c r="MB18" s="19">
        <v>0</v>
      </c>
      <c r="MC18" s="19">
        <v>0</v>
      </c>
      <c r="MD18" s="19">
        <v>0</v>
      </c>
      <c r="ME18" s="19">
        <v>0</v>
      </c>
      <c r="MF18" s="19">
        <v>0</v>
      </c>
      <c r="MG18" s="19">
        <v>0</v>
      </c>
      <c r="MH18" s="19">
        <v>0</v>
      </c>
      <c r="MI18" s="19">
        <v>0</v>
      </c>
      <c r="MJ18" s="19">
        <v>0</v>
      </c>
      <c r="MK18" s="19">
        <v>0</v>
      </c>
      <c r="ML18" s="19">
        <v>0</v>
      </c>
      <c r="MM18" s="19">
        <v>0</v>
      </c>
      <c r="MN18" s="19">
        <v>0</v>
      </c>
      <c r="MO18" s="19">
        <v>0</v>
      </c>
      <c r="MP18" s="19">
        <v>0</v>
      </c>
      <c r="MQ18" s="19">
        <v>0</v>
      </c>
      <c r="MR18" s="19">
        <v>0</v>
      </c>
      <c r="MS18" s="19">
        <v>0</v>
      </c>
      <c r="MT18" s="19">
        <v>0</v>
      </c>
      <c r="MU18" s="19">
        <v>0</v>
      </c>
      <c r="MV18" s="19">
        <v>0</v>
      </c>
      <c r="MW18" s="19">
        <v>0</v>
      </c>
      <c r="MX18" s="19">
        <v>0</v>
      </c>
      <c r="MY18" s="19">
        <v>0</v>
      </c>
      <c r="MZ18" s="19">
        <v>0</v>
      </c>
      <c r="NA18" s="19">
        <v>0</v>
      </c>
      <c r="NB18" s="19">
        <v>0</v>
      </c>
    </row>
    <row r="19" spans="1:366">
      <c r="A19" s="2" t="s">
        <v>19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s="19">
        <v>0</v>
      </c>
      <c r="AX19" s="19">
        <v>0</v>
      </c>
      <c r="AY19" s="19">
        <v>0</v>
      </c>
      <c r="AZ19" s="19">
        <v>0</v>
      </c>
      <c r="BA19" s="19">
        <v>0</v>
      </c>
      <c r="BB19" s="19">
        <v>0</v>
      </c>
      <c r="BC19" s="19">
        <v>0</v>
      </c>
      <c r="BD19" s="19">
        <v>0</v>
      </c>
      <c r="BE19" s="19">
        <v>0</v>
      </c>
      <c r="BF19" s="19">
        <v>0</v>
      </c>
      <c r="BG19" s="19">
        <v>0</v>
      </c>
      <c r="BH19" s="19">
        <v>0</v>
      </c>
      <c r="BI19" s="19">
        <v>0</v>
      </c>
      <c r="BJ19" s="19">
        <v>0</v>
      </c>
      <c r="BK19" s="19">
        <v>0</v>
      </c>
      <c r="BL19" s="19">
        <v>0</v>
      </c>
      <c r="BM19" s="19">
        <v>0</v>
      </c>
      <c r="BN19" s="19">
        <v>0</v>
      </c>
      <c r="BO19" s="19">
        <v>0</v>
      </c>
      <c r="BP19" s="19">
        <v>0</v>
      </c>
      <c r="BQ19" s="19">
        <v>0</v>
      </c>
      <c r="BR19" s="19">
        <v>0</v>
      </c>
      <c r="BS19" s="19">
        <v>0</v>
      </c>
      <c r="BT19" s="19">
        <v>0</v>
      </c>
      <c r="BU19" s="19">
        <v>0</v>
      </c>
      <c r="BV19" s="19">
        <v>0</v>
      </c>
      <c r="BW19" s="19">
        <v>0</v>
      </c>
      <c r="BX19" s="19">
        <v>0</v>
      </c>
      <c r="BY19" s="19">
        <v>0</v>
      </c>
      <c r="BZ19" s="19">
        <v>0</v>
      </c>
      <c r="CA19" s="19">
        <v>0</v>
      </c>
      <c r="CB19" s="19">
        <v>0</v>
      </c>
      <c r="CC19" s="19">
        <v>0</v>
      </c>
      <c r="CD19" s="19">
        <v>0</v>
      </c>
      <c r="CE19" s="19">
        <v>0</v>
      </c>
      <c r="CF19" s="19">
        <v>0</v>
      </c>
      <c r="CG19" s="19">
        <v>0</v>
      </c>
      <c r="CH19" s="19">
        <v>0</v>
      </c>
      <c r="CI19" s="19">
        <v>0</v>
      </c>
      <c r="CJ19" s="19">
        <v>0</v>
      </c>
      <c r="CK19" s="19">
        <v>0</v>
      </c>
      <c r="CL19" s="19">
        <v>0</v>
      </c>
      <c r="CM19" s="19">
        <v>0</v>
      </c>
      <c r="CN19" s="19">
        <v>0</v>
      </c>
      <c r="CO19" s="19">
        <v>0</v>
      </c>
      <c r="CP19" s="19">
        <v>0</v>
      </c>
      <c r="CQ19" s="19">
        <v>0</v>
      </c>
      <c r="CR19" s="19">
        <v>0</v>
      </c>
      <c r="CS19" s="19">
        <v>0</v>
      </c>
      <c r="CT19" s="19">
        <v>0</v>
      </c>
      <c r="CU19" s="19">
        <v>0</v>
      </c>
      <c r="CV19" s="19">
        <v>0</v>
      </c>
      <c r="CW19" s="19">
        <v>0</v>
      </c>
      <c r="CX19" s="19">
        <v>0</v>
      </c>
      <c r="CY19" s="19">
        <v>0</v>
      </c>
      <c r="CZ19" s="19">
        <v>0</v>
      </c>
      <c r="DA19" s="19">
        <v>0</v>
      </c>
      <c r="DB19" s="19">
        <v>0</v>
      </c>
      <c r="DC19" s="19">
        <v>0</v>
      </c>
      <c r="DD19" s="19">
        <v>0</v>
      </c>
      <c r="DE19" s="19">
        <v>0</v>
      </c>
      <c r="DF19" s="19">
        <v>0</v>
      </c>
      <c r="DG19" s="19">
        <v>0</v>
      </c>
      <c r="DH19" s="19">
        <v>0</v>
      </c>
      <c r="DI19" s="19">
        <v>0</v>
      </c>
      <c r="DJ19" s="19">
        <v>0</v>
      </c>
      <c r="DK19" s="19">
        <v>0</v>
      </c>
      <c r="DL19" s="19">
        <v>0</v>
      </c>
      <c r="DM19" s="19">
        <v>0</v>
      </c>
      <c r="DN19" s="19">
        <v>0</v>
      </c>
      <c r="DO19" s="19">
        <v>0</v>
      </c>
      <c r="DP19" s="19">
        <v>0</v>
      </c>
      <c r="DQ19" s="19">
        <v>0</v>
      </c>
      <c r="DR19" s="19">
        <v>0</v>
      </c>
      <c r="DS19" s="19">
        <v>0</v>
      </c>
      <c r="DT19" s="19">
        <v>0</v>
      </c>
      <c r="DU19" s="19">
        <v>0</v>
      </c>
      <c r="DV19" s="19">
        <v>0</v>
      </c>
      <c r="DW19" s="19">
        <v>0</v>
      </c>
      <c r="DX19" s="19">
        <v>0</v>
      </c>
      <c r="DY19" s="19">
        <v>0</v>
      </c>
      <c r="DZ19" s="19">
        <v>0</v>
      </c>
      <c r="EA19" s="19">
        <v>0</v>
      </c>
      <c r="EB19" s="19">
        <v>0</v>
      </c>
      <c r="EC19" s="19">
        <v>0</v>
      </c>
      <c r="ED19" s="19">
        <v>0</v>
      </c>
      <c r="EE19" s="19">
        <v>0</v>
      </c>
      <c r="EF19" s="19">
        <v>0</v>
      </c>
      <c r="EG19" s="19">
        <v>0</v>
      </c>
      <c r="EH19" s="19">
        <v>0</v>
      </c>
      <c r="EI19" s="19">
        <v>0</v>
      </c>
      <c r="EJ19" s="19">
        <v>0</v>
      </c>
      <c r="EK19" s="19">
        <v>0</v>
      </c>
      <c r="EL19" s="19">
        <v>0</v>
      </c>
      <c r="EM19" s="19">
        <v>0</v>
      </c>
      <c r="EN19" s="19">
        <v>0</v>
      </c>
      <c r="EO19" s="19">
        <v>0</v>
      </c>
      <c r="EP19" s="19">
        <v>0</v>
      </c>
      <c r="EQ19" s="19">
        <v>0</v>
      </c>
      <c r="ER19" s="19">
        <v>0</v>
      </c>
      <c r="ES19" s="19">
        <v>0</v>
      </c>
      <c r="ET19" s="19">
        <v>0</v>
      </c>
      <c r="EU19" s="19">
        <v>0</v>
      </c>
      <c r="EV19" s="19">
        <v>0</v>
      </c>
      <c r="EW19" s="19">
        <v>0</v>
      </c>
      <c r="EX19" s="19">
        <v>0</v>
      </c>
      <c r="EY19" s="19">
        <v>0</v>
      </c>
      <c r="EZ19" s="19">
        <v>0</v>
      </c>
      <c r="FA19" s="19">
        <v>0</v>
      </c>
      <c r="FB19" s="19">
        <v>0</v>
      </c>
      <c r="FC19" s="19">
        <v>0</v>
      </c>
      <c r="FD19" s="19">
        <v>0</v>
      </c>
      <c r="FE19" s="19">
        <v>0</v>
      </c>
      <c r="FF19" s="19">
        <v>0</v>
      </c>
      <c r="FG19" s="19">
        <v>0</v>
      </c>
      <c r="FH19" s="19">
        <v>0</v>
      </c>
      <c r="FI19" s="19">
        <v>0</v>
      </c>
      <c r="FJ19" s="19">
        <v>0</v>
      </c>
      <c r="FK19" s="19">
        <v>0</v>
      </c>
      <c r="FL19" s="19">
        <v>0</v>
      </c>
      <c r="FM19" s="19">
        <v>0</v>
      </c>
      <c r="FN19" s="19">
        <v>0</v>
      </c>
      <c r="FO19" s="19">
        <v>0</v>
      </c>
      <c r="FP19" s="19">
        <v>0</v>
      </c>
      <c r="FQ19" s="19">
        <v>0</v>
      </c>
      <c r="FR19" s="19">
        <v>0</v>
      </c>
      <c r="FS19" s="19">
        <v>0</v>
      </c>
      <c r="FT19" s="19">
        <v>0</v>
      </c>
      <c r="FU19" s="19">
        <v>0</v>
      </c>
      <c r="FV19" s="19">
        <v>0</v>
      </c>
      <c r="FW19" s="19">
        <v>0</v>
      </c>
      <c r="FX19" s="19">
        <v>0</v>
      </c>
      <c r="FY19" s="19">
        <v>0</v>
      </c>
      <c r="FZ19" s="19">
        <v>0</v>
      </c>
      <c r="GA19" s="19">
        <v>0</v>
      </c>
      <c r="GB19" s="19">
        <v>0</v>
      </c>
      <c r="GC19" s="19">
        <v>0</v>
      </c>
      <c r="GD19" s="19">
        <v>0</v>
      </c>
      <c r="GE19" s="19">
        <v>0</v>
      </c>
      <c r="GF19" s="19">
        <v>0</v>
      </c>
      <c r="GG19" s="19">
        <v>0</v>
      </c>
      <c r="GH19" s="19">
        <v>0</v>
      </c>
      <c r="GI19" s="19">
        <v>0</v>
      </c>
      <c r="GJ19" s="19">
        <v>0</v>
      </c>
      <c r="GK19" s="19">
        <v>0</v>
      </c>
      <c r="GL19" s="19">
        <v>0</v>
      </c>
      <c r="GM19" s="19">
        <v>0</v>
      </c>
      <c r="GN19" s="19">
        <v>0</v>
      </c>
      <c r="GO19" s="19">
        <v>0</v>
      </c>
      <c r="GP19" s="19">
        <v>0</v>
      </c>
      <c r="GQ19" s="19">
        <v>0</v>
      </c>
      <c r="GR19" s="19">
        <v>0</v>
      </c>
      <c r="GS19" s="19">
        <v>0</v>
      </c>
      <c r="GT19" s="19">
        <v>0</v>
      </c>
      <c r="GU19" s="19">
        <v>0</v>
      </c>
      <c r="GV19" s="19">
        <v>0</v>
      </c>
      <c r="GW19" s="19">
        <v>0</v>
      </c>
      <c r="GX19" s="19">
        <v>0</v>
      </c>
      <c r="GY19" s="19">
        <v>0</v>
      </c>
      <c r="GZ19" s="19">
        <v>0</v>
      </c>
      <c r="HA19" s="19">
        <v>0</v>
      </c>
      <c r="HB19" s="19">
        <v>0</v>
      </c>
      <c r="HC19" s="19">
        <v>0</v>
      </c>
      <c r="HD19" s="19">
        <v>0</v>
      </c>
      <c r="HE19" s="19">
        <v>0</v>
      </c>
      <c r="HF19" s="19">
        <v>0</v>
      </c>
      <c r="HG19" s="19">
        <v>0</v>
      </c>
      <c r="HH19" s="19">
        <v>0</v>
      </c>
      <c r="HI19" s="19">
        <v>0</v>
      </c>
      <c r="HJ19" s="19">
        <v>0</v>
      </c>
      <c r="HK19" s="19">
        <v>0</v>
      </c>
      <c r="HL19" s="19">
        <v>0</v>
      </c>
      <c r="HM19" s="19">
        <v>0</v>
      </c>
      <c r="HN19" s="19">
        <v>0</v>
      </c>
      <c r="HO19" s="19">
        <v>0</v>
      </c>
      <c r="HP19" s="19">
        <v>0</v>
      </c>
      <c r="HQ19" s="19">
        <v>0</v>
      </c>
      <c r="HR19" s="19">
        <v>0</v>
      </c>
      <c r="HS19" s="19">
        <v>0</v>
      </c>
      <c r="HT19" s="19">
        <v>0</v>
      </c>
      <c r="HU19" s="19">
        <v>0</v>
      </c>
      <c r="HV19" s="19">
        <v>0</v>
      </c>
      <c r="HW19" s="19">
        <v>0</v>
      </c>
      <c r="HX19" s="19">
        <v>0</v>
      </c>
      <c r="HY19" s="19">
        <v>0</v>
      </c>
      <c r="HZ19" s="19">
        <v>0</v>
      </c>
      <c r="IA19" s="19">
        <v>0</v>
      </c>
      <c r="IB19" s="19">
        <v>0</v>
      </c>
      <c r="IC19" s="19">
        <v>0</v>
      </c>
      <c r="ID19" s="19">
        <v>0</v>
      </c>
      <c r="IE19" s="19">
        <v>0</v>
      </c>
      <c r="IF19" s="19">
        <v>0</v>
      </c>
      <c r="IG19" s="19">
        <v>0</v>
      </c>
      <c r="IH19" s="19">
        <v>0</v>
      </c>
      <c r="II19" s="19">
        <v>0</v>
      </c>
      <c r="IJ19" s="19">
        <v>0</v>
      </c>
      <c r="IK19" s="19">
        <v>0</v>
      </c>
      <c r="IL19" s="19">
        <v>0</v>
      </c>
      <c r="IM19" s="19">
        <v>0</v>
      </c>
      <c r="IN19" s="19">
        <v>0</v>
      </c>
      <c r="IO19" s="19">
        <v>0</v>
      </c>
      <c r="IP19" s="19">
        <v>0</v>
      </c>
      <c r="IQ19" s="19">
        <v>0</v>
      </c>
      <c r="IR19" s="19">
        <v>0</v>
      </c>
      <c r="IS19" s="19">
        <v>0</v>
      </c>
      <c r="IT19" s="19">
        <v>0</v>
      </c>
      <c r="IU19" s="19">
        <v>0</v>
      </c>
      <c r="IV19" s="19">
        <v>0</v>
      </c>
      <c r="IW19" s="19">
        <v>0</v>
      </c>
      <c r="IX19" s="19">
        <v>0</v>
      </c>
      <c r="IY19" s="19">
        <v>0</v>
      </c>
      <c r="IZ19" s="19">
        <v>0</v>
      </c>
      <c r="JA19" s="19">
        <v>0</v>
      </c>
      <c r="JB19" s="19">
        <v>0</v>
      </c>
      <c r="JC19" s="19">
        <v>0</v>
      </c>
      <c r="JD19" s="19">
        <v>0</v>
      </c>
      <c r="JE19" s="19">
        <v>0</v>
      </c>
      <c r="JF19" s="19">
        <v>0</v>
      </c>
      <c r="JG19" s="19">
        <v>0</v>
      </c>
      <c r="JH19" s="19">
        <v>0</v>
      </c>
      <c r="JI19" s="19">
        <v>0</v>
      </c>
      <c r="JJ19" s="19">
        <v>0</v>
      </c>
      <c r="JK19" s="19">
        <v>0</v>
      </c>
      <c r="JL19" s="19">
        <v>0</v>
      </c>
      <c r="JM19" s="19">
        <v>0</v>
      </c>
      <c r="JN19" s="19">
        <v>0</v>
      </c>
      <c r="JO19" s="19">
        <v>0</v>
      </c>
      <c r="JP19" s="19">
        <v>0</v>
      </c>
      <c r="JQ19" s="19">
        <v>0</v>
      </c>
      <c r="JR19" s="19">
        <v>0</v>
      </c>
      <c r="JS19" s="19">
        <v>0</v>
      </c>
      <c r="JT19" s="19">
        <v>0</v>
      </c>
      <c r="JU19" s="19">
        <v>0</v>
      </c>
      <c r="JV19" s="19">
        <v>0</v>
      </c>
      <c r="JW19" s="19">
        <v>0</v>
      </c>
      <c r="JX19" s="19">
        <v>0</v>
      </c>
      <c r="JY19" s="19">
        <v>0</v>
      </c>
      <c r="JZ19" s="19">
        <v>0</v>
      </c>
      <c r="KA19" s="19">
        <v>0</v>
      </c>
      <c r="KB19" s="19">
        <v>0</v>
      </c>
      <c r="KC19" s="19">
        <v>0</v>
      </c>
      <c r="KD19" s="19">
        <v>0</v>
      </c>
      <c r="KE19" s="19">
        <v>0</v>
      </c>
      <c r="KF19" s="19">
        <v>0</v>
      </c>
      <c r="KG19" s="19">
        <v>0</v>
      </c>
      <c r="KH19" s="19">
        <v>0</v>
      </c>
      <c r="KI19" s="19">
        <v>0</v>
      </c>
      <c r="KJ19" s="19">
        <v>0</v>
      </c>
      <c r="KK19" s="19">
        <v>0</v>
      </c>
      <c r="KL19" s="19">
        <v>0</v>
      </c>
      <c r="KM19" s="19">
        <v>0</v>
      </c>
      <c r="KN19" s="19">
        <v>0</v>
      </c>
      <c r="KO19" s="19">
        <v>0</v>
      </c>
      <c r="KP19" s="19">
        <v>0</v>
      </c>
      <c r="KQ19" s="19">
        <v>0</v>
      </c>
      <c r="KR19" s="19">
        <v>0</v>
      </c>
      <c r="KS19" s="19">
        <v>0</v>
      </c>
      <c r="KT19" s="19">
        <v>0</v>
      </c>
      <c r="KU19" s="19">
        <v>0</v>
      </c>
      <c r="KV19" s="19">
        <v>0</v>
      </c>
      <c r="KW19" s="19">
        <v>0</v>
      </c>
      <c r="KX19" s="19">
        <v>0</v>
      </c>
      <c r="KY19" s="19">
        <v>0</v>
      </c>
      <c r="KZ19" s="19">
        <v>0</v>
      </c>
      <c r="LA19" s="19">
        <v>0</v>
      </c>
      <c r="LB19" s="19">
        <v>0</v>
      </c>
      <c r="LC19" s="19">
        <v>0</v>
      </c>
      <c r="LD19" s="19">
        <v>0</v>
      </c>
      <c r="LE19" s="19">
        <v>0</v>
      </c>
      <c r="LF19" s="19">
        <v>0</v>
      </c>
      <c r="LG19" s="19">
        <v>0</v>
      </c>
      <c r="LH19" s="19">
        <v>0</v>
      </c>
      <c r="LI19" s="19">
        <v>0</v>
      </c>
      <c r="LJ19" s="19">
        <v>0</v>
      </c>
      <c r="LK19" s="19">
        <v>0</v>
      </c>
      <c r="LL19" s="19">
        <v>0</v>
      </c>
      <c r="LM19" s="19">
        <v>0</v>
      </c>
      <c r="LN19" s="19">
        <v>0</v>
      </c>
      <c r="LO19" s="19">
        <v>0</v>
      </c>
      <c r="LP19" s="19">
        <v>0</v>
      </c>
      <c r="LQ19" s="19">
        <v>0</v>
      </c>
      <c r="LR19" s="19">
        <v>0</v>
      </c>
      <c r="LS19" s="19">
        <v>0</v>
      </c>
      <c r="LT19" s="19">
        <v>0</v>
      </c>
      <c r="LU19" s="19">
        <v>0</v>
      </c>
      <c r="LV19" s="19">
        <v>0</v>
      </c>
      <c r="LW19" s="19">
        <v>0</v>
      </c>
      <c r="LX19" s="19">
        <v>0</v>
      </c>
      <c r="LY19" s="19">
        <v>0</v>
      </c>
      <c r="LZ19" s="19">
        <v>0</v>
      </c>
      <c r="MA19" s="19">
        <v>0</v>
      </c>
      <c r="MB19" s="19">
        <v>0</v>
      </c>
      <c r="MC19" s="19">
        <v>0</v>
      </c>
      <c r="MD19" s="19">
        <v>0</v>
      </c>
      <c r="ME19" s="19">
        <v>0</v>
      </c>
      <c r="MF19" s="19">
        <v>0</v>
      </c>
      <c r="MG19" s="19">
        <v>0</v>
      </c>
      <c r="MH19" s="19">
        <v>0</v>
      </c>
      <c r="MI19" s="19">
        <v>0</v>
      </c>
      <c r="MJ19" s="19">
        <v>0</v>
      </c>
      <c r="MK19" s="19">
        <v>0</v>
      </c>
      <c r="ML19" s="19">
        <v>0</v>
      </c>
      <c r="MM19" s="19">
        <v>0</v>
      </c>
      <c r="MN19" s="19">
        <v>0</v>
      </c>
      <c r="MO19" s="19">
        <v>0</v>
      </c>
      <c r="MP19" s="19">
        <v>0</v>
      </c>
      <c r="MQ19" s="19">
        <v>0</v>
      </c>
      <c r="MR19" s="19">
        <v>0</v>
      </c>
      <c r="MS19" s="19">
        <v>0</v>
      </c>
      <c r="MT19" s="19">
        <v>0</v>
      </c>
      <c r="MU19" s="19">
        <v>0</v>
      </c>
      <c r="MV19" s="19">
        <v>0</v>
      </c>
      <c r="MW19" s="19">
        <v>0</v>
      </c>
      <c r="MX19" s="19">
        <v>0</v>
      </c>
      <c r="MY19" s="19">
        <v>0</v>
      </c>
      <c r="MZ19" s="19">
        <v>0</v>
      </c>
      <c r="NA19" s="19">
        <v>0</v>
      </c>
      <c r="NB19" s="19">
        <v>0</v>
      </c>
    </row>
    <row r="20" spans="1:366">
      <c r="A20" s="2" t="s">
        <v>20</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c r="AF20" s="19">
        <v>0</v>
      </c>
      <c r="AG20" s="19">
        <v>0</v>
      </c>
      <c r="AH20" s="19">
        <v>0</v>
      </c>
      <c r="AI20" s="19">
        <v>0</v>
      </c>
      <c r="AJ20" s="19">
        <v>0</v>
      </c>
      <c r="AK20" s="19">
        <v>0</v>
      </c>
      <c r="AL20" s="19">
        <v>0</v>
      </c>
      <c r="AM20" s="19">
        <v>0</v>
      </c>
      <c r="AN20" s="19">
        <v>0</v>
      </c>
      <c r="AO20" s="19">
        <v>0</v>
      </c>
      <c r="AP20" s="19">
        <v>0</v>
      </c>
      <c r="AQ20" s="19">
        <v>0</v>
      </c>
      <c r="AR20" s="19">
        <v>0</v>
      </c>
      <c r="AS20" s="19">
        <v>0</v>
      </c>
      <c r="AT20" s="19">
        <v>0</v>
      </c>
      <c r="AU20" s="19">
        <v>0</v>
      </c>
      <c r="AV20" s="19">
        <v>0</v>
      </c>
      <c r="AW20" s="19">
        <v>0</v>
      </c>
      <c r="AX20" s="19">
        <v>0</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19">
        <v>0</v>
      </c>
      <c r="BU20" s="19">
        <v>0</v>
      </c>
      <c r="BV20" s="19">
        <v>0</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19">
        <v>0</v>
      </c>
      <c r="CS20" s="19">
        <v>0</v>
      </c>
      <c r="CT20" s="19">
        <v>0</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19">
        <v>0</v>
      </c>
      <c r="DQ20" s="19">
        <v>0</v>
      </c>
      <c r="DR20" s="19">
        <v>0</v>
      </c>
      <c r="DS20" s="19">
        <v>0</v>
      </c>
      <c r="DT20" s="19">
        <v>0</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N20" s="19">
        <v>0</v>
      </c>
      <c r="EO20" s="19">
        <v>0</v>
      </c>
      <c r="EP20" s="19">
        <v>0</v>
      </c>
      <c r="EQ20" s="19">
        <v>0</v>
      </c>
      <c r="ER20" s="19">
        <v>0</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L20" s="19">
        <v>0</v>
      </c>
      <c r="FM20" s="19">
        <v>0</v>
      </c>
      <c r="FN20" s="19">
        <v>0</v>
      </c>
      <c r="FO20" s="19">
        <v>0</v>
      </c>
      <c r="FP20" s="19">
        <v>0</v>
      </c>
      <c r="FQ20" s="19">
        <v>0</v>
      </c>
      <c r="FR20" s="19">
        <v>0</v>
      </c>
      <c r="FS20" s="19">
        <v>0</v>
      </c>
      <c r="FT20" s="19">
        <v>0</v>
      </c>
      <c r="FU20" s="19">
        <v>0</v>
      </c>
      <c r="FV20" s="19">
        <v>0</v>
      </c>
      <c r="FW20" s="19">
        <v>0</v>
      </c>
      <c r="FX20" s="19">
        <v>0</v>
      </c>
      <c r="FY20" s="19">
        <v>0</v>
      </c>
      <c r="FZ20" s="19">
        <v>0</v>
      </c>
      <c r="GA20" s="19">
        <v>0</v>
      </c>
      <c r="GB20" s="19">
        <v>0</v>
      </c>
      <c r="GC20" s="19">
        <v>0</v>
      </c>
      <c r="GD20" s="19">
        <v>0</v>
      </c>
      <c r="GE20" s="19">
        <v>0</v>
      </c>
      <c r="GF20" s="19">
        <v>0</v>
      </c>
      <c r="GG20" s="19">
        <v>0</v>
      </c>
      <c r="GH20" s="19">
        <v>0</v>
      </c>
      <c r="GI20" s="19">
        <v>0</v>
      </c>
      <c r="GJ20" s="19">
        <v>0</v>
      </c>
      <c r="GK20" s="19">
        <v>0</v>
      </c>
      <c r="GL20" s="19">
        <v>0</v>
      </c>
      <c r="GM20" s="19">
        <v>0</v>
      </c>
      <c r="GN20" s="19">
        <v>0</v>
      </c>
      <c r="GO20" s="19">
        <v>0</v>
      </c>
      <c r="GP20" s="19">
        <v>0</v>
      </c>
      <c r="GQ20" s="19">
        <v>0</v>
      </c>
      <c r="GR20" s="19">
        <v>0</v>
      </c>
      <c r="GS20" s="19">
        <v>0</v>
      </c>
      <c r="GT20" s="19">
        <v>0</v>
      </c>
      <c r="GU20" s="19">
        <v>0</v>
      </c>
      <c r="GV20" s="19">
        <v>0</v>
      </c>
      <c r="GW20" s="19">
        <v>0</v>
      </c>
      <c r="GX20" s="19">
        <v>0</v>
      </c>
      <c r="GY20" s="19">
        <v>0</v>
      </c>
      <c r="GZ20" s="19">
        <v>0</v>
      </c>
      <c r="HA20" s="19">
        <v>0</v>
      </c>
      <c r="HB20" s="19">
        <v>0</v>
      </c>
      <c r="HC20" s="19">
        <v>0</v>
      </c>
      <c r="HD20" s="19">
        <v>0</v>
      </c>
      <c r="HE20" s="19">
        <v>0</v>
      </c>
      <c r="HF20" s="19">
        <v>0</v>
      </c>
      <c r="HG20" s="19">
        <v>0</v>
      </c>
      <c r="HH20" s="19">
        <v>0</v>
      </c>
      <c r="HI20" s="19">
        <v>0</v>
      </c>
      <c r="HJ20" s="19">
        <v>0</v>
      </c>
      <c r="HK20" s="19">
        <v>0</v>
      </c>
      <c r="HL20" s="19">
        <v>0</v>
      </c>
      <c r="HM20" s="19">
        <v>0</v>
      </c>
      <c r="HN20" s="19">
        <v>0</v>
      </c>
      <c r="HO20" s="19">
        <v>0</v>
      </c>
      <c r="HP20" s="19">
        <v>0</v>
      </c>
      <c r="HQ20" s="19">
        <v>0</v>
      </c>
      <c r="HR20" s="19">
        <v>0</v>
      </c>
      <c r="HS20" s="19">
        <v>0</v>
      </c>
      <c r="HT20" s="19">
        <v>0</v>
      </c>
      <c r="HU20" s="19">
        <v>0</v>
      </c>
      <c r="HV20" s="19">
        <v>0</v>
      </c>
      <c r="HW20" s="19">
        <v>0</v>
      </c>
      <c r="HX20" s="19">
        <v>0</v>
      </c>
      <c r="HY20" s="19">
        <v>0</v>
      </c>
      <c r="HZ20" s="19">
        <v>0</v>
      </c>
      <c r="IA20" s="19">
        <v>0</v>
      </c>
      <c r="IB20" s="19">
        <v>0</v>
      </c>
      <c r="IC20" s="19">
        <v>0</v>
      </c>
      <c r="ID20" s="19">
        <v>0</v>
      </c>
      <c r="IE20" s="19">
        <v>0</v>
      </c>
      <c r="IF20" s="19">
        <v>0</v>
      </c>
      <c r="IG20" s="19">
        <v>0</v>
      </c>
      <c r="IH20" s="19">
        <v>0</v>
      </c>
      <c r="II20" s="19">
        <v>0</v>
      </c>
      <c r="IJ20" s="19">
        <v>0</v>
      </c>
      <c r="IK20" s="19">
        <v>0</v>
      </c>
      <c r="IL20" s="19">
        <v>0</v>
      </c>
      <c r="IM20" s="19">
        <v>0</v>
      </c>
      <c r="IN20" s="19">
        <v>0</v>
      </c>
      <c r="IO20" s="19">
        <v>0</v>
      </c>
      <c r="IP20" s="19">
        <v>0</v>
      </c>
      <c r="IQ20" s="19">
        <v>0</v>
      </c>
      <c r="IR20" s="19">
        <v>0</v>
      </c>
      <c r="IS20" s="19">
        <v>0</v>
      </c>
      <c r="IT20" s="19">
        <v>0</v>
      </c>
      <c r="IU20" s="19">
        <v>0</v>
      </c>
      <c r="IV20" s="19">
        <v>0</v>
      </c>
      <c r="IW20" s="19">
        <v>0</v>
      </c>
      <c r="IX20" s="19">
        <v>0</v>
      </c>
      <c r="IY20" s="19">
        <v>0</v>
      </c>
      <c r="IZ20" s="19">
        <v>0</v>
      </c>
      <c r="JA20" s="19">
        <v>0</v>
      </c>
      <c r="JB20" s="19">
        <v>0</v>
      </c>
      <c r="JC20" s="19">
        <v>0</v>
      </c>
      <c r="JD20" s="19">
        <v>0</v>
      </c>
      <c r="JE20" s="19">
        <v>0</v>
      </c>
      <c r="JF20" s="19">
        <v>0</v>
      </c>
      <c r="JG20" s="19">
        <v>0</v>
      </c>
      <c r="JH20" s="19">
        <v>0</v>
      </c>
      <c r="JI20" s="19">
        <v>0</v>
      </c>
      <c r="JJ20" s="19">
        <v>0</v>
      </c>
      <c r="JK20" s="19">
        <v>0</v>
      </c>
      <c r="JL20" s="19">
        <v>0</v>
      </c>
      <c r="JM20" s="19">
        <v>0</v>
      </c>
      <c r="JN20" s="19">
        <v>0</v>
      </c>
      <c r="JO20" s="19">
        <v>0</v>
      </c>
      <c r="JP20" s="19">
        <v>0</v>
      </c>
      <c r="JQ20" s="19">
        <v>0</v>
      </c>
      <c r="JR20" s="19">
        <v>0</v>
      </c>
      <c r="JS20" s="19">
        <v>0</v>
      </c>
      <c r="JT20" s="19">
        <v>0</v>
      </c>
      <c r="JU20" s="19">
        <v>0</v>
      </c>
      <c r="JV20" s="19">
        <v>0</v>
      </c>
      <c r="JW20" s="19">
        <v>0</v>
      </c>
      <c r="JX20" s="19">
        <v>0</v>
      </c>
      <c r="JY20" s="19">
        <v>0</v>
      </c>
      <c r="JZ20" s="19">
        <v>0</v>
      </c>
      <c r="KA20" s="19">
        <v>0</v>
      </c>
      <c r="KB20" s="19">
        <v>0</v>
      </c>
      <c r="KC20" s="19">
        <v>0</v>
      </c>
      <c r="KD20" s="19">
        <v>0</v>
      </c>
      <c r="KE20" s="19">
        <v>0</v>
      </c>
      <c r="KF20" s="19">
        <v>0</v>
      </c>
      <c r="KG20" s="19">
        <v>0</v>
      </c>
      <c r="KH20" s="19">
        <v>0</v>
      </c>
      <c r="KI20" s="19">
        <v>0</v>
      </c>
      <c r="KJ20" s="19">
        <v>0</v>
      </c>
      <c r="KK20" s="19">
        <v>0</v>
      </c>
      <c r="KL20" s="19">
        <v>0</v>
      </c>
      <c r="KM20" s="19">
        <v>0</v>
      </c>
      <c r="KN20" s="19">
        <v>0</v>
      </c>
      <c r="KO20" s="19">
        <v>0</v>
      </c>
      <c r="KP20" s="19">
        <v>0</v>
      </c>
      <c r="KQ20" s="19">
        <v>0</v>
      </c>
      <c r="KR20" s="19">
        <v>0</v>
      </c>
      <c r="KS20" s="19">
        <v>0</v>
      </c>
      <c r="KT20" s="19">
        <v>0</v>
      </c>
      <c r="KU20" s="19">
        <v>0</v>
      </c>
      <c r="KV20" s="19">
        <v>0</v>
      </c>
      <c r="KW20" s="19">
        <v>0</v>
      </c>
      <c r="KX20" s="19">
        <v>0</v>
      </c>
      <c r="KY20" s="19">
        <v>0</v>
      </c>
      <c r="KZ20" s="19">
        <v>0</v>
      </c>
      <c r="LA20" s="19">
        <v>0</v>
      </c>
      <c r="LB20" s="19">
        <v>0</v>
      </c>
      <c r="LC20" s="19">
        <v>0</v>
      </c>
      <c r="LD20" s="19">
        <v>0</v>
      </c>
      <c r="LE20" s="19">
        <v>0</v>
      </c>
      <c r="LF20" s="19">
        <v>0</v>
      </c>
      <c r="LG20" s="19">
        <v>0</v>
      </c>
      <c r="LH20" s="19">
        <v>0</v>
      </c>
      <c r="LI20" s="19">
        <v>0</v>
      </c>
      <c r="LJ20" s="19">
        <v>0</v>
      </c>
      <c r="LK20" s="19">
        <v>0</v>
      </c>
      <c r="LL20" s="19">
        <v>0</v>
      </c>
      <c r="LM20" s="19">
        <v>0</v>
      </c>
      <c r="LN20" s="19">
        <v>0</v>
      </c>
      <c r="LO20" s="19">
        <v>0</v>
      </c>
      <c r="LP20" s="19">
        <v>0</v>
      </c>
      <c r="LQ20" s="19">
        <v>0</v>
      </c>
      <c r="LR20" s="19">
        <v>0</v>
      </c>
      <c r="LS20" s="19">
        <v>0</v>
      </c>
      <c r="LT20" s="19">
        <v>0</v>
      </c>
      <c r="LU20" s="19">
        <v>0</v>
      </c>
      <c r="LV20" s="19">
        <v>0</v>
      </c>
      <c r="LW20" s="19">
        <v>0</v>
      </c>
      <c r="LX20" s="19">
        <v>0</v>
      </c>
      <c r="LY20" s="19">
        <v>0</v>
      </c>
      <c r="LZ20" s="19">
        <v>0</v>
      </c>
      <c r="MA20" s="19">
        <v>0</v>
      </c>
      <c r="MB20" s="19">
        <v>0</v>
      </c>
      <c r="MC20" s="19">
        <v>0</v>
      </c>
      <c r="MD20" s="19">
        <v>0</v>
      </c>
      <c r="ME20" s="19">
        <v>0</v>
      </c>
      <c r="MF20" s="19">
        <v>0</v>
      </c>
      <c r="MG20" s="19">
        <v>0</v>
      </c>
      <c r="MH20" s="19">
        <v>0</v>
      </c>
      <c r="MI20" s="19">
        <v>0</v>
      </c>
      <c r="MJ20" s="19">
        <v>0</v>
      </c>
      <c r="MK20" s="19">
        <v>0</v>
      </c>
      <c r="ML20" s="19">
        <v>0</v>
      </c>
      <c r="MM20" s="19">
        <v>0</v>
      </c>
      <c r="MN20" s="19">
        <v>0</v>
      </c>
      <c r="MO20" s="19">
        <v>0</v>
      </c>
      <c r="MP20" s="19">
        <v>0</v>
      </c>
      <c r="MQ20" s="19">
        <v>0</v>
      </c>
      <c r="MR20" s="19">
        <v>0</v>
      </c>
      <c r="MS20" s="19">
        <v>0</v>
      </c>
      <c r="MT20" s="19">
        <v>0</v>
      </c>
      <c r="MU20" s="19">
        <v>0</v>
      </c>
      <c r="MV20" s="19">
        <v>0</v>
      </c>
      <c r="MW20" s="19">
        <v>0</v>
      </c>
      <c r="MX20" s="19">
        <v>0</v>
      </c>
      <c r="MY20" s="19">
        <v>0</v>
      </c>
      <c r="MZ20" s="19">
        <v>0</v>
      </c>
      <c r="NA20" s="19">
        <v>0</v>
      </c>
      <c r="NB20" s="19">
        <v>0</v>
      </c>
    </row>
    <row r="21" spans="1:366">
      <c r="A21" s="2" t="s">
        <v>21</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c r="AF21" s="19">
        <v>0</v>
      </c>
      <c r="AG21" s="19">
        <v>0</v>
      </c>
      <c r="AH21" s="19">
        <v>0</v>
      </c>
      <c r="AI21" s="19">
        <v>0</v>
      </c>
      <c r="AJ21" s="19">
        <v>0</v>
      </c>
      <c r="AK21" s="19">
        <v>0</v>
      </c>
      <c r="AL21" s="19">
        <v>0</v>
      </c>
      <c r="AM21" s="19">
        <v>0</v>
      </c>
      <c r="AN21" s="19">
        <v>0</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19">
        <v>0</v>
      </c>
      <c r="BU21" s="19">
        <v>0</v>
      </c>
      <c r="BV21" s="19">
        <v>0</v>
      </c>
      <c r="BW21" s="19">
        <v>0</v>
      </c>
      <c r="BX21" s="19">
        <v>0</v>
      </c>
      <c r="BY21" s="19">
        <v>0</v>
      </c>
      <c r="BZ21" s="19">
        <v>0</v>
      </c>
      <c r="CA21" s="19">
        <v>0</v>
      </c>
      <c r="CB21" s="19">
        <v>0</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19">
        <v>0</v>
      </c>
      <c r="CS21" s="19">
        <v>0</v>
      </c>
      <c r="CT21" s="19">
        <v>0</v>
      </c>
      <c r="CU21" s="19">
        <v>0</v>
      </c>
      <c r="CV21" s="19">
        <v>0</v>
      </c>
      <c r="CW21" s="19">
        <v>0</v>
      </c>
      <c r="CX21" s="19">
        <v>0</v>
      </c>
      <c r="CY21" s="19">
        <v>0</v>
      </c>
      <c r="CZ21" s="19">
        <v>0</v>
      </c>
      <c r="DA21" s="19">
        <v>0</v>
      </c>
      <c r="DB21" s="19">
        <v>0</v>
      </c>
      <c r="DC21" s="19">
        <v>0</v>
      </c>
      <c r="DD21" s="19">
        <v>0</v>
      </c>
      <c r="DE21" s="19">
        <v>0</v>
      </c>
      <c r="DF21" s="19">
        <v>0</v>
      </c>
      <c r="DG21" s="19">
        <v>0</v>
      </c>
      <c r="DH21" s="19">
        <v>0</v>
      </c>
      <c r="DI21" s="19">
        <v>0</v>
      </c>
      <c r="DJ21" s="19">
        <v>0</v>
      </c>
      <c r="DK21" s="19">
        <v>0</v>
      </c>
      <c r="DL21" s="19">
        <v>0</v>
      </c>
      <c r="DM21" s="19">
        <v>0</v>
      </c>
      <c r="DN21" s="19">
        <v>0</v>
      </c>
      <c r="DO21" s="19">
        <v>0</v>
      </c>
      <c r="DP21" s="19">
        <v>0</v>
      </c>
      <c r="DQ21" s="19">
        <v>0</v>
      </c>
      <c r="DR21" s="19">
        <v>0</v>
      </c>
      <c r="DS21" s="19">
        <v>0</v>
      </c>
      <c r="DT21" s="19">
        <v>0</v>
      </c>
      <c r="DU21" s="19">
        <v>0</v>
      </c>
      <c r="DV21" s="19">
        <v>0</v>
      </c>
      <c r="DW21" s="19">
        <v>0</v>
      </c>
      <c r="DX21" s="19">
        <v>0</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19">
        <v>0</v>
      </c>
      <c r="EO21" s="19">
        <v>0</v>
      </c>
      <c r="EP21" s="19">
        <v>0</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L21" s="19">
        <v>0</v>
      </c>
      <c r="FM21" s="19">
        <v>0</v>
      </c>
      <c r="FN21" s="19">
        <v>0</v>
      </c>
      <c r="FO21" s="19">
        <v>0</v>
      </c>
      <c r="FP21" s="19">
        <v>0</v>
      </c>
      <c r="FQ21" s="19">
        <v>0</v>
      </c>
      <c r="FR21" s="19">
        <v>0</v>
      </c>
      <c r="FS21" s="19">
        <v>0</v>
      </c>
      <c r="FT21" s="19">
        <v>0</v>
      </c>
      <c r="FU21" s="19">
        <v>0</v>
      </c>
      <c r="FV21" s="19">
        <v>0</v>
      </c>
      <c r="FW21" s="19">
        <v>0</v>
      </c>
      <c r="FX21" s="19">
        <v>0</v>
      </c>
      <c r="FY21" s="19">
        <v>0</v>
      </c>
      <c r="FZ21" s="19">
        <v>0</v>
      </c>
      <c r="GA21" s="19">
        <v>0</v>
      </c>
      <c r="GB21" s="19">
        <v>0</v>
      </c>
      <c r="GC21" s="19">
        <v>0</v>
      </c>
      <c r="GD21" s="19">
        <v>0</v>
      </c>
      <c r="GE21" s="19">
        <v>0</v>
      </c>
      <c r="GF21" s="19">
        <v>0</v>
      </c>
      <c r="GG21" s="19">
        <v>0</v>
      </c>
      <c r="GH21" s="19">
        <v>0</v>
      </c>
      <c r="GI21" s="19">
        <v>0</v>
      </c>
      <c r="GJ21" s="19">
        <v>0</v>
      </c>
      <c r="GK21" s="19">
        <v>0</v>
      </c>
      <c r="GL21" s="19">
        <v>0</v>
      </c>
      <c r="GM21" s="19">
        <v>0</v>
      </c>
      <c r="GN21" s="19">
        <v>0</v>
      </c>
      <c r="GO21" s="19">
        <v>0</v>
      </c>
      <c r="GP21" s="19">
        <v>0</v>
      </c>
      <c r="GQ21" s="19">
        <v>0</v>
      </c>
      <c r="GR21" s="19">
        <v>0</v>
      </c>
      <c r="GS21" s="19">
        <v>0</v>
      </c>
      <c r="GT21" s="19">
        <v>0</v>
      </c>
      <c r="GU21" s="19">
        <v>0</v>
      </c>
      <c r="GV21" s="19">
        <v>0</v>
      </c>
      <c r="GW21" s="19">
        <v>0</v>
      </c>
      <c r="GX21" s="19">
        <v>0</v>
      </c>
      <c r="GY21" s="19">
        <v>0</v>
      </c>
      <c r="GZ21" s="19">
        <v>0</v>
      </c>
      <c r="HA21" s="19">
        <v>0</v>
      </c>
      <c r="HB21" s="19">
        <v>0</v>
      </c>
      <c r="HC21" s="19">
        <v>0</v>
      </c>
      <c r="HD21" s="19">
        <v>0</v>
      </c>
      <c r="HE21" s="19">
        <v>0</v>
      </c>
      <c r="HF21" s="19">
        <v>0</v>
      </c>
      <c r="HG21" s="19">
        <v>0</v>
      </c>
      <c r="HH21" s="19">
        <v>0</v>
      </c>
      <c r="HI21" s="19">
        <v>0</v>
      </c>
      <c r="HJ21" s="19">
        <v>0</v>
      </c>
      <c r="HK21" s="19">
        <v>0</v>
      </c>
      <c r="HL21" s="19">
        <v>0</v>
      </c>
      <c r="HM21" s="19">
        <v>0</v>
      </c>
      <c r="HN21" s="19">
        <v>0</v>
      </c>
      <c r="HO21" s="19">
        <v>0</v>
      </c>
      <c r="HP21" s="19">
        <v>0</v>
      </c>
      <c r="HQ21" s="19">
        <v>0</v>
      </c>
      <c r="HR21" s="19">
        <v>0</v>
      </c>
      <c r="HS21" s="19">
        <v>0</v>
      </c>
      <c r="HT21" s="19">
        <v>0</v>
      </c>
      <c r="HU21" s="19">
        <v>0</v>
      </c>
      <c r="HV21" s="19">
        <v>0</v>
      </c>
      <c r="HW21" s="19">
        <v>0</v>
      </c>
      <c r="HX21" s="19">
        <v>0</v>
      </c>
      <c r="HY21" s="19">
        <v>0</v>
      </c>
      <c r="HZ21" s="19">
        <v>0</v>
      </c>
      <c r="IA21" s="19">
        <v>0</v>
      </c>
      <c r="IB21" s="19">
        <v>0</v>
      </c>
      <c r="IC21" s="19">
        <v>0</v>
      </c>
      <c r="ID21" s="19">
        <v>0</v>
      </c>
      <c r="IE21" s="19">
        <v>0</v>
      </c>
      <c r="IF21" s="19">
        <v>0</v>
      </c>
      <c r="IG21" s="19">
        <v>0</v>
      </c>
      <c r="IH21" s="19">
        <v>0</v>
      </c>
      <c r="II21" s="19">
        <v>0</v>
      </c>
      <c r="IJ21" s="19">
        <v>0</v>
      </c>
      <c r="IK21" s="19">
        <v>0</v>
      </c>
      <c r="IL21" s="19">
        <v>0</v>
      </c>
      <c r="IM21" s="19">
        <v>0</v>
      </c>
      <c r="IN21" s="19">
        <v>0</v>
      </c>
      <c r="IO21" s="19">
        <v>0</v>
      </c>
      <c r="IP21" s="19">
        <v>0</v>
      </c>
      <c r="IQ21" s="19">
        <v>0</v>
      </c>
      <c r="IR21" s="19">
        <v>0</v>
      </c>
      <c r="IS21" s="19">
        <v>0</v>
      </c>
      <c r="IT21" s="19">
        <v>0</v>
      </c>
      <c r="IU21" s="19">
        <v>0</v>
      </c>
      <c r="IV21" s="19">
        <v>0</v>
      </c>
      <c r="IW21" s="19">
        <v>0</v>
      </c>
      <c r="IX21" s="19">
        <v>0</v>
      </c>
      <c r="IY21" s="19">
        <v>0</v>
      </c>
      <c r="IZ21" s="19">
        <v>0</v>
      </c>
      <c r="JA21" s="19">
        <v>0</v>
      </c>
      <c r="JB21" s="19">
        <v>0</v>
      </c>
      <c r="JC21" s="19">
        <v>0</v>
      </c>
      <c r="JD21" s="19">
        <v>0</v>
      </c>
      <c r="JE21" s="19">
        <v>0</v>
      </c>
      <c r="JF21" s="19">
        <v>0</v>
      </c>
      <c r="JG21" s="19">
        <v>0</v>
      </c>
      <c r="JH21" s="19">
        <v>0</v>
      </c>
      <c r="JI21" s="19">
        <v>0</v>
      </c>
      <c r="JJ21" s="19">
        <v>0</v>
      </c>
      <c r="JK21" s="19">
        <v>0</v>
      </c>
      <c r="JL21" s="19">
        <v>0</v>
      </c>
      <c r="JM21" s="19">
        <v>0</v>
      </c>
      <c r="JN21" s="19">
        <v>0</v>
      </c>
      <c r="JO21" s="19">
        <v>0</v>
      </c>
      <c r="JP21" s="19">
        <v>0</v>
      </c>
      <c r="JQ21" s="19">
        <v>0</v>
      </c>
      <c r="JR21" s="19">
        <v>0</v>
      </c>
      <c r="JS21" s="19">
        <v>0</v>
      </c>
      <c r="JT21" s="19">
        <v>0</v>
      </c>
      <c r="JU21" s="19">
        <v>0</v>
      </c>
      <c r="JV21" s="19">
        <v>0</v>
      </c>
      <c r="JW21" s="19">
        <v>0</v>
      </c>
      <c r="JX21" s="19">
        <v>0</v>
      </c>
      <c r="JY21" s="19">
        <v>0</v>
      </c>
      <c r="JZ21" s="19">
        <v>0</v>
      </c>
      <c r="KA21" s="19">
        <v>0</v>
      </c>
      <c r="KB21" s="19">
        <v>0</v>
      </c>
      <c r="KC21" s="19">
        <v>0</v>
      </c>
      <c r="KD21" s="19">
        <v>0</v>
      </c>
      <c r="KE21" s="19">
        <v>0</v>
      </c>
      <c r="KF21" s="19">
        <v>0</v>
      </c>
      <c r="KG21" s="19">
        <v>0</v>
      </c>
      <c r="KH21" s="19">
        <v>0</v>
      </c>
      <c r="KI21" s="19">
        <v>0</v>
      </c>
      <c r="KJ21" s="19">
        <v>0</v>
      </c>
      <c r="KK21" s="19">
        <v>0</v>
      </c>
      <c r="KL21" s="19">
        <v>0</v>
      </c>
      <c r="KM21" s="19">
        <v>0</v>
      </c>
      <c r="KN21" s="19">
        <v>0</v>
      </c>
      <c r="KO21" s="19">
        <v>0</v>
      </c>
      <c r="KP21" s="19">
        <v>0</v>
      </c>
      <c r="KQ21" s="19">
        <v>0</v>
      </c>
      <c r="KR21" s="19">
        <v>0</v>
      </c>
      <c r="KS21" s="19">
        <v>0</v>
      </c>
      <c r="KT21" s="19">
        <v>0</v>
      </c>
      <c r="KU21" s="19">
        <v>0</v>
      </c>
      <c r="KV21" s="19">
        <v>0</v>
      </c>
      <c r="KW21" s="19">
        <v>0</v>
      </c>
      <c r="KX21" s="19">
        <v>0</v>
      </c>
      <c r="KY21" s="19">
        <v>0</v>
      </c>
      <c r="KZ21" s="19">
        <v>0</v>
      </c>
      <c r="LA21" s="19">
        <v>0</v>
      </c>
      <c r="LB21" s="19">
        <v>0</v>
      </c>
      <c r="LC21" s="19">
        <v>0</v>
      </c>
      <c r="LD21" s="19">
        <v>0</v>
      </c>
      <c r="LE21" s="19">
        <v>0</v>
      </c>
      <c r="LF21" s="19">
        <v>0</v>
      </c>
      <c r="LG21" s="19">
        <v>0</v>
      </c>
      <c r="LH21" s="19">
        <v>0</v>
      </c>
      <c r="LI21" s="19">
        <v>0</v>
      </c>
      <c r="LJ21" s="19">
        <v>0</v>
      </c>
      <c r="LK21" s="19">
        <v>0</v>
      </c>
      <c r="LL21" s="19">
        <v>0</v>
      </c>
      <c r="LM21" s="19">
        <v>0</v>
      </c>
      <c r="LN21" s="19">
        <v>0</v>
      </c>
      <c r="LO21" s="19">
        <v>0</v>
      </c>
      <c r="LP21" s="19">
        <v>0</v>
      </c>
      <c r="LQ21" s="19">
        <v>0</v>
      </c>
      <c r="LR21" s="19">
        <v>0</v>
      </c>
      <c r="LS21" s="19">
        <v>0</v>
      </c>
      <c r="LT21" s="19">
        <v>0</v>
      </c>
      <c r="LU21" s="19">
        <v>0</v>
      </c>
      <c r="LV21" s="19">
        <v>0</v>
      </c>
      <c r="LW21" s="19">
        <v>0</v>
      </c>
      <c r="LX21" s="19">
        <v>0</v>
      </c>
      <c r="LY21" s="19">
        <v>0</v>
      </c>
      <c r="LZ21" s="19">
        <v>0</v>
      </c>
      <c r="MA21" s="19">
        <v>0</v>
      </c>
      <c r="MB21" s="19">
        <v>0</v>
      </c>
      <c r="MC21" s="19">
        <v>0</v>
      </c>
      <c r="MD21" s="19">
        <v>0</v>
      </c>
      <c r="ME21" s="19">
        <v>0</v>
      </c>
      <c r="MF21" s="19">
        <v>0</v>
      </c>
      <c r="MG21" s="19">
        <v>0</v>
      </c>
      <c r="MH21" s="19">
        <v>0</v>
      </c>
      <c r="MI21" s="19">
        <v>0</v>
      </c>
      <c r="MJ21" s="19">
        <v>0</v>
      </c>
      <c r="MK21" s="19">
        <v>0</v>
      </c>
      <c r="ML21" s="19">
        <v>0</v>
      </c>
      <c r="MM21" s="19">
        <v>0</v>
      </c>
      <c r="MN21" s="19">
        <v>0</v>
      </c>
      <c r="MO21" s="19">
        <v>0</v>
      </c>
      <c r="MP21" s="19">
        <v>0</v>
      </c>
      <c r="MQ21" s="19">
        <v>0</v>
      </c>
      <c r="MR21" s="19">
        <v>0</v>
      </c>
      <c r="MS21" s="19">
        <v>0</v>
      </c>
      <c r="MT21" s="19">
        <v>0</v>
      </c>
      <c r="MU21" s="19">
        <v>0</v>
      </c>
      <c r="MV21" s="19">
        <v>0</v>
      </c>
      <c r="MW21" s="19">
        <v>0</v>
      </c>
      <c r="MX21" s="19">
        <v>0</v>
      </c>
      <c r="MY21" s="19">
        <v>0</v>
      </c>
      <c r="MZ21" s="19">
        <v>0</v>
      </c>
      <c r="NA21" s="19">
        <v>0</v>
      </c>
      <c r="NB21" s="19">
        <v>0</v>
      </c>
    </row>
    <row r="22" spans="1:366">
      <c r="A22" s="2" t="s">
        <v>7</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c r="Z22" s="19">
        <v>0</v>
      </c>
      <c r="AA22" s="19">
        <v>0</v>
      </c>
      <c r="AB22" s="19">
        <v>0</v>
      </c>
      <c r="AC22" s="19">
        <v>0</v>
      </c>
      <c r="AD22" s="19">
        <v>0</v>
      </c>
      <c r="AE22" s="19">
        <v>0</v>
      </c>
      <c r="AF22" s="19">
        <v>0</v>
      </c>
      <c r="AG22" s="19">
        <v>0</v>
      </c>
      <c r="AH22" s="19">
        <v>0</v>
      </c>
      <c r="AI22" s="19">
        <v>0</v>
      </c>
      <c r="AJ22" s="19">
        <v>0</v>
      </c>
      <c r="AK22" s="19">
        <v>0</v>
      </c>
      <c r="AL22" s="19">
        <v>0</v>
      </c>
      <c r="AM22" s="19">
        <v>0</v>
      </c>
      <c r="AN22" s="19">
        <v>0</v>
      </c>
      <c r="AO22" s="19">
        <v>0</v>
      </c>
      <c r="AP22" s="19">
        <v>0</v>
      </c>
      <c r="AQ22" s="19">
        <v>0</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0</v>
      </c>
      <c r="BZ22" s="19">
        <v>0</v>
      </c>
      <c r="CA22" s="19">
        <v>0</v>
      </c>
      <c r="CB22" s="19">
        <v>0</v>
      </c>
      <c r="CC22" s="19">
        <v>0</v>
      </c>
      <c r="CD22" s="19">
        <v>0</v>
      </c>
      <c r="CE22" s="19">
        <v>0</v>
      </c>
      <c r="CF22" s="19">
        <v>0</v>
      </c>
      <c r="CG22" s="19">
        <v>0</v>
      </c>
      <c r="CH22" s="19">
        <v>0</v>
      </c>
      <c r="CI22" s="19">
        <v>0</v>
      </c>
      <c r="CJ22" s="19">
        <v>0</v>
      </c>
      <c r="CK22" s="19">
        <v>0</v>
      </c>
      <c r="CL22" s="19">
        <v>0</v>
      </c>
      <c r="CM22" s="19">
        <v>0</v>
      </c>
      <c r="CN22" s="19">
        <v>0</v>
      </c>
      <c r="CO22" s="19">
        <v>0</v>
      </c>
      <c r="CP22" s="19">
        <v>0</v>
      </c>
      <c r="CQ22" s="19">
        <v>0</v>
      </c>
      <c r="CR22" s="19">
        <v>0</v>
      </c>
      <c r="CS22" s="19">
        <v>0</v>
      </c>
      <c r="CT22" s="19">
        <v>0</v>
      </c>
      <c r="CU22" s="19">
        <v>0</v>
      </c>
      <c r="CV22" s="19">
        <v>0</v>
      </c>
      <c r="CW22" s="19">
        <v>0</v>
      </c>
      <c r="CX22" s="19">
        <v>0</v>
      </c>
      <c r="CY22" s="19">
        <v>0</v>
      </c>
      <c r="CZ22" s="19">
        <v>0</v>
      </c>
      <c r="DA22" s="19">
        <v>0</v>
      </c>
      <c r="DB22" s="19">
        <v>0</v>
      </c>
      <c r="DC22" s="19">
        <v>0</v>
      </c>
      <c r="DD22" s="19">
        <v>0</v>
      </c>
      <c r="DE22" s="19">
        <v>0</v>
      </c>
      <c r="DF22" s="19">
        <v>0</v>
      </c>
      <c r="DG22" s="19">
        <v>0</v>
      </c>
      <c r="DH22" s="19">
        <v>0</v>
      </c>
      <c r="DI22" s="19">
        <v>0</v>
      </c>
      <c r="DJ22" s="19">
        <v>0</v>
      </c>
      <c r="DK22" s="19">
        <v>0</v>
      </c>
      <c r="DL22" s="19">
        <v>0</v>
      </c>
      <c r="DM22" s="19">
        <v>0</v>
      </c>
      <c r="DN22" s="19">
        <v>0</v>
      </c>
      <c r="DO22" s="19">
        <v>0</v>
      </c>
      <c r="DP22" s="19">
        <v>0</v>
      </c>
      <c r="DQ22" s="19">
        <v>0</v>
      </c>
      <c r="DR22" s="19">
        <v>0</v>
      </c>
      <c r="DS22" s="19">
        <v>0</v>
      </c>
      <c r="DT22" s="19">
        <v>0</v>
      </c>
      <c r="DU22" s="19">
        <v>0</v>
      </c>
      <c r="DV22" s="19">
        <v>0</v>
      </c>
      <c r="DW22" s="19">
        <v>0</v>
      </c>
      <c r="DX22" s="19">
        <v>0</v>
      </c>
      <c r="DY22" s="19">
        <v>0</v>
      </c>
      <c r="DZ22" s="19">
        <v>0</v>
      </c>
      <c r="EA22" s="19">
        <v>0</v>
      </c>
      <c r="EB22" s="19">
        <v>0</v>
      </c>
      <c r="EC22" s="19">
        <v>0</v>
      </c>
      <c r="ED22" s="19">
        <v>0</v>
      </c>
      <c r="EE22" s="19">
        <v>0</v>
      </c>
      <c r="EF22" s="19">
        <v>0</v>
      </c>
      <c r="EG22" s="19">
        <v>0</v>
      </c>
      <c r="EH22" s="19">
        <v>0</v>
      </c>
      <c r="EI22" s="19">
        <v>0</v>
      </c>
      <c r="EJ22" s="19">
        <v>0</v>
      </c>
      <c r="EK22" s="19">
        <v>0</v>
      </c>
      <c r="EL22" s="19">
        <v>0</v>
      </c>
      <c r="EM22" s="19">
        <v>0</v>
      </c>
      <c r="EN22" s="19">
        <v>0</v>
      </c>
      <c r="EO22" s="19">
        <v>0</v>
      </c>
      <c r="EP22" s="19">
        <v>0</v>
      </c>
      <c r="EQ22" s="19">
        <v>0</v>
      </c>
      <c r="ER22" s="19">
        <v>0</v>
      </c>
      <c r="ES22" s="19">
        <v>0</v>
      </c>
      <c r="ET22" s="19">
        <v>0</v>
      </c>
      <c r="EU22" s="19">
        <v>0</v>
      </c>
      <c r="EV22" s="19">
        <v>0</v>
      </c>
      <c r="EW22" s="19">
        <v>0</v>
      </c>
      <c r="EX22" s="19">
        <v>0</v>
      </c>
      <c r="EY22" s="19">
        <v>0</v>
      </c>
      <c r="EZ22" s="19">
        <v>0</v>
      </c>
      <c r="FA22" s="19">
        <v>0</v>
      </c>
      <c r="FB22" s="19">
        <v>0</v>
      </c>
      <c r="FC22" s="19">
        <v>0</v>
      </c>
      <c r="FD22" s="19">
        <v>0</v>
      </c>
      <c r="FE22" s="19">
        <v>0</v>
      </c>
      <c r="FF22" s="19">
        <v>0</v>
      </c>
      <c r="FG22" s="19">
        <v>0</v>
      </c>
      <c r="FH22" s="19">
        <v>0</v>
      </c>
      <c r="FI22" s="19">
        <v>0</v>
      </c>
      <c r="FJ22" s="19">
        <v>0</v>
      </c>
      <c r="FK22" s="19">
        <v>0</v>
      </c>
      <c r="FL22" s="19">
        <v>0</v>
      </c>
      <c r="FM22" s="19">
        <v>0</v>
      </c>
      <c r="FN22" s="19">
        <v>0</v>
      </c>
      <c r="FO22" s="19">
        <v>0</v>
      </c>
      <c r="FP22" s="19">
        <v>0</v>
      </c>
      <c r="FQ22" s="19">
        <v>0</v>
      </c>
      <c r="FR22" s="19">
        <v>0</v>
      </c>
      <c r="FS22" s="19">
        <v>0</v>
      </c>
      <c r="FT22" s="19">
        <v>0</v>
      </c>
      <c r="FU22" s="19">
        <v>0</v>
      </c>
      <c r="FV22" s="19">
        <v>0</v>
      </c>
      <c r="FW22" s="19">
        <v>0</v>
      </c>
      <c r="FX22" s="19">
        <v>0</v>
      </c>
      <c r="FY22" s="19">
        <v>0</v>
      </c>
      <c r="FZ22" s="19">
        <v>0</v>
      </c>
      <c r="GA22" s="19">
        <v>0</v>
      </c>
      <c r="GB22" s="19">
        <v>0</v>
      </c>
      <c r="GC22" s="19">
        <v>0</v>
      </c>
      <c r="GD22" s="19">
        <v>0</v>
      </c>
      <c r="GE22" s="19">
        <v>0</v>
      </c>
      <c r="GF22" s="19">
        <v>0</v>
      </c>
      <c r="GG22" s="19">
        <v>0</v>
      </c>
      <c r="GH22" s="19">
        <v>0</v>
      </c>
      <c r="GI22" s="19">
        <v>0</v>
      </c>
      <c r="GJ22" s="19">
        <v>0</v>
      </c>
      <c r="GK22" s="19">
        <v>0</v>
      </c>
      <c r="GL22" s="19">
        <v>0</v>
      </c>
      <c r="GM22" s="19">
        <v>0</v>
      </c>
      <c r="GN22" s="19">
        <v>0</v>
      </c>
      <c r="GO22" s="19">
        <v>0</v>
      </c>
      <c r="GP22" s="19">
        <v>0</v>
      </c>
      <c r="GQ22" s="19">
        <v>0</v>
      </c>
      <c r="GR22" s="19">
        <v>0</v>
      </c>
      <c r="GS22" s="19">
        <v>0</v>
      </c>
      <c r="GT22" s="19">
        <v>0</v>
      </c>
      <c r="GU22" s="19">
        <v>0</v>
      </c>
      <c r="GV22" s="19">
        <v>0</v>
      </c>
      <c r="GW22" s="19">
        <v>0</v>
      </c>
      <c r="GX22" s="19">
        <v>0</v>
      </c>
      <c r="GY22" s="19">
        <v>0</v>
      </c>
      <c r="GZ22" s="19">
        <v>0</v>
      </c>
      <c r="HA22" s="19">
        <v>0</v>
      </c>
      <c r="HB22" s="19">
        <v>0</v>
      </c>
      <c r="HC22" s="19">
        <v>0</v>
      </c>
      <c r="HD22" s="19">
        <v>0</v>
      </c>
      <c r="HE22" s="19">
        <v>0</v>
      </c>
      <c r="HF22" s="19">
        <v>0</v>
      </c>
      <c r="HG22" s="19">
        <v>0</v>
      </c>
      <c r="HH22" s="19">
        <v>0</v>
      </c>
      <c r="HI22" s="19">
        <v>0</v>
      </c>
      <c r="HJ22" s="19">
        <v>0</v>
      </c>
      <c r="HK22" s="19">
        <v>0</v>
      </c>
      <c r="HL22" s="19">
        <v>0</v>
      </c>
      <c r="HM22" s="19">
        <v>0</v>
      </c>
      <c r="HN22" s="19">
        <v>0</v>
      </c>
      <c r="HO22" s="19">
        <v>0</v>
      </c>
      <c r="HP22" s="19">
        <v>0</v>
      </c>
      <c r="HQ22" s="19">
        <v>0</v>
      </c>
      <c r="HR22" s="19">
        <v>0</v>
      </c>
      <c r="HS22" s="19">
        <v>0</v>
      </c>
      <c r="HT22" s="19">
        <v>0</v>
      </c>
      <c r="HU22" s="19">
        <v>0</v>
      </c>
      <c r="HV22" s="19">
        <v>0</v>
      </c>
      <c r="HW22" s="19">
        <v>0</v>
      </c>
      <c r="HX22" s="19">
        <v>0</v>
      </c>
      <c r="HY22" s="19">
        <v>0</v>
      </c>
      <c r="HZ22" s="19">
        <v>0</v>
      </c>
      <c r="IA22" s="19">
        <v>0</v>
      </c>
      <c r="IB22" s="19">
        <v>0</v>
      </c>
      <c r="IC22" s="19">
        <v>0</v>
      </c>
      <c r="ID22" s="19">
        <v>0</v>
      </c>
      <c r="IE22" s="19">
        <v>0</v>
      </c>
      <c r="IF22" s="19">
        <v>0</v>
      </c>
      <c r="IG22" s="19">
        <v>0</v>
      </c>
      <c r="IH22" s="19">
        <v>0</v>
      </c>
      <c r="II22" s="19">
        <v>0</v>
      </c>
      <c r="IJ22" s="19">
        <v>0</v>
      </c>
      <c r="IK22" s="19">
        <v>0</v>
      </c>
      <c r="IL22" s="19">
        <v>0</v>
      </c>
      <c r="IM22" s="19">
        <v>0</v>
      </c>
      <c r="IN22" s="19">
        <v>0</v>
      </c>
      <c r="IO22" s="19">
        <v>0</v>
      </c>
      <c r="IP22" s="19">
        <v>0</v>
      </c>
      <c r="IQ22" s="19">
        <v>0</v>
      </c>
      <c r="IR22" s="19">
        <v>0</v>
      </c>
      <c r="IS22" s="19">
        <v>0</v>
      </c>
      <c r="IT22" s="19">
        <v>0</v>
      </c>
      <c r="IU22" s="19">
        <v>0</v>
      </c>
      <c r="IV22" s="19">
        <v>0</v>
      </c>
      <c r="IW22" s="19">
        <v>0</v>
      </c>
      <c r="IX22" s="19">
        <v>0</v>
      </c>
      <c r="IY22" s="19">
        <v>0</v>
      </c>
      <c r="IZ22" s="19">
        <v>0</v>
      </c>
      <c r="JA22" s="19">
        <v>0</v>
      </c>
      <c r="JB22" s="19">
        <v>0</v>
      </c>
      <c r="JC22" s="19">
        <v>0</v>
      </c>
      <c r="JD22" s="19">
        <v>0</v>
      </c>
      <c r="JE22" s="19">
        <v>0</v>
      </c>
      <c r="JF22" s="19">
        <v>0</v>
      </c>
      <c r="JG22" s="19">
        <v>0</v>
      </c>
      <c r="JH22" s="19">
        <v>0</v>
      </c>
      <c r="JI22" s="19">
        <v>0</v>
      </c>
      <c r="JJ22" s="19">
        <v>0</v>
      </c>
      <c r="JK22" s="19">
        <v>0</v>
      </c>
      <c r="JL22" s="19">
        <v>0</v>
      </c>
      <c r="JM22" s="19">
        <v>0</v>
      </c>
      <c r="JN22" s="19">
        <v>0</v>
      </c>
      <c r="JO22" s="19">
        <v>0</v>
      </c>
      <c r="JP22" s="19">
        <v>0</v>
      </c>
      <c r="JQ22" s="19">
        <v>0</v>
      </c>
      <c r="JR22" s="19">
        <v>0</v>
      </c>
      <c r="JS22" s="19">
        <v>0</v>
      </c>
      <c r="JT22" s="19">
        <v>0</v>
      </c>
      <c r="JU22" s="19">
        <v>0</v>
      </c>
      <c r="JV22" s="19">
        <v>0</v>
      </c>
      <c r="JW22" s="19">
        <v>0</v>
      </c>
      <c r="JX22" s="19">
        <v>0</v>
      </c>
      <c r="JY22" s="19">
        <v>0</v>
      </c>
      <c r="JZ22" s="19">
        <v>0</v>
      </c>
      <c r="KA22" s="19">
        <v>0</v>
      </c>
      <c r="KB22" s="19">
        <v>0</v>
      </c>
      <c r="KC22" s="19">
        <v>0</v>
      </c>
      <c r="KD22" s="19">
        <v>0</v>
      </c>
      <c r="KE22" s="19">
        <v>0</v>
      </c>
      <c r="KF22" s="19">
        <v>0</v>
      </c>
      <c r="KG22" s="19">
        <v>0</v>
      </c>
      <c r="KH22" s="19">
        <v>0</v>
      </c>
      <c r="KI22" s="19">
        <v>0</v>
      </c>
      <c r="KJ22" s="19">
        <v>0</v>
      </c>
      <c r="KK22" s="19">
        <v>0</v>
      </c>
      <c r="KL22" s="19">
        <v>0</v>
      </c>
      <c r="KM22" s="19">
        <v>0</v>
      </c>
      <c r="KN22" s="19">
        <v>0</v>
      </c>
      <c r="KO22" s="19">
        <v>0</v>
      </c>
      <c r="KP22" s="19">
        <v>0</v>
      </c>
      <c r="KQ22" s="19">
        <v>0</v>
      </c>
      <c r="KR22" s="19">
        <v>0</v>
      </c>
      <c r="KS22" s="19">
        <v>0</v>
      </c>
      <c r="KT22" s="19">
        <v>0</v>
      </c>
      <c r="KU22" s="19">
        <v>0</v>
      </c>
      <c r="KV22" s="19">
        <v>0</v>
      </c>
      <c r="KW22" s="19">
        <v>0</v>
      </c>
      <c r="KX22" s="19">
        <v>0</v>
      </c>
      <c r="KY22" s="19">
        <v>0</v>
      </c>
      <c r="KZ22" s="19">
        <v>0</v>
      </c>
      <c r="LA22" s="19">
        <v>0</v>
      </c>
      <c r="LB22" s="19">
        <v>0</v>
      </c>
      <c r="LC22" s="19">
        <v>0</v>
      </c>
      <c r="LD22" s="19">
        <v>0</v>
      </c>
      <c r="LE22" s="19">
        <v>0</v>
      </c>
      <c r="LF22" s="19">
        <v>0</v>
      </c>
      <c r="LG22" s="19">
        <v>0</v>
      </c>
      <c r="LH22" s="19">
        <v>0</v>
      </c>
      <c r="LI22" s="19">
        <v>0</v>
      </c>
      <c r="LJ22" s="19">
        <v>0</v>
      </c>
      <c r="LK22" s="19">
        <v>0</v>
      </c>
      <c r="LL22" s="19">
        <v>0</v>
      </c>
      <c r="LM22" s="19">
        <v>0</v>
      </c>
      <c r="LN22" s="19">
        <v>0</v>
      </c>
      <c r="LO22" s="19">
        <v>0</v>
      </c>
      <c r="LP22" s="19">
        <v>0</v>
      </c>
      <c r="LQ22" s="19">
        <v>0</v>
      </c>
      <c r="LR22" s="19">
        <v>0</v>
      </c>
      <c r="LS22" s="19">
        <v>0</v>
      </c>
      <c r="LT22" s="19">
        <v>0</v>
      </c>
      <c r="LU22" s="19">
        <v>0</v>
      </c>
      <c r="LV22" s="19">
        <v>0</v>
      </c>
      <c r="LW22" s="19">
        <v>0</v>
      </c>
      <c r="LX22" s="19">
        <v>0</v>
      </c>
      <c r="LY22" s="19">
        <v>0</v>
      </c>
      <c r="LZ22" s="19">
        <v>0</v>
      </c>
      <c r="MA22" s="19">
        <v>0</v>
      </c>
      <c r="MB22" s="19">
        <v>0</v>
      </c>
      <c r="MC22" s="19">
        <v>0</v>
      </c>
      <c r="MD22" s="19">
        <v>0</v>
      </c>
      <c r="ME22" s="19">
        <v>0</v>
      </c>
      <c r="MF22" s="19">
        <v>0</v>
      </c>
      <c r="MG22" s="19">
        <v>0</v>
      </c>
      <c r="MH22" s="19">
        <v>0</v>
      </c>
      <c r="MI22" s="19">
        <v>0</v>
      </c>
      <c r="MJ22" s="19">
        <v>0</v>
      </c>
      <c r="MK22" s="19">
        <v>0</v>
      </c>
      <c r="ML22" s="19">
        <v>0</v>
      </c>
      <c r="MM22" s="19">
        <v>0</v>
      </c>
      <c r="MN22" s="19">
        <v>0</v>
      </c>
      <c r="MO22" s="19">
        <v>0</v>
      </c>
      <c r="MP22" s="19">
        <v>0</v>
      </c>
      <c r="MQ22" s="19">
        <v>0</v>
      </c>
      <c r="MR22" s="19">
        <v>0</v>
      </c>
      <c r="MS22" s="19">
        <v>0</v>
      </c>
      <c r="MT22" s="19">
        <v>0</v>
      </c>
      <c r="MU22" s="19">
        <v>0</v>
      </c>
      <c r="MV22" s="19">
        <v>0</v>
      </c>
      <c r="MW22" s="19">
        <v>0</v>
      </c>
      <c r="MX22" s="19">
        <v>0</v>
      </c>
      <c r="MY22" s="19">
        <v>0</v>
      </c>
      <c r="MZ22" s="19">
        <v>0</v>
      </c>
      <c r="NA22" s="19">
        <v>0</v>
      </c>
      <c r="NB22" s="19">
        <v>0</v>
      </c>
    </row>
    <row r="23" spans="1:366">
      <c r="A23" s="1" t="s">
        <v>22</v>
      </c>
      <c r="B23" s="18">
        <v>2</v>
      </c>
      <c r="C23" s="18">
        <v>1</v>
      </c>
      <c r="D23" s="18">
        <v>0</v>
      </c>
      <c r="E23" s="18">
        <v>1</v>
      </c>
      <c r="F23" s="18">
        <v>0</v>
      </c>
      <c r="G23" s="18">
        <v>0</v>
      </c>
      <c r="H23" s="18">
        <v>1</v>
      </c>
      <c r="I23" s="18">
        <v>1</v>
      </c>
      <c r="J23" s="18">
        <v>0</v>
      </c>
      <c r="K23" s="18">
        <v>1</v>
      </c>
      <c r="L23" s="18">
        <v>1</v>
      </c>
      <c r="M23" s="18">
        <v>1</v>
      </c>
      <c r="N23" s="18">
        <v>1</v>
      </c>
      <c r="O23" s="18">
        <v>2</v>
      </c>
      <c r="P23" s="18">
        <v>2</v>
      </c>
      <c r="Q23" s="18">
        <v>1</v>
      </c>
      <c r="R23" s="18">
        <v>2</v>
      </c>
      <c r="S23" s="18">
        <v>1</v>
      </c>
      <c r="T23" s="18">
        <v>0</v>
      </c>
      <c r="U23" s="18">
        <v>1</v>
      </c>
      <c r="V23" s="18">
        <v>2</v>
      </c>
      <c r="W23" s="18">
        <v>2</v>
      </c>
      <c r="X23" s="18">
        <v>2</v>
      </c>
      <c r="Y23" s="18">
        <v>1</v>
      </c>
      <c r="Z23" s="18">
        <v>1</v>
      </c>
      <c r="AA23" s="18">
        <v>2</v>
      </c>
      <c r="AB23" s="18">
        <v>2</v>
      </c>
      <c r="AC23" s="18">
        <v>1</v>
      </c>
      <c r="AD23" s="18">
        <v>1</v>
      </c>
      <c r="AE23" s="18">
        <v>0</v>
      </c>
      <c r="AF23" s="18">
        <v>1</v>
      </c>
      <c r="AG23" s="18">
        <v>2</v>
      </c>
      <c r="AH23" s="18">
        <v>1</v>
      </c>
      <c r="AI23" s="18">
        <v>1</v>
      </c>
      <c r="AJ23" s="18">
        <v>0</v>
      </c>
      <c r="AK23" s="18">
        <v>2</v>
      </c>
      <c r="AL23" s="18">
        <v>2</v>
      </c>
      <c r="AM23" s="18">
        <v>0</v>
      </c>
      <c r="AN23" s="18">
        <v>2</v>
      </c>
      <c r="AO23" s="18">
        <v>2</v>
      </c>
      <c r="AP23" s="18">
        <v>1</v>
      </c>
      <c r="AQ23" s="18">
        <v>0</v>
      </c>
      <c r="AR23" s="18">
        <v>0</v>
      </c>
      <c r="AS23" s="18">
        <v>1</v>
      </c>
      <c r="AT23" s="18">
        <v>0</v>
      </c>
      <c r="AU23" s="18">
        <v>1</v>
      </c>
      <c r="AV23" s="18">
        <v>1</v>
      </c>
      <c r="AW23" s="18">
        <v>1</v>
      </c>
      <c r="AX23" s="18">
        <v>1</v>
      </c>
      <c r="AY23" s="18">
        <v>1</v>
      </c>
      <c r="AZ23" s="18">
        <v>1</v>
      </c>
      <c r="BA23" s="18">
        <v>0</v>
      </c>
      <c r="BB23" s="18">
        <v>1</v>
      </c>
      <c r="BC23" s="18">
        <v>1</v>
      </c>
      <c r="BD23" s="18">
        <v>1</v>
      </c>
      <c r="BE23" s="18">
        <v>1</v>
      </c>
      <c r="BF23" s="18">
        <v>2</v>
      </c>
      <c r="BG23" s="18">
        <v>2</v>
      </c>
      <c r="BH23" s="18">
        <v>2</v>
      </c>
      <c r="BI23" s="18">
        <v>1</v>
      </c>
      <c r="BJ23" s="18">
        <v>0</v>
      </c>
      <c r="BK23" s="18">
        <v>1</v>
      </c>
      <c r="BL23" s="18">
        <v>0</v>
      </c>
      <c r="BM23" s="18">
        <v>1</v>
      </c>
      <c r="BN23" s="18">
        <v>2</v>
      </c>
      <c r="BO23" s="18">
        <v>0</v>
      </c>
      <c r="BP23" s="18">
        <v>2</v>
      </c>
      <c r="BQ23" s="18">
        <v>1</v>
      </c>
      <c r="BR23" s="18">
        <v>0</v>
      </c>
      <c r="BS23" s="18">
        <v>0</v>
      </c>
      <c r="BT23" s="18">
        <v>0</v>
      </c>
      <c r="BU23" s="18">
        <v>1</v>
      </c>
      <c r="BV23" s="18">
        <v>2</v>
      </c>
      <c r="BW23" s="18">
        <v>0</v>
      </c>
      <c r="BX23" s="18">
        <v>1</v>
      </c>
      <c r="BY23" s="18">
        <v>0</v>
      </c>
      <c r="BZ23" s="18">
        <v>1</v>
      </c>
      <c r="CA23" s="18">
        <v>2</v>
      </c>
      <c r="CB23" s="18">
        <v>0</v>
      </c>
      <c r="CC23" s="18">
        <v>2</v>
      </c>
      <c r="CD23" s="18">
        <v>0</v>
      </c>
      <c r="CE23" s="18">
        <v>1</v>
      </c>
      <c r="CF23" s="18">
        <v>1</v>
      </c>
      <c r="CG23" s="18">
        <v>0</v>
      </c>
      <c r="CH23" s="18">
        <v>1</v>
      </c>
      <c r="CI23" s="18">
        <v>1</v>
      </c>
      <c r="CJ23" s="18">
        <v>0</v>
      </c>
      <c r="CK23" s="18">
        <v>1</v>
      </c>
      <c r="CL23" s="18">
        <v>2</v>
      </c>
      <c r="CM23" s="18">
        <v>2</v>
      </c>
      <c r="CN23" s="18">
        <v>1</v>
      </c>
      <c r="CO23" s="18">
        <v>1</v>
      </c>
      <c r="CP23" s="18">
        <v>1</v>
      </c>
      <c r="CQ23" s="18">
        <v>2</v>
      </c>
      <c r="CR23" s="18">
        <v>1</v>
      </c>
      <c r="CS23" s="18">
        <v>1</v>
      </c>
      <c r="CT23" s="18">
        <v>2</v>
      </c>
      <c r="CU23" s="18">
        <v>0</v>
      </c>
      <c r="CV23" s="18">
        <v>2</v>
      </c>
      <c r="CW23" s="18">
        <v>1</v>
      </c>
      <c r="CX23" s="18">
        <v>0</v>
      </c>
      <c r="CY23" s="18">
        <v>1</v>
      </c>
      <c r="CZ23" s="18">
        <v>2</v>
      </c>
      <c r="DA23" s="18">
        <v>0</v>
      </c>
      <c r="DB23" s="18">
        <v>2</v>
      </c>
      <c r="DC23" s="18">
        <v>0</v>
      </c>
      <c r="DD23" s="18">
        <v>1</v>
      </c>
      <c r="DE23" s="18">
        <v>0</v>
      </c>
      <c r="DF23" s="18">
        <v>2</v>
      </c>
      <c r="DG23" s="18">
        <v>2</v>
      </c>
      <c r="DH23" s="18">
        <v>1</v>
      </c>
      <c r="DI23" s="18">
        <v>2</v>
      </c>
      <c r="DJ23" s="18">
        <v>1</v>
      </c>
      <c r="DK23" s="18">
        <v>1</v>
      </c>
      <c r="DL23" s="18">
        <v>2</v>
      </c>
      <c r="DM23" s="18">
        <v>1</v>
      </c>
      <c r="DN23" s="18">
        <v>2</v>
      </c>
      <c r="DO23" s="18">
        <v>1</v>
      </c>
      <c r="DP23" s="18">
        <v>1</v>
      </c>
      <c r="DQ23" s="18">
        <v>0</v>
      </c>
      <c r="DR23" s="18">
        <v>2</v>
      </c>
      <c r="DS23" s="18">
        <v>1</v>
      </c>
      <c r="DT23" s="18">
        <v>1</v>
      </c>
      <c r="DU23" s="18">
        <v>1</v>
      </c>
      <c r="DV23" s="18">
        <v>1</v>
      </c>
      <c r="DW23" s="18">
        <v>2</v>
      </c>
      <c r="DX23" s="18">
        <v>0</v>
      </c>
      <c r="DY23" s="18">
        <v>1</v>
      </c>
      <c r="DZ23" s="18">
        <v>0</v>
      </c>
      <c r="EA23" s="18">
        <v>1</v>
      </c>
      <c r="EB23" s="18">
        <v>2</v>
      </c>
      <c r="EC23" s="18">
        <v>1</v>
      </c>
      <c r="ED23" s="18">
        <v>0</v>
      </c>
      <c r="EE23" s="18">
        <v>1</v>
      </c>
      <c r="EF23" s="18">
        <v>2</v>
      </c>
      <c r="EG23" s="18">
        <v>1</v>
      </c>
      <c r="EH23" s="18">
        <v>0</v>
      </c>
      <c r="EI23" s="18">
        <v>1</v>
      </c>
      <c r="EJ23" s="18">
        <v>1</v>
      </c>
      <c r="EK23" s="18">
        <v>0</v>
      </c>
      <c r="EL23" s="18">
        <v>1</v>
      </c>
      <c r="EM23" s="18">
        <v>1</v>
      </c>
      <c r="EN23" s="18">
        <v>1</v>
      </c>
      <c r="EO23" s="18">
        <v>1</v>
      </c>
      <c r="EP23" s="18">
        <v>1</v>
      </c>
      <c r="EQ23" s="18">
        <v>1</v>
      </c>
      <c r="ER23" s="18">
        <v>2</v>
      </c>
      <c r="ES23" s="18">
        <v>0</v>
      </c>
      <c r="ET23" s="18">
        <v>0</v>
      </c>
      <c r="EU23" s="18">
        <v>0</v>
      </c>
      <c r="EV23" s="18">
        <v>1</v>
      </c>
      <c r="EW23" s="18">
        <v>1</v>
      </c>
      <c r="EX23" s="18">
        <v>1</v>
      </c>
      <c r="EY23" s="18">
        <v>2</v>
      </c>
      <c r="EZ23" s="18">
        <v>1</v>
      </c>
      <c r="FA23" s="18">
        <v>1</v>
      </c>
      <c r="FB23" s="18">
        <v>1</v>
      </c>
      <c r="FC23" s="18">
        <v>1</v>
      </c>
      <c r="FD23" s="18">
        <v>1</v>
      </c>
      <c r="FE23" s="18">
        <v>0</v>
      </c>
      <c r="FF23" s="18">
        <v>2</v>
      </c>
      <c r="FG23" s="18">
        <v>2</v>
      </c>
      <c r="FH23" s="18">
        <v>2</v>
      </c>
      <c r="FI23" s="18">
        <v>2</v>
      </c>
      <c r="FJ23" s="18">
        <v>1</v>
      </c>
      <c r="FK23" s="18">
        <v>0</v>
      </c>
      <c r="FL23" s="18">
        <v>1</v>
      </c>
      <c r="FM23" s="18">
        <v>0</v>
      </c>
      <c r="FN23" s="18">
        <v>1</v>
      </c>
      <c r="FO23" s="18">
        <v>2</v>
      </c>
      <c r="FP23" s="18">
        <v>0</v>
      </c>
      <c r="FQ23" s="18">
        <v>1</v>
      </c>
      <c r="FR23" s="18">
        <v>2</v>
      </c>
      <c r="FS23" s="18">
        <v>1</v>
      </c>
      <c r="FT23" s="18">
        <v>2</v>
      </c>
      <c r="FU23" s="18">
        <v>1</v>
      </c>
      <c r="FV23" s="18">
        <v>1</v>
      </c>
      <c r="FW23" s="18">
        <v>2</v>
      </c>
      <c r="FX23" s="18">
        <v>2</v>
      </c>
      <c r="FY23" s="18">
        <v>1</v>
      </c>
      <c r="FZ23" s="18">
        <v>1</v>
      </c>
      <c r="GA23" s="18">
        <v>1</v>
      </c>
      <c r="GB23" s="18">
        <v>2</v>
      </c>
      <c r="GC23" s="18">
        <v>0</v>
      </c>
      <c r="GD23" s="18">
        <v>1</v>
      </c>
      <c r="GE23" s="18">
        <v>0</v>
      </c>
      <c r="GF23" s="18">
        <v>1</v>
      </c>
      <c r="GG23" s="18">
        <v>2</v>
      </c>
      <c r="GH23" s="18">
        <v>1</v>
      </c>
      <c r="GI23" s="18">
        <v>1</v>
      </c>
      <c r="GJ23" s="18">
        <v>1</v>
      </c>
      <c r="GK23" s="18">
        <v>1</v>
      </c>
      <c r="GL23" s="18">
        <v>2</v>
      </c>
      <c r="GM23" s="18">
        <v>0</v>
      </c>
      <c r="GN23" s="18">
        <v>1</v>
      </c>
      <c r="GO23" s="18">
        <v>2</v>
      </c>
      <c r="GP23" s="18">
        <v>2</v>
      </c>
      <c r="GQ23" s="18">
        <v>1</v>
      </c>
      <c r="GR23" s="18">
        <v>1</v>
      </c>
      <c r="GS23" s="18">
        <v>1</v>
      </c>
      <c r="GT23" s="18">
        <v>1</v>
      </c>
      <c r="GU23" s="18">
        <v>1</v>
      </c>
      <c r="GV23" s="18">
        <v>2</v>
      </c>
      <c r="GW23" s="18">
        <v>2</v>
      </c>
      <c r="GX23" s="18">
        <v>1</v>
      </c>
      <c r="GY23" s="18">
        <v>1</v>
      </c>
      <c r="GZ23" s="18">
        <v>0</v>
      </c>
      <c r="HA23" s="18">
        <v>2</v>
      </c>
      <c r="HB23" s="18">
        <v>1</v>
      </c>
      <c r="HC23" s="18">
        <v>2</v>
      </c>
      <c r="HD23" s="18">
        <v>0</v>
      </c>
      <c r="HE23" s="18">
        <v>1</v>
      </c>
      <c r="HF23" s="18">
        <v>1</v>
      </c>
      <c r="HG23" s="18">
        <v>1</v>
      </c>
      <c r="HH23" s="18">
        <v>0</v>
      </c>
      <c r="HI23" s="18">
        <v>1</v>
      </c>
      <c r="HJ23" s="18">
        <v>1</v>
      </c>
      <c r="HK23" s="18">
        <v>0</v>
      </c>
      <c r="HL23" s="18">
        <v>2</v>
      </c>
      <c r="HM23" s="18">
        <v>0</v>
      </c>
      <c r="HN23" s="18">
        <v>0</v>
      </c>
      <c r="HO23" s="18">
        <v>1</v>
      </c>
      <c r="HP23" s="18">
        <v>1</v>
      </c>
      <c r="HQ23" s="18">
        <v>0</v>
      </c>
      <c r="HR23" s="18">
        <v>1</v>
      </c>
      <c r="HS23" s="18">
        <v>0</v>
      </c>
      <c r="HT23" s="18">
        <v>1</v>
      </c>
      <c r="HU23" s="18">
        <v>0</v>
      </c>
      <c r="HV23" s="18">
        <v>2</v>
      </c>
      <c r="HW23" s="18">
        <v>1</v>
      </c>
      <c r="HX23" s="18">
        <v>1</v>
      </c>
      <c r="HY23" s="18">
        <v>1</v>
      </c>
      <c r="HZ23" s="18">
        <v>0</v>
      </c>
      <c r="IA23" s="18">
        <v>1</v>
      </c>
      <c r="IB23" s="18">
        <v>2</v>
      </c>
      <c r="IC23" s="18">
        <v>2</v>
      </c>
      <c r="ID23" s="18">
        <v>2</v>
      </c>
      <c r="IE23" s="18">
        <v>2</v>
      </c>
      <c r="IF23" s="18">
        <v>2</v>
      </c>
      <c r="IG23" s="18">
        <v>0</v>
      </c>
      <c r="IH23" s="18">
        <v>0</v>
      </c>
      <c r="II23" s="18">
        <v>1</v>
      </c>
      <c r="IJ23" s="18">
        <v>0</v>
      </c>
      <c r="IK23" s="18">
        <v>0</v>
      </c>
      <c r="IL23" s="18">
        <v>2</v>
      </c>
      <c r="IM23" s="18">
        <v>1</v>
      </c>
      <c r="IN23" s="18">
        <v>1</v>
      </c>
      <c r="IO23" s="18">
        <v>2</v>
      </c>
      <c r="IP23" s="18">
        <v>1</v>
      </c>
      <c r="IQ23" s="18">
        <v>2</v>
      </c>
      <c r="IR23" s="18">
        <v>0</v>
      </c>
      <c r="IS23" s="18">
        <v>0</v>
      </c>
      <c r="IT23" s="18">
        <v>1</v>
      </c>
      <c r="IU23" s="18">
        <v>1</v>
      </c>
      <c r="IV23" s="18">
        <v>1</v>
      </c>
      <c r="IW23" s="18">
        <v>2</v>
      </c>
      <c r="IX23" s="18">
        <v>1</v>
      </c>
      <c r="IY23" s="18">
        <v>0</v>
      </c>
      <c r="IZ23" s="18">
        <v>2</v>
      </c>
      <c r="JA23" s="18">
        <v>0</v>
      </c>
      <c r="JB23" s="18">
        <v>1</v>
      </c>
      <c r="JC23" s="18">
        <v>1</v>
      </c>
      <c r="JD23" s="18">
        <v>1</v>
      </c>
      <c r="JE23" s="18">
        <v>2</v>
      </c>
      <c r="JF23" s="18">
        <v>1</v>
      </c>
      <c r="JG23" s="18">
        <v>1</v>
      </c>
      <c r="JH23" s="18">
        <v>1</v>
      </c>
      <c r="JI23" s="18">
        <v>2</v>
      </c>
      <c r="JJ23" s="18">
        <v>2</v>
      </c>
      <c r="JK23" s="18">
        <v>1</v>
      </c>
      <c r="JL23" s="18">
        <v>1</v>
      </c>
      <c r="JM23" s="18">
        <v>1</v>
      </c>
      <c r="JN23" s="18">
        <v>1</v>
      </c>
      <c r="JO23" s="18">
        <v>1</v>
      </c>
      <c r="JP23" s="18">
        <v>0</v>
      </c>
      <c r="JQ23" s="18">
        <v>1</v>
      </c>
      <c r="JR23" s="18">
        <v>1</v>
      </c>
      <c r="JS23" s="18">
        <v>0</v>
      </c>
      <c r="JT23" s="18">
        <v>0</v>
      </c>
      <c r="JU23" s="18">
        <v>1</v>
      </c>
      <c r="JV23" s="18">
        <v>0</v>
      </c>
      <c r="JW23" s="18">
        <v>1</v>
      </c>
      <c r="JX23" s="18">
        <v>1</v>
      </c>
      <c r="JY23" s="18">
        <v>1</v>
      </c>
      <c r="JZ23" s="18">
        <v>1</v>
      </c>
      <c r="KA23" s="18">
        <v>1</v>
      </c>
      <c r="KB23" s="18">
        <v>0</v>
      </c>
      <c r="KC23" s="18">
        <v>1</v>
      </c>
      <c r="KD23" s="18">
        <v>1</v>
      </c>
      <c r="KE23" s="18">
        <v>0</v>
      </c>
      <c r="KF23" s="18">
        <v>2</v>
      </c>
      <c r="KG23" s="18">
        <v>2</v>
      </c>
      <c r="KH23" s="18">
        <v>0</v>
      </c>
      <c r="KI23" s="18">
        <v>1</v>
      </c>
      <c r="KJ23" s="18">
        <v>1</v>
      </c>
      <c r="KK23" s="18">
        <v>1</v>
      </c>
      <c r="KL23" s="18">
        <v>2</v>
      </c>
      <c r="KM23" s="18">
        <v>1</v>
      </c>
      <c r="KN23" s="18">
        <v>1</v>
      </c>
      <c r="KO23" s="18">
        <v>1</v>
      </c>
      <c r="KP23" s="18">
        <v>1</v>
      </c>
      <c r="KQ23" s="18">
        <v>0</v>
      </c>
      <c r="KR23" s="18">
        <v>0</v>
      </c>
      <c r="KS23" s="18">
        <v>1</v>
      </c>
      <c r="KT23" s="18">
        <v>1</v>
      </c>
      <c r="KU23" s="18">
        <v>1</v>
      </c>
      <c r="KV23" s="18">
        <v>2</v>
      </c>
      <c r="KW23" s="18">
        <v>2</v>
      </c>
      <c r="KX23" s="18">
        <v>1</v>
      </c>
      <c r="KY23" s="18">
        <v>1</v>
      </c>
      <c r="KZ23" s="18">
        <v>1</v>
      </c>
      <c r="LA23" s="18">
        <v>2</v>
      </c>
      <c r="LB23" s="18">
        <v>0</v>
      </c>
      <c r="LC23" s="18">
        <v>2</v>
      </c>
      <c r="LD23" s="18">
        <v>1</v>
      </c>
      <c r="LE23" s="18">
        <v>2</v>
      </c>
      <c r="LF23" s="18">
        <v>1</v>
      </c>
      <c r="LG23" s="18">
        <v>0</v>
      </c>
      <c r="LH23" s="18">
        <v>0</v>
      </c>
      <c r="LI23" s="18">
        <v>2</v>
      </c>
      <c r="LJ23" s="18">
        <v>0</v>
      </c>
      <c r="LK23" s="18">
        <v>2</v>
      </c>
      <c r="LL23" s="18">
        <v>2</v>
      </c>
      <c r="LM23" s="18">
        <v>0</v>
      </c>
      <c r="LN23" s="18">
        <v>0</v>
      </c>
      <c r="LO23" s="18">
        <v>1</v>
      </c>
      <c r="LP23" s="18">
        <v>0</v>
      </c>
      <c r="LQ23" s="18">
        <v>1</v>
      </c>
      <c r="LR23" s="18">
        <v>1</v>
      </c>
      <c r="LS23" s="18">
        <v>1</v>
      </c>
      <c r="LT23" s="18">
        <v>1</v>
      </c>
      <c r="LU23" s="18">
        <v>1</v>
      </c>
      <c r="LV23" s="18">
        <v>1</v>
      </c>
      <c r="LW23" s="18">
        <v>0</v>
      </c>
      <c r="LX23" s="18">
        <v>2</v>
      </c>
      <c r="LY23" s="18">
        <v>2</v>
      </c>
      <c r="LZ23" s="18">
        <v>2</v>
      </c>
      <c r="MA23" s="18">
        <v>0</v>
      </c>
      <c r="MB23" s="18">
        <v>2</v>
      </c>
      <c r="MC23" s="18">
        <v>2</v>
      </c>
      <c r="MD23" s="18">
        <v>0</v>
      </c>
      <c r="ME23" s="18">
        <v>1</v>
      </c>
      <c r="MF23" s="18">
        <v>2</v>
      </c>
      <c r="MG23" s="18">
        <v>2</v>
      </c>
      <c r="MH23" s="18">
        <v>0</v>
      </c>
      <c r="MI23" s="18">
        <v>1</v>
      </c>
      <c r="MJ23" s="18">
        <v>1</v>
      </c>
      <c r="MK23" s="18">
        <v>1</v>
      </c>
      <c r="ML23" s="18">
        <v>1</v>
      </c>
      <c r="MM23" s="18">
        <v>1</v>
      </c>
      <c r="MN23" s="18">
        <v>1</v>
      </c>
      <c r="MO23" s="18">
        <v>2</v>
      </c>
      <c r="MP23" s="18">
        <v>0</v>
      </c>
      <c r="MQ23" s="18">
        <v>1</v>
      </c>
      <c r="MR23" s="18">
        <v>2</v>
      </c>
      <c r="MS23" s="18">
        <v>1</v>
      </c>
      <c r="MT23" s="18">
        <v>2</v>
      </c>
      <c r="MU23" s="18">
        <v>2</v>
      </c>
      <c r="MV23" s="18">
        <v>1</v>
      </c>
      <c r="MW23" s="18">
        <v>1</v>
      </c>
      <c r="MX23" s="18">
        <v>2</v>
      </c>
      <c r="MY23" s="18">
        <v>1</v>
      </c>
      <c r="MZ23" s="18">
        <v>1</v>
      </c>
      <c r="NA23" s="18">
        <v>1</v>
      </c>
      <c r="NB23" s="18">
        <v>1</v>
      </c>
    </row>
    <row r="24" spans="1:366">
      <c r="A24" s="2" t="s">
        <v>23</v>
      </c>
      <c r="B24" s="19">
        <v>1</v>
      </c>
      <c r="C24" s="19">
        <v>0</v>
      </c>
      <c r="D24" s="19">
        <v>0</v>
      </c>
      <c r="E24" s="19">
        <v>0</v>
      </c>
      <c r="F24" s="19">
        <v>0</v>
      </c>
      <c r="G24" s="19">
        <v>0</v>
      </c>
      <c r="H24" s="19">
        <v>1</v>
      </c>
      <c r="I24" s="19">
        <v>1</v>
      </c>
      <c r="J24" s="19">
        <v>0</v>
      </c>
      <c r="K24" s="19">
        <v>1</v>
      </c>
      <c r="L24" s="19">
        <v>0</v>
      </c>
      <c r="M24" s="19">
        <v>0</v>
      </c>
      <c r="N24" s="19">
        <v>1</v>
      </c>
      <c r="O24" s="19">
        <v>1</v>
      </c>
      <c r="P24" s="19">
        <v>1</v>
      </c>
      <c r="Q24" s="19">
        <v>0</v>
      </c>
      <c r="R24" s="19">
        <v>1</v>
      </c>
      <c r="S24" s="19">
        <v>0</v>
      </c>
      <c r="T24" s="19">
        <v>0</v>
      </c>
      <c r="U24" s="19">
        <v>1</v>
      </c>
      <c r="V24" s="19">
        <v>1</v>
      </c>
      <c r="W24" s="19">
        <v>1</v>
      </c>
      <c r="X24" s="19">
        <v>1</v>
      </c>
      <c r="Y24" s="19">
        <v>1</v>
      </c>
      <c r="Z24" s="19">
        <v>0</v>
      </c>
      <c r="AA24" s="19">
        <v>1</v>
      </c>
      <c r="AB24" s="19">
        <v>1</v>
      </c>
      <c r="AC24" s="19">
        <v>1</v>
      </c>
      <c r="AD24" s="19">
        <v>1</v>
      </c>
      <c r="AE24" s="19">
        <v>0</v>
      </c>
      <c r="AF24" s="19">
        <v>0</v>
      </c>
      <c r="AG24" s="19">
        <v>1</v>
      </c>
      <c r="AH24" s="19">
        <v>1</v>
      </c>
      <c r="AI24" s="19">
        <v>0</v>
      </c>
      <c r="AJ24" s="19">
        <v>0</v>
      </c>
      <c r="AK24" s="19">
        <v>1</v>
      </c>
      <c r="AL24" s="19">
        <v>1</v>
      </c>
      <c r="AM24" s="19">
        <v>0</v>
      </c>
      <c r="AN24" s="19">
        <v>1</v>
      </c>
      <c r="AO24" s="19">
        <v>1</v>
      </c>
      <c r="AP24" s="19">
        <v>0</v>
      </c>
      <c r="AQ24" s="19">
        <v>0</v>
      </c>
      <c r="AR24" s="19">
        <v>0</v>
      </c>
      <c r="AS24" s="19">
        <v>1</v>
      </c>
      <c r="AT24" s="19">
        <v>0</v>
      </c>
      <c r="AU24" s="19">
        <v>1</v>
      </c>
      <c r="AV24" s="19">
        <v>1</v>
      </c>
      <c r="AW24" s="19">
        <v>1</v>
      </c>
      <c r="AX24" s="19">
        <v>0</v>
      </c>
      <c r="AY24" s="19">
        <v>0</v>
      </c>
      <c r="AZ24" s="19">
        <v>0</v>
      </c>
      <c r="BA24" s="19">
        <v>0</v>
      </c>
      <c r="BB24" s="19">
        <v>0</v>
      </c>
      <c r="BC24" s="19">
        <v>1</v>
      </c>
      <c r="BD24" s="19">
        <v>1</v>
      </c>
      <c r="BE24" s="19">
        <v>1</v>
      </c>
      <c r="BF24" s="19">
        <v>1</v>
      </c>
      <c r="BG24" s="19">
        <v>1</v>
      </c>
      <c r="BH24" s="19">
        <v>1</v>
      </c>
      <c r="BI24" s="19">
        <v>0</v>
      </c>
      <c r="BJ24" s="19">
        <v>0</v>
      </c>
      <c r="BK24" s="19">
        <v>0</v>
      </c>
      <c r="BL24" s="19">
        <v>0</v>
      </c>
      <c r="BM24" s="19">
        <v>0</v>
      </c>
      <c r="BN24" s="19">
        <v>1</v>
      </c>
      <c r="BO24" s="19">
        <v>0</v>
      </c>
      <c r="BP24" s="19">
        <v>1</v>
      </c>
      <c r="BQ24" s="19">
        <v>0</v>
      </c>
      <c r="BR24" s="19">
        <v>0</v>
      </c>
      <c r="BS24" s="19">
        <v>0</v>
      </c>
      <c r="BT24" s="19">
        <v>0</v>
      </c>
      <c r="BU24" s="19">
        <v>1</v>
      </c>
      <c r="BV24" s="19">
        <v>1</v>
      </c>
      <c r="BW24" s="19">
        <v>0</v>
      </c>
      <c r="BX24" s="19">
        <v>0</v>
      </c>
      <c r="BY24" s="19">
        <v>0</v>
      </c>
      <c r="BZ24" s="19">
        <v>0</v>
      </c>
      <c r="CA24" s="19">
        <v>1</v>
      </c>
      <c r="CB24" s="19">
        <v>0</v>
      </c>
      <c r="CC24" s="19">
        <v>1</v>
      </c>
      <c r="CD24" s="19">
        <v>0</v>
      </c>
      <c r="CE24" s="19">
        <v>1</v>
      </c>
      <c r="CF24" s="19">
        <v>1</v>
      </c>
      <c r="CG24" s="19">
        <v>0</v>
      </c>
      <c r="CH24" s="19">
        <v>1</v>
      </c>
      <c r="CI24" s="19">
        <v>0</v>
      </c>
      <c r="CJ24" s="19">
        <v>0</v>
      </c>
      <c r="CK24" s="19">
        <v>0</v>
      </c>
      <c r="CL24" s="19">
        <v>1</v>
      </c>
      <c r="CM24" s="19">
        <v>1</v>
      </c>
      <c r="CN24" s="19">
        <v>1</v>
      </c>
      <c r="CO24" s="19">
        <v>0</v>
      </c>
      <c r="CP24" s="19">
        <v>0</v>
      </c>
      <c r="CQ24" s="19">
        <v>1</v>
      </c>
      <c r="CR24" s="19">
        <v>0</v>
      </c>
      <c r="CS24" s="19">
        <v>1</v>
      </c>
      <c r="CT24" s="19">
        <v>1</v>
      </c>
      <c r="CU24" s="19">
        <v>0</v>
      </c>
      <c r="CV24" s="19">
        <v>1</v>
      </c>
      <c r="CW24" s="19">
        <v>1</v>
      </c>
      <c r="CX24" s="19">
        <v>0</v>
      </c>
      <c r="CY24" s="19">
        <v>0</v>
      </c>
      <c r="CZ24" s="19">
        <v>1</v>
      </c>
      <c r="DA24" s="19">
        <v>0</v>
      </c>
      <c r="DB24" s="19">
        <v>1</v>
      </c>
      <c r="DC24" s="19">
        <v>0</v>
      </c>
      <c r="DD24" s="19">
        <v>0</v>
      </c>
      <c r="DE24" s="19">
        <v>0</v>
      </c>
      <c r="DF24" s="19">
        <v>1</v>
      </c>
      <c r="DG24" s="19">
        <v>1</v>
      </c>
      <c r="DH24" s="19">
        <v>0</v>
      </c>
      <c r="DI24" s="19">
        <v>1</v>
      </c>
      <c r="DJ24" s="19">
        <v>0</v>
      </c>
      <c r="DK24" s="19">
        <v>0</v>
      </c>
      <c r="DL24" s="19">
        <v>1</v>
      </c>
      <c r="DM24" s="19">
        <v>1</v>
      </c>
      <c r="DN24" s="19">
        <v>1</v>
      </c>
      <c r="DO24" s="19">
        <v>0</v>
      </c>
      <c r="DP24" s="19">
        <v>1</v>
      </c>
      <c r="DQ24" s="19">
        <v>0</v>
      </c>
      <c r="DR24" s="19">
        <v>1</v>
      </c>
      <c r="DS24" s="19">
        <v>0</v>
      </c>
      <c r="DT24" s="19">
        <v>1</v>
      </c>
      <c r="DU24" s="19">
        <v>1</v>
      </c>
      <c r="DV24" s="19">
        <v>1</v>
      </c>
      <c r="DW24" s="19">
        <v>1</v>
      </c>
      <c r="DX24" s="19">
        <v>0</v>
      </c>
      <c r="DY24" s="19">
        <v>1</v>
      </c>
      <c r="DZ24" s="19">
        <v>0</v>
      </c>
      <c r="EA24" s="19">
        <v>0</v>
      </c>
      <c r="EB24" s="19">
        <v>1</v>
      </c>
      <c r="EC24" s="19">
        <v>1</v>
      </c>
      <c r="ED24" s="19">
        <v>0</v>
      </c>
      <c r="EE24" s="19">
        <v>0</v>
      </c>
      <c r="EF24" s="19">
        <v>1</v>
      </c>
      <c r="EG24" s="19">
        <v>0</v>
      </c>
      <c r="EH24" s="19">
        <v>0</v>
      </c>
      <c r="EI24" s="19">
        <v>0</v>
      </c>
      <c r="EJ24" s="19">
        <v>1</v>
      </c>
      <c r="EK24" s="19">
        <v>0</v>
      </c>
      <c r="EL24" s="19">
        <v>0</v>
      </c>
      <c r="EM24" s="19">
        <v>0</v>
      </c>
      <c r="EN24" s="19">
        <v>1</v>
      </c>
      <c r="EO24" s="19">
        <v>0</v>
      </c>
      <c r="EP24" s="19">
        <v>0</v>
      </c>
      <c r="EQ24" s="19">
        <v>0</v>
      </c>
      <c r="ER24" s="19">
        <v>1</v>
      </c>
      <c r="ES24" s="19">
        <v>0</v>
      </c>
      <c r="ET24" s="19">
        <v>0</v>
      </c>
      <c r="EU24" s="19">
        <v>0</v>
      </c>
      <c r="EV24" s="19">
        <v>0</v>
      </c>
      <c r="EW24" s="19">
        <v>0</v>
      </c>
      <c r="EX24" s="19">
        <v>0</v>
      </c>
      <c r="EY24" s="19">
        <v>1</v>
      </c>
      <c r="EZ24" s="19">
        <v>0</v>
      </c>
      <c r="FA24" s="19">
        <v>1</v>
      </c>
      <c r="FB24" s="19">
        <v>1</v>
      </c>
      <c r="FC24" s="19">
        <v>0</v>
      </c>
      <c r="FD24" s="19">
        <v>1</v>
      </c>
      <c r="FE24" s="19">
        <v>0</v>
      </c>
      <c r="FF24" s="19">
        <v>1</v>
      </c>
      <c r="FG24" s="19">
        <v>1</v>
      </c>
      <c r="FH24" s="19">
        <v>1</v>
      </c>
      <c r="FI24" s="19">
        <v>1</v>
      </c>
      <c r="FJ24" s="19">
        <v>0</v>
      </c>
      <c r="FK24" s="19">
        <v>0</v>
      </c>
      <c r="FL24" s="19">
        <v>1</v>
      </c>
      <c r="FM24" s="19">
        <v>0</v>
      </c>
      <c r="FN24" s="19">
        <v>1</v>
      </c>
      <c r="FO24" s="19">
        <v>1</v>
      </c>
      <c r="FP24" s="19">
        <v>0</v>
      </c>
      <c r="FQ24" s="19">
        <v>1</v>
      </c>
      <c r="FR24" s="19">
        <v>1</v>
      </c>
      <c r="FS24" s="19">
        <v>1</v>
      </c>
      <c r="FT24" s="19">
        <v>1</v>
      </c>
      <c r="FU24" s="19">
        <v>1</v>
      </c>
      <c r="FV24" s="19">
        <v>0</v>
      </c>
      <c r="FW24" s="19">
        <v>1</v>
      </c>
      <c r="FX24" s="19">
        <v>1</v>
      </c>
      <c r="FY24" s="19">
        <v>0</v>
      </c>
      <c r="FZ24" s="19">
        <v>1</v>
      </c>
      <c r="GA24" s="19">
        <v>0</v>
      </c>
      <c r="GB24" s="19">
        <v>1</v>
      </c>
      <c r="GC24" s="19">
        <v>0</v>
      </c>
      <c r="GD24" s="19">
        <v>1</v>
      </c>
      <c r="GE24" s="19">
        <v>0</v>
      </c>
      <c r="GF24" s="19">
        <v>0</v>
      </c>
      <c r="GG24" s="19">
        <v>1</v>
      </c>
      <c r="GH24" s="19">
        <v>1</v>
      </c>
      <c r="GI24" s="19">
        <v>0</v>
      </c>
      <c r="GJ24" s="19">
        <v>0</v>
      </c>
      <c r="GK24" s="19">
        <v>0</v>
      </c>
      <c r="GL24" s="19">
        <v>1</v>
      </c>
      <c r="GM24" s="19">
        <v>0</v>
      </c>
      <c r="GN24" s="19">
        <v>0</v>
      </c>
      <c r="GO24" s="19">
        <v>1</v>
      </c>
      <c r="GP24" s="19">
        <v>1</v>
      </c>
      <c r="GQ24" s="19">
        <v>0</v>
      </c>
      <c r="GR24" s="19">
        <v>1</v>
      </c>
      <c r="GS24" s="19">
        <v>0</v>
      </c>
      <c r="GT24" s="19">
        <v>1</v>
      </c>
      <c r="GU24" s="19">
        <v>1</v>
      </c>
      <c r="GV24" s="19">
        <v>1</v>
      </c>
      <c r="GW24" s="19">
        <v>1</v>
      </c>
      <c r="GX24" s="19">
        <v>0</v>
      </c>
      <c r="GY24" s="19">
        <v>0</v>
      </c>
      <c r="GZ24" s="19">
        <v>0</v>
      </c>
      <c r="HA24" s="19">
        <v>1</v>
      </c>
      <c r="HB24" s="19">
        <v>0</v>
      </c>
      <c r="HC24" s="19">
        <v>1</v>
      </c>
      <c r="HD24" s="19">
        <v>0</v>
      </c>
      <c r="HE24" s="19">
        <v>0</v>
      </c>
      <c r="HF24" s="19">
        <v>0</v>
      </c>
      <c r="HG24" s="19">
        <v>1</v>
      </c>
      <c r="HH24" s="19">
        <v>0</v>
      </c>
      <c r="HI24" s="19">
        <v>0</v>
      </c>
      <c r="HJ24" s="19">
        <v>0</v>
      </c>
      <c r="HK24" s="19">
        <v>0</v>
      </c>
      <c r="HL24" s="19">
        <v>1</v>
      </c>
      <c r="HM24" s="19">
        <v>0</v>
      </c>
      <c r="HN24" s="19">
        <v>0</v>
      </c>
      <c r="HO24" s="19">
        <v>1</v>
      </c>
      <c r="HP24" s="19">
        <v>0</v>
      </c>
      <c r="HQ24" s="19">
        <v>0</v>
      </c>
      <c r="HR24" s="19">
        <v>1</v>
      </c>
      <c r="HS24" s="19">
        <v>0</v>
      </c>
      <c r="HT24" s="19">
        <v>1</v>
      </c>
      <c r="HU24" s="19">
        <v>0</v>
      </c>
      <c r="HV24" s="19">
        <v>1</v>
      </c>
      <c r="HW24" s="19">
        <v>1</v>
      </c>
      <c r="HX24" s="19">
        <v>0</v>
      </c>
      <c r="HY24" s="19">
        <v>0</v>
      </c>
      <c r="HZ24" s="19">
        <v>0</v>
      </c>
      <c r="IA24" s="19">
        <v>0</v>
      </c>
      <c r="IB24" s="19">
        <v>1</v>
      </c>
      <c r="IC24" s="19">
        <v>1</v>
      </c>
      <c r="ID24" s="19">
        <v>1</v>
      </c>
      <c r="IE24" s="19">
        <v>1</v>
      </c>
      <c r="IF24" s="19">
        <v>1</v>
      </c>
      <c r="IG24" s="19">
        <v>0</v>
      </c>
      <c r="IH24" s="19">
        <v>0</v>
      </c>
      <c r="II24" s="19">
        <v>1</v>
      </c>
      <c r="IJ24" s="19">
        <v>0</v>
      </c>
      <c r="IK24" s="19">
        <v>0</v>
      </c>
      <c r="IL24" s="19">
        <v>1</v>
      </c>
      <c r="IM24" s="19">
        <v>0</v>
      </c>
      <c r="IN24" s="19">
        <v>0</v>
      </c>
      <c r="IO24" s="19">
        <v>1</v>
      </c>
      <c r="IP24" s="19">
        <v>1</v>
      </c>
      <c r="IQ24" s="19">
        <v>1</v>
      </c>
      <c r="IR24" s="19">
        <v>0</v>
      </c>
      <c r="IS24" s="19">
        <v>0</v>
      </c>
      <c r="IT24" s="19">
        <v>0</v>
      </c>
      <c r="IU24" s="19">
        <v>1</v>
      </c>
      <c r="IV24" s="19">
        <v>0</v>
      </c>
      <c r="IW24" s="19">
        <v>1</v>
      </c>
      <c r="IX24" s="19">
        <v>0</v>
      </c>
      <c r="IY24" s="19">
        <v>0</v>
      </c>
      <c r="IZ24" s="19">
        <v>1</v>
      </c>
      <c r="JA24" s="19">
        <v>0</v>
      </c>
      <c r="JB24" s="19">
        <v>0</v>
      </c>
      <c r="JC24" s="19">
        <v>0</v>
      </c>
      <c r="JD24" s="19">
        <v>1</v>
      </c>
      <c r="JE24" s="19">
        <v>1</v>
      </c>
      <c r="JF24" s="19">
        <v>1</v>
      </c>
      <c r="JG24" s="19">
        <v>0</v>
      </c>
      <c r="JH24" s="19">
        <v>0</v>
      </c>
      <c r="JI24" s="19">
        <v>1</v>
      </c>
      <c r="JJ24" s="19">
        <v>1</v>
      </c>
      <c r="JK24" s="19">
        <v>1</v>
      </c>
      <c r="JL24" s="19">
        <v>0</v>
      </c>
      <c r="JM24" s="19">
        <v>1</v>
      </c>
      <c r="JN24" s="19">
        <v>1</v>
      </c>
      <c r="JO24" s="19">
        <v>1</v>
      </c>
      <c r="JP24" s="19">
        <v>0</v>
      </c>
      <c r="JQ24" s="19">
        <v>1</v>
      </c>
      <c r="JR24" s="19">
        <v>0</v>
      </c>
      <c r="JS24" s="19">
        <v>0</v>
      </c>
      <c r="JT24" s="19">
        <v>0</v>
      </c>
      <c r="JU24" s="19">
        <v>1</v>
      </c>
      <c r="JV24" s="19">
        <v>0</v>
      </c>
      <c r="JW24" s="19">
        <v>0</v>
      </c>
      <c r="JX24" s="19">
        <v>0</v>
      </c>
      <c r="JY24" s="19">
        <v>0</v>
      </c>
      <c r="JZ24" s="19">
        <v>1</v>
      </c>
      <c r="KA24" s="19">
        <v>1</v>
      </c>
      <c r="KB24" s="19">
        <v>0</v>
      </c>
      <c r="KC24" s="19">
        <v>0</v>
      </c>
      <c r="KD24" s="19">
        <v>1</v>
      </c>
      <c r="KE24" s="19">
        <v>0</v>
      </c>
      <c r="KF24" s="19">
        <v>1</v>
      </c>
      <c r="KG24" s="19">
        <v>1</v>
      </c>
      <c r="KH24" s="19">
        <v>0</v>
      </c>
      <c r="KI24" s="19">
        <v>0</v>
      </c>
      <c r="KJ24" s="19">
        <v>1</v>
      </c>
      <c r="KK24" s="19">
        <v>1</v>
      </c>
      <c r="KL24" s="19">
        <v>1</v>
      </c>
      <c r="KM24" s="19">
        <v>0</v>
      </c>
      <c r="KN24" s="19">
        <v>1</v>
      </c>
      <c r="KO24" s="19">
        <v>0</v>
      </c>
      <c r="KP24" s="19">
        <v>0</v>
      </c>
      <c r="KQ24" s="19">
        <v>0</v>
      </c>
      <c r="KR24" s="19">
        <v>0</v>
      </c>
      <c r="KS24" s="19">
        <v>0</v>
      </c>
      <c r="KT24" s="19">
        <v>0</v>
      </c>
      <c r="KU24" s="19">
        <v>0</v>
      </c>
      <c r="KV24" s="19">
        <v>1</v>
      </c>
      <c r="KW24" s="19">
        <v>1</v>
      </c>
      <c r="KX24" s="19">
        <v>0</v>
      </c>
      <c r="KY24" s="19">
        <v>0</v>
      </c>
      <c r="KZ24" s="19">
        <v>0</v>
      </c>
      <c r="LA24" s="19">
        <v>1</v>
      </c>
      <c r="LB24" s="19">
        <v>0</v>
      </c>
      <c r="LC24" s="19">
        <v>1</v>
      </c>
      <c r="LD24" s="19">
        <v>0</v>
      </c>
      <c r="LE24" s="19">
        <v>1</v>
      </c>
      <c r="LF24" s="19">
        <v>0</v>
      </c>
      <c r="LG24" s="19">
        <v>0</v>
      </c>
      <c r="LH24" s="19">
        <v>0</v>
      </c>
      <c r="LI24" s="19">
        <v>1</v>
      </c>
      <c r="LJ24" s="19">
        <v>0</v>
      </c>
      <c r="LK24" s="19">
        <v>1</v>
      </c>
      <c r="LL24" s="19">
        <v>1</v>
      </c>
      <c r="LM24" s="19">
        <v>0</v>
      </c>
      <c r="LN24" s="19">
        <v>0</v>
      </c>
      <c r="LO24" s="19">
        <v>1</v>
      </c>
      <c r="LP24" s="19">
        <v>0</v>
      </c>
      <c r="LQ24" s="19">
        <v>0</v>
      </c>
      <c r="LR24" s="19">
        <v>1</v>
      </c>
      <c r="LS24" s="19">
        <v>1</v>
      </c>
      <c r="LT24" s="19">
        <v>0</v>
      </c>
      <c r="LU24" s="19">
        <v>1</v>
      </c>
      <c r="LV24" s="19">
        <v>0</v>
      </c>
      <c r="LW24" s="19">
        <v>0</v>
      </c>
      <c r="LX24" s="19">
        <v>1</v>
      </c>
      <c r="LY24" s="19">
        <v>1</v>
      </c>
      <c r="LZ24" s="19">
        <v>1</v>
      </c>
      <c r="MA24" s="19">
        <v>0</v>
      </c>
      <c r="MB24" s="19">
        <v>1</v>
      </c>
      <c r="MC24" s="19">
        <v>1</v>
      </c>
      <c r="MD24" s="19">
        <v>0</v>
      </c>
      <c r="ME24" s="19">
        <v>1</v>
      </c>
      <c r="MF24" s="19">
        <v>1</v>
      </c>
      <c r="MG24" s="19">
        <v>1</v>
      </c>
      <c r="MH24" s="19">
        <v>0</v>
      </c>
      <c r="MI24" s="19">
        <v>1</v>
      </c>
      <c r="MJ24" s="19">
        <v>1</v>
      </c>
      <c r="MK24" s="19">
        <v>0</v>
      </c>
      <c r="ML24" s="19">
        <v>1</v>
      </c>
      <c r="MM24" s="19">
        <v>0</v>
      </c>
      <c r="MN24" s="19">
        <v>1</v>
      </c>
      <c r="MO24" s="19">
        <v>1</v>
      </c>
      <c r="MP24" s="19">
        <v>0</v>
      </c>
      <c r="MQ24" s="19">
        <v>1</v>
      </c>
      <c r="MR24" s="19">
        <v>1</v>
      </c>
      <c r="MS24" s="19">
        <v>0</v>
      </c>
      <c r="MT24" s="19">
        <v>1</v>
      </c>
      <c r="MU24" s="19">
        <v>1</v>
      </c>
      <c r="MV24" s="19">
        <v>1</v>
      </c>
      <c r="MW24" s="19">
        <v>1</v>
      </c>
      <c r="MX24" s="19">
        <v>1</v>
      </c>
      <c r="MY24" s="19">
        <v>0</v>
      </c>
      <c r="MZ24" s="19">
        <v>0</v>
      </c>
      <c r="NA24" s="19">
        <v>1</v>
      </c>
      <c r="NB24" s="19">
        <v>0</v>
      </c>
    </row>
    <row r="25" spans="1:366">
      <c r="A25" s="2" t="s">
        <v>24</v>
      </c>
      <c r="B25" s="19">
        <v>1</v>
      </c>
      <c r="C25" s="19">
        <v>1</v>
      </c>
      <c r="D25" s="19">
        <v>0</v>
      </c>
      <c r="E25" s="19">
        <v>1</v>
      </c>
      <c r="F25" s="19">
        <v>0</v>
      </c>
      <c r="G25" s="19">
        <v>0</v>
      </c>
      <c r="H25" s="19">
        <v>0</v>
      </c>
      <c r="I25" s="19">
        <v>0</v>
      </c>
      <c r="J25" s="19">
        <v>0</v>
      </c>
      <c r="K25" s="19">
        <v>0</v>
      </c>
      <c r="L25" s="19">
        <v>1</v>
      </c>
      <c r="M25" s="19">
        <v>1</v>
      </c>
      <c r="N25" s="19">
        <v>0</v>
      </c>
      <c r="O25" s="19">
        <v>1</v>
      </c>
      <c r="P25" s="19">
        <v>1</v>
      </c>
      <c r="Q25" s="19">
        <v>1</v>
      </c>
      <c r="R25" s="19">
        <v>1</v>
      </c>
      <c r="S25" s="19">
        <v>1</v>
      </c>
      <c r="T25" s="19">
        <v>0</v>
      </c>
      <c r="U25" s="19">
        <v>0</v>
      </c>
      <c r="V25" s="19">
        <v>1</v>
      </c>
      <c r="W25" s="19">
        <v>1</v>
      </c>
      <c r="X25" s="19">
        <v>1</v>
      </c>
      <c r="Y25" s="19">
        <v>0</v>
      </c>
      <c r="Z25" s="19">
        <v>1</v>
      </c>
      <c r="AA25" s="19">
        <v>1</v>
      </c>
      <c r="AB25" s="19">
        <v>1</v>
      </c>
      <c r="AC25" s="19">
        <v>0</v>
      </c>
      <c r="AD25" s="19">
        <v>0</v>
      </c>
      <c r="AE25" s="19">
        <v>0</v>
      </c>
      <c r="AF25" s="19">
        <v>1</v>
      </c>
      <c r="AG25" s="19">
        <v>1</v>
      </c>
      <c r="AH25" s="19">
        <v>0</v>
      </c>
      <c r="AI25" s="19">
        <v>1</v>
      </c>
      <c r="AJ25" s="19">
        <v>0</v>
      </c>
      <c r="AK25" s="19">
        <v>1</v>
      </c>
      <c r="AL25" s="19">
        <v>1</v>
      </c>
      <c r="AM25" s="19">
        <v>0</v>
      </c>
      <c r="AN25" s="19">
        <v>1</v>
      </c>
      <c r="AO25" s="19">
        <v>1</v>
      </c>
      <c r="AP25" s="19">
        <v>1</v>
      </c>
      <c r="AQ25" s="19">
        <v>0</v>
      </c>
      <c r="AR25" s="19">
        <v>0</v>
      </c>
      <c r="AS25" s="19">
        <v>0</v>
      </c>
      <c r="AT25" s="19">
        <v>0</v>
      </c>
      <c r="AU25" s="19">
        <v>0</v>
      </c>
      <c r="AV25" s="19">
        <v>0</v>
      </c>
      <c r="AW25" s="19">
        <v>0</v>
      </c>
      <c r="AX25" s="19">
        <v>1</v>
      </c>
      <c r="AY25" s="19">
        <v>1</v>
      </c>
      <c r="AZ25" s="19">
        <v>1</v>
      </c>
      <c r="BA25" s="19">
        <v>0</v>
      </c>
      <c r="BB25" s="19">
        <v>1</v>
      </c>
      <c r="BC25" s="19">
        <v>0</v>
      </c>
      <c r="BD25" s="19">
        <v>0</v>
      </c>
      <c r="BE25" s="19">
        <v>0</v>
      </c>
      <c r="BF25" s="19">
        <v>1</v>
      </c>
      <c r="BG25" s="19">
        <v>1</v>
      </c>
      <c r="BH25" s="19">
        <v>1</v>
      </c>
      <c r="BI25" s="19">
        <v>1</v>
      </c>
      <c r="BJ25" s="19">
        <v>0</v>
      </c>
      <c r="BK25" s="19">
        <v>1</v>
      </c>
      <c r="BL25" s="19">
        <v>0</v>
      </c>
      <c r="BM25" s="19">
        <v>1</v>
      </c>
      <c r="BN25" s="19">
        <v>1</v>
      </c>
      <c r="BO25" s="19">
        <v>0</v>
      </c>
      <c r="BP25" s="19">
        <v>1</v>
      </c>
      <c r="BQ25" s="19">
        <v>1</v>
      </c>
      <c r="BR25" s="19">
        <v>0</v>
      </c>
      <c r="BS25" s="19">
        <v>0</v>
      </c>
      <c r="BT25" s="19">
        <v>0</v>
      </c>
      <c r="BU25" s="19">
        <v>0</v>
      </c>
      <c r="BV25" s="19">
        <v>1</v>
      </c>
      <c r="BW25" s="19">
        <v>0</v>
      </c>
      <c r="BX25" s="19">
        <v>1</v>
      </c>
      <c r="BY25" s="19">
        <v>0</v>
      </c>
      <c r="BZ25" s="19">
        <v>1</v>
      </c>
      <c r="CA25" s="19">
        <v>1</v>
      </c>
      <c r="CB25" s="19">
        <v>0</v>
      </c>
      <c r="CC25" s="19">
        <v>1</v>
      </c>
      <c r="CD25" s="19">
        <v>0</v>
      </c>
      <c r="CE25" s="19">
        <v>0</v>
      </c>
      <c r="CF25" s="19">
        <v>0</v>
      </c>
      <c r="CG25" s="19">
        <v>0</v>
      </c>
      <c r="CH25" s="19">
        <v>0</v>
      </c>
      <c r="CI25" s="19">
        <v>1</v>
      </c>
      <c r="CJ25" s="19">
        <v>0</v>
      </c>
      <c r="CK25" s="19">
        <v>1</v>
      </c>
      <c r="CL25" s="19">
        <v>1</v>
      </c>
      <c r="CM25" s="19">
        <v>1</v>
      </c>
      <c r="CN25" s="19">
        <v>0</v>
      </c>
      <c r="CO25" s="19">
        <v>1</v>
      </c>
      <c r="CP25" s="19">
        <v>1</v>
      </c>
      <c r="CQ25" s="19">
        <v>1</v>
      </c>
      <c r="CR25" s="19">
        <v>1</v>
      </c>
      <c r="CS25" s="19">
        <v>0</v>
      </c>
      <c r="CT25" s="19">
        <v>1</v>
      </c>
      <c r="CU25" s="19">
        <v>0</v>
      </c>
      <c r="CV25" s="19">
        <v>1</v>
      </c>
      <c r="CW25" s="19">
        <v>0</v>
      </c>
      <c r="CX25" s="19">
        <v>0</v>
      </c>
      <c r="CY25" s="19">
        <v>1</v>
      </c>
      <c r="CZ25" s="19">
        <v>1</v>
      </c>
      <c r="DA25" s="19">
        <v>0</v>
      </c>
      <c r="DB25" s="19">
        <v>1</v>
      </c>
      <c r="DC25" s="19">
        <v>0</v>
      </c>
      <c r="DD25" s="19">
        <v>1</v>
      </c>
      <c r="DE25" s="19">
        <v>0</v>
      </c>
      <c r="DF25" s="19">
        <v>1</v>
      </c>
      <c r="DG25" s="19">
        <v>1</v>
      </c>
      <c r="DH25" s="19">
        <v>1</v>
      </c>
      <c r="DI25" s="19">
        <v>1</v>
      </c>
      <c r="DJ25" s="19">
        <v>1</v>
      </c>
      <c r="DK25" s="19">
        <v>1</v>
      </c>
      <c r="DL25" s="19">
        <v>1</v>
      </c>
      <c r="DM25" s="19">
        <v>0</v>
      </c>
      <c r="DN25" s="19">
        <v>1</v>
      </c>
      <c r="DO25" s="19">
        <v>1</v>
      </c>
      <c r="DP25" s="19">
        <v>0</v>
      </c>
      <c r="DQ25" s="19">
        <v>0</v>
      </c>
      <c r="DR25" s="19">
        <v>1</v>
      </c>
      <c r="DS25" s="19">
        <v>1</v>
      </c>
      <c r="DT25" s="19">
        <v>0</v>
      </c>
      <c r="DU25" s="19">
        <v>0</v>
      </c>
      <c r="DV25" s="19">
        <v>0</v>
      </c>
      <c r="DW25" s="19">
        <v>1</v>
      </c>
      <c r="DX25" s="19">
        <v>0</v>
      </c>
      <c r="DY25" s="19">
        <v>0</v>
      </c>
      <c r="DZ25" s="19">
        <v>0</v>
      </c>
      <c r="EA25" s="19">
        <v>1</v>
      </c>
      <c r="EB25" s="19">
        <v>1</v>
      </c>
      <c r="EC25" s="19">
        <v>0</v>
      </c>
      <c r="ED25" s="19">
        <v>0</v>
      </c>
      <c r="EE25" s="19">
        <v>1</v>
      </c>
      <c r="EF25" s="19">
        <v>1</v>
      </c>
      <c r="EG25" s="19">
        <v>1</v>
      </c>
      <c r="EH25" s="19">
        <v>0</v>
      </c>
      <c r="EI25" s="19">
        <v>1</v>
      </c>
      <c r="EJ25" s="19">
        <v>0</v>
      </c>
      <c r="EK25" s="19">
        <v>0</v>
      </c>
      <c r="EL25" s="19">
        <v>1</v>
      </c>
      <c r="EM25" s="19">
        <v>1</v>
      </c>
      <c r="EN25" s="19">
        <v>0</v>
      </c>
      <c r="EO25" s="19">
        <v>1</v>
      </c>
      <c r="EP25" s="19">
        <v>1</v>
      </c>
      <c r="EQ25" s="19">
        <v>1</v>
      </c>
      <c r="ER25" s="19">
        <v>1</v>
      </c>
      <c r="ES25" s="19">
        <v>0</v>
      </c>
      <c r="ET25" s="19">
        <v>0</v>
      </c>
      <c r="EU25" s="19">
        <v>0</v>
      </c>
      <c r="EV25" s="19">
        <v>1</v>
      </c>
      <c r="EW25" s="19">
        <v>1</v>
      </c>
      <c r="EX25" s="19">
        <v>1</v>
      </c>
      <c r="EY25" s="19">
        <v>1</v>
      </c>
      <c r="EZ25" s="19">
        <v>1</v>
      </c>
      <c r="FA25" s="19">
        <v>0</v>
      </c>
      <c r="FB25" s="19">
        <v>0</v>
      </c>
      <c r="FC25" s="19">
        <v>1</v>
      </c>
      <c r="FD25" s="19">
        <v>0</v>
      </c>
      <c r="FE25" s="19">
        <v>0</v>
      </c>
      <c r="FF25" s="19">
        <v>1</v>
      </c>
      <c r="FG25" s="19">
        <v>1</v>
      </c>
      <c r="FH25" s="19">
        <v>1</v>
      </c>
      <c r="FI25" s="19">
        <v>1</v>
      </c>
      <c r="FJ25" s="19">
        <v>1</v>
      </c>
      <c r="FK25" s="19">
        <v>0</v>
      </c>
      <c r="FL25" s="19">
        <v>0</v>
      </c>
      <c r="FM25" s="19">
        <v>0</v>
      </c>
      <c r="FN25" s="19">
        <v>0</v>
      </c>
      <c r="FO25" s="19">
        <v>1</v>
      </c>
      <c r="FP25" s="19">
        <v>0</v>
      </c>
      <c r="FQ25" s="19">
        <v>0</v>
      </c>
      <c r="FR25" s="19">
        <v>1</v>
      </c>
      <c r="FS25" s="19">
        <v>0</v>
      </c>
      <c r="FT25" s="19">
        <v>1</v>
      </c>
      <c r="FU25" s="19">
        <v>0</v>
      </c>
      <c r="FV25" s="19">
        <v>1</v>
      </c>
      <c r="FW25" s="19">
        <v>1</v>
      </c>
      <c r="FX25" s="19">
        <v>1</v>
      </c>
      <c r="FY25" s="19">
        <v>1</v>
      </c>
      <c r="FZ25" s="19">
        <v>0</v>
      </c>
      <c r="GA25" s="19">
        <v>1</v>
      </c>
      <c r="GB25" s="19">
        <v>1</v>
      </c>
      <c r="GC25" s="19">
        <v>0</v>
      </c>
      <c r="GD25" s="19">
        <v>0</v>
      </c>
      <c r="GE25" s="19">
        <v>0</v>
      </c>
      <c r="GF25" s="19">
        <v>1</v>
      </c>
      <c r="GG25" s="19">
        <v>1</v>
      </c>
      <c r="GH25" s="19">
        <v>0</v>
      </c>
      <c r="GI25" s="19">
        <v>1</v>
      </c>
      <c r="GJ25" s="19">
        <v>1</v>
      </c>
      <c r="GK25" s="19">
        <v>1</v>
      </c>
      <c r="GL25" s="19">
        <v>1</v>
      </c>
      <c r="GM25" s="19">
        <v>0</v>
      </c>
      <c r="GN25" s="19">
        <v>1</v>
      </c>
      <c r="GO25" s="19">
        <v>1</v>
      </c>
      <c r="GP25" s="19">
        <v>1</v>
      </c>
      <c r="GQ25" s="19">
        <v>1</v>
      </c>
      <c r="GR25" s="19">
        <v>0</v>
      </c>
      <c r="GS25" s="19">
        <v>1</v>
      </c>
      <c r="GT25" s="19">
        <v>0</v>
      </c>
      <c r="GU25" s="19">
        <v>0</v>
      </c>
      <c r="GV25" s="19">
        <v>1</v>
      </c>
      <c r="GW25" s="19">
        <v>1</v>
      </c>
      <c r="GX25" s="19">
        <v>1</v>
      </c>
      <c r="GY25" s="19">
        <v>1</v>
      </c>
      <c r="GZ25" s="19">
        <v>0</v>
      </c>
      <c r="HA25" s="19">
        <v>1</v>
      </c>
      <c r="HB25" s="19">
        <v>1</v>
      </c>
      <c r="HC25" s="19">
        <v>1</v>
      </c>
      <c r="HD25" s="19">
        <v>0</v>
      </c>
      <c r="HE25" s="19">
        <v>1</v>
      </c>
      <c r="HF25" s="19">
        <v>1</v>
      </c>
      <c r="HG25" s="19">
        <v>0</v>
      </c>
      <c r="HH25" s="19">
        <v>0</v>
      </c>
      <c r="HI25" s="19">
        <v>1</v>
      </c>
      <c r="HJ25" s="19">
        <v>1</v>
      </c>
      <c r="HK25" s="19">
        <v>0</v>
      </c>
      <c r="HL25" s="19">
        <v>1</v>
      </c>
      <c r="HM25" s="19">
        <v>0</v>
      </c>
      <c r="HN25" s="19">
        <v>0</v>
      </c>
      <c r="HO25" s="19">
        <v>0</v>
      </c>
      <c r="HP25" s="19">
        <v>1</v>
      </c>
      <c r="HQ25" s="19">
        <v>0</v>
      </c>
      <c r="HR25" s="19">
        <v>0</v>
      </c>
      <c r="HS25" s="19">
        <v>0</v>
      </c>
      <c r="HT25" s="19">
        <v>0</v>
      </c>
      <c r="HU25" s="19">
        <v>0</v>
      </c>
      <c r="HV25" s="19">
        <v>1</v>
      </c>
      <c r="HW25" s="19">
        <v>0</v>
      </c>
      <c r="HX25" s="19">
        <v>1</v>
      </c>
      <c r="HY25" s="19">
        <v>1</v>
      </c>
      <c r="HZ25" s="19">
        <v>0</v>
      </c>
      <c r="IA25" s="19">
        <v>1</v>
      </c>
      <c r="IB25" s="19">
        <v>1</v>
      </c>
      <c r="IC25" s="19">
        <v>1</v>
      </c>
      <c r="ID25" s="19">
        <v>1</v>
      </c>
      <c r="IE25" s="19">
        <v>1</v>
      </c>
      <c r="IF25" s="19">
        <v>1</v>
      </c>
      <c r="IG25" s="19">
        <v>0</v>
      </c>
      <c r="IH25" s="19">
        <v>0</v>
      </c>
      <c r="II25" s="19">
        <v>0</v>
      </c>
      <c r="IJ25" s="19">
        <v>0</v>
      </c>
      <c r="IK25" s="19">
        <v>0</v>
      </c>
      <c r="IL25" s="19">
        <v>1</v>
      </c>
      <c r="IM25" s="19">
        <v>1</v>
      </c>
      <c r="IN25" s="19">
        <v>1</v>
      </c>
      <c r="IO25" s="19">
        <v>1</v>
      </c>
      <c r="IP25" s="19">
        <v>0</v>
      </c>
      <c r="IQ25" s="19">
        <v>1</v>
      </c>
      <c r="IR25" s="19">
        <v>0</v>
      </c>
      <c r="IS25" s="19">
        <v>0</v>
      </c>
      <c r="IT25" s="19">
        <v>1</v>
      </c>
      <c r="IU25" s="19">
        <v>0</v>
      </c>
      <c r="IV25" s="19">
        <v>1</v>
      </c>
      <c r="IW25" s="19">
        <v>1</v>
      </c>
      <c r="IX25" s="19">
        <v>1</v>
      </c>
      <c r="IY25" s="19">
        <v>0</v>
      </c>
      <c r="IZ25" s="19">
        <v>1</v>
      </c>
      <c r="JA25" s="19">
        <v>0</v>
      </c>
      <c r="JB25" s="19">
        <v>1</v>
      </c>
      <c r="JC25" s="19">
        <v>1</v>
      </c>
      <c r="JD25" s="19">
        <v>0</v>
      </c>
      <c r="JE25" s="19">
        <v>1</v>
      </c>
      <c r="JF25" s="19">
        <v>0</v>
      </c>
      <c r="JG25" s="19">
        <v>1</v>
      </c>
      <c r="JH25" s="19">
        <v>1</v>
      </c>
      <c r="JI25" s="19">
        <v>1</v>
      </c>
      <c r="JJ25" s="19">
        <v>1</v>
      </c>
      <c r="JK25" s="19">
        <v>0</v>
      </c>
      <c r="JL25" s="19">
        <v>1</v>
      </c>
      <c r="JM25" s="19">
        <v>0</v>
      </c>
      <c r="JN25" s="19">
        <v>0</v>
      </c>
      <c r="JO25" s="19">
        <v>0</v>
      </c>
      <c r="JP25" s="19">
        <v>0</v>
      </c>
      <c r="JQ25" s="19">
        <v>0</v>
      </c>
      <c r="JR25" s="19">
        <v>1</v>
      </c>
      <c r="JS25" s="19">
        <v>0</v>
      </c>
      <c r="JT25" s="19">
        <v>0</v>
      </c>
      <c r="JU25" s="19">
        <v>0</v>
      </c>
      <c r="JV25" s="19">
        <v>0</v>
      </c>
      <c r="JW25" s="19">
        <v>1</v>
      </c>
      <c r="JX25" s="19">
        <v>1</v>
      </c>
      <c r="JY25" s="19">
        <v>1</v>
      </c>
      <c r="JZ25" s="19">
        <v>0</v>
      </c>
      <c r="KA25" s="19">
        <v>0</v>
      </c>
      <c r="KB25" s="19">
        <v>0</v>
      </c>
      <c r="KC25" s="19">
        <v>1</v>
      </c>
      <c r="KD25" s="19">
        <v>0</v>
      </c>
      <c r="KE25" s="19">
        <v>0</v>
      </c>
      <c r="KF25" s="19">
        <v>1</v>
      </c>
      <c r="KG25" s="19">
        <v>1</v>
      </c>
      <c r="KH25" s="19">
        <v>0</v>
      </c>
      <c r="KI25" s="19">
        <v>1</v>
      </c>
      <c r="KJ25" s="19">
        <v>0</v>
      </c>
      <c r="KK25" s="19">
        <v>0</v>
      </c>
      <c r="KL25" s="19">
        <v>1</v>
      </c>
      <c r="KM25" s="19">
        <v>1</v>
      </c>
      <c r="KN25" s="19">
        <v>0</v>
      </c>
      <c r="KO25" s="19">
        <v>1</v>
      </c>
      <c r="KP25" s="19">
        <v>1</v>
      </c>
      <c r="KQ25" s="19">
        <v>0</v>
      </c>
      <c r="KR25" s="19">
        <v>0</v>
      </c>
      <c r="KS25" s="19">
        <v>1</v>
      </c>
      <c r="KT25" s="19">
        <v>1</v>
      </c>
      <c r="KU25" s="19">
        <v>1</v>
      </c>
      <c r="KV25" s="19">
        <v>1</v>
      </c>
      <c r="KW25" s="19">
        <v>1</v>
      </c>
      <c r="KX25" s="19">
        <v>1</v>
      </c>
      <c r="KY25" s="19">
        <v>1</v>
      </c>
      <c r="KZ25" s="19">
        <v>1</v>
      </c>
      <c r="LA25" s="19">
        <v>1</v>
      </c>
      <c r="LB25" s="19">
        <v>0</v>
      </c>
      <c r="LC25" s="19">
        <v>1</v>
      </c>
      <c r="LD25" s="19">
        <v>1</v>
      </c>
      <c r="LE25" s="19">
        <v>1</v>
      </c>
      <c r="LF25" s="19">
        <v>1</v>
      </c>
      <c r="LG25" s="19">
        <v>0</v>
      </c>
      <c r="LH25" s="19">
        <v>0</v>
      </c>
      <c r="LI25" s="19">
        <v>1</v>
      </c>
      <c r="LJ25" s="19">
        <v>0</v>
      </c>
      <c r="LK25" s="19">
        <v>1</v>
      </c>
      <c r="LL25" s="19">
        <v>1</v>
      </c>
      <c r="LM25" s="19">
        <v>0</v>
      </c>
      <c r="LN25" s="19">
        <v>0</v>
      </c>
      <c r="LO25" s="19">
        <v>0</v>
      </c>
      <c r="LP25" s="19">
        <v>0</v>
      </c>
      <c r="LQ25" s="19">
        <v>1</v>
      </c>
      <c r="LR25" s="19">
        <v>0</v>
      </c>
      <c r="LS25" s="19">
        <v>0</v>
      </c>
      <c r="LT25" s="19">
        <v>1</v>
      </c>
      <c r="LU25" s="19">
        <v>0</v>
      </c>
      <c r="LV25" s="19">
        <v>1</v>
      </c>
      <c r="LW25" s="19">
        <v>0</v>
      </c>
      <c r="LX25" s="19">
        <v>1</v>
      </c>
      <c r="LY25" s="19">
        <v>1</v>
      </c>
      <c r="LZ25" s="19">
        <v>1</v>
      </c>
      <c r="MA25" s="19">
        <v>0</v>
      </c>
      <c r="MB25" s="19">
        <v>1</v>
      </c>
      <c r="MC25" s="19">
        <v>1</v>
      </c>
      <c r="MD25" s="19">
        <v>0</v>
      </c>
      <c r="ME25" s="19">
        <v>0</v>
      </c>
      <c r="MF25" s="19">
        <v>1</v>
      </c>
      <c r="MG25" s="19">
        <v>1</v>
      </c>
      <c r="MH25" s="19">
        <v>0</v>
      </c>
      <c r="MI25" s="19">
        <v>0</v>
      </c>
      <c r="MJ25" s="19">
        <v>0</v>
      </c>
      <c r="MK25" s="19">
        <v>1</v>
      </c>
      <c r="ML25" s="19">
        <v>0</v>
      </c>
      <c r="MM25" s="19">
        <v>1</v>
      </c>
      <c r="MN25" s="19">
        <v>0</v>
      </c>
      <c r="MO25" s="19">
        <v>1</v>
      </c>
      <c r="MP25" s="19">
        <v>0</v>
      </c>
      <c r="MQ25" s="19">
        <v>0</v>
      </c>
      <c r="MR25" s="19">
        <v>1</v>
      </c>
      <c r="MS25" s="19">
        <v>1</v>
      </c>
      <c r="MT25" s="19">
        <v>1</v>
      </c>
      <c r="MU25" s="19">
        <v>1</v>
      </c>
      <c r="MV25" s="19">
        <v>0</v>
      </c>
      <c r="MW25" s="19">
        <v>0</v>
      </c>
      <c r="MX25" s="19">
        <v>1</v>
      </c>
      <c r="MY25" s="19">
        <v>1</v>
      </c>
      <c r="MZ25" s="19">
        <v>1</v>
      </c>
      <c r="NA25" s="19">
        <v>0</v>
      </c>
      <c r="NB25" s="19">
        <v>1</v>
      </c>
    </row>
    <row r="26" spans="1:366">
      <c r="A26" s="1" t="s">
        <v>25</v>
      </c>
      <c r="B26" s="18">
        <v>5</v>
      </c>
      <c r="C26" s="18">
        <v>5</v>
      </c>
      <c r="D26" s="18">
        <v>5</v>
      </c>
      <c r="E26" s="18">
        <v>2</v>
      </c>
      <c r="F26" s="18">
        <v>6</v>
      </c>
      <c r="G26" s="18">
        <v>4</v>
      </c>
      <c r="H26" s="18">
        <v>4</v>
      </c>
      <c r="I26" s="18">
        <v>5</v>
      </c>
      <c r="J26" s="18">
        <v>6</v>
      </c>
      <c r="K26" s="18">
        <v>2</v>
      </c>
      <c r="L26" s="18">
        <v>4</v>
      </c>
      <c r="M26" s="18">
        <v>5</v>
      </c>
      <c r="N26" s="18">
        <v>5</v>
      </c>
      <c r="O26" s="18">
        <v>3</v>
      </c>
      <c r="P26" s="18">
        <v>3</v>
      </c>
      <c r="Q26" s="18">
        <v>3</v>
      </c>
      <c r="R26" s="18">
        <v>3</v>
      </c>
      <c r="S26" s="18">
        <v>4</v>
      </c>
      <c r="T26" s="18">
        <v>4</v>
      </c>
      <c r="U26" s="18">
        <v>5</v>
      </c>
      <c r="V26" s="18">
        <v>4</v>
      </c>
      <c r="W26" s="18">
        <v>2</v>
      </c>
      <c r="X26" s="18">
        <v>3</v>
      </c>
      <c r="Y26" s="18">
        <v>3</v>
      </c>
      <c r="Z26" s="18">
        <v>4</v>
      </c>
      <c r="AA26" s="18">
        <v>4</v>
      </c>
      <c r="AB26" s="18">
        <v>3</v>
      </c>
      <c r="AC26" s="18">
        <v>5</v>
      </c>
      <c r="AD26" s="18">
        <v>6</v>
      </c>
      <c r="AE26" s="18">
        <v>4</v>
      </c>
      <c r="AF26" s="18">
        <v>3</v>
      </c>
      <c r="AG26" s="18">
        <v>3</v>
      </c>
      <c r="AH26" s="18">
        <v>3</v>
      </c>
      <c r="AI26" s="18">
        <v>4</v>
      </c>
      <c r="AJ26" s="18">
        <v>5</v>
      </c>
      <c r="AK26" s="18">
        <v>5</v>
      </c>
      <c r="AL26" s="18">
        <v>6</v>
      </c>
      <c r="AM26" s="18">
        <v>4</v>
      </c>
      <c r="AN26" s="18">
        <v>5</v>
      </c>
      <c r="AO26" s="18">
        <v>5</v>
      </c>
      <c r="AP26" s="18">
        <v>4</v>
      </c>
      <c r="AQ26" s="18">
        <v>5</v>
      </c>
      <c r="AR26" s="18">
        <v>4</v>
      </c>
      <c r="AS26" s="18">
        <v>0</v>
      </c>
      <c r="AT26" s="18">
        <v>3</v>
      </c>
      <c r="AU26" s="18">
        <v>7</v>
      </c>
      <c r="AV26" s="18">
        <v>4</v>
      </c>
      <c r="AW26" s="18">
        <v>2</v>
      </c>
      <c r="AX26" s="18">
        <v>7</v>
      </c>
      <c r="AY26" s="18">
        <v>5</v>
      </c>
      <c r="AZ26" s="18">
        <v>2</v>
      </c>
      <c r="BA26" s="18">
        <v>4</v>
      </c>
      <c r="BB26" s="18">
        <v>4</v>
      </c>
      <c r="BC26" s="18">
        <v>5</v>
      </c>
      <c r="BD26" s="18">
        <v>2</v>
      </c>
      <c r="BE26" s="18">
        <v>4</v>
      </c>
      <c r="BF26" s="18">
        <v>6</v>
      </c>
      <c r="BG26" s="18">
        <v>7</v>
      </c>
      <c r="BH26" s="18">
        <v>6</v>
      </c>
      <c r="BI26" s="18">
        <v>2</v>
      </c>
      <c r="BJ26" s="18">
        <v>4</v>
      </c>
      <c r="BK26" s="18">
        <v>6</v>
      </c>
      <c r="BL26" s="18">
        <v>1</v>
      </c>
      <c r="BM26" s="18">
        <v>4</v>
      </c>
      <c r="BN26" s="18">
        <v>4</v>
      </c>
      <c r="BO26" s="18">
        <v>5</v>
      </c>
      <c r="BP26" s="18">
        <v>3</v>
      </c>
      <c r="BQ26" s="18">
        <v>6</v>
      </c>
      <c r="BR26" s="18">
        <v>3</v>
      </c>
      <c r="BS26" s="18">
        <v>4</v>
      </c>
      <c r="BT26" s="18">
        <v>3</v>
      </c>
      <c r="BU26" s="18">
        <v>5</v>
      </c>
      <c r="BV26" s="18">
        <v>6</v>
      </c>
      <c r="BW26" s="18">
        <v>1</v>
      </c>
      <c r="BX26" s="18">
        <v>5</v>
      </c>
      <c r="BY26" s="18">
        <v>3</v>
      </c>
      <c r="BZ26" s="18">
        <v>5</v>
      </c>
      <c r="CA26" s="18">
        <v>3</v>
      </c>
      <c r="CB26" s="18">
        <v>3</v>
      </c>
      <c r="CC26" s="18">
        <v>4</v>
      </c>
      <c r="CD26" s="18">
        <v>4</v>
      </c>
      <c r="CE26" s="18">
        <v>2</v>
      </c>
      <c r="CF26" s="18">
        <v>1</v>
      </c>
      <c r="CG26" s="18">
        <v>6</v>
      </c>
      <c r="CH26" s="18">
        <v>4</v>
      </c>
      <c r="CI26" s="18">
        <v>4</v>
      </c>
      <c r="CJ26" s="18">
        <v>2</v>
      </c>
      <c r="CK26" s="18">
        <v>4</v>
      </c>
      <c r="CL26" s="18">
        <v>5</v>
      </c>
      <c r="CM26" s="18">
        <v>7</v>
      </c>
      <c r="CN26" s="18">
        <v>3</v>
      </c>
      <c r="CO26" s="18">
        <v>6</v>
      </c>
      <c r="CP26" s="18">
        <v>4</v>
      </c>
      <c r="CQ26" s="18">
        <v>4</v>
      </c>
      <c r="CR26" s="18">
        <v>3</v>
      </c>
      <c r="CS26" s="18">
        <v>5</v>
      </c>
      <c r="CT26" s="18">
        <v>5</v>
      </c>
      <c r="CU26" s="18">
        <v>5</v>
      </c>
      <c r="CV26" s="18">
        <v>6</v>
      </c>
      <c r="CW26" s="18">
        <v>4</v>
      </c>
      <c r="CX26" s="18">
        <v>6</v>
      </c>
      <c r="CY26" s="18">
        <v>4</v>
      </c>
      <c r="CZ26" s="18">
        <v>4</v>
      </c>
      <c r="DA26" s="18">
        <v>4</v>
      </c>
      <c r="DB26" s="18">
        <v>4</v>
      </c>
      <c r="DC26" s="18">
        <v>4</v>
      </c>
      <c r="DD26" s="18">
        <v>3</v>
      </c>
      <c r="DE26" s="18">
        <v>6</v>
      </c>
      <c r="DF26" s="18">
        <v>2</v>
      </c>
      <c r="DG26" s="18">
        <v>3</v>
      </c>
      <c r="DH26" s="18">
        <v>4</v>
      </c>
      <c r="DI26" s="18">
        <v>3</v>
      </c>
      <c r="DJ26" s="18">
        <v>4</v>
      </c>
      <c r="DK26" s="18">
        <v>4</v>
      </c>
      <c r="DL26" s="18">
        <v>4</v>
      </c>
      <c r="DM26" s="18">
        <v>5</v>
      </c>
      <c r="DN26" s="18">
        <v>6</v>
      </c>
      <c r="DO26" s="18">
        <v>4</v>
      </c>
      <c r="DP26" s="18">
        <v>4</v>
      </c>
      <c r="DQ26" s="18">
        <v>7</v>
      </c>
      <c r="DR26" s="18">
        <v>4</v>
      </c>
      <c r="DS26" s="18">
        <v>5</v>
      </c>
      <c r="DT26" s="18">
        <v>4</v>
      </c>
      <c r="DU26" s="18">
        <v>3</v>
      </c>
      <c r="DV26" s="18">
        <v>2</v>
      </c>
      <c r="DW26" s="18">
        <v>2</v>
      </c>
      <c r="DX26" s="18">
        <v>3</v>
      </c>
      <c r="DY26" s="18">
        <v>3</v>
      </c>
      <c r="DZ26" s="18">
        <v>4</v>
      </c>
      <c r="EA26" s="18">
        <v>3</v>
      </c>
      <c r="EB26" s="18">
        <v>6</v>
      </c>
      <c r="EC26" s="18">
        <v>3</v>
      </c>
      <c r="ED26" s="18">
        <v>4</v>
      </c>
      <c r="EE26" s="18">
        <v>4</v>
      </c>
      <c r="EF26" s="18">
        <v>6</v>
      </c>
      <c r="EG26" s="18">
        <v>4</v>
      </c>
      <c r="EH26" s="18">
        <v>3</v>
      </c>
      <c r="EI26" s="18">
        <v>2</v>
      </c>
      <c r="EJ26" s="18">
        <v>6</v>
      </c>
      <c r="EK26" s="18">
        <v>2</v>
      </c>
      <c r="EL26" s="18">
        <v>4</v>
      </c>
      <c r="EM26" s="18">
        <v>4</v>
      </c>
      <c r="EN26" s="18">
        <v>4</v>
      </c>
      <c r="EO26" s="18">
        <v>4</v>
      </c>
      <c r="EP26" s="18">
        <v>3</v>
      </c>
      <c r="EQ26" s="18">
        <v>5</v>
      </c>
      <c r="ER26" s="18">
        <v>6</v>
      </c>
      <c r="ES26" s="18">
        <v>4</v>
      </c>
      <c r="ET26" s="18">
        <v>3</v>
      </c>
      <c r="EU26" s="18">
        <v>3</v>
      </c>
      <c r="EV26" s="18">
        <v>3</v>
      </c>
      <c r="EW26" s="18">
        <v>6</v>
      </c>
      <c r="EX26" s="18">
        <v>4</v>
      </c>
      <c r="EY26" s="18">
        <v>2</v>
      </c>
      <c r="EZ26" s="18">
        <v>4</v>
      </c>
      <c r="FA26" s="18">
        <v>2</v>
      </c>
      <c r="FB26" s="18">
        <v>2</v>
      </c>
      <c r="FC26" s="18">
        <v>3</v>
      </c>
      <c r="FD26" s="18">
        <v>4</v>
      </c>
      <c r="FE26" s="18">
        <v>2</v>
      </c>
      <c r="FF26" s="18">
        <v>3</v>
      </c>
      <c r="FG26" s="18">
        <v>3</v>
      </c>
      <c r="FH26" s="18">
        <v>3</v>
      </c>
      <c r="FI26" s="18">
        <v>5</v>
      </c>
      <c r="FJ26" s="18">
        <v>5</v>
      </c>
      <c r="FK26" s="18">
        <v>1</v>
      </c>
      <c r="FL26" s="18">
        <v>3</v>
      </c>
      <c r="FM26" s="18">
        <v>2</v>
      </c>
      <c r="FN26" s="18">
        <v>6</v>
      </c>
      <c r="FO26" s="18">
        <v>3</v>
      </c>
      <c r="FP26" s="18">
        <v>5</v>
      </c>
      <c r="FQ26" s="18">
        <v>2</v>
      </c>
      <c r="FR26" s="18">
        <v>3</v>
      </c>
      <c r="FS26" s="18">
        <v>6</v>
      </c>
      <c r="FT26" s="18">
        <v>5</v>
      </c>
      <c r="FU26" s="18">
        <v>5</v>
      </c>
      <c r="FV26" s="18">
        <v>5</v>
      </c>
      <c r="FW26" s="18">
        <v>4</v>
      </c>
      <c r="FX26" s="18">
        <v>0</v>
      </c>
      <c r="FY26" s="18">
        <v>5</v>
      </c>
      <c r="FZ26" s="18">
        <v>2</v>
      </c>
      <c r="GA26" s="18">
        <v>4</v>
      </c>
      <c r="GB26" s="18">
        <v>4</v>
      </c>
      <c r="GC26" s="18">
        <v>2</v>
      </c>
      <c r="GD26" s="18">
        <v>5</v>
      </c>
      <c r="GE26" s="18">
        <v>4</v>
      </c>
      <c r="GF26" s="18">
        <v>5</v>
      </c>
      <c r="GG26" s="18">
        <v>6</v>
      </c>
      <c r="GH26" s="18">
        <v>4</v>
      </c>
      <c r="GI26" s="18">
        <v>4</v>
      </c>
      <c r="GJ26" s="18">
        <v>2</v>
      </c>
      <c r="GK26" s="18">
        <v>6</v>
      </c>
      <c r="GL26" s="18">
        <v>0</v>
      </c>
      <c r="GM26" s="18">
        <v>4</v>
      </c>
      <c r="GN26" s="18">
        <v>3</v>
      </c>
      <c r="GO26" s="18">
        <v>5</v>
      </c>
      <c r="GP26" s="18">
        <v>4</v>
      </c>
      <c r="GQ26" s="18">
        <v>5</v>
      </c>
      <c r="GR26" s="18">
        <v>6</v>
      </c>
      <c r="GS26" s="18">
        <v>3</v>
      </c>
      <c r="GT26" s="18">
        <v>5</v>
      </c>
      <c r="GU26" s="18">
        <v>4</v>
      </c>
      <c r="GV26" s="18">
        <v>6</v>
      </c>
      <c r="GW26" s="18">
        <v>3</v>
      </c>
      <c r="GX26" s="18">
        <v>2</v>
      </c>
      <c r="GY26" s="18">
        <v>4</v>
      </c>
      <c r="GZ26" s="18">
        <v>2</v>
      </c>
      <c r="HA26" s="18">
        <v>5</v>
      </c>
      <c r="HB26" s="18">
        <v>5</v>
      </c>
      <c r="HC26" s="18">
        <v>2</v>
      </c>
      <c r="HD26" s="18">
        <v>4</v>
      </c>
      <c r="HE26" s="18">
        <v>4</v>
      </c>
      <c r="HF26" s="18">
        <v>5</v>
      </c>
      <c r="HG26" s="18">
        <v>6</v>
      </c>
      <c r="HH26" s="18">
        <v>4</v>
      </c>
      <c r="HI26" s="18">
        <v>5</v>
      </c>
      <c r="HJ26" s="18">
        <v>4</v>
      </c>
      <c r="HK26" s="18">
        <v>3</v>
      </c>
      <c r="HL26" s="18">
        <v>2</v>
      </c>
      <c r="HM26" s="18">
        <v>2</v>
      </c>
      <c r="HN26" s="18">
        <v>2</v>
      </c>
      <c r="HO26" s="18">
        <v>5</v>
      </c>
      <c r="HP26" s="18">
        <v>5</v>
      </c>
      <c r="HQ26" s="18">
        <v>4</v>
      </c>
      <c r="HR26" s="18">
        <v>3</v>
      </c>
      <c r="HS26" s="18">
        <v>2</v>
      </c>
      <c r="HT26" s="18">
        <v>4</v>
      </c>
      <c r="HU26" s="18">
        <v>5</v>
      </c>
      <c r="HV26" s="18">
        <v>4</v>
      </c>
      <c r="HW26" s="18">
        <v>5</v>
      </c>
      <c r="HX26" s="18">
        <v>5</v>
      </c>
      <c r="HY26" s="18">
        <v>3</v>
      </c>
      <c r="HZ26" s="18">
        <v>3</v>
      </c>
      <c r="IA26" s="18">
        <v>7</v>
      </c>
      <c r="IB26" s="18">
        <v>4</v>
      </c>
      <c r="IC26" s="18">
        <v>5</v>
      </c>
      <c r="ID26" s="18">
        <v>3</v>
      </c>
      <c r="IE26" s="18">
        <v>4</v>
      </c>
      <c r="IF26" s="18">
        <v>4</v>
      </c>
      <c r="IG26" s="18">
        <v>3</v>
      </c>
      <c r="IH26" s="18">
        <v>4</v>
      </c>
      <c r="II26" s="18">
        <v>2</v>
      </c>
      <c r="IJ26" s="18">
        <v>2</v>
      </c>
      <c r="IK26" s="18">
        <v>5</v>
      </c>
      <c r="IL26" s="18">
        <v>4</v>
      </c>
      <c r="IM26" s="18">
        <v>3</v>
      </c>
      <c r="IN26" s="18">
        <v>3</v>
      </c>
      <c r="IO26" s="18">
        <v>5</v>
      </c>
      <c r="IP26" s="18">
        <v>4</v>
      </c>
      <c r="IQ26" s="18">
        <v>4</v>
      </c>
      <c r="IR26" s="18">
        <v>4</v>
      </c>
      <c r="IS26" s="18">
        <v>4</v>
      </c>
      <c r="IT26" s="18">
        <v>3</v>
      </c>
      <c r="IU26" s="18">
        <v>2</v>
      </c>
      <c r="IV26" s="18">
        <v>5</v>
      </c>
      <c r="IW26" s="18">
        <v>5</v>
      </c>
      <c r="IX26" s="18">
        <v>4</v>
      </c>
      <c r="IY26" s="18">
        <v>4</v>
      </c>
      <c r="IZ26" s="18">
        <v>2</v>
      </c>
      <c r="JA26" s="18">
        <v>5</v>
      </c>
      <c r="JB26" s="18">
        <v>3</v>
      </c>
      <c r="JC26" s="18">
        <v>2</v>
      </c>
      <c r="JD26" s="18">
        <v>6</v>
      </c>
      <c r="JE26" s="18">
        <v>6</v>
      </c>
      <c r="JF26" s="18">
        <v>2</v>
      </c>
      <c r="JG26" s="18">
        <v>4</v>
      </c>
      <c r="JH26" s="18">
        <v>4</v>
      </c>
      <c r="JI26" s="18">
        <v>3</v>
      </c>
      <c r="JJ26" s="18">
        <v>4</v>
      </c>
      <c r="JK26" s="18">
        <v>4</v>
      </c>
      <c r="JL26" s="18">
        <v>4</v>
      </c>
      <c r="JM26" s="18">
        <v>3</v>
      </c>
      <c r="JN26" s="18">
        <v>3</v>
      </c>
      <c r="JO26" s="18">
        <v>4</v>
      </c>
      <c r="JP26" s="18">
        <v>4</v>
      </c>
      <c r="JQ26" s="18">
        <v>3</v>
      </c>
      <c r="JR26" s="18">
        <v>2</v>
      </c>
      <c r="JS26" s="18">
        <v>3</v>
      </c>
      <c r="JT26" s="18">
        <v>5</v>
      </c>
      <c r="JU26" s="18">
        <v>2</v>
      </c>
      <c r="JV26" s="18">
        <v>4</v>
      </c>
      <c r="JW26" s="18">
        <v>4</v>
      </c>
      <c r="JX26" s="18">
        <v>5</v>
      </c>
      <c r="JY26" s="18">
        <v>2</v>
      </c>
      <c r="JZ26" s="18">
        <v>0</v>
      </c>
      <c r="KA26" s="18">
        <v>4</v>
      </c>
      <c r="KB26" s="18">
        <v>4</v>
      </c>
      <c r="KC26" s="18">
        <v>1</v>
      </c>
      <c r="KD26" s="18">
        <v>4</v>
      </c>
      <c r="KE26" s="18">
        <v>3</v>
      </c>
      <c r="KF26" s="18">
        <v>4</v>
      </c>
      <c r="KG26" s="18">
        <v>5</v>
      </c>
      <c r="KH26" s="18">
        <v>4</v>
      </c>
      <c r="KI26" s="18">
        <v>4</v>
      </c>
      <c r="KJ26" s="18">
        <v>4</v>
      </c>
      <c r="KK26" s="18">
        <v>3</v>
      </c>
      <c r="KL26" s="18">
        <v>1</v>
      </c>
      <c r="KM26" s="18">
        <v>3</v>
      </c>
      <c r="KN26" s="18">
        <v>4</v>
      </c>
      <c r="KO26" s="18">
        <v>5</v>
      </c>
      <c r="KP26" s="18">
        <v>3</v>
      </c>
      <c r="KQ26" s="18">
        <v>5</v>
      </c>
      <c r="KR26" s="18">
        <v>4</v>
      </c>
      <c r="KS26" s="18">
        <v>5</v>
      </c>
      <c r="KT26" s="18">
        <v>3</v>
      </c>
      <c r="KU26" s="18">
        <v>6</v>
      </c>
      <c r="KV26" s="18">
        <v>3</v>
      </c>
      <c r="KW26" s="18">
        <v>4</v>
      </c>
      <c r="KX26" s="18">
        <v>4</v>
      </c>
      <c r="KY26" s="18">
        <v>4</v>
      </c>
      <c r="KZ26" s="18">
        <v>5</v>
      </c>
      <c r="LA26" s="18">
        <v>5</v>
      </c>
      <c r="LB26" s="18">
        <v>5</v>
      </c>
      <c r="LC26" s="18">
        <v>2</v>
      </c>
      <c r="LD26" s="18">
        <v>4</v>
      </c>
      <c r="LE26" s="18">
        <v>7</v>
      </c>
      <c r="LF26" s="18">
        <v>3</v>
      </c>
      <c r="LG26" s="18">
        <v>4</v>
      </c>
      <c r="LH26" s="18">
        <v>4</v>
      </c>
      <c r="LI26" s="18">
        <v>2</v>
      </c>
      <c r="LJ26" s="18">
        <v>6</v>
      </c>
      <c r="LK26" s="18">
        <v>4</v>
      </c>
      <c r="LL26" s="18">
        <v>4</v>
      </c>
      <c r="LM26" s="18">
        <v>5</v>
      </c>
      <c r="LN26" s="18">
        <v>4</v>
      </c>
      <c r="LO26" s="18">
        <v>3</v>
      </c>
      <c r="LP26" s="18">
        <v>3</v>
      </c>
      <c r="LQ26" s="18">
        <v>6</v>
      </c>
      <c r="LR26" s="18">
        <v>3</v>
      </c>
      <c r="LS26" s="18">
        <v>1</v>
      </c>
      <c r="LT26" s="18">
        <v>3</v>
      </c>
      <c r="LU26" s="18">
        <v>3</v>
      </c>
      <c r="LV26" s="18">
        <v>4</v>
      </c>
      <c r="LW26" s="18">
        <v>4</v>
      </c>
      <c r="LX26" s="18">
        <v>5</v>
      </c>
      <c r="LY26" s="18">
        <v>4</v>
      </c>
      <c r="LZ26" s="18">
        <v>5</v>
      </c>
      <c r="MA26" s="18">
        <v>3</v>
      </c>
      <c r="MB26" s="18">
        <v>7</v>
      </c>
      <c r="MC26" s="18">
        <v>3</v>
      </c>
      <c r="MD26" s="18">
        <v>1</v>
      </c>
      <c r="ME26" s="18">
        <v>5</v>
      </c>
      <c r="MF26" s="18">
        <v>4</v>
      </c>
      <c r="MG26" s="18">
        <v>5</v>
      </c>
      <c r="MH26" s="18">
        <v>6</v>
      </c>
      <c r="MI26" s="18">
        <v>2</v>
      </c>
      <c r="MJ26" s="18">
        <v>4</v>
      </c>
      <c r="MK26" s="18">
        <v>4</v>
      </c>
      <c r="ML26" s="18">
        <v>6</v>
      </c>
      <c r="MM26" s="18">
        <v>4</v>
      </c>
      <c r="MN26" s="18">
        <v>4</v>
      </c>
      <c r="MO26" s="18">
        <v>4</v>
      </c>
      <c r="MP26" s="18">
        <v>2</v>
      </c>
      <c r="MQ26" s="18">
        <v>5</v>
      </c>
      <c r="MR26" s="18">
        <v>4</v>
      </c>
      <c r="MS26" s="18">
        <v>3</v>
      </c>
      <c r="MT26" s="18">
        <v>3</v>
      </c>
      <c r="MU26" s="18">
        <v>3</v>
      </c>
      <c r="MV26" s="18">
        <v>3</v>
      </c>
      <c r="MW26" s="18">
        <v>3</v>
      </c>
      <c r="MX26" s="18">
        <v>4</v>
      </c>
      <c r="MY26" s="18">
        <v>4</v>
      </c>
      <c r="MZ26" s="18">
        <v>4</v>
      </c>
      <c r="NA26" s="18">
        <v>0</v>
      </c>
      <c r="NB26" s="18">
        <v>3</v>
      </c>
    </row>
    <row r="27" spans="1:366">
      <c r="A27" s="2" t="s">
        <v>26</v>
      </c>
      <c r="B27" s="19">
        <v>1</v>
      </c>
      <c r="C27" s="19">
        <v>1</v>
      </c>
      <c r="D27" s="19">
        <v>1</v>
      </c>
      <c r="E27" s="19">
        <v>0</v>
      </c>
      <c r="F27" s="19">
        <v>1</v>
      </c>
      <c r="G27" s="19">
        <v>0</v>
      </c>
      <c r="H27" s="19">
        <v>0</v>
      </c>
      <c r="I27" s="19">
        <v>0</v>
      </c>
      <c r="J27" s="19">
        <v>1</v>
      </c>
      <c r="K27" s="19">
        <v>0</v>
      </c>
      <c r="L27" s="19">
        <v>0</v>
      </c>
      <c r="M27" s="19">
        <v>1</v>
      </c>
      <c r="N27" s="19">
        <v>1</v>
      </c>
      <c r="O27" s="19">
        <v>0</v>
      </c>
      <c r="P27" s="19">
        <v>0</v>
      </c>
      <c r="Q27" s="19">
        <v>0</v>
      </c>
      <c r="R27" s="19">
        <v>0</v>
      </c>
      <c r="S27" s="19">
        <v>1</v>
      </c>
      <c r="T27" s="19">
        <v>1</v>
      </c>
      <c r="U27" s="19">
        <v>1</v>
      </c>
      <c r="V27" s="19">
        <v>1</v>
      </c>
      <c r="W27" s="19">
        <v>0</v>
      </c>
      <c r="X27" s="19">
        <v>1</v>
      </c>
      <c r="Y27" s="19">
        <v>0</v>
      </c>
      <c r="Z27" s="19">
        <v>1</v>
      </c>
      <c r="AA27" s="19">
        <v>0</v>
      </c>
      <c r="AB27" s="19">
        <v>0</v>
      </c>
      <c r="AC27" s="19">
        <v>0</v>
      </c>
      <c r="AD27" s="19">
        <v>1</v>
      </c>
      <c r="AE27" s="19">
        <v>1</v>
      </c>
      <c r="AF27" s="19">
        <v>1</v>
      </c>
      <c r="AG27" s="19">
        <v>1</v>
      </c>
      <c r="AH27" s="19">
        <v>0</v>
      </c>
      <c r="AI27" s="19">
        <v>0</v>
      </c>
      <c r="AJ27" s="19">
        <v>1</v>
      </c>
      <c r="AK27" s="19">
        <v>1</v>
      </c>
      <c r="AL27" s="19">
        <v>0</v>
      </c>
      <c r="AM27" s="19">
        <v>1</v>
      </c>
      <c r="AN27" s="19">
        <v>0</v>
      </c>
      <c r="AO27" s="19">
        <v>1</v>
      </c>
      <c r="AP27" s="19">
        <v>0</v>
      </c>
      <c r="AQ27" s="19">
        <v>0</v>
      </c>
      <c r="AR27" s="19">
        <v>0</v>
      </c>
      <c r="AS27" s="19">
        <v>0</v>
      </c>
      <c r="AT27" s="19">
        <v>0</v>
      </c>
      <c r="AU27" s="19">
        <v>1</v>
      </c>
      <c r="AV27" s="19">
        <v>1</v>
      </c>
      <c r="AW27" s="19">
        <v>0</v>
      </c>
      <c r="AX27" s="19">
        <v>1</v>
      </c>
      <c r="AY27" s="19">
        <v>1</v>
      </c>
      <c r="AZ27" s="19">
        <v>0</v>
      </c>
      <c r="BA27" s="19">
        <v>1</v>
      </c>
      <c r="BB27" s="19">
        <v>1</v>
      </c>
      <c r="BC27" s="19">
        <v>1</v>
      </c>
      <c r="BD27" s="19">
        <v>0</v>
      </c>
      <c r="BE27" s="19">
        <v>1</v>
      </c>
      <c r="BF27" s="19">
        <v>1</v>
      </c>
      <c r="BG27" s="19">
        <v>1</v>
      </c>
      <c r="BH27" s="19">
        <v>1</v>
      </c>
      <c r="BI27" s="19">
        <v>0</v>
      </c>
      <c r="BJ27" s="19">
        <v>1</v>
      </c>
      <c r="BK27" s="19">
        <v>1</v>
      </c>
      <c r="BL27" s="19">
        <v>1</v>
      </c>
      <c r="BM27" s="19">
        <v>0</v>
      </c>
      <c r="BN27" s="19">
        <v>1</v>
      </c>
      <c r="BO27" s="19">
        <v>1</v>
      </c>
      <c r="BP27" s="19">
        <v>1</v>
      </c>
      <c r="BQ27" s="19">
        <v>1</v>
      </c>
      <c r="BR27" s="19">
        <v>1</v>
      </c>
      <c r="BS27" s="19">
        <v>0</v>
      </c>
      <c r="BT27" s="19">
        <v>0</v>
      </c>
      <c r="BU27" s="19">
        <v>1</v>
      </c>
      <c r="BV27" s="19">
        <v>1</v>
      </c>
      <c r="BW27" s="19">
        <v>0</v>
      </c>
      <c r="BX27" s="19">
        <v>0</v>
      </c>
      <c r="BY27" s="19">
        <v>0</v>
      </c>
      <c r="BZ27" s="19">
        <v>1</v>
      </c>
      <c r="CA27" s="19">
        <v>1</v>
      </c>
      <c r="CB27" s="19">
        <v>1</v>
      </c>
      <c r="CC27" s="19">
        <v>0</v>
      </c>
      <c r="CD27" s="19">
        <v>0</v>
      </c>
      <c r="CE27" s="19">
        <v>0</v>
      </c>
      <c r="CF27" s="19">
        <v>0</v>
      </c>
      <c r="CG27" s="19">
        <v>1</v>
      </c>
      <c r="CH27" s="19">
        <v>1</v>
      </c>
      <c r="CI27" s="19">
        <v>1</v>
      </c>
      <c r="CJ27" s="19">
        <v>1</v>
      </c>
      <c r="CK27" s="19">
        <v>1</v>
      </c>
      <c r="CL27" s="19">
        <v>0</v>
      </c>
      <c r="CM27" s="19">
        <v>1</v>
      </c>
      <c r="CN27" s="19">
        <v>0</v>
      </c>
      <c r="CO27" s="19">
        <v>1</v>
      </c>
      <c r="CP27" s="19">
        <v>1</v>
      </c>
      <c r="CQ27" s="19">
        <v>0</v>
      </c>
      <c r="CR27" s="19">
        <v>0</v>
      </c>
      <c r="CS27" s="19">
        <v>0</v>
      </c>
      <c r="CT27" s="19">
        <v>1</v>
      </c>
      <c r="CU27" s="19">
        <v>0</v>
      </c>
      <c r="CV27" s="19">
        <v>1</v>
      </c>
      <c r="CW27" s="19">
        <v>0</v>
      </c>
      <c r="CX27" s="19">
        <v>1</v>
      </c>
      <c r="CY27" s="19">
        <v>0</v>
      </c>
      <c r="CZ27" s="19">
        <v>0</v>
      </c>
      <c r="DA27" s="19">
        <v>1</v>
      </c>
      <c r="DB27" s="19">
        <v>1</v>
      </c>
      <c r="DC27" s="19">
        <v>0</v>
      </c>
      <c r="DD27" s="19">
        <v>1</v>
      </c>
      <c r="DE27" s="19">
        <v>0</v>
      </c>
      <c r="DF27" s="19">
        <v>1</v>
      </c>
      <c r="DG27" s="19">
        <v>1</v>
      </c>
      <c r="DH27" s="19">
        <v>0</v>
      </c>
      <c r="DI27" s="19">
        <v>0</v>
      </c>
      <c r="DJ27" s="19">
        <v>1</v>
      </c>
      <c r="DK27" s="19">
        <v>0</v>
      </c>
      <c r="DL27" s="19">
        <v>1</v>
      </c>
      <c r="DM27" s="19">
        <v>1</v>
      </c>
      <c r="DN27" s="19">
        <v>0</v>
      </c>
      <c r="DO27" s="19">
        <v>1</v>
      </c>
      <c r="DP27" s="19">
        <v>1</v>
      </c>
      <c r="DQ27" s="19">
        <v>1</v>
      </c>
      <c r="DR27" s="19">
        <v>1</v>
      </c>
      <c r="DS27" s="19">
        <v>1</v>
      </c>
      <c r="DT27" s="19">
        <v>1</v>
      </c>
      <c r="DU27" s="19">
        <v>1</v>
      </c>
      <c r="DV27" s="19">
        <v>1</v>
      </c>
      <c r="DW27" s="19">
        <v>1</v>
      </c>
      <c r="DX27" s="19">
        <v>0</v>
      </c>
      <c r="DY27" s="19">
        <v>0</v>
      </c>
      <c r="DZ27" s="19">
        <v>1</v>
      </c>
      <c r="EA27" s="19">
        <v>0</v>
      </c>
      <c r="EB27" s="19">
        <v>0</v>
      </c>
      <c r="EC27" s="19">
        <v>1</v>
      </c>
      <c r="ED27" s="19">
        <v>0</v>
      </c>
      <c r="EE27" s="19">
        <v>0</v>
      </c>
      <c r="EF27" s="19">
        <v>1</v>
      </c>
      <c r="EG27" s="19">
        <v>0</v>
      </c>
      <c r="EH27" s="19">
        <v>0</v>
      </c>
      <c r="EI27" s="19">
        <v>0</v>
      </c>
      <c r="EJ27" s="19">
        <v>0</v>
      </c>
      <c r="EK27" s="19">
        <v>1</v>
      </c>
      <c r="EL27" s="19">
        <v>0</v>
      </c>
      <c r="EM27" s="19">
        <v>1</v>
      </c>
      <c r="EN27" s="19">
        <v>1</v>
      </c>
      <c r="EO27" s="19">
        <v>1</v>
      </c>
      <c r="EP27" s="19">
        <v>0</v>
      </c>
      <c r="EQ27" s="19">
        <v>1</v>
      </c>
      <c r="ER27" s="19">
        <v>1</v>
      </c>
      <c r="ES27" s="19">
        <v>1</v>
      </c>
      <c r="ET27" s="19">
        <v>0</v>
      </c>
      <c r="EU27" s="19">
        <v>1</v>
      </c>
      <c r="EV27" s="19">
        <v>0</v>
      </c>
      <c r="EW27" s="19">
        <v>0</v>
      </c>
      <c r="EX27" s="19">
        <v>1</v>
      </c>
      <c r="EY27" s="19">
        <v>0</v>
      </c>
      <c r="EZ27" s="19">
        <v>0</v>
      </c>
      <c r="FA27" s="19">
        <v>0</v>
      </c>
      <c r="FB27" s="19">
        <v>0</v>
      </c>
      <c r="FC27" s="19">
        <v>1</v>
      </c>
      <c r="FD27" s="19">
        <v>0</v>
      </c>
      <c r="FE27" s="19">
        <v>1</v>
      </c>
      <c r="FF27" s="19">
        <v>0</v>
      </c>
      <c r="FG27" s="19">
        <v>1</v>
      </c>
      <c r="FH27" s="19">
        <v>0</v>
      </c>
      <c r="FI27" s="19">
        <v>1</v>
      </c>
      <c r="FJ27" s="19">
        <v>1</v>
      </c>
      <c r="FK27" s="19">
        <v>0</v>
      </c>
      <c r="FL27" s="19">
        <v>1</v>
      </c>
      <c r="FM27" s="19">
        <v>0</v>
      </c>
      <c r="FN27" s="19">
        <v>1</v>
      </c>
      <c r="FO27" s="19">
        <v>0</v>
      </c>
      <c r="FP27" s="19">
        <v>1</v>
      </c>
      <c r="FQ27" s="19">
        <v>1</v>
      </c>
      <c r="FR27" s="19">
        <v>0</v>
      </c>
      <c r="FS27" s="19">
        <v>1</v>
      </c>
      <c r="FT27" s="19">
        <v>1</v>
      </c>
      <c r="FU27" s="19">
        <v>1</v>
      </c>
      <c r="FV27" s="19">
        <v>1</v>
      </c>
      <c r="FW27" s="19">
        <v>0</v>
      </c>
      <c r="FX27" s="19">
        <v>0</v>
      </c>
      <c r="FY27" s="19">
        <v>1</v>
      </c>
      <c r="FZ27" s="19">
        <v>0</v>
      </c>
      <c r="GA27" s="19">
        <v>0</v>
      </c>
      <c r="GB27" s="19">
        <v>1</v>
      </c>
      <c r="GC27" s="19">
        <v>0</v>
      </c>
      <c r="GD27" s="19">
        <v>1</v>
      </c>
      <c r="GE27" s="19">
        <v>0</v>
      </c>
      <c r="GF27" s="19">
        <v>0</v>
      </c>
      <c r="GG27" s="19">
        <v>1</v>
      </c>
      <c r="GH27" s="19">
        <v>0</v>
      </c>
      <c r="GI27" s="19">
        <v>0</v>
      </c>
      <c r="GJ27" s="19">
        <v>0</v>
      </c>
      <c r="GK27" s="19">
        <v>1</v>
      </c>
      <c r="GL27" s="19">
        <v>0</v>
      </c>
      <c r="GM27" s="19">
        <v>0</v>
      </c>
      <c r="GN27" s="19">
        <v>0</v>
      </c>
      <c r="GO27" s="19">
        <v>1</v>
      </c>
      <c r="GP27" s="19">
        <v>0</v>
      </c>
      <c r="GQ27" s="19">
        <v>0</v>
      </c>
      <c r="GR27" s="19">
        <v>1</v>
      </c>
      <c r="GS27" s="19">
        <v>0</v>
      </c>
      <c r="GT27" s="19">
        <v>0</v>
      </c>
      <c r="GU27" s="19">
        <v>1</v>
      </c>
      <c r="GV27" s="19">
        <v>1</v>
      </c>
      <c r="GW27" s="19">
        <v>0</v>
      </c>
      <c r="GX27" s="19">
        <v>0</v>
      </c>
      <c r="GY27" s="19">
        <v>1</v>
      </c>
      <c r="GZ27" s="19">
        <v>1</v>
      </c>
      <c r="HA27" s="19">
        <v>0</v>
      </c>
      <c r="HB27" s="19">
        <v>0</v>
      </c>
      <c r="HC27" s="19">
        <v>0</v>
      </c>
      <c r="HD27" s="19">
        <v>1</v>
      </c>
      <c r="HE27" s="19">
        <v>1</v>
      </c>
      <c r="HF27" s="19">
        <v>0</v>
      </c>
      <c r="HG27" s="19">
        <v>1</v>
      </c>
      <c r="HH27" s="19">
        <v>0</v>
      </c>
      <c r="HI27" s="19">
        <v>1</v>
      </c>
      <c r="HJ27" s="19">
        <v>1</v>
      </c>
      <c r="HK27" s="19">
        <v>1</v>
      </c>
      <c r="HL27" s="19">
        <v>0</v>
      </c>
      <c r="HM27" s="19">
        <v>0</v>
      </c>
      <c r="HN27" s="19">
        <v>0</v>
      </c>
      <c r="HO27" s="19">
        <v>0</v>
      </c>
      <c r="HP27" s="19">
        <v>1</v>
      </c>
      <c r="HQ27" s="19">
        <v>0</v>
      </c>
      <c r="HR27" s="19">
        <v>1</v>
      </c>
      <c r="HS27" s="19">
        <v>0</v>
      </c>
      <c r="HT27" s="19">
        <v>0</v>
      </c>
      <c r="HU27" s="19">
        <v>1</v>
      </c>
      <c r="HV27" s="19">
        <v>1</v>
      </c>
      <c r="HW27" s="19">
        <v>1</v>
      </c>
      <c r="HX27" s="19">
        <v>1</v>
      </c>
      <c r="HY27" s="19">
        <v>1</v>
      </c>
      <c r="HZ27" s="19">
        <v>0</v>
      </c>
      <c r="IA27" s="19">
        <v>1</v>
      </c>
      <c r="IB27" s="19">
        <v>0</v>
      </c>
      <c r="IC27" s="19">
        <v>1</v>
      </c>
      <c r="ID27" s="19">
        <v>1</v>
      </c>
      <c r="IE27" s="19">
        <v>1</v>
      </c>
      <c r="IF27" s="19">
        <v>1</v>
      </c>
      <c r="IG27" s="19">
        <v>0</v>
      </c>
      <c r="IH27" s="19">
        <v>1</v>
      </c>
      <c r="II27" s="19">
        <v>1</v>
      </c>
      <c r="IJ27" s="19">
        <v>0</v>
      </c>
      <c r="IK27" s="19">
        <v>1</v>
      </c>
      <c r="IL27" s="19">
        <v>0</v>
      </c>
      <c r="IM27" s="19">
        <v>0</v>
      </c>
      <c r="IN27" s="19">
        <v>1</v>
      </c>
      <c r="IO27" s="19">
        <v>0</v>
      </c>
      <c r="IP27" s="19">
        <v>1</v>
      </c>
      <c r="IQ27" s="19">
        <v>0</v>
      </c>
      <c r="IR27" s="19">
        <v>0</v>
      </c>
      <c r="IS27" s="19">
        <v>1</v>
      </c>
      <c r="IT27" s="19">
        <v>0</v>
      </c>
      <c r="IU27" s="19">
        <v>0</v>
      </c>
      <c r="IV27" s="19">
        <v>1</v>
      </c>
      <c r="IW27" s="19">
        <v>1</v>
      </c>
      <c r="IX27" s="19">
        <v>1</v>
      </c>
      <c r="IY27" s="19">
        <v>0</v>
      </c>
      <c r="IZ27" s="19">
        <v>0</v>
      </c>
      <c r="JA27" s="19">
        <v>0</v>
      </c>
      <c r="JB27" s="19">
        <v>0</v>
      </c>
      <c r="JC27" s="19">
        <v>1</v>
      </c>
      <c r="JD27" s="19">
        <v>1</v>
      </c>
      <c r="JE27" s="19">
        <v>1</v>
      </c>
      <c r="JF27" s="19">
        <v>1</v>
      </c>
      <c r="JG27" s="19">
        <v>1</v>
      </c>
      <c r="JH27" s="19">
        <v>0</v>
      </c>
      <c r="JI27" s="19">
        <v>0</v>
      </c>
      <c r="JJ27" s="19">
        <v>0</v>
      </c>
      <c r="JK27" s="19">
        <v>1</v>
      </c>
      <c r="JL27" s="19">
        <v>1</v>
      </c>
      <c r="JM27" s="19">
        <v>1</v>
      </c>
      <c r="JN27" s="19">
        <v>1</v>
      </c>
      <c r="JO27" s="19">
        <v>0</v>
      </c>
      <c r="JP27" s="19">
        <v>1</v>
      </c>
      <c r="JQ27" s="19">
        <v>1</v>
      </c>
      <c r="JR27" s="19">
        <v>1</v>
      </c>
      <c r="JS27" s="19">
        <v>0</v>
      </c>
      <c r="JT27" s="19">
        <v>1</v>
      </c>
      <c r="JU27" s="19">
        <v>0</v>
      </c>
      <c r="JV27" s="19">
        <v>0</v>
      </c>
      <c r="JW27" s="19">
        <v>1</v>
      </c>
      <c r="JX27" s="19">
        <v>0</v>
      </c>
      <c r="JY27" s="19">
        <v>0</v>
      </c>
      <c r="JZ27" s="19">
        <v>0</v>
      </c>
      <c r="KA27" s="19">
        <v>0</v>
      </c>
      <c r="KB27" s="19">
        <v>1</v>
      </c>
      <c r="KC27" s="19">
        <v>1</v>
      </c>
      <c r="KD27" s="19">
        <v>0</v>
      </c>
      <c r="KE27" s="19">
        <v>0</v>
      </c>
      <c r="KF27" s="19">
        <v>0</v>
      </c>
      <c r="KG27" s="19">
        <v>1</v>
      </c>
      <c r="KH27" s="19">
        <v>0</v>
      </c>
      <c r="KI27" s="19">
        <v>0</v>
      </c>
      <c r="KJ27" s="19">
        <v>0</v>
      </c>
      <c r="KK27" s="19">
        <v>1</v>
      </c>
      <c r="KL27" s="19">
        <v>0</v>
      </c>
      <c r="KM27" s="19">
        <v>1</v>
      </c>
      <c r="KN27" s="19">
        <v>1</v>
      </c>
      <c r="KO27" s="19">
        <v>1</v>
      </c>
      <c r="KP27" s="19">
        <v>0</v>
      </c>
      <c r="KQ27" s="19">
        <v>1</v>
      </c>
      <c r="KR27" s="19">
        <v>1</v>
      </c>
      <c r="KS27" s="19">
        <v>1</v>
      </c>
      <c r="KT27" s="19">
        <v>0</v>
      </c>
      <c r="KU27" s="19">
        <v>1</v>
      </c>
      <c r="KV27" s="19">
        <v>1</v>
      </c>
      <c r="KW27" s="19">
        <v>1</v>
      </c>
      <c r="KX27" s="19">
        <v>1</v>
      </c>
      <c r="KY27" s="19">
        <v>1</v>
      </c>
      <c r="KZ27" s="19">
        <v>1</v>
      </c>
      <c r="LA27" s="19">
        <v>1</v>
      </c>
      <c r="LB27" s="19">
        <v>1</v>
      </c>
      <c r="LC27" s="19">
        <v>1</v>
      </c>
      <c r="LD27" s="19">
        <v>0</v>
      </c>
      <c r="LE27" s="19">
        <v>0</v>
      </c>
      <c r="LF27" s="19">
        <v>1</v>
      </c>
      <c r="LG27" s="19">
        <v>1</v>
      </c>
      <c r="LH27" s="19">
        <v>1</v>
      </c>
      <c r="LI27" s="19">
        <v>0</v>
      </c>
      <c r="LJ27" s="19">
        <v>1</v>
      </c>
      <c r="LK27" s="19">
        <v>1</v>
      </c>
      <c r="LL27" s="19">
        <v>1</v>
      </c>
      <c r="LM27" s="19">
        <v>0</v>
      </c>
      <c r="LN27" s="19">
        <v>0</v>
      </c>
      <c r="LO27" s="19">
        <v>0</v>
      </c>
      <c r="LP27" s="19">
        <v>1</v>
      </c>
      <c r="LQ27" s="19">
        <v>0</v>
      </c>
      <c r="LR27" s="19">
        <v>0</v>
      </c>
      <c r="LS27" s="19">
        <v>0</v>
      </c>
      <c r="LT27" s="19">
        <v>0</v>
      </c>
      <c r="LU27" s="19">
        <v>0</v>
      </c>
      <c r="LV27" s="19">
        <v>1</v>
      </c>
      <c r="LW27" s="19">
        <v>1</v>
      </c>
      <c r="LX27" s="19">
        <v>0</v>
      </c>
      <c r="LY27" s="19">
        <v>1</v>
      </c>
      <c r="LZ27" s="19">
        <v>1</v>
      </c>
      <c r="MA27" s="19">
        <v>0</v>
      </c>
      <c r="MB27" s="19">
        <v>0</v>
      </c>
      <c r="MC27" s="19">
        <v>1</v>
      </c>
      <c r="MD27" s="19">
        <v>0</v>
      </c>
      <c r="ME27" s="19">
        <v>1</v>
      </c>
      <c r="MF27" s="19">
        <v>1</v>
      </c>
      <c r="MG27" s="19">
        <v>1</v>
      </c>
      <c r="MH27" s="19">
        <v>1</v>
      </c>
      <c r="MI27" s="19">
        <v>0</v>
      </c>
      <c r="MJ27" s="19">
        <v>1</v>
      </c>
      <c r="MK27" s="19">
        <v>1</v>
      </c>
      <c r="ML27" s="19">
        <v>1</v>
      </c>
      <c r="MM27" s="19">
        <v>0</v>
      </c>
      <c r="MN27" s="19">
        <v>1</v>
      </c>
      <c r="MO27" s="19">
        <v>0</v>
      </c>
      <c r="MP27" s="19">
        <v>1</v>
      </c>
      <c r="MQ27" s="19">
        <v>1</v>
      </c>
      <c r="MR27" s="19">
        <v>0</v>
      </c>
      <c r="MS27" s="19">
        <v>0</v>
      </c>
      <c r="MT27" s="19">
        <v>0</v>
      </c>
      <c r="MU27" s="19">
        <v>1</v>
      </c>
      <c r="MV27" s="19">
        <v>0</v>
      </c>
      <c r="MW27" s="19">
        <v>1</v>
      </c>
      <c r="MX27" s="19">
        <v>1</v>
      </c>
      <c r="MY27" s="19">
        <v>0</v>
      </c>
      <c r="MZ27" s="19">
        <v>0</v>
      </c>
      <c r="NA27" s="19">
        <v>0</v>
      </c>
      <c r="NB27" s="19">
        <v>0</v>
      </c>
    </row>
    <row r="28" spans="1:366">
      <c r="A28" s="2" t="s">
        <v>27</v>
      </c>
      <c r="B28" s="19">
        <v>1</v>
      </c>
      <c r="C28" s="19">
        <v>0</v>
      </c>
      <c r="D28" s="19">
        <v>1</v>
      </c>
      <c r="E28" s="19">
        <v>1</v>
      </c>
      <c r="F28" s="19">
        <v>1</v>
      </c>
      <c r="G28" s="19">
        <v>1</v>
      </c>
      <c r="H28" s="19">
        <v>1</v>
      </c>
      <c r="I28" s="19">
        <v>1</v>
      </c>
      <c r="J28" s="19">
        <v>1</v>
      </c>
      <c r="K28" s="19">
        <v>0</v>
      </c>
      <c r="L28" s="19">
        <v>0</v>
      </c>
      <c r="M28" s="19">
        <v>1</v>
      </c>
      <c r="N28" s="19">
        <v>0</v>
      </c>
      <c r="O28" s="19">
        <v>1</v>
      </c>
      <c r="P28" s="19">
        <v>0</v>
      </c>
      <c r="Q28" s="19">
        <v>0</v>
      </c>
      <c r="R28" s="19">
        <v>0</v>
      </c>
      <c r="S28" s="19">
        <v>0</v>
      </c>
      <c r="T28" s="19">
        <v>0</v>
      </c>
      <c r="U28" s="19">
        <v>0</v>
      </c>
      <c r="V28" s="19">
        <v>1</v>
      </c>
      <c r="W28" s="19">
        <v>0</v>
      </c>
      <c r="X28" s="19">
        <v>0</v>
      </c>
      <c r="Y28" s="19">
        <v>0</v>
      </c>
      <c r="Z28" s="19">
        <v>1</v>
      </c>
      <c r="AA28" s="19">
        <v>1</v>
      </c>
      <c r="AB28" s="19">
        <v>0</v>
      </c>
      <c r="AC28" s="19">
        <v>1</v>
      </c>
      <c r="AD28" s="19">
        <v>1</v>
      </c>
      <c r="AE28" s="19">
        <v>1</v>
      </c>
      <c r="AF28" s="19">
        <v>0</v>
      </c>
      <c r="AG28" s="19">
        <v>0</v>
      </c>
      <c r="AH28" s="19">
        <v>0</v>
      </c>
      <c r="AI28" s="19">
        <v>0</v>
      </c>
      <c r="AJ28" s="19">
        <v>1</v>
      </c>
      <c r="AK28" s="19">
        <v>0</v>
      </c>
      <c r="AL28" s="19">
        <v>1</v>
      </c>
      <c r="AM28" s="19">
        <v>1</v>
      </c>
      <c r="AN28" s="19">
        <v>0</v>
      </c>
      <c r="AO28" s="19">
        <v>1</v>
      </c>
      <c r="AP28" s="19">
        <v>0</v>
      </c>
      <c r="AQ28" s="19">
        <v>0</v>
      </c>
      <c r="AR28" s="19">
        <v>1</v>
      </c>
      <c r="AS28" s="19">
        <v>0</v>
      </c>
      <c r="AT28" s="19">
        <v>1</v>
      </c>
      <c r="AU28" s="19">
        <v>1</v>
      </c>
      <c r="AV28" s="19">
        <v>1</v>
      </c>
      <c r="AW28" s="19">
        <v>0</v>
      </c>
      <c r="AX28" s="19">
        <v>1</v>
      </c>
      <c r="AY28" s="19">
        <v>0</v>
      </c>
      <c r="AZ28" s="19">
        <v>0</v>
      </c>
      <c r="BA28" s="19">
        <v>0</v>
      </c>
      <c r="BB28" s="19">
        <v>0</v>
      </c>
      <c r="BC28" s="19">
        <v>1</v>
      </c>
      <c r="BD28" s="19">
        <v>1</v>
      </c>
      <c r="BE28" s="19">
        <v>1</v>
      </c>
      <c r="BF28" s="19">
        <v>0</v>
      </c>
      <c r="BG28" s="19">
        <v>1</v>
      </c>
      <c r="BH28" s="19">
        <v>0</v>
      </c>
      <c r="BI28" s="19">
        <v>0</v>
      </c>
      <c r="BJ28" s="19">
        <v>1</v>
      </c>
      <c r="BK28" s="19">
        <v>1</v>
      </c>
      <c r="BL28" s="19">
        <v>0</v>
      </c>
      <c r="BM28" s="19">
        <v>0</v>
      </c>
      <c r="BN28" s="19">
        <v>0</v>
      </c>
      <c r="BO28" s="19">
        <v>0</v>
      </c>
      <c r="BP28" s="19">
        <v>0</v>
      </c>
      <c r="BQ28" s="19">
        <v>1</v>
      </c>
      <c r="BR28" s="19">
        <v>0</v>
      </c>
      <c r="BS28" s="19">
        <v>0</v>
      </c>
      <c r="BT28" s="19">
        <v>1</v>
      </c>
      <c r="BU28" s="19">
        <v>1</v>
      </c>
      <c r="BV28" s="19">
        <v>0</v>
      </c>
      <c r="BW28" s="19">
        <v>0</v>
      </c>
      <c r="BX28" s="19">
        <v>1</v>
      </c>
      <c r="BY28" s="19">
        <v>0</v>
      </c>
      <c r="BZ28" s="19">
        <v>0</v>
      </c>
      <c r="CA28" s="19">
        <v>0</v>
      </c>
      <c r="CB28" s="19">
        <v>0</v>
      </c>
      <c r="CC28" s="19">
        <v>0</v>
      </c>
      <c r="CD28" s="19">
        <v>0</v>
      </c>
      <c r="CE28" s="19">
        <v>1</v>
      </c>
      <c r="CF28" s="19">
        <v>0</v>
      </c>
      <c r="CG28" s="19">
        <v>1</v>
      </c>
      <c r="CH28" s="19">
        <v>0</v>
      </c>
      <c r="CI28" s="19">
        <v>1</v>
      </c>
      <c r="CJ28" s="19">
        <v>0</v>
      </c>
      <c r="CK28" s="19">
        <v>0</v>
      </c>
      <c r="CL28" s="19">
        <v>1</v>
      </c>
      <c r="CM28" s="19">
        <v>1</v>
      </c>
      <c r="CN28" s="19">
        <v>0</v>
      </c>
      <c r="CO28" s="19">
        <v>1</v>
      </c>
      <c r="CP28" s="19">
        <v>1</v>
      </c>
      <c r="CQ28" s="19">
        <v>1</v>
      </c>
      <c r="CR28" s="19">
        <v>0</v>
      </c>
      <c r="CS28" s="19">
        <v>1</v>
      </c>
      <c r="CT28" s="19">
        <v>1</v>
      </c>
      <c r="CU28" s="19">
        <v>1</v>
      </c>
      <c r="CV28" s="19">
        <v>0</v>
      </c>
      <c r="CW28" s="19">
        <v>0</v>
      </c>
      <c r="CX28" s="19">
        <v>1</v>
      </c>
      <c r="CY28" s="19">
        <v>0</v>
      </c>
      <c r="CZ28" s="19">
        <v>0</v>
      </c>
      <c r="DA28" s="19">
        <v>0</v>
      </c>
      <c r="DB28" s="19">
        <v>0</v>
      </c>
      <c r="DC28" s="19">
        <v>0</v>
      </c>
      <c r="DD28" s="19">
        <v>1</v>
      </c>
      <c r="DE28" s="19">
        <v>1</v>
      </c>
      <c r="DF28" s="19">
        <v>0</v>
      </c>
      <c r="DG28" s="19">
        <v>1</v>
      </c>
      <c r="DH28" s="19">
        <v>0</v>
      </c>
      <c r="DI28" s="19">
        <v>1</v>
      </c>
      <c r="DJ28" s="19">
        <v>0</v>
      </c>
      <c r="DK28" s="19">
        <v>0</v>
      </c>
      <c r="DL28" s="19">
        <v>0</v>
      </c>
      <c r="DM28" s="19">
        <v>1</v>
      </c>
      <c r="DN28" s="19">
        <v>1</v>
      </c>
      <c r="DO28" s="19">
        <v>0</v>
      </c>
      <c r="DP28" s="19">
        <v>1</v>
      </c>
      <c r="DQ28" s="19">
        <v>0</v>
      </c>
      <c r="DR28" s="19">
        <v>0</v>
      </c>
      <c r="DS28" s="19">
        <v>0</v>
      </c>
      <c r="DT28" s="19">
        <v>0</v>
      </c>
      <c r="DU28" s="19">
        <v>0</v>
      </c>
      <c r="DV28" s="19">
        <v>0</v>
      </c>
      <c r="DW28" s="19">
        <v>1</v>
      </c>
      <c r="DX28" s="19">
        <v>0</v>
      </c>
      <c r="DY28" s="19">
        <v>1</v>
      </c>
      <c r="DZ28" s="19">
        <v>0</v>
      </c>
      <c r="EA28" s="19">
        <v>0</v>
      </c>
      <c r="EB28" s="19">
        <v>1</v>
      </c>
      <c r="EC28" s="19">
        <v>0</v>
      </c>
      <c r="ED28" s="19">
        <v>0</v>
      </c>
      <c r="EE28" s="19">
        <v>0</v>
      </c>
      <c r="EF28" s="19">
        <v>1</v>
      </c>
      <c r="EG28" s="19">
        <v>1</v>
      </c>
      <c r="EH28" s="19">
        <v>0</v>
      </c>
      <c r="EI28" s="19">
        <v>0</v>
      </c>
      <c r="EJ28" s="19">
        <v>1</v>
      </c>
      <c r="EK28" s="19">
        <v>0</v>
      </c>
      <c r="EL28" s="19">
        <v>0</v>
      </c>
      <c r="EM28" s="19">
        <v>0</v>
      </c>
      <c r="EN28" s="19">
        <v>0</v>
      </c>
      <c r="EO28" s="19">
        <v>0</v>
      </c>
      <c r="EP28" s="19">
        <v>0</v>
      </c>
      <c r="EQ28" s="19">
        <v>0</v>
      </c>
      <c r="ER28" s="19">
        <v>1</v>
      </c>
      <c r="ES28" s="19">
        <v>1</v>
      </c>
      <c r="ET28" s="19">
        <v>0</v>
      </c>
      <c r="EU28" s="19">
        <v>0</v>
      </c>
      <c r="EV28" s="19">
        <v>0</v>
      </c>
      <c r="EW28" s="19">
        <v>1</v>
      </c>
      <c r="EX28" s="19">
        <v>0</v>
      </c>
      <c r="EY28" s="19">
        <v>0</v>
      </c>
      <c r="EZ28" s="19">
        <v>0</v>
      </c>
      <c r="FA28" s="19">
        <v>0</v>
      </c>
      <c r="FB28" s="19">
        <v>0</v>
      </c>
      <c r="FC28" s="19">
        <v>1</v>
      </c>
      <c r="FD28" s="19">
        <v>1</v>
      </c>
      <c r="FE28" s="19">
        <v>1</v>
      </c>
      <c r="FF28" s="19">
        <v>0</v>
      </c>
      <c r="FG28" s="19">
        <v>0</v>
      </c>
      <c r="FH28" s="19">
        <v>1</v>
      </c>
      <c r="FI28" s="19">
        <v>1</v>
      </c>
      <c r="FJ28" s="19">
        <v>0</v>
      </c>
      <c r="FK28" s="19">
        <v>0</v>
      </c>
      <c r="FL28" s="19">
        <v>0</v>
      </c>
      <c r="FM28" s="19">
        <v>0</v>
      </c>
      <c r="FN28" s="19">
        <v>1</v>
      </c>
      <c r="FO28" s="19">
        <v>0</v>
      </c>
      <c r="FP28" s="19">
        <v>0</v>
      </c>
      <c r="FQ28" s="19">
        <v>0</v>
      </c>
      <c r="FR28" s="19">
        <v>1</v>
      </c>
      <c r="FS28" s="19">
        <v>1</v>
      </c>
      <c r="FT28" s="19">
        <v>0</v>
      </c>
      <c r="FU28" s="19">
        <v>1</v>
      </c>
      <c r="FV28" s="19">
        <v>0</v>
      </c>
      <c r="FW28" s="19">
        <v>1</v>
      </c>
      <c r="FX28" s="19">
        <v>0</v>
      </c>
      <c r="FY28" s="19">
        <v>0</v>
      </c>
      <c r="FZ28" s="19">
        <v>1</v>
      </c>
      <c r="GA28" s="19">
        <v>1</v>
      </c>
      <c r="GB28" s="19">
        <v>0</v>
      </c>
      <c r="GC28" s="19">
        <v>0</v>
      </c>
      <c r="GD28" s="19">
        <v>1</v>
      </c>
      <c r="GE28" s="19">
        <v>0</v>
      </c>
      <c r="GF28" s="19">
        <v>1</v>
      </c>
      <c r="GG28" s="19">
        <v>1</v>
      </c>
      <c r="GH28" s="19">
        <v>1</v>
      </c>
      <c r="GI28" s="19">
        <v>0</v>
      </c>
      <c r="GJ28" s="19">
        <v>0</v>
      </c>
      <c r="GK28" s="19">
        <v>1</v>
      </c>
      <c r="GL28" s="19">
        <v>0</v>
      </c>
      <c r="GM28" s="19">
        <v>1</v>
      </c>
      <c r="GN28" s="19">
        <v>1</v>
      </c>
      <c r="GO28" s="19">
        <v>1</v>
      </c>
      <c r="GP28" s="19">
        <v>1</v>
      </c>
      <c r="GQ28" s="19">
        <v>1</v>
      </c>
      <c r="GR28" s="19">
        <v>1</v>
      </c>
      <c r="GS28" s="19">
        <v>0</v>
      </c>
      <c r="GT28" s="19">
        <v>1</v>
      </c>
      <c r="GU28" s="19">
        <v>0</v>
      </c>
      <c r="GV28" s="19">
        <v>1</v>
      </c>
      <c r="GW28" s="19">
        <v>1</v>
      </c>
      <c r="GX28" s="19">
        <v>0</v>
      </c>
      <c r="GY28" s="19">
        <v>0</v>
      </c>
      <c r="GZ28" s="19">
        <v>0</v>
      </c>
      <c r="HA28" s="19">
        <v>1</v>
      </c>
      <c r="HB28" s="19">
        <v>0</v>
      </c>
      <c r="HC28" s="19">
        <v>0</v>
      </c>
      <c r="HD28" s="19">
        <v>0</v>
      </c>
      <c r="HE28" s="19">
        <v>0</v>
      </c>
      <c r="HF28" s="19">
        <v>0</v>
      </c>
      <c r="HG28" s="19">
        <v>1</v>
      </c>
      <c r="HH28" s="19">
        <v>0</v>
      </c>
      <c r="HI28" s="19">
        <v>0</v>
      </c>
      <c r="HJ28" s="19">
        <v>0</v>
      </c>
      <c r="HK28" s="19">
        <v>0</v>
      </c>
      <c r="HL28" s="19">
        <v>1</v>
      </c>
      <c r="HM28" s="19">
        <v>0</v>
      </c>
      <c r="HN28" s="19">
        <v>0</v>
      </c>
      <c r="HO28" s="19">
        <v>1</v>
      </c>
      <c r="HP28" s="19">
        <v>1</v>
      </c>
      <c r="HQ28" s="19">
        <v>0</v>
      </c>
      <c r="HR28" s="19">
        <v>0</v>
      </c>
      <c r="HS28" s="19">
        <v>1</v>
      </c>
      <c r="HT28" s="19">
        <v>0</v>
      </c>
      <c r="HU28" s="19">
        <v>0</v>
      </c>
      <c r="HV28" s="19">
        <v>0</v>
      </c>
      <c r="HW28" s="19">
        <v>0</v>
      </c>
      <c r="HX28" s="19">
        <v>1</v>
      </c>
      <c r="HY28" s="19">
        <v>0</v>
      </c>
      <c r="HZ28" s="19">
        <v>0</v>
      </c>
      <c r="IA28" s="19">
        <v>1</v>
      </c>
      <c r="IB28" s="19">
        <v>1</v>
      </c>
      <c r="IC28" s="19">
        <v>1</v>
      </c>
      <c r="ID28" s="19">
        <v>0</v>
      </c>
      <c r="IE28" s="19">
        <v>1</v>
      </c>
      <c r="IF28" s="19">
        <v>0</v>
      </c>
      <c r="IG28" s="19">
        <v>0</v>
      </c>
      <c r="IH28" s="19">
        <v>0</v>
      </c>
      <c r="II28" s="19">
        <v>1</v>
      </c>
      <c r="IJ28" s="19">
        <v>0</v>
      </c>
      <c r="IK28" s="19">
        <v>1</v>
      </c>
      <c r="IL28" s="19">
        <v>1</v>
      </c>
      <c r="IM28" s="19">
        <v>1</v>
      </c>
      <c r="IN28" s="19">
        <v>1</v>
      </c>
      <c r="IO28" s="19">
        <v>0</v>
      </c>
      <c r="IP28" s="19">
        <v>0</v>
      </c>
      <c r="IQ28" s="19">
        <v>0</v>
      </c>
      <c r="IR28" s="19">
        <v>1</v>
      </c>
      <c r="IS28" s="19">
        <v>0</v>
      </c>
      <c r="IT28" s="19">
        <v>1</v>
      </c>
      <c r="IU28" s="19">
        <v>0</v>
      </c>
      <c r="IV28" s="19">
        <v>0</v>
      </c>
      <c r="IW28" s="19">
        <v>1</v>
      </c>
      <c r="IX28" s="19">
        <v>0</v>
      </c>
      <c r="IY28" s="19">
        <v>1</v>
      </c>
      <c r="IZ28" s="19">
        <v>0</v>
      </c>
      <c r="JA28" s="19">
        <v>1</v>
      </c>
      <c r="JB28" s="19">
        <v>0</v>
      </c>
      <c r="JC28" s="19">
        <v>0</v>
      </c>
      <c r="JD28" s="19">
        <v>0</v>
      </c>
      <c r="JE28" s="19">
        <v>0</v>
      </c>
      <c r="JF28" s="19">
        <v>0</v>
      </c>
      <c r="JG28" s="19">
        <v>1</v>
      </c>
      <c r="JH28" s="19">
        <v>0</v>
      </c>
      <c r="JI28" s="19">
        <v>0</v>
      </c>
      <c r="JJ28" s="19">
        <v>1</v>
      </c>
      <c r="JK28" s="19">
        <v>0</v>
      </c>
      <c r="JL28" s="19">
        <v>0</v>
      </c>
      <c r="JM28" s="19">
        <v>0</v>
      </c>
      <c r="JN28" s="19">
        <v>0</v>
      </c>
      <c r="JO28" s="19">
        <v>1</v>
      </c>
      <c r="JP28" s="19">
        <v>1</v>
      </c>
      <c r="JQ28" s="19">
        <v>0</v>
      </c>
      <c r="JR28" s="19">
        <v>0</v>
      </c>
      <c r="JS28" s="19">
        <v>1</v>
      </c>
      <c r="JT28" s="19">
        <v>1</v>
      </c>
      <c r="JU28" s="19">
        <v>0</v>
      </c>
      <c r="JV28" s="19">
        <v>1</v>
      </c>
      <c r="JW28" s="19">
        <v>0</v>
      </c>
      <c r="JX28" s="19">
        <v>1</v>
      </c>
      <c r="JY28" s="19">
        <v>0</v>
      </c>
      <c r="JZ28" s="19">
        <v>0</v>
      </c>
      <c r="KA28" s="19">
        <v>1</v>
      </c>
      <c r="KB28" s="19">
        <v>0</v>
      </c>
      <c r="KC28" s="19">
        <v>0</v>
      </c>
      <c r="KD28" s="19">
        <v>1</v>
      </c>
      <c r="KE28" s="19">
        <v>1</v>
      </c>
      <c r="KF28" s="19">
        <v>1</v>
      </c>
      <c r="KG28" s="19">
        <v>1</v>
      </c>
      <c r="KH28" s="19">
        <v>1</v>
      </c>
      <c r="KI28" s="19">
        <v>0</v>
      </c>
      <c r="KJ28" s="19">
        <v>1</v>
      </c>
      <c r="KK28" s="19">
        <v>0</v>
      </c>
      <c r="KL28" s="19">
        <v>0</v>
      </c>
      <c r="KM28" s="19">
        <v>0</v>
      </c>
      <c r="KN28" s="19">
        <v>0</v>
      </c>
      <c r="KO28" s="19">
        <v>1</v>
      </c>
      <c r="KP28" s="19">
        <v>1</v>
      </c>
      <c r="KQ28" s="19">
        <v>1</v>
      </c>
      <c r="KR28" s="19">
        <v>0</v>
      </c>
      <c r="KS28" s="19">
        <v>1</v>
      </c>
      <c r="KT28" s="19">
        <v>1</v>
      </c>
      <c r="KU28" s="19">
        <v>0</v>
      </c>
      <c r="KV28" s="19">
        <v>0</v>
      </c>
      <c r="KW28" s="19">
        <v>0</v>
      </c>
      <c r="KX28" s="19">
        <v>1</v>
      </c>
      <c r="KY28" s="19">
        <v>1</v>
      </c>
      <c r="KZ28" s="19">
        <v>0</v>
      </c>
      <c r="LA28" s="19">
        <v>0</v>
      </c>
      <c r="LB28" s="19">
        <v>0</v>
      </c>
      <c r="LC28" s="19">
        <v>0</v>
      </c>
      <c r="LD28" s="19">
        <v>1</v>
      </c>
      <c r="LE28" s="19">
        <v>1</v>
      </c>
      <c r="LF28" s="19">
        <v>0</v>
      </c>
      <c r="LG28" s="19">
        <v>0</v>
      </c>
      <c r="LH28" s="19">
        <v>1</v>
      </c>
      <c r="LI28" s="19">
        <v>0</v>
      </c>
      <c r="LJ28" s="19">
        <v>1</v>
      </c>
      <c r="LK28" s="19">
        <v>0</v>
      </c>
      <c r="LL28" s="19">
        <v>0</v>
      </c>
      <c r="LM28" s="19">
        <v>1</v>
      </c>
      <c r="LN28" s="19">
        <v>0</v>
      </c>
      <c r="LO28" s="19">
        <v>0</v>
      </c>
      <c r="LP28" s="19">
        <v>0</v>
      </c>
      <c r="LQ28" s="19">
        <v>1</v>
      </c>
      <c r="LR28" s="19">
        <v>0</v>
      </c>
      <c r="LS28" s="19">
        <v>1</v>
      </c>
      <c r="LT28" s="19">
        <v>0</v>
      </c>
      <c r="LU28" s="19">
        <v>1</v>
      </c>
      <c r="LV28" s="19">
        <v>0</v>
      </c>
      <c r="LW28" s="19">
        <v>1</v>
      </c>
      <c r="LX28" s="19">
        <v>1</v>
      </c>
      <c r="LY28" s="19">
        <v>0</v>
      </c>
      <c r="LZ28" s="19">
        <v>1</v>
      </c>
      <c r="MA28" s="19">
        <v>1</v>
      </c>
      <c r="MB28" s="19">
        <v>1</v>
      </c>
      <c r="MC28" s="19">
        <v>0</v>
      </c>
      <c r="MD28" s="19">
        <v>0</v>
      </c>
      <c r="ME28" s="19">
        <v>0</v>
      </c>
      <c r="MF28" s="19">
        <v>1</v>
      </c>
      <c r="MG28" s="19">
        <v>1</v>
      </c>
      <c r="MH28" s="19">
        <v>1</v>
      </c>
      <c r="MI28" s="19">
        <v>0</v>
      </c>
      <c r="MJ28" s="19">
        <v>1</v>
      </c>
      <c r="MK28" s="19">
        <v>1</v>
      </c>
      <c r="ML28" s="19">
        <v>1</v>
      </c>
      <c r="MM28" s="19">
        <v>1</v>
      </c>
      <c r="MN28" s="19">
        <v>1</v>
      </c>
      <c r="MO28" s="19">
        <v>0</v>
      </c>
      <c r="MP28" s="19">
        <v>0</v>
      </c>
      <c r="MQ28" s="19">
        <v>1</v>
      </c>
      <c r="MR28" s="19">
        <v>0</v>
      </c>
      <c r="MS28" s="19">
        <v>0</v>
      </c>
      <c r="MT28" s="19">
        <v>1</v>
      </c>
      <c r="MU28" s="19">
        <v>0</v>
      </c>
      <c r="MV28" s="19">
        <v>0</v>
      </c>
      <c r="MW28" s="19">
        <v>0</v>
      </c>
      <c r="MX28" s="19">
        <v>0</v>
      </c>
      <c r="MY28" s="19">
        <v>1</v>
      </c>
      <c r="MZ28" s="19">
        <v>0</v>
      </c>
      <c r="NA28" s="19">
        <v>0</v>
      </c>
      <c r="NB28" s="19">
        <v>0</v>
      </c>
    </row>
    <row r="29" spans="1:366">
      <c r="A29" s="2" t="s">
        <v>28</v>
      </c>
      <c r="B29" s="19">
        <v>1</v>
      </c>
      <c r="C29" s="19">
        <v>0</v>
      </c>
      <c r="D29" s="19">
        <v>1</v>
      </c>
      <c r="E29" s="19">
        <v>0</v>
      </c>
      <c r="F29" s="19">
        <v>1</v>
      </c>
      <c r="G29" s="19">
        <v>1</v>
      </c>
      <c r="H29" s="19">
        <v>1</v>
      </c>
      <c r="I29" s="19">
        <v>1</v>
      </c>
      <c r="J29" s="19">
        <v>1</v>
      </c>
      <c r="K29" s="19">
        <v>0</v>
      </c>
      <c r="L29" s="19">
        <v>1</v>
      </c>
      <c r="M29" s="19">
        <v>1</v>
      </c>
      <c r="N29" s="19">
        <v>1</v>
      </c>
      <c r="O29" s="19">
        <v>0</v>
      </c>
      <c r="P29" s="19">
        <v>0</v>
      </c>
      <c r="Q29" s="19">
        <v>0</v>
      </c>
      <c r="R29" s="19">
        <v>0</v>
      </c>
      <c r="S29" s="19">
        <v>0</v>
      </c>
      <c r="T29" s="19">
        <v>1</v>
      </c>
      <c r="U29" s="19">
        <v>0</v>
      </c>
      <c r="V29" s="19">
        <v>1</v>
      </c>
      <c r="W29" s="19">
        <v>0</v>
      </c>
      <c r="X29" s="19">
        <v>0</v>
      </c>
      <c r="Y29" s="19">
        <v>1</v>
      </c>
      <c r="Z29" s="19">
        <v>0</v>
      </c>
      <c r="AA29" s="19">
        <v>0</v>
      </c>
      <c r="AB29" s="19">
        <v>0</v>
      </c>
      <c r="AC29" s="19">
        <v>1</v>
      </c>
      <c r="AD29" s="19">
        <v>1</v>
      </c>
      <c r="AE29" s="19">
        <v>0</v>
      </c>
      <c r="AF29" s="19">
        <v>0</v>
      </c>
      <c r="AG29" s="19">
        <v>0</v>
      </c>
      <c r="AH29" s="19">
        <v>0</v>
      </c>
      <c r="AI29" s="19">
        <v>1</v>
      </c>
      <c r="AJ29" s="19">
        <v>0</v>
      </c>
      <c r="AK29" s="19">
        <v>0</v>
      </c>
      <c r="AL29" s="19">
        <v>0</v>
      </c>
      <c r="AM29" s="19">
        <v>1</v>
      </c>
      <c r="AN29" s="19">
        <v>1</v>
      </c>
      <c r="AO29" s="19">
        <v>0</v>
      </c>
      <c r="AP29" s="19">
        <v>1</v>
      </c>
      <c r="AQ29" s="19">
        <v>1</v>
      </c>
      <c r="AR29" s="19">
        <v>1</v>
      </c>
      <c r="AS29" s="19">
        <v>0</v>
      </c>
      <c r="AT29" s="19">
        <v>0</v>
      </c>
      <c r="AU29" s="19">
        <v>1</v>
      </c>
      <c r="AV29" s="19">
        <v>0</v>
      </c>
      <c r="AW29" s="19">
        <v>0</v>
      </c>
      <c r="AX29" s="19">
        <v>1</v>
      </c>
      <c r="AY29" s="19">
        <v>0</v>
      </c>
      <c r="AZ29" s="19">
        <v>1</v>
      </c>
      <c r="BA29" s="19">
        <v>1</v>
      </c>
      <c r="BB29" s="19">
        <v>1</v>
      </c>
      <c r="BC29" s="19">
        <v>0</v>
      </c>
      <c r="BD29" s="19">
        <v>0</v>
      </c>
      <c r="BE29" s="19">
        <v>0</v>
      </c>
      <c r="BF29" s="19">
        <v>1</v>
      </c>
      <c r="BG29" s="19">
        <v>1</v>
      </c>
      <c r="BH29" s="19">
        <v>1</v>
      </c>
      <c r="BI29" s="19">
        <v>1</v>
      </c>
      <c r="BJ29" s="19">
        <v>1</v>
      </c>
      <c r="BK29" s="19">
        <v>0</v>
      </c>
      <c r="BL29" s="19">
        <v>0</v>
      </c>
      <c r="BM29" s="19">
        <v>0</v>
      </c>
      <c r="BN29" s="19">
        <v>0</v>
      </c>
      <c r="BO29" s="19">
        <v>0</v>
      </c>
      <c r="BP29" s="19">
        <v>0</v>
      </c>
      <c r="BQ29" s="19">
        <v>1</v>
      </c>
      <c r="BR29" s="19">
        <v>0</v>
      </c>
      <c r="BS29" s="19">
        <v>0</v>
      </c>
      <c r="BT29" s="19">
        <v>0</v>
      </c>
      <c r="BU29" s="19">
        <v>0</v>
      </c>
      <c r="BV29" s="19">
        <v>1</v>
      </c>
      <c r="BW29" s="19">
        <v>0</v>
      </c>
      <c r="BX29" s="19">
        <v>0</v>
      </c>
      <c r="BY29" s="19">
        <v>1</v>
      </c>
      <c r="BZ29" s="19">
        <v>1</v>
      </c>
      <c r="CA29" s="19">
        <v>0</v>
      </c>
      <c r="CB29" s="19">
        <v>1</v>
      </c>
      <c r="CC29" s="19">
        <v>1</v>
      </c>
      <c r="CD29" s="19">
        <v>0</v>
      </c>
      <c r="CE29" s="19">
        <v>0</v>
      </c>
      <c r="CF29" s="19">
        <v>0</v>
      </c>
      <c r="CG29" s="19">
        <v>1</v>
      </c>
      <c r="CH29" s="19">
        <v>0</v>
      </c>
      <c r="CI29" s="19">
        <v>1</v>
      </c>
      <c r="CJ29" s="19">
        <v>0</v>
      </c>
      <c r="CK29" s="19">
        <v>1</v>
      </c>
      <c r="CL29" s="19">
        <v>1</v>
      </c>
      <c r="CM29" s="19">
        <v>0</v>
      </c>
      <c r="CN29" s="19">
        <v>0</v>
      </c>
      <c r="CO29" s="19">
        <v>1</v>
      </c>
      <c r="CP29" s="19">
        <v>1</v>
      </c>
      <c r="CQ29" s="19">
        <v>1</v>
      </c>
      <c r="CR29" s="19">
        <v>1</v>
      </c>
      <c r="CS29" s="19">
        <v>1</v>
      </c>
      <c r="CT29" s="19">
        <v>0</v>
      </c>
      <c r="CU29" s="19">
        <v>1</v>
      </c>
      <c r="CV29" s="19">
        <v>1</v>
      </c>
      <c r="CW29" s="19">
        <v>0</v>
      </c>
      <c r="CX29" s="19">
        <v>1</v>
      </c>
      <c r="CY29" s="19">
        <v>1</v>
      </c>
      <c r="CZ29" s="19">
        <v>0</v>
      </c>
      <c r="DA29" s="19">
        <v>1</v>
      </c>
      <c r="DB29" s="19">
        <v>1</v>
      </c>
      <c r="DC29" s="19">
        <v>1</v>
      </c>
      <c r="DD29" s="19">
        <v>0</v>
      </c>
      <c r="DE29" s="19">
        <v>1</v>
      </c>
      <c r="DF29" s="19">
        <v>0</v>
      </c>
      <c r="DG29" s="19">
        <v>0</v>
      </c>
      <c r="DH29" s="19">
        <v>1</v>
      </c>
      <c r="DI29" s="19">
        <v>1</v>
      </c>
      <c r="DJ29" s="19">
        <v>1</v>
      </c>
      <c r="DK29" s="19">
        <v>0</v>
      </c>
      <c r="DL29" s="19">
        <v>0</v>
      </c>
      <c r="DM29" s="19">
        <v>0</v>
      </c>
      <c r="DN29" s="19">
        <v>1</v>
      </c>
      <c r="DO29" s="19">
        <v>1</v>
      </c>
      <c r="DP29" s="19">
        <v>0</v>
      </c>
      <c r="DQ29" s="19">
        <v>1</v>
      </c>
      <c r="DR29" s="19">
        <v>1</v>
      </c>
      <c r="DS29" s="19">
        <v>1</v>
      </c>
      <c r="DT29" s="19">
        <v>1</v>
      </c>
      <c r="DU29" s="19">
        <v>0</v>
      </c>
      <c r="DV29" s="19">
        <v>0</v>
      </c>
      <c r="DW29" s="19">
        <v>0</v>
      </c>
      <c r="DX29" s="19">
        <v>0</v>
      </c>
      <c r="DY29" s="19">
        <v>0</v>
      </c>
      <c r="DZ29" s="19">
        <v>1</v>
      </c>
      <c r="EA29" s="19">
        <v>0</v>
      </c>
      <c r="EB29" s="19">
        <v>1</v>
      </c>
      <c r="EC29" s="19">
        <v>0</v>
      </c>
      <c r="ED29" s="19">
        <v>1</v>
      </c>
      <c r="EE29" s="19">
        <v>1</v>
      </c>
      <c r="EF29" s="19">
        <v>1</v>
      </c>
      <c r="EG29" s="19">
        <v>0</v>
      </c>
      <c r="EH29" s="19">
        <v>1</v>
      </c>
      <c r="EI29" s="19">
        <v>0</v>
      </c>
      <c r="EJ29" s="19">
        <v>1</v>
      </c>
      <c r="EK29" s="19">
        <v>0</v>
      </c>
      <c r="EL29" s="19">
        <v>1</v>
      </c>
      <c r="EM29" s="19">
        <v>0</v>
      </c>
      <c r="EN29" s="19">
        <v>0</v>
      </c>
      <c r="EO29" s="19">
        <v>0</v>
      </c>
      <c r="EP29" s="19">
        <v>0</v>
      </c>
      <c r="EQ29" s="19">
        <v>0</v>
      </c>
      <c r="ER29" s="19">
        <v>1</v>
      </c>
      <c r="ES29" s="19">
        <v>0</v>
      </c>
      <c r="ET29" s="19">
        <v>1</v>
      </c>
      <c r="EU29" s="19">
        <v>0</v>
      </c>
      <c r="EV29" s="19">
        <v>0</v>
      </c>
      <c r="EW29" s="19">
        <v>1</v>
      </c>
      <c r="EX29" s="19">
        <v>1</v>
      </c>
      <c r="EY29" s="19">
        <v>0</v>
      </c>
      <c r="EZ29" s="19">
        <v>1</v>
      </c>
      <c r="FA29" s="19">
        <v>0</v>
      </c>
      <c r="FB29" s="19">
        <v>1</v>
      </c>
      <c r="FC29" s="19">
        <v>0</v>
      </c>
      <c r="FD29" s="19">
        <v>1</v>
      </c>
      <c r="FE29" s="19">
        <v>0</v>
      </c>
      <c r="FF29" s="19">
        <v>1</v>
      </c>
      <c r="FG29" s="19">
        <v>0</v>
      </c>
      <c r="FH29" s="19">
        <v>1</v>
      </c>
      <c r="FI29" s="19">
        <v>1</v>
      </c>
      <c r="FJ29" s="19">
        <v>1</v>
      </c>
      <c r="FK29" s="19">
        <v>0</v>
      </c>
      <c r="FL29" s="19">
        <v>1</v>
      </c>
      <c r="FM29" s="19">
        <v>0</v>
      </c>
      <c r="FN29" s="19">
        <v>1</v>
      </c>
      <c r="FO29" s="19">
        <v>1</v>
      </c>
      <c r="FP29" s="19">
        <v>1</v>
      </c>
      <c r="FQ29" s="19">
        <v>0</v>
      </c>
      <c r="FR29" s="19">
        <v>0</v>
      </c>
      <c r="FS29" s="19">
        <v>0</v>
      </c>
      <c r="FT29" s="19">
        <v>1</v>
      </c>
      <c r="FU29" s="19">
        <v>1</v>
      </c>
      <c r="FV29" s="19">
        <v>1</v>
      </c>
      <c r="FW29" s="19">
        <v>0</v>
      </c>
      <c r="FX29" s="19">
        <v>0</v>
      </c>
      <c r="FY29" s="19">
        <v>1</v>
      </c>
      <c r="FZ29" s="19">
        <v>0</v>
      </c>
      <c r="GA29" s="19">
        <v>0</v>
      </c>
      <c r="GB29" s="19">
        <v>0</v>
      </c>
      <c r="GC29" s="19">
        <v>1</v>
      </c>
      <c r="GD29" s="19">
        <v>1</v>
      </c>
      <c r="GE29" s="19">
        <v>1</v>
      </c>
      <c r="GF29" s="19">
        <v>1</v>
      </c>
      <c r="GG29" s="19">
        <v>1</v>
      </c>
      <c r="GH29" s="19">
        <v>0</v>
      </c>
      <c r="GI29" s="19">
        <v>1</v>
      </c>
      <c r="GJ29" s="19">
        <v>0</v>
      </c>
      <c r="GK29" s="19">
        <v>1</v>
      </c>
      <c r="GL29" s="19">
        <v>0</v>
      </c>
      <c r="GM29" s="19">
        <v>1</v>
      </c>
      <c r="GN29" s="19">
        <v>0</v>
      </c>
      <c r="GO29" s="19">
        <v>1</v>
      </c>
      <c r="GP29" s="19">
        <v>0</v>
      </c>
      <c r="GQ29" s="19">
        <v>0</v>
      </c>
      <c r="GR29" s="19">
        <v>0</v>
      </c>
      <c r="GS29" s="19">
        <v>1</v>
      </c>
      <c r="GT29" s="19">
        <v>1</v>
      </c>
      <c r="GU29" s="19">
        <v>0</v>
      </c>
      <c r="GV29" s="19">
        <v>1</v>
      </c>
      <c r="GW29" s="19">
        <v>1</v>
      </c>
      <c r="GX29" s="19">
        <v>1</v>
      </c>
      <c r="GY29" s="19">
        <v>0</v>
      </c>
      <c r="GZ29" s="19">
        <v>1</v>
      </c>
      <c r="HA29" s="19">
        <v>1</v>
      </c>
      <c r="HB29" s="19">
        <v>1</v>
      </c>
      <c r="HC29" s="19">
        <v>1</v>
      </c>
      <c r="HD29" s="19">
        <v>1</v>
      </c>
      <c r="HE29" s="19">
        <v>1</v>
      </c>
      <c r="HF29" s="19">
        <v>1</v>
      </c>
      <c r="HG29" s="19">
        <v>1</v>
      </c>
      <c r="HH29" s="19">
        <v>1</v>
      </c>
      <c r="HI29" s="19">
        <v>1</v>
      </c>
      <c r="HJ29" s="19">
        <v>1</v>
      </c>
      <c r="HK29" s="19">
        <v>0</v>
      </c>
      <c r="HL29" s="19">
        <v>0</v>
      </c>
      <c r="HM29" s="19">
        <v>0</v>
      </c>
      <c r="HN29" s="19">
        <v>1</v>
      </c>
      <c r="HO29" s="19">
        <v>1</v>
      </c>
      <c r="HP29" s="19">
        <v>0</v>
      </c>
      <c r="HQ29" s="19">
        <v>1</v>
      </c>
      <c r="HR29" s="19">
        <v>0</v>
      </c>
      <c r="HS29" s="19">
        <v>1</v>
      </c>
      <c r="HT29" s="19">
        <v>0</v>
      </c>
      <c r="HU29" s="19">
        <v>1</v>
      </c>
      <c r="HV29" s="19">
        <v>0</v>
      </c>
      <c r="HW29" s="19">
        <v>1</v>
      </c>
      <c r="HX29" s="19">
        <v>0</v>
      </c>
      <c r="HY29" s="19">
        <v>1</v>
      </c>
      <c r="HZ29" s="19">
        <v>1</v>
      </c>
      <c r="IA29" s="19">
        <v>1</v>
      </c>
      <c r="IB29" s="19">
        <v>0</v>
      </c>
      <c r="IC29" s="19">
        <v>0</v>
      </c>
      <c r="ID29" s="19">
        <v>0</v>
      </c>
      <c r="IE29" s="19">
        <v>0</v>
      </c>
      <c r="IF29" s="19">
        <v>1</v>
      </c>
      <c r="IG29" s="19">
        <v>1</v>
      </c>
      <c r="IH29" s="19">
        <v>0</v>
      </c>
      <c r="II29" s="19">
        <v>0</v>
      </c>
      <c r="IJ29" s="19">
        <v>0</v>
      </c>
      <c r="IK29" s="19">
        <v>0</v>
      </c>
      <c r="IL29" s="19">
        <v>0</v>
      </c>
      <c r="IM29" s="19">
        <v>0</v>
      </c>
      <c r="IN29" s="19">
        <v>0</v>
      </c>
      <c r="IO29" s="19">
        <v>1</v>
      </c>
      <c r="IP29" s="19">
        <v>1</v>
      </c>
      <c r="IQ29" s="19">
        <v>1</v>
      </c>
      <c r="IR29" s="19">
        <v>1</v>
      </c>
      <c r="IS29" s="19">
        <v>0</v>
      </c>
      <c r="IT29" s="19">
        <v>0</v>
      </c>
      <c r="IU29" s="19">
        <v>0</v>
      </c>
      <c r="IV29" s="19">
        <v>0</v>
      </c>
      <c r="IW29" s="19">
        <v>0</v>
      </c>
      <c r="IX29" s="19">
        <v>0</v>
      </c>
      <c r="IY29" s="19">
        <v>1</v>
      </c>
      <c r="IZ29" s="19">
        <v>1</v>
      </c>
      <c r="JA29" s="19">
        <v>1</v>
      </c>
      <c r="JB29" s="19">
        <v>0</v>
      </c>
      <c r="JC29" s="19">
        <v>0</v>
      </c>
      <c r="JD29" s="19">
        <v>1</v>
      </c>
      <c r="JE29" s="19">
        <v>0</v>
      </c>
      <c r="JF29" s="19">
        <v>0</v>
      </c>
      <c r="JG29" s="19">
        <v>0</v>
      </c>
      <c r="JH29" s="19">
        <v>1</v>
      </c>
      <c r="JI29" s="19">
        <v>1</v>
      </c>
      <c r="JJ29" s="19">
        <v>0</v>
      </c>
      <c r="JK29" s="19">
        <v>0</v>
      </c>
      <c r="JL29" s="19">
        <v>1</v>
      </c>
      <c r="JM29" s="19">
        <v>0</v>
      </c>
      <c r="JN29" s="19">
        <v>0</v>
      </c>
      <c r="JO29" s="19">
        <v>1</v>
      </c>
      <c r="JP29" s="19">
        <v>0</v>
      </c>
      <c r="JQ29" s="19">
        <v>1</v>
      </c>
      <c r="JR29" s="19">
        <v>0</v>
      </c>
      <c r="JS29" s="19">
        <v>1</v>
      </c>
      <c r="JT29" s="19">
        <v>0</v>
      </c>
      <c r="JU29" s="19">
        <v>1</v>
      </c>
      <c r="JV29" s="19">
        <v>0</v>
      </c>
      <c r="JW29" s="19">
        <v>1</v>
      </c>
      <c r="JX29" s="19">
        <v>1</v>
      </c>
      <c r="JY29" s="19">
        <v>1</v>
      </c>
      <c r="JZ29" s="19">
        <v>0</v>
      </c>
      <c r="KA29" s="19">
        <v>0</v>
      </c>
      <c r="KB29" s="19">
        <v>0</v>
      </c>
      <c r="KC29" s="19">
        <v>0</v>
      </c>
      <c r="KD29" s="19">
        <v>1</v>
      </c>
      <c r="KE29" s="19">
        <v>0</v>
      </c>
      <c r="KF29" s="19">
        <v>0</v>
      </c>
      <c r="KG29" s="19">
        <v>0</v>
      </c>
      <c r="KH29" s="19">
        <v>0</v>
      </c>
      <c r="KI29" s="19">
        <v>1</v>
      </c>
      <c r="KJ29" s="19">
        <v>0</v>
      </c>
      <c r="KK29" s="19">
        <v>0</v>
      </c>
      <c r="KL29" s="19">
        <v>1</v>
      </c>
      <c r="KM29" s="19">
        <v>0</v>
      </c>
      <c r="KN29" s="19">
        <v>1</v>
      </c>
      <c r="KO29" s="19">
        <v>1</v>
      </c>
      <c r="KP29" s="19">
        <v>1</v>
      </c>
      <c r="KQ29" s="19">
        <v>0</v>
      </c>
      <c r="KR29" s="19">
        <v>0</v>
      </c>
      <c r="KS29" s="19">
        <v>1</v>
      </c>
      <c r="KT29" s="19">
        <v>0</v>
      </c>
      <c r="KU29" s="19">
        <v>1</v>
      </c>
      <c r="KV29" s="19">
        <v>1</v>
      </c>
      <c r="KW29" s="19">
        <v>1</v>
      </c>
      <c r="KX29" s="19">
        <v>0</v>
      </c>
      <c r="KY29" s="19">
        <v>0</v>
      </c>
      <c r="KZ29" s="19">
        <v>1</v>
      </c>
      <c r="LA29" s="19">
        <v>1</v>
      </c>
      <c r="LB29" s="19">
        <v>0</v>
      </c>
      <c r="LC29" s="19">
        <v>0</v>
      </c>
      <c r="LD29" s="19">
        <v>0</v>
      </c>
      <c r="LE29" s="19">
        <v>1</v>
      </c>
      <c r="LF29" s="19">
        <v>0</v>
      </c>
      <c r="LG29" s="19">
        <v>1</v>
      </c>
      <c r="LH29" s="19">
        <v>1</v>
      </c>
      <c r="LI29" s="19">
        <v>0</v>
      </c>
      <c r="LJ29" s="19">
        <v>1</v>
      </c>
      <c r="LK29" s="19">
        <v>0</v>
      </c>
      <c r="LL29" s="19">
        <v>1</v>
      </c>
      <c r="LM29" s="19">
        <v>1</v>
      </c>
      <c r="LN29" s="19">
        <v>1</v>
      </c>
      <c r="LO29" s="19">
        <v>0</v>
      </c>
      <c r="LP29" s="19">
        <v>0</v>
      </c>
      <c r="LQ29" s="19">
        <v>1</v>
      </c>
      <c r="LR29" s="19">
        <v>0</v>
      </c>
      <c r="LS29" s="19">
        <v>0</v>
      </c>
      <c r="LT29" s="19">
        <v>1</v>
      </c>
      <c r="LU29" s="19">
        <v>0</v>
      </c>
      <c r="LV29" s="19">
        <v>0</v>
      </c>
      <c r="LW29" s="19">
        <v>0</v>
      </c>
      <c r="LX29" s="19">
        <v>1</v>
      </c>
      <c r="LY29" s="19">
        <v>0</v>
      </c>
      <c r="LZ29" s="19">
        <v>0</v>
      </c>
      <c r="MA29" s="19">
        <v>0</v>
      </c>
      <c r="MB29" s="19">
        <v>1</v>
      </c>
      <c r="MC29" s="19">
        <v>0</v>
      </c>
      <c r="MD29" s="19">
        <v>0</v>
      </c>
      <c r="ME29" s="19">
        <v>1</v>
      </c>
      <c r="MF29" s="19">
        <v>0</v>
      </c>
      <c r="MG29" s="19">
        <v>1</v>
      </c>
      <c r="MH29" s="19">
        <v>1</v>
      </c>
      <c r="MI29" s="19">
        <v>1</v>
      </c>
      <c r="MJ29" s="19">
        <v>0</v>
      </c>
      <c r="MK29" s="19">
        <v>0</v>
      </c>
      <c r="ML29" s="19">
        <v>1</v>
      </c>
      <c r="MM29" s="19">
        <v>0</v>
      </c>
      <c r="MN29" s="19">
        <v>0</v>
      </c>
      <c r="MO29" s="19">
        <v>1</v>
      </c>
      <c r="MP29" s="19">
        <v>1</v>
      </c>
      <c r="MQ29" s="19">
        <v>1</v>
      </c>
      <c r="MR29" s="19">
        <v>0</v>
      </c>
      <c r="MS29" s="19">
        <v>1</v>
      </c>
      <c r="MT29" s="19">
        <v>0</v>
      </c>
      <c r="MU29" s="19">
        <v>1</v>
      </c>
      <c r="MV29" s="19">
        <v>0</v>
      </c>
      <c r="MW29" s="19">
        <v>1</v>
      </c>
      <c r="MX29" s="19">
        <v>0</v>
      </c>
      <c r="MY29" s="19">
        <v>1</v>
      </c>
      <c r="MZ29" s="19">
        <v>1</v>
      </c>
      <c r="NA29" s="19">
        <v>0</v>
      </c>
      <c r="NB29" s="19">
        <v>1</v>
      </c>
    </row>
    <row r="30" spans="1:366">
      <c r="A30" s="2" t="s">
        <v>29</v>
      </c>
      <c r="B30" s="19">
        <v>0</v>
      </c>
      <c r="C30" s="19">
        <v>1</v>
      </c>
      <c r="D30" s="19">
        <v>0</v>
      </c>
      <c r="E30" s="19">
        <v>0</v>
      </c>
      <c r="F30" s="19">
        <v>0</v>
      </c>
      <c r="G30" s="19">
        <v>0</v>
      </c>
      <c r="H30" s="19">
        <v>0</v>
      </c>
      <c r="I30" s="19">
        <v>1</v>
      </c>
      <c r="J30" s="19">
        <v>1</v>
      </c>
      <c r="K30" s="19">
        <v>0</v>
      </c>
      <c r="L30" s="19">
        <v>1</v>
      </c>
      <c r="M30" s="19">
        <v>1</v>
      </c>
      <c r="N30" s="19">
        <v>1</v>
      </c>
      <c r="O30" s="19">
        <v>0</v>
      </c>
      <c r="P30" s="19">
        <v>0</v>
      </c>
      <c r="Q30" s="19">
        <v>0</v>
      </c>
      <c r="R30" s="19">
        <v>1</v>
      </c>
      <c r="S30" s="19">
        <v>0</v>
      </c>
      <c r="T30" s="19">
        <v>0</v>
      </c>
      <c r="U30" s="19">
        <v>1</v>
      </c>
      <c r="V30" s="19">
        <v>0</v>
      </c>
      <c r="W30" s="19">
        <v>0</v>
      </c>
      <c r="X30" s="19">
        <v>0</v>
      </c>
      <c r="Y30" s="19">
        <v>0</v>
      </c>
      <c r="Z30" s="19">
        <v>1</v>
      </c>
      <c r="AA30" s="19">
        <v>1</v>
      </c>
      <c r="AB30" s="19">
        <v>0</v>
      </c>
      <c r="AC30" s="19">
        <v>1</v>
      </c>
      <c r="AD30" s="19">
        <v>1</v>
      </c>
      <c r="AE30" s="19">
        <v>1</v>
      </c>
      <c r="AF30" s="19">
        <v>1</v>
      </c>
      <c r="AG30" s="19">
        <v>1</v>
      </c>
      <c r="AH30" s="19">
        <v>0</v>
      </c>
      <c r="AI30" s="19">
        <v>0</v>
      </c>
      <c r="AJ30" s="19">
        <v>1</v>
      </c>
      <c r="AK30" s="19">
        <v>0</v>
      </c>
      <c r="AL30" s="19">
        <v>1</v>
      </c>
      <c r="AM30" s="19">
        <v>0</v>
      </c>
      <c r="AN30" s="19">
        <v>1</v>
      </c>
      <c r="AO30" s="19">
        <v>0</v>
      </c>
      <c r="AP30" s="19">
        <v>1</v>
      </c>
      <c r="AQ30" s="19">
        <v>1</v>
      </c>
      <c r="AR30" s="19">
        <v>0</v>
      </c>
      <c r="AS30" s="19">
        <v>0</v>
      </c>
      <c r="AT30" s="19">
        <v>1</v>
      </c>
      <c r="AU30" s="19">
        <v>1</v>
      </c>
      <c r="AV30" s="19">
        <v>0</v>
      </c>
      <c r="AW30" s="19">
        <v>0</v>
      </c>
      <c r="AX30" s="19">
        <v>1</v>
      </c>
      <c r="AY30" s="19">
        <v>1</v>
      </c>
      <c r="AZ30" s="19">
        <v>0</v>
      </c>
      <c r="BA30" s="19">
        <v>1</v>
      </c>
      <c r="BB30" s="19">
        <v>0</v>
      </c>
      <c r="BC30" s="19">
        <v>0</v>
      </c>
      <c r="BD30" s="19">
        <v>0</v>
      </c>
      <c r="BE30" s="19">
        <v>1</v>
      </c>
      <c r="BF30" s="19">
        <v>0</v>
      </c>
      <c r="BG30" s="19">
        <v>0</v>
      </c>
      <c r="BH30" s="19">
        <v>1</v>
      </c>
      <c r="BI30" s="19">
        <v>0</v>
      </c>
      <c r="BJ30" s="19">
        <v>0</v>
      </c>
      <c r="BK30" s="19">
        <v>1</v>
      </c>
      <c r="BL30" s="19">
        <v>0</v>
      </c>
      <c r="BM30" s="19">
        <v>1</v>
      </c>
      <c r="BN30" s="19">
        <v>1</v>
      </c>
      <c r="BO30" s="19">
        <v>0</v>
      </c>
      <c r="BP30" s="19">
        <v>0</v>
      </c>
      <c r="BQ30" s="19">
        <v>1</v>
      </c>
      <c r="BR30" s="19">
        <v>1</v>
      </c>
      <c r="BS30" s="19">
        <v>1</v>
      </c>
      <c r="BT30" s="19">
        <v>1</v>
      </c>
      <c r="BU30" s="19">
        <v>1</v>
      </c>
      <c r="BV30" s="19">
        <v>0</v>
      </c>
      <c r="BW30" s="19">
        <v>0</v>
      </c>
      <c r="BX30" s="19">
        <v>1</v>
      </c>
      <c r="BY30" s="19">
        <v>0</v>
      </c>
      <c r="BZ30" s="19">
        <v>1</v>
      </c>
      <c r="CA30" s="19">
        <v>0</v>
      </c>
      <c r="CB30" s="19">
        <v>0</v>
      </c>
      <c r="CC30" s="19">
        <v>1</v>
      </c>
      <c r="CD30" s="19">
        <v>1</v>
      </c>
      <c r="CE30" s="19">
        <v>0</v>
      </c>
      <c r="CF30" s="19">
        <v>0</v>
      </c>
      <c r="CG30" s="19">
        <v>1</v>
      </c>
      <c r="CH30" s="19">
        <v>0</v>
      </c>
      <c r="CI30" s="19">
        <v>0</v>
      </c>
      <c r="CJ30" s="19">
        <v>1</v>
      </c>
      <c r="CK30" s="19">
        <v>1</v>
      </c>
      <c r="CL30" s="19">
        <v>1</v>
      </c>
      <c r="CM30" s="19">
        <v>1</v>
      </c>
      <c r="CN30" s="19">
        <v>0</v>
      </c>
      <c r="CO30" s="19">
        <v>1</v>
      </c>
      <c r="CP30" s="19">
        <v>0</v>
      </c>
      <c r="CQ30" s="19">
        <v>0</v>
      </c>
      <c r="CR30" s="19">
        <v>1</v>
      </c>
      <c r="CS30" s="19">
        <v>0</v>
      </c>
      <c r="CT30" s="19">
        <v>1</v>
      </c>
      <c r="CU30" s="19">
        <v>1</v>
      </c>
      <c r="CV30" s="19">
        <v>0</v>
      </c>
      <c r="CW30" s="19">
        <v>0</v>
      </c>
      <c r="CX30" s="19">
        <v>0</v>
      </c>
      <c r="CY30" s="19">
        <v>0</v>
      </c>
      <c r="CZ30" s="19">
        <v>1</v>
      </c>
      <c r="DA30" s="19">
        <v>1</v>
      </c>
      <c r="DB30" s="19">
        <v>0</v>
      </c>
      <c r="DC30" s="19">
        <v>1</v>
      </c>
      <c r="DD30" s="19">
        <v>0</v>
      </c>
      <c r="DE30" s="19">
        <v>1</v>
      </c>
      <c r="DF30" s="19">
        <v>0</v>
      </c>
      <c r="DG30" s="19">
        <v>0</v>
      </c>
      <c r="DH30" s="19">
        <v>0</v>
      </c>
      <c r="DI30" s="19">
        <v>1</v>
      </c>
      <c r="DJ30" s="19">
        <v>1</v>
      </c>
      <c r="DK30" s="19">
        <v>1</v>
      </c>
      <c r="DL30" s="19">
        <v>1</v>
      </c>
      <c r="DM30" s="19">
        <v>0</v>
      </c>
      <c r="DN30" s="19">
        <v>0</v>
      </c>
      <c r="DO30" s="19">
        <v>0</v>
      </c>
      <c r="DP30" s="19">
        <v>1</v>
      </c>
      <c r="DQ30" s="19">
        <v>1</v>
      </c>
      <c r="DR30" s="19">
        <v>0</v>
      </c>
      <c r="DS30" s="19">
        <v>1</v>
      </c>
      <c r="DT30" s="19">
        <v>0</v>
      </c>
      <c r="DU30" s="19">
        <v>0</v>
      </c>
      <c r="DV30" s="19">
        <v>0</v>
      </c>
      <c r="DW30" s="19">
        <v>0</v>
      </c>
      <c r="DX30" s="19">
        <v>0</v>
      </c>
      <c r="DY30" s="19">
        <v>0</v>
      </c>
      <c r="DZ30" s="19">
        <v>0</v>
      </c>
      <c r="EA30" s="19">
        <v>1</v>
      </c>
      <c r="EB30" s="19">
        <v>1</v>
      </c>
      <c r="EC30" s="19">
        <v>0</v>
      </c>
      <c r="ED30" s="19">
        <v>0</v>
      </c>
      <c r="EE30" s="19">
        <v>1</v>
      </c>
      <c r="EF30" s="19">
        <v>0</v>
      </c>
      <c r="EG30" s="19">
        <v>1</v>
      </c>
      <c r="EH30" s="19">
        <v>1</v>
      </c>
      <c r="EI30" s="19">
        <v>0</v>
      </c>
      <c r="EJ30" s="19">
        <v>1</v>
      </c>
      <c r="EK30" s="19">
        <v>0</v>
      </c>
      <c r="EL30" s="19">
        <v>0</v>
      </c>
      <c r="EM30" s="19">
        <v>1</v>
      </c>
      <c r="EN30" s="19">
        <v>1</v>
      </c>
      <c r="EO30" s="19">
        <v>1</v>
      </c>
      <c r="EP30" s="19">
        <v>1</v>
      </c>
      <c r="EQ30" s="19">
        <v>1</v>
      </c>
      <c r="ER30" s="19">
        <v>0</v>
      </c>
      <c r="ES30" s="19">
        <v>0</v>
      </c>
      <c r="ET30" s="19">
        <v>1</v>
      </c>
      <c r="EU30" s="19">
        <v>0</v>
      </c>
      <c r="EV30" s="19">
        <v>0</v>
      </c>
      <c r="EW30" s="19">
        <v>1</v>
      </c>
      <c r="EX30" s="19">
        <v>0</v>
      </c>
      <c r="EY30" s="19">
        <v>1</v>
      </c>
      <c r="EZ30" s="19">
        <v>1</v>
      </c>
      <c r="FA30" s="19">
        <v>0</v>
      </c>
      <c r="FB30" s="19">
        <v>0</v>
      </c>
      <c r="FC30" s="19">
        <v>0</v>
      </c>
      <c r="FD30" s="19">
        <v>0</v>
      </c>
      <c r="FE30" s="19">
        <v>0</v>
      </c>
      <c r="FF30" s="19">
        <v>1</v>
      </c>
      <c r="FG30" s="19">
        <v>0</v>
      </c>
      <c r="FH30" s="19">
        <v>0</v>
      </c>
      <c r="FI30" s="19">
        <v>0</v>
      </c>
      <c r="FJ30" s="19">
        <v>0</v>
      </c>
      <c r="FK30" s="19">
        <v>0</v>
      </c>
      <c r="FL30" s="19">
        <v>0</v>
      </c>
      <c r="FM30" s="19">
        <v>1</v>
      </c>
      <c r="FN30" s="19">
        <v>1</v>
      </c>
      <c r="FO30" s="19">
        <v>1</v>
      </c>
      <c r="FP30" s="19">
        <v>1</v>
      </c>
      <c r="FQ30" s="19">
        <v>0</v>
      </c>
      <c r="FR30" s="19">
        <v>0</v>
      </c>
      <c r="FS30" s="19">
        <v>1</v>
      </c>
      <c r="FT30" s="19">
        <v>1</v>
      </c>
      <c r="FU30" s="19">
        <v>1</v>
      </c>
      <c r="FV30" s="19">
        <v>0</v>
      </c>
      <c r="FW30" s="19">
        <v>1</v>
      </c>
      <c r="FX30" s="19">
        <v>0</v>
      </c>
      <c r="FY30" s="19">
        <v>1</v>
      </c>
      <c r="FZ30" s="19">
        <v>0</v>
      </c>
      <c r="GA30" s="19">
        <v>0</v>
      </c>
      <c r="GB30" s="19">
        <v>1</v>
      </c>
      <c r="GC30" s="19">
        <v>0</v>
      </c>
      <c r="GD30" s="19">
        <v>1</v>
      </c>
      <c r="GE30" s="19">
        <v>1</v>
      </c>
      <c r="GF30" s="19">
        <v>0</v>
      </c>
      <c r="GG30" s="19">
        <v>1</v>
      </c>
      <c r="GH30" s="19">
        <v>1</v>
      </c>
      <c r="GI30" s="19">
        <v>1</v>
      </c>
      <c r="GJ30" s="19">
        <v>1</v>
      </c>
      <c r="GK30" s="19">
        <v>1</v>
      </c>
      <c r="GL30" s="19">
        <v>0</v>
      </c>
      <c r="GM30" s="19">
        <v>0</v>
      </c>
      <c r="GN30" s="19">
        <v>0</v>
      </c>
      <c r="GO30" s="19">
        <v>1</v>
      </c>
      <c r="GP30" s="19">
        <v>0</v>
      </c>
      <c r="GQ30" s="19">
        <v>1</v>
      </c>
      <c r="GR30" s="19">
        <v>1</v>
      </c>
      <c r="GS30" s="19">
        <v>0</v>
      </c>
      <c r="GT30" s="19">
        <v>1</v>
      </c>
      <c r="GU30" s="19">
        <v>1</v>
      </c>
      <c r="GV30" s="19">
        <v>0</v>
      </c>
      <c r="GW30" s="19">
        <v>1</v>
      </c>
      <c r="GX30" s="19">
        <v>0</v>
      </c>
      <c r="GY30" s="19">
        <v>1</v>
      </c>
      <c r="GZ30" s="19">
        <v>0</v>
      </c>
      <c r="HA30" s="19">
        <v>0</v>
      </c>
      <c r="HB30" s="19">
        <v>1</v>
      </c>
      <c r="HC30" s="19">
        <v>0</v>
      </c>
      <c r="HD30" s="19">
        <v>1</v>
      </c>
      <c r="HE30" s="19">
        <v>0</v>
      </c>
      <c r="HF30" s="19">
        <v>1</v>
      </c>
      <c r="HG30" s="19">
        <v>0</v>
      </c>
      <c r="HH30" s="19">
        <v>1</v>
      </c>
      <c r="HI30" s="19">
        <v>1</v>
      </c>
      <c r="HJ30" s="19">
        <v>0</v>
      </c>
      <c r="HK30" s="19">
        <v>1</v>
      </c>
      <c r="HL30" s="19">
        <v>0</v>
      </c>
      <c r="HM30" s="19">
        <v>1</v>
      </c>
      <c r="HN30" s="19">
        <v>0</v>
      </c>
      <c r="HO30" s="19">
        <v>0</v>
      </c>
      <c r="HP30" s="19">
        <v>1</v>
      </c>
      <c r="HQ30" s="19">
        <v>0</v>
      </c>
      <c r="HR30" s="19">
        <v>1</v>
      </c>
      <c r="HS30" s="19">
        <v>0</v>
      </c>
      <c r="HT30" s="19">
        <v>1</v>
      </c>
      <c r="HU30" s="19">
        <v>1</v>
      </c>
      <c r="HV30" s="19">
        <v>1</v>
      </c>
      <c r="HW30" s="19">
        <v>1</v>
      </c>
      <c r="HX30" s="19">
        <v>0</v>
      </c>
      <c r="HY30" s="19">
        <v>0</v>
      </c>
      <c r="HZ30" s="19">
        <v>1</v>
      </c>
      <c r="IA30" s="19">
        <v>1</v>
      </c>
      <c r="IB30" s="19">
        <v>1</v>
      </c>
      <c r="IC30" s="19">
        <v>1</v>
      </c>
      <c r="ID30" s="19">
        <v>0</v>
      </c>
      <c r="IE30" s="19">
        <v>1</v>
      </c>
      <c r="IF30" s="19">
        <v>0</v>
      </c>
      <c r="IG30" s="19">
        <v>1</v>
      </c>
      <c r="IH30" s="19">
        <v>1</v>
      </c>
      <c r="II30" s="19">
        <v>0</v>
      </c>
      <c r="IJ30" s="19">
        <v>0</v>
      </c>
      <c r="IK30" s="19">
        <v>1</v>
      </c>
      <c r="IL30" s="19">
        <v>1</v>
      </c>
      <c r="IM30" s="19">
        <v>0</v>
      </c>
      <c r="IN30" s="19">
        <v>0</v>
      </c>
      <c r="IO30" s="19">
        <v>1</v>
      </c>
      <c r="IP30" s="19">
        <v>0</v>
      </c>
      <c r="IQ30" s="19">
        <v>1</v>
      </c>
      <c r="IR30" s="19">
        <v>0</v>
      </c>
      <c r="IS30" s="19">
        <v>1</v>
      </c>
      <c r="IT30" s="19">
        <v>0</v>
      </c>
      <c r="IU30" s="19">
        <v>0</v>
      </c>
      <c r="IV30" s="19">
        <v>0</v>
      </c>
      <c r="IW30" s="19">
        <v>1</v>
      </c>
      <c r="IX30" s="19">
        <v>1</v>
      </c>
      <c r="IY30" s="19">
        <v>1</v>
      </c>
      <c r="IZ30" s="19">
        <v>1</v>
      </c>
      <c r="JA30" s="19">
        <v>1</v>
      </c>
      <c r="JB30" s="19">
        <v>0</v>
      </c>
      <c r="JC30" s="19">
        <v>0</v>
      </c>
      <c r="JD30" s="19">
        <v>1</v>
      </c>
      <c r="JE30" s="19">
        <v>1</v>
      </c>
      <c r="JF30" s="19">
        <v>0</v>
      </c>
      <c r="JG30" s="19">
        <v>1</v>
      </c>
      <c r="JH30" s="19">
        <v>0</v>
      </c>
      <c r="JI30" s="19">
        <v>0</v>
      </c>
      <c r="JJ30" s="19">
        <v>0</v>
      </c>
      <c r="JK30" s="19">
        <v>1</v>
      </c>
      <c r="JL30" s="19">
        <v>0</v>
      </c>
      <c r="JM30" s="19">
        <v>0</v>
      </c>
      <c r="JN30" s="19">
        <v>0</v>
      </c>
      <c r="JO30" s="19">
        <v>0</v>
      </c>
      <c r="JP30" s="19">
        <v>0</v>
      </c>
      <c r="JQ30" s="19">
        <v>1</v>
      </c>
      <c r="JR30" s="19">
        <v>0</v>
      </c>
      <c r="JS30" s="19">
        <v>0</v>
      </c>
      <c r="JT30" s="19">
        <v>1</v>
      </c>
      <c r="JU30" s="19">
        <v>1</v>
      </c>
      <c r="JV30" s="19">
        <v>0</v>
      </c>
      <c r="JW30" s="19">
        <v>0</v>
      </c>
      <c r="JX30" s="19">
        <v>1</v>
      </c>
      <c r="JY30" s="19">
        <v>1</v>
      </c>
      <c r="JZ30" s="19">
        <v>0</v>
      </c>
      <c r="KA30" s="19">
        <v>1</v>
      </c>
      <c r="KB30" s="19">
        <v>1</v>
      </c>
      <c r="KC30" s="19">
        <v>0</v>
      </c>
      <c r="KD30" s="19">
        <v>1</v>
      </c>
      <c r="KE30" s="19">
        <v>1</v>
      </c>
      <c r="KF30" s="19">
        <v>1</v>
      </c>
      <c r="KG30" s="19">
        <v>1</v>
      </c>
      <c r="KH30" s="19">
        <v>1</v>
      </c>
      <c r="KI30" s="19">
        <v>1</v>
      </c>
      <c r="KJ30" s="19">
        <v>1</v>
      </c>
      <c r="KK30" s="19">
        <v>0</v>
      </c>
      <c r="KL30" s="19">
        <v>0</v>
      </c>
      <c r="KM30" s="19">
        <v>0</v>
      </c>
      <c r="KN30" s="19">
        <v>1</v>
      </c>
      <c r="KO30" s="19">
        <v>0</v>
      </c>
      <c r="KP30" s="19">
        <v>0</v>
      </c>
      <c r="KQ30" s="19">
        <v>0</v>
      </c>
      <c r="KR30" s="19">
        <v>1</v>
      </c>
      <c r="KS30" s="19">
        <v>1</v>
      </c>
      <c r="KT30" s="19">
        <v>0</v>
      </c>
      <c r="KU30" s="19">
        <v>1</v>
      </c>
      <c r="KV30" s="19">
        <v>0</v>
      </c>
      <c r="KW30" s="19">
        <v>1</v>
      </c>
      <c r="KX30" s="19">
        <v>0</v>
      </c>
      <c r="KY30" s="19">
        <v>0</v>
      </c>
      <c r="KZ30" s="19">
        <v>1</v>
      </c>
      <c r="LA30" s="19">
        <v>0</v>
      </c>
      <c r="LB30" s="19">
        <v>1</v>
      </c>
      <c r="LC30" s="19">
        <v>0</v>
      </c>
      <c r="LD30" s="19">
        <v>1</v>
      </c>
      <c r="LE30" s="19">
        <v>1</v>
      </c>
      <c r="LF30" s="19">
        <v>0</v>
      </c>
      <c r="LG30" s="19">
        <v>1</v>
      </c>
      <c r="LH30" s="19">
        <v>0</v>
      </c>
      <c r="LI30" s="19">
        <v>1</v>
      </c>
      <c r="LJ30" s="19">
        <v>1</v>
      </c>
      <c r="LK30" s="19">
        <v>0</v>
      </c>
      <c r="LL30" s="19">
        <v>1</v>
      </c>
      <c r="LM30" s="19">
        <v>1</v>
      </c>
      <c r="LN30" s="19">
        <v>1</v>
      </c>
      <c r="LO30" s="19">
        <v>1</v>
      </c>
      <c r="LP30" s="19">
        <v>1</v>
      </c>
      <c r="LQ30" s="19">
        <v>1</v>
      </c>
      <c r="LR30" s="19">
        <v>1</v>
      </c>
      <c r="LS30" s="19">
        <v>0</v>
      </c>
      <c r="LT30" s="19">
        <v>1</v>
      </c>
      <c r="LU30" s="19">
        <v>0</v>
      </c>
      <c r="LV30" s="19">
        <v>0</v>
      </c>
      <c r="LW30" s="19">
        <v>1</v>
      </c>
      <c r="LX30" s="19">
        <v>0</v>
      </c>
      <c r="LY30" s="19">
        <v>0</v>
      </c>
      <c r="LZ30" s="19">
        <v>1</v>
      </c>
      <c r="MA30" s="19">
        <v>0</v>
      </c>
      <c r="MB30" s="19">
        <v>1</v>
      </c>
      <c r="MC30" s="19">
        <v>0</v>
      </c>
      <c r="MD30" s="19">
        <v>0</v>
      </c>
      <c r="ME30" s="19">
        <v>1</v>
      </c>
      <c r="MF30" s="19">
        <v>0</v>
      </c>
      <c r="MG30" s="19">
        <v>0</v>
      </c>
      <c r="MH30" s="19">
        <v>1</v>
      </c>
      <c r="MI30" s="19">
        <v>1</v>
      </c>
      <c r="MJ30" s="19">
        <v>1</v>
      </c>
      <c r="MK30" s="19">
        <v>0</v>
      </c>
      <c r="ML30" s="19">
        <v>0</v>
      </c>
      <c r="MM30" s="19">
        <v>0</v>
      </c>
      <c r="MN30" s="19">
        <v>1</v>
      </c>
      <c r="MO30" s="19">
        <v>0</v>
      </c>
      <c r="MP30" s="19">
        <v>0</v>
      </c>
      <c r="MQ30" s="19">
        <v>0</v>
      </c>
      <c r="MR30" s="19">
        <v>1</v>
      </c>
      <c r="MS30" s="19">
        <v>1</v>
      </c>
      <c r="MT30" s="19">
        <v>0</v>
      </c>
      <c r="MU30" s="19">
        <v>0</v>
      </c>
      <c r="MV30" s="19">
        <v>1</v>
      </c>
      <c r="MW30" s="19">
        <v>0</v>
      </c>
      <c r="MX30" s="19">
        <v>1</v>
      </c>
      <c r="MY30" s="19">
        <v>1</v>
      </c>
      <c r="MZ30" s="19">
        <v>1</v>
      </c>
      <c r="NA30" s="19">
        <v>0</v>
      </c>
      <c r="NB30" s="19">
        <v>1</v>
      </c>
    </row>
    <row r="31" spans="1:366">
      <c r="A31" s="3" t="s">
        <v>30</v>
      </c>
      <c r="B31" s="19">
        <v>0</v>
      </c>
      <c r="C31" s="19">
        <v>1</v>
      </c>
      <c r="D31" s="19">
        <v>0</v>
      </c>
      <c r="E31" s="19">
        <v>0</v>
      </c>
      <c r="F31" s="19">
        <v>1</v>
      </c>
      <c r="G31" s="19">
        <v>0</v>
      </c>
      <c r="H31" s="19">
        <v>1</v>
      </c>
      <c r="I31" s="19">
        <v>0</v>
      </c>
      <c r="J31" s="19">
        <v>0</v>
      </c>
      <c r="K31" s="19">
        <v>1</v>
      </c>
      <c r="L31" s="19">
        <v>0</v>
      </c>
      <c r="M31" s="19">
        <v>0</v>
      </c>
      <c r="N31" s="19">
        <v>0</v>
      </c>
      <c r="O31" s="19">
        <v>0</v>
      </c>
      <c r="P31" s="19">
        <v>1</v>
      </c>
      <c r="Q31" s="19">
        <v>1</v>
      </c>
      <c r="R31" s="19">
        <v>1</v>
      </c>
      <c r="S31" s="19">
        <v>0</v>
      </c>
      <c r="T31" s="19">
        <v>1</v>
      </c>
      <c r="U31" s="19">
        <v>0</v>
      </c>
      <c r="V31" s="19">
        <v>0</v>
      </c>
      <c r="W31" s="19">
        <v>1</v>
      </c>
      <c r="X31" s="19">
        <v>1</v>
      </c>
      <c r="Y31" s="19">
        <v>0</v>
      </c>
      <c r="Z31" s="19">
        <v>0</v>
      </c>
      <c r="AA31" s="19">
        <v>0</v>
      </c>
      <c r="AB31" s="19">
        <v>1</v>
      </c>
      <c r="AC31" s="19">
        <v>1</v>
      </c>
      <c r="AD31" s="19">
        <v>0</v>
      </c>
      <c r="AE31" s="19">
        <v>1</v>
      </c>
      <c r="AF31" s="19">
        <v>0</v>
      </c>
      <c r="AG31" s="19">
        <v>0</v>
      </c>
      <c r="AH31" s="19">
        <v>1</v>
      </c>
      <c r="AI31" s="19">
        <v>1</v>
      </c>
      <c r="AJ31" s="19">
        <v>1</v>
      </c>
      <c r="AK31" s="19">
        <v>1</v>
      </c>
      <c r="AL31" s="19">
        <v>1</v>
      </c>
      <c r="AM31" s="19">
        <v>1</v>
      </c>
      <c r="AN31" s="19">
        <v>1</v>
      </c>
      <c r="AO31" s="19">
        <v>1</v>
      </c>
      <c r="AP31" s="19">
        <v>1</v>
      </c>
      <c r="AQ31" s="19">
        <v>1</v>
      </c>
      <c r="AR31" s="19">
        <v>1</v>
      </c>
      <c r="AS31" s="19">
        <v>0</v>
      </c>
      <c r="AT31" s="19">
        <v>1</v>
      </c>
      <c r="AU31" s="19">
        <v>1</v>
      </c>
      <c r="AV31" s="19">
        <v>0</v>
      </c>
      <c r="AW31" s="19">
        <v>0</v>
      </c>
      <c r="AX31" s="19">
        <v>1</v>
      </c>
      <c r="AY31" s="19">
        <v>1</v>
      </c>
      <c r="AZ31" s="19">
        <v>0</v>
      </c>
      <c r="BA31" s="19">
        <v>1</v>
      </c>
      <c r="BB31" s="19">
        <v>0</v>
      </c>
      <c r="BC31" s="19">
        <v>1</v>
      </c>
      <c r="BD31" s="19">
        <v>0</v>
      </c>
      <c r="BE31" s="19">
        <v>0</v>
      </c>
      <c r="BF31" s="19">
        <v>1</v>
      </c>
      <c r="BG31" s="19">
        <v>1</v>
      </c>
      <c r="BH31" s="19">
        <v>1</v>
      </c>
      <c r="BI31" s="19">
        <v>0</v>
      </c>
      <c r="BJ31" s="19">
        <v>1</v>
      </c>
      <c r="BK31" s="19">
        <v>1</v>
      </c>
      <c r="BL31" s="19">
        <v>0</v>
      </c>
      <c r="BM31" s="19">
        <v>1</v>
      </c>
      <c r="BN31" s="19">
        <v>0</v>
      </c>
      <c r="BO31" s="19">
        <v>1</v>
      </c>
      <c r="BP31" s="19">
        <v>0</v>
      </c>
      <c r="BQ31" s="19">
        <v>0</v>
      </c>
      <c r="BR31" s="19">
        <v>0</v>
      </c>
      <c r="BS31" s="19">
        <v>1</v>
      </c>
      <c r="BT31" s="19">
        <v>0</v>
      </c>
      <c r="BU31" s="19">
        <v>1</v>
      </c>
      <c r="BV31" s="19">
        <v>1</v>
      </c>
      <c r="BW31" s="19">
        <v>0</v>
      </c>
      <c r="BX31" s="19">
        <v>1</v>
      </c>
      <c r="BY31" s="19">
        <v>1</v>
      </c>
      <c r="BZ31" s="19">
        <v>1</v>
      </c>
      <c r="CA31" s="19">
        <v>1</v>
      </c>
      <c r="CB31" s="19">
        <v>0</v>
      </c>
      <c r="CC31" s="19">
        <v>1</v>
      </c>
      <c r="CD31" s="19">
        <v>1</v>
      </c>
      <c r="CE31" s="19">
        <v>0</v>
      </c>
      <c r="CF31" s="19">
        <v>0</v>
      </c>
      <c r="CG31" s="19">
        <v>0</v>
      </c>
      <c r="CH31" s="19">
        <v>1</v>
      </c>
      <c r="CI31" s="19">
        <v>0</v>
      </c>
      <c r="CJ31" s="19">
        <v>0</v>
      </c>
      <c r="CK31" s="19">
        <v>0</v>
      </c>
      <c r="CL31" s="19">
        <v>1</v>
      </c>
      <c r="CM31" s="19">
        <v>1</v>
      </c>
      <c r="CN31" s="19">
        <v>1</v>
      </c>
      <c r="CO31" s="19">
        <v>0</v>
      </c>
      <c r="CP31" s="19">
        <v>1</v>
      </c>
      <c r="CQ31" s="19">
        <v>1</v>
      </c>
      <c r="CR31" s="19">
        <v>1</v>
      </c>
      <c r="CS31" s="19">
        <v>1</v>
      </c>
      <c r="CT31" s="19">
        <v>1</v>
      </c>
      <c r="CU31" s="19">
        <v>0</v>
      </c>
      <c r="CV31" s="19">
        <v>1</v>
      </c>
      <c r="CW31" s="19">
        <v>1</v>
      </c>
      <c r="CX31" s="19">
        <v>0</v>
      </c>
      <c r="CY31" s="19">
        <v>1</v>
      </c>
      <c r="CZ31" s="19">
        <v>1</v>
      </c>
      <c r="DA31" s="19">
        <v>0</v>
      </c>
      <c r="DB31" s="19">
        <v>1</v>
      </c>
      <c r="DC31" s="19">
        <v>1</v>
      </c>
      <c r="DD31" s="19">
        <v>0</v>
      </c>
      <c r="DE31" s="19">
        <v>1</v>
      </c>
      <c r="DF31" s="19">
        <v>0</v>
      </c>
      <c r="DG31" s="19">
        <v>0</v>
      </c>
      <c r="DH31" s="19">
        <v>1</v>
      </c>
      <c r="DI31" s="19">
        <v>0</v>
      </c>
      <c r="DJ31" s="19">
        <v>0</v>
      </c>
      <c r="DK31" s="19">
        <v>1</v>
      </c>
      <c r="DL31" s="19">
        <v>0</v>
      </c>
      <c r="DM31" s="19">
        <v>1</v>
      </c>
      <c r="DN31" s="19">
        <v>1</v>
      </c>
      <c r="DO31" s="19">
        <v>1</v>
      </c>
      <c r="DP31" s="19">
        <v>1</v>
      </c>
      <c r="DQ31" s="19">
        <v>1</v>
      </c>
      <c r="DR31" s="19">
        <v>0</v>
      </c>
      <c r="DS31" s="19">
        <v>1</v>
      </c>
      <c r="DT31" s="19">
        <v>1</v>
      </c>
      <c r="DU31" s="19">
        <v>1</v>
      </c>
      <c r="DV31" s="19">
        <v>0</v>
      </c>
      <c r="DW31" s="19">
        <v>0</v>
      </c>
      <c r="DX31" s="19">
        <v>1</v>
      </c>
      <c r="DY31" s="19">
        <v>0</v>
      </c>
      <c r="DZ31" s="19">
        <v>1</v>
      </c>
      <c r="EA31" s="19">
        <v>0</v>
      </c>
      <c r="EB31" s="19">
        <v>0</v>
      </c>
      <c r="EC31" s="19">
        <v>0</v>
      </c>
      <c r="ED31" s="19">
        <v>0</v>
      </c>
      <c r="EE31" s="19">
        <v>1</v>
      </c>
      <c r="EF31" s="19">
        <v>1</v>
      </c>
      <c r="EG31" s="19">
        <v>0</v>
      </c>
      <c r="EH31" s="19">
        <v>0</v>
      </c>
      <c r="EI31" s="19">
        <v>1</v>
      </c>
      <c r="EJ31" s="19">
        <v>0</v>
      </c>
      <c r="EK31" s="19">
        <v>0</v>
      </c>
      <c r="EL31" s="19">
        <v>0</v>
      </c>
      <c r="EM31" s="19">
        <v>1</v>
      </c>
      <c r="EN31" s="19">
        <v>1</v>
      </c>
      <c r="EO31" s="19">
        <v>0</v>
      </c>
      <c r="EP31" s="19">
        <v>1</v>
      </c>
      <c r="EQ31" s="19">
        <v>0</v>
      </c>
      <c r="ER31" s="19">
        <v>0</v>
      </c>
      <c r="ES31" s="19">
        <v>0</v>
      </c>
      <c r="ET31" s="19">
        <v>1</v>
      </c>
      <c r="EU31" s="19">
        <v>1</v>
      </c>
      <c r="EV31" s="19">
        <v>1</v>
      </c>
      <c r="EW31" s="19">
        <v>1</v>
      </c>
      <c r="EX31" s="19">
        <v>0</v>
      </c>
      <c r="EY31" s="19">
        <v>0</v>
      </c>
      <c r="EZ31" s="19">
        <v>1</v>
      </c>
      <c r="FA31" s="19">
        <v>0</v>
      </c>
      <c r="FB31" s="19">
        <v>0</v>
      </c>
      <c r="FC31" s="19">
        <v>0</v>
      </c>
      <c r="FD31" s="19">
        <v>1</v>
      </c>
      <c r="FE31" s="19">
        <v>0</v>
      </c>
      <c r="FF31" s="19">
        <v>1</v>
      </c>
      <c r="FG31" s="19">
        <v>0</v>
      </c>
      <c r="FH31" s="19">
        <v>0</v>
      </c>
      <c r="FI31" s="19">
        <v>0</v>
      </c>
      <c r="FJ31" s="19">
        <v>0</v>
      </c>
      <c r="FK31" s="19">
        <v>0</v>
      </c>
      <c r="FL31" s="19">
        <v>1</v>
      </c>
      <c r="FM31" s="19">
        <v>0</v>
      </c>
      <c r="FN31" s="19">
        <v>0</v>
      </c>
      <c r="FO31" s="19">
        <v>1</v>
      </c>
      <c r="FP31" s="19">
        <v>1</v>
      </c>
      <c r="FQ31" s="19">
        <v>1</v>
      </c>
      <c r="FR31" s="19">
        <v>0</v>
      </c>
      <c r="FS31" s="19">
        <v>0</v>
      </c>
      <c r="FT31" s="19">
        <v>1</v>
      </c>
      <c r="FU31" s="19">
        <v>0</v>
      </c>
      <c r="FV31" s="19">
        <v>1</v>
      </c>
      <c r="FW31" s="19">
        <v>0</v>
      </c>
      <c r="FX31" s="19">
        <v>0</v>
      </c>
      <c r="FY31" s="19">
        <v>0</v>
      </c>
      <c r="FZ31" s="19">
        <v>0</v>
      </c>
      <c r="GA31" s="19">
        <v>1</v>
      </c>
      <c r="GB31" s="19">
        <v>1</v>
      </c>
      <c r="GC31" s="19">
        <v>0</v>
      </c>
      <c r="GD31" s="19">
        <v>0</v>
      </c>
      <c r="GE31" s="19">
        <v>1</v>
      </c>
      <c r="GF31" s="19">
        <v>1</v>
      </c>
      <c r="GG31" s="19">
        <v>1</v>
      </c>
      <c r="GH31" s="19">
        <v>0</v>
      </c>
      <c r="GI31" s="19">
        <v>1</v>
      </c>
      <c r="GJ31" s="19">
        <v>0</v>
      </c>
      <c r="GK31" s="19">
        <v>0</v>
      </c>
      <c r="GL31" s="19">
        <v>0</v>
      </c>
      <c r="GM31" s="19">
        <v>0</v>
      </c>
      <c r="GN31" s="19">
        <v>1</v>
      </c>
      <c r="GO31" s="19">
        <v>0</v>
      </c>
      <c r="GP31" s="19">
        <v>1</v>
      </c>
      <c r="GQ31" s="19">
        <v>1</v>
      </c>
      <c r="GR31" s="19">
        <v>1</v>
      </c>
      <c r="GS31" s="19">
        <v>1</v>
      </c>
      <c r="GT31" s="19">
        <v>1</v>
      </c>
      <c r="GU31" s="19">
        <v>0</v>
      </c>
      <c r="GV31" s="19">
        <v>1</v>
      </c>
      <c r="GW31" s="19">
        <v>0</v>
      </c>
      <c r="GX31" s="19">
        <v>0</v>
      </c>
      <c r="GY31" s="19">
        <v>0</v>
      </c>
      <c r="GZ31" s="19">
        <v>0</v>
      </c>
      <c r="HA31" s="19">
        <v>1</v>
      </c>
      <c r="HB31" s="19">
        <v>0</v>
      </c>
      <c r="HC31" s="19">
        <v>1</v>
      </c>
      <c r="HD31" s="19">
        <v>0</v>
      </c>
      <c r="HE31" s="19">
        <v>1</v>
      </c>
      <c r="HF31" s="19">
        <v>1</v>
      </c>
      <c r="HG31" s="19">
        <v>1</v>
      </c>
      <c r="HH31" s="19">
        <v>0</v>
      </c>
      <c r="HI31" s="19">
        <v>0</v>
      </c>
      <c r="HJ31" s="19">
        <v>0</v>
      </c>
      <c r="HK31" s="19">
        <v>0</v>
      </c>
      <c r="HL31" s="19">
        <v>0</v>
      </c>
      <c r="HM31" s="19">
        <v>0</v>
      </c>
      <c r="HN31" s="19">
        <v>1</v>
      </c>
      <c r="HO31" s="19">
        <v>1</v>
      </c>
      <c r="HP31" s="19">
        <v>1</v>
      </c>
      <c r="HQ31" s="19">
        <v>0</v>
      </c>
      <c r="HR31" s="19">
        <v>1</v>
      </c>
      <c r="HS31" s="19">
        <v>0</v>
      </c>
      <c r="HT31" s="19">
        <v>1</v>
      </c>
      <c r="HU31" s="19">
        <v>0</v>
      </c>
      <c r="HV31" s="19">
        <v>0</v>
      </c>
      <c r="HW31" s="19">
        <v>1</v>
      </c>
      <c r="HX31" s="19">
        <v>1</v>
      </c>
      <c r="HY31" s="19">
        <v>0</v>
      </c>
      <c r="HZ31" s="19">
        <v>0</v>
      </c>
      <c r="IA31" s="19">
        <v>1</v>
      </c>
      <c r="IB31" s="19">
        <v>0</v>
      </c>
      <c r="IC31" s="19">
        <v>1</v>
      </c>
      <c r="ID31" s="19">
        <v>0</v>
      </c>
      <c r="IE31" s="19">
        <v>0</v>
      </c>
      <c r="IF31" s="19">
        <v>0</v>
      </c>
      <c r="IG31" s="19">
        <v>0</v>
      </c>
      <c r="IH31" s="19">
        <v>1</v>
      </c>
      <c r="II31" s="19">
        <v>0</v>
      </c>
      <c r="IJ31" s="19">
        <v>1</v>
      </c>
      <c r="IK31" s="19">
        <v>1</v>
      </c>
      <c r="IL31" s="19">
        <v>1</v>
      </c>
      <c r="IM31" s="19">
        <v>0</v>
      </c>
      <c r="IN31" s="19">
        <v>0</v>
      </c>
      <c r="IO31" s="19">
        <v>0</v>
      </c>
      <c r="IP31" s="19">
        <v>1</v>
      </c>
      <c r="IQ31" s="19">
        <v>1</v>
      </c>
      <c r="IR31" s="19">
        <v>1</v>
      </c>
      <c r="IS31" s="19">
        <v>1</v>
      </c>
      <c r="IT31" s="19">
        <v>1</v>
      </c>
      <c r="IU31" s="19">
        <v>1</v>
      </c>
      <c r="IV31" s="19">
        <v>1</v>
      </c>
      <c r="IW31" s="19">
        <v>0</v>
      </c>
      <c r="IX31" s="19">
        <v>1</v>
      </c>
      <c r="IY31" s="19">
        <v>0</v>
      </c>
      <c r="IZ31" s="19">
        <v>0</v>
      </c>
      <c r="JA31" s="19">
        <v>0</v>
      </c>
      <c r="JB31" s="19">
        <v>1</v>
      </c>
      <c r="JC31" s="19">
        <v>0</v>
      </c>
      <c r="JD31" s="19">
        <v>1</v>
      </c>
      <c r="JE31" s="19">
        <v>1</v>
      </c>
      <c r="JF31" s="19">
        <v>1</v>
      </c>
      <c r="JG31" s="19">
        <v>0</v>
      </c>
      <c r="JH31" s="19">
        <v>1</v>
      </c>
      <c r="JI31" s="19">
        <v>1</v>
      </c>
      <c r="JJ31" s="19">
        <v>0</v>
      </c>
      <c r="JK31" s="19">
        <v>0</v>
      </c>
      <c r="JL31" s="19">
        <v>1</v>
      </c>
      <c r="JM31" s="19">
        <v>1</v>
      </c>
      <c r="JN31" s="19">
        <v>0</v>
      </c>
      <c r="JO31" s="19">
        <v>1</v>
      </c>
      <c r="JP31" s="19">
        <v>1</v>
      </c>
      <c r="JQ31" s="19">
        <v>0</v>
      </c>
      <c r="JR31" s="19">
        <v>0</v>
      </c>
      <c r="JS31" s="19">
        <v>0</v>
      </c>
      <c r="JT31" s="19">
        <v>0</v>
      </c>
      <c r="JU31" s="19">
        <v>0</v>
      </c>
      <c r="JV31" s="19">
        <v>1</v>
      </c>
      <c r="JW31" s="19">
        <v>1</v>
      </c>
      <c r="JX31" s="19">
        <v>1</v>
      </c>
      <c r="JY31" s="19">
        <v>0</v>
      </c>
      <c r="JZ31" s="19">
        <v>0</v>
      </c>
      <c r="KA31" s="19">
        <v>0</v>
      </c>
      <c r="KB31" s="19">
        <v>1</v>
      </c>
      <c r="KC31" s="19">
        <v>0</v>
      </c>
      <c r="KD31" s="19">
        <v>0</v>
      </c>
      <c r="KE31" s="19">
        <v>0</v>
      </c>
      <c r="KF31" s="19">
        <v>0</v>
      </c>
      <c r="KG31" s="19">
        <v>1</v>
      </c>
      <c r="KH31" s="19">
        <v>1</v>
      </c>
      <c r="KI31" s="19">
        <v>1</v>
      </c>
      <c r="KJ31" s="19">
        <v>0</v>
      </c>
      <c r="KK31" s="19">
        <v>0</v>
      </c>
      <c r="KL31" s="19">
        <v>0</v>
      </c>
      <c r="KM31" s="19">
        <v>1</v>
      </c>
      <c r="KN31" s="19">
        <v>0</v>
      </c>
      <c r="KO31" s="19">
        <v>0</v>
      </c>
      <c r="KP31" s="19">
        <v>1</v>
      </c>
      <c r="KQ31" s="19">
        <v>1</v>
      </c>
      <c r="KR31" s="19">
        <v>0</v>
      </c>
      <c r="KS31" s="19">
        <v>0</v>
      </c>
      <c r="KT31" s="19">
        <v>0</v>
      </c>
      <c r="KU31" s="19">
        <v>1</v>
      </c>
      <c r="KV31" s="19">
        <v>0</v>
      </c>
      <c r="KW31" s="19">
        <v>1</v>
      </c>
      <c r="KX31" s="19">
        <v>0</v>
      </c>
      <c r="KY31" s="19">
        <v>1</v>
      </c>
      <c r="KZ31" s="19">
        <v>1</v>
      </c>
      <c r="LA31" s="19">
        <v>0</v>
      </c>
      <c r="LB31" s="19">
        <v>1</v>
      </c>
      <c r="LC31" s="19">
        <v>1</v>
      </c>
      <c r="LD31" s="19">
        <v>0</v>
      </c>
      <c r="LE31" s="19">
        <v>1</v>
      </c>
      <c r="LF31" s="19">
        <v>0</v>
      </c>
      <c r="LG31" s="19">
        <v>0</v>
      </c>
      <c r="LH31" s="19">
        <v>0</v>
      </c>
      <c r="LI31" s="19">
        <v>1</v>
      </c>
      <c r="LJ31" s="19">
        <v>1</v>
      </c>
      <c r="LK31" s="19">
        <v>0</v>
      </c>
      <c r="LL31" s="19">
        <v>0</v>
      </c>
      <c r="LM31" s="19">
        <v>0</v>
      </c>
      <c r="LN31" s="19">
        <v>1</v>
      </c>
      <c r="LO31" s="19">
        <v>0</v>
      </c>
      <c r="LP31" s="19">
        <v>1</v>
      </c>
      <c r="LQ31" s="19">
        <v>1</v>
      </c>
      <c r="LR31" s="19">
        <v>1</v>
      </c>
      <c r="LS31" s="19">
        <v>0</v>
      </c>
      <c r="LT31" s="19">
        <v>1</v>
      </c>
      <c r="LU31" s="19">
        <v>0</v>
      </c>
      <c r="LV31" s="19">
        <v>1</v>
      </c>
      <c r="LW31" s="19">
        <v>1</v>
      </c>
      <c r="LX31" s="19">
        <v>1</v>
      </c>
      <c r="LY31" s="19">
        <v>0</v>
      </c>
      <c r="LZ31" s="19">
        <v>0</v>
      </c>
      <c r="MA31" s="19">
        <v>1</v>
      </c>
      <c r="MB31" s="19">
        <v>1</v>
      </c>
      <c r="MC31" s="19">
        <v>1</v>
      </c>
      <c r="MD31" s="19">
        <v>0</v>
      </c>
      <c r="ME31" s="19">
        <v>1</v>
      </c>
      <c r="MF31" s="19">
        <v>1</v>
      </c>
      <c r="MG31" s="19">
        <v>0</v>
      </c>
      <c r="MH31" s="19">
        <v>1</v>
      </c>
      <c r="MI31" s="19">
        <v>0</v>
      </c>
      <c r="MJ31" s="19">
        <v>1</v>
      </c>
      <c r="MK31" s="19">
        <v>1</v>
      </c>
      <c r="ML31" s="19">
        <v>0</v>
      </c>
      <c r="MM31" s="19">
        <v>1</v>
      </c>
      <c r="MN31" s="19">
        <v>0</v>
      </c>
      <c r="MO31" s="19">
        <v>1</v>
      </c>
      <c r="MP31" s="19">
        <v>0</v>
      </c>
      <c r="MQ31" s="19">
        <v>0</v>
      </c>
      <c r="MR31" s="19">
        <v>1</v>
      </c>
      <c r="MS31" s="19">
        <v>0</v>
      </c>
      <c r="MT31" s="19">
        <v>1</v>
      </c>
      <c r="MU31" s="19">
        <v>0</v>
      </c>
      <c r="MV31" s="19">
        <v>0</v>
      </c>
      <c r="MW31" s="19">
        <v>0</v>
      </c>
      <c r="MX31" s="19">
        <v>1</v>
      </c>
      <c r="MY31" s="19">
        <v>0</v>
      </c>
      <c r="MZ31" s="19">
        <v>0</v>
      </c>
      <c r="NA31" s="19">
        <v>0</v>
      </c>
      <c r="NB31" s="19">
        <v>0</v>
      </c>
    </row>
    <row r="32" spans="1:366">
      <c r="A32" s="2" t="s">
        <v>31</v>
      </c>
      <c r="B32" s="19">
        <v>1</v>
      </c>
      <c r="C32" s="19">
        <v>1</v>
      </c>
      <c r="D32" s="19">
        <v>0</v>
      </c>
      <c r="E32" s="19">
        <v>1</v>
      </c>
      <c r="F32" s="19">
        <v>1</v>
      </c>
      <c r="G32" s="19">
        <v>0</v>
      </c>
      <c r="H32" s="19">
        <v>1</v>
      </c>
      <c r="I32" s="19">
        <v>0</v>
      </c>
      <c r="J32" s="19">
        <v>1</v>
      </c>
      <c r="K32" s="19">
        <v>0</v>
      </c>
      <c r="L32" s="19">
        <v>1</v>
      </c>
      <c r="M32" s="19">
        <v>0</v>
      </c>
      <c r="N32" s="19">
        <v>0</v>
      </c>
      <c r="O32" s="19">
        <v>0</v>
      </c>
      <c r="P32" s="19">
        <v>0</v>
      </c>
      <c r="Q32" s="19">
        <v>0</v>
      </c>
      <c r="R32" s="19">
        <v>1</v>
      </c>
      <c r="S32" s="19">
        <v>1</v>
      </c>
      <c r="T32" s="19">
        <v>1</v>
      </c>
      <c r="U32" s="19">
        <v>1</v>
      </c>
      <c r="V32" s="19">
        <v>0</v>
      </c>
      <c r="W32" s="19">
        <v>0</v>
      </c>
      <c r="X32" s="19">
        <v>1</v>
      </c>
      <c r="Y32" s="19">
        <v>1</v>
      </c>
      <c r="Z32" s="19">
        <v>1</v>
      </c>
      <c r="AA32" s="19">
        <v>1</v>
      </c>
      <c r="AB32" s="19">
        <v>0</v>
      </c>
      <c r="AC32" s="19">
        <v>1</v>
      </c>
      <c r="AD32" s="19">
        <v>0</v>
      </c>
      <c r="AE32" s="19">
        <v>0</v>
      </c>
      <c r="AF32" s="19">
        <v>0</v>
      </c>
      <c r="AG32" s="19">
        <v>0</v>
      </c>
      <c r="AH32" s="19">
        <v>1</v>
      </c>
      <c r="AI32" s="19">
        <v>1</v>
      </c>
      <c r="AJ32" s="19">
        <v>1</v>
      </c>
      <c r="AK32" s="19">
        <v>1</v>
      </c>
      <c r="AL32" s="19">
        <v>1</v>
      </c>
      <c r="AM32" s="19">
        <v>0</v>
      </c>
      <c r="AN32" s="19">
        <v>1</v>
      </c>
      <c r="AO32" s="19">
        <v>1</v>
      </c>
      <c r="AP32" s="19">
        <v>0</v>
      </c>
      <c r="AQ32" s="19">
        <v>1</v>
      </c>
      <c r="AR32" s="19">
        <v>1</v>
      </c>
      <c r="AS32" s="19">
        <v>0</v>
      </c>
      <c r="AT32" s="19">
        <v>0</v>
      </c>
      <c r="AU32" s="19">
        <v>1</v>
      </c>
      <c r="AV32" s="19">
        <v>1</v>
      </c>
      <c r="AW32" s="19">
        <v>1</v>
      </c>
      <c r="AX32" s="19">
        <v>1</v>
      </c>
      <c r="AY32" s="19">
        <v>0</v>
      </c>
      <c r="AZ32" s="19">
        <v>0</v>
      </c>
      <c r="BA32" s="19">
        <v>0</v>
      </c>
      <c r="BB32" s="19">
        <v>1</v>
      </c>
      <c r="BC32" s="19">
        <v>0</v>
      </c>
      <c r="BD32" s="19">
        <v>0</v>
      </c>
      <c r="BE32" s="19">
        <v>1</v>
      </c>
      <c r="BF32" s="19">
        <v>1</v>
      </c>
      <c r="BG32" s="19">
        <v>1</v>
      </c>
      <c r="BH32" s="19">
        <v>0</v>
      </c>
      <c r="BI32" s="19">
        <v>0</v>
      </c>
      <c r="BJ32" s="19">
        <v>0</v>
      </c>
      <c r="BK32" s="19">
        <v>1</v>
      </c>
      <c r="BL32" s="19">
        <v>0</v>
      </c>
      <c r="BM32" s="19">
        <v>0</v>
      </c>
      <c r="BN32" s="19">
        <v>1</v>
      </c>
      <c r="BO32" s="19">
        <v>1</v>
      </c>
      <c r="BP32" s="19">
        <v>1</v>
      </c>
      <c r="BQ32" s="19">
        <v>1</v>
      </c>
      <c r="BR32" s="19">
        <v>0</v>
      </c>
      <c r="BS32" s="19">
        <v>1</v>
      </c>
      <c r="BT32" s="19">
        <v>0</v>
      </c>
      <c r="BU32" s="19">
        <v>0</v>
      </c>
      <c r="BV32" s="19">
        <v>1</v>
      </c>
      <c r="BW32" s="19">
        <v>0</v>
      </c>
      <c r="BX32" s="19">
        <v>1</v>
      </c>
      <c r="BY32" s="19">
        <v>0</v>
      </c>
      <c r="BZ32" s="19">
        <v>0</v>
      </c>
      <c r="CA32" s="19">
        <v>1</v>
      </c>
      <c r="CB32" s="19">
        <v>1</v>
      </c>
      <c r="CC32" s="19">
        <v>0</v>
      </c>
      <c r="CD32" s="19">
        <v>1</v>
      </c>
      <c r="CE32" s="19">
        <v>1</v>
      </c>
      <c r="CF32" s="19">
        <v>1</v>
      </c>
      <c r="CG32" s="19">
        <v>1</v>
      </c>
      <c r="CH32" s="19">
        <v>1</v>
      </c>
      <c r="CI32" s="19">
        <v>0</v>
      </c>
      <c r="CJ32" s="19">
        <v>0</v>
      </c>
      <c r="CK32" s="19">
        <v>1</v>
      </c>
      <c r="CL32" s="19">
        <v>1</v>
      </c>
      <c r="CM32" s="19">
        <v>1</v>
      </c>
      <c r="CN32" s="19">
        <v>1</v>
      </c>
      <c r="CO32" s="19">
        <v>0</v>
      </c>
      <c r="CP32" s="19">
        <v>0</v>
      </c>
      <c r="CQ32" s="19">
        <v>1</v>
      </c>
      <c r="CR32" s="19">
        <v>0</v>
      </c>
      <c r="CS32" s="19">
        <v>1</v>
      </c>
      <c r="CT32" s="19">
        <v>1</v>
      </c>
      <c r="CU32" s="19">
        <v>1</v>
      </c>
      <c r="CV32" s="19">
        <v>1</v>
      </c>
      <c r="CW32" s="19">
        <v>1</v>
      </c>
      <c r="CX32" s="19">
        <v>1</v>
      </c>
      <c r="CY32" s="19">
        <v>0</v>
      </c>
      <c r="CZ32" s="19">
        <v>0</v>
      </c>
      <c r="DA32" s="19">
        <v>1</v>
      </c>
      <c r="DB32" s="19">
        <v>0</v>
      </c>
      <c r="DC32" s="19">
        <v>1</v>
      </c>
      <c r="DD32" s="19">
        <v>0</v>
      </c>
      <c r="DE32" s="19">
        <v>1</v>
      </c>
      <c r="DF32" s="19">
        <v>0</v>
      </c>
      <c r="DG32" s="19">
        <v>1</v>
      </c>
      <c r="DH32" s="19">
        <v>0</v>
      </c>
      <c r="DI32" s="19">
        <v>0</v>
      </c>
      <c r="DJ32" s="19">
        <v>1</v>
      </c>
      <c r="DK32" s="19">
        <v>0</v>
      </c>
      <c r="DL32" s="19">
        <v>1</v>
      </c>
      <c r="DM32" s="19">
        <v>1</v>
      </c>
      <c r="DN32" s="19">
        <v>1</v>
      </c>
      <c r="DO32" s="19">
        <v>0</v>
      </c>
      <c r="DP32" s="19">
        <v>0</v>
      </c>
      <c r="DQ32" s="19">
        <v>1</v>
      </c>
      <c r="DR32" s="19">
        <v>1</v>
      </c>
      <c r="DS32" s="19">
        <v>1</v>
      </c>
      <c r="DT32" s="19">
        <v>1</v>
      </c>
      <c r="DU32" s="19">
        <v>1</v>
      </c>
      <c r="DV32" s="19">
        <v>1</v>
      </c>
      <c r="DW32" s="19">
        <v>0</v>
      </c>
      <c r="DX32" s="19">
        <v>1</v>
      </c>
      <c r="DY32" s="19">
        <v>1</v>
      </c>
      <c r="DZ32" s="19">
        <v>0</v>
      </c>
      <c r="EA32" s="19">
        <v>1</v>
      </c>
      <c r="EB32" s="19">
        <v>1</v>
      </c>
      <c r="EC32" s="19">
        <v>1</v>
      </c>
      <c r="ED32" s="19">
        <v>1</v>
      </c>
      <c r="EE32" s="19">
        <v>1</v>
      </c>
      <c r="EF32" s="19">
        <v>1</v>
      </c>
      <c r="EG32" s="19">
        <v>1</v>
      </c>
      <c r="EH32" s="19">
        <v>1</v>
      </c>
      <c r="EI32" s="19">
        <v>1</v>
      </c>
      <c r="EJ32" s="19">
        <v>1</v>
      </c>
      <c r="EK32" s="19">
        <v>0</v>
      </c>
      <c r="EL32" s="19">
        <v>1</v>
      </c>
      <c r="EM32" s="19">
        <v>1</v>
      </c>
      <c r="EN32" s="19">
        <v>0</v>
      </c>
      <c r="EO32" s="19">
        <v>1</v>
      </c>
      <c r="EP32" s="19">
        <v>0</v>
      </c>
      <c r="EQ32" s="19">
        <v>1</v>
      </c>
      <c r="ER32" s="19">
        <v>1</v>
      </c>
      <c r="ES32" s="19">
        <v>1</v>
      </c>
      <c r="ET32" s="19">
        <v>0</v>
      </c>
      <c r="EU32" s="19">
        <v>0</v>
      </c>
      <c r="EV32" s="19">
        <v>0</v>
      </c>
      <c r="EW32" s="19">
        <v>1</v>
      </c>
      <c r="EX32" s="19">
        <v>1</v>
      </c>
      <c r="EY32" s="19">
        <v>1</v>
      </c>
      <c r="EZ32" s="19">
        <v>0</v>
      </c>
      <c r="FA32" s="19">
        <v>1</v>
      </c>
      <c r="FB32" s="19">
        <v>0</v>
      </c>
      <c r="FC32" s="19">
        <v>1</v>
      </c>
      <c r="FD32" s="19">
        <v>1</v>
      </c>
      <c r="FE32" s="19">
        <v>0</v>
      </c>
      <c r="FF32" s="19">
        <v>0</v>
      </c>
      <c r="FG32" s="19">
        <v>1</v>
      </c>
      <c r="FH32" s="19">
        <v>0</v>
      </c>
      <c r="FI32" s="19">
        <v>1</v>
      </c>
      <c r="FJ32" s="19">
        <v>1</v>
      </c>
      <c r="FK32" s="19">
        <v>0</v>
      </c>
      <c r="FL32" s="19">
        <v>0</v>
      </c>
      <c r="FM32" s="19">
        <v>0</v>
      </c>
      <c r="FN32" s="19">
        <v>1</v>
      </c>
      <c r="FO32" s="19">
        <v>0</v>
      </c>
      <c r="FP32" s="19">
        <v>0</v>
      </c>
      <c r="FQ32" s="19">
        <v>0</v>
      </c>
      <c r="FR32" s="19">
        <v>1</v>
      </c>
      <c r="FS32" s="19">
        <v>1</v>
      </c>
      <c r="FT32" s="19">
        <v>1</v>
      </c>
      <c r="FU32" s="19">
        <v>1</v>
      </c>
      <c r="FV32" s="19">
        <v>1</v>
      </c>
      <c r="FW32" s="19">
        <v>0</v>
      </c>
      <c r="FX32" s="19">
        <v>0</v>
      </c>
      <c r="FY32" s="19">
        <v>0</v>
      </c>
      <c r="FZ32" s="19">
        <v>0</v>
      </c>
      <c r="GA32" s="19">
        <v>0</v>
      </c>
      <c r="GB32" s="19">
        <v>1</v>
      </c>
      <c r="GC32" s="19">
        <v>0</v>
      </c>
      <c r="GD32" s="19">
        <v>1</v>
      </c>
      <c r="GE32" s="19">
        <v>0</v>
      </c>
      <c r="GF32" s="19">
        <v>0</v>
      </c>
      <c r="GG32" s="19">
        <v>1</v>
      </c>
      <c r="GH32" s="19">
        <v>1</v>
      </c>
      <c r="GI32" s="19">
        <v>0</v>
      </c>
      <c r="GJ32" s="19">
        <v>0</v>
      </c>
      <c r="GK32" s="19">
        <v>1</v>
      </c>
      <c r="GL32" s="19">
        <v>0</v>
      </c>
      <c r="GM32" s="19">
        <v>1</v>
      </c>
      <c r="GN32" s="19">
        <v>1</v>
      </c>
      <c r="GO32" s="19">
        <v>1</v>
      </c>
      <c r="GP32" s="19">
        <v>1</v>
      </c>
      <c r="GQ32" s="19">
        <v>0</v>
      </c>
      <c r="GR32" s="19">
        <v>0</v>
      </c>
      <c r="GS32" s="19">
        <v>0</v>
      </c>
      <c r="GT32" s="19">
        <v>0</v>
      </c>
      <c r="GU32" s="19">
        <v>1</v>
      </c>
      <c r="GV32" s="19">
        <v>1</v>
      </c>
      <c r="GW32" s="19">
        <v>0</v>
      </c>
      <c r="GX32" s="19">
        <v>1</v>
      </c>
      <c r="GY32" s="19">
        <v>0</v>
      </c>
      <c r="GZ32" s="19">
        <v>0</v>
      </c>
      <c r="HA32" s="19">
        <v>1</v>
      </c>
      <c r="HB32" s="19">
        <v>1</v>
      </c>
      <c r="HC32" s="19">
        <v>0</v>
      </c>
      <c r="HD32" s="19">
        <v>0</v>
      </c>
      <c r="HE32" s="19">
        <v>1</v>
      </c>
      <c r="HF32" s="19">
        <v>1</v>
      </c>
      <c r="HG32" s="19">
        <v>1</v>
      </c>
      <c r="HH32" s="19">
        <v>1</v>
      </c>
      <c r="HI32" s="19">
        <v>1</v>
      </c>
      <c r="HJ32" s="19">
        <v>1</v>
      </c>
      <c r="HK32" s="19">
        <v>0</v>
      </c>
      <c r="HL32" s="19">
        <v>0</v>
      </c>
      <c r="HM32" s="19">
        <v>0</v>
      </c>
      <c r="HN32" s="19">
        <v>0</v>
      </c>
      <c r="HO32" s="19">
        <v>1</v>
      </c>
      <c r="HP32" s="19">
        <v>0</v>
      </c>
      <c r="HQ32" s="19">
        <v>1</v>
      </c>
      <c r="HR32" s="19">
        <v>0</v>
      </c>
      <c r="HS32" s="19">
        <v>0</v>
      </c>
      <c r="HT32" s="19">
        <v>1</v>
      </c>
      <c r="HU32" s="19">
        <v>1</v>
      </c>
      <c r="HV32" s="19">
        <v>1</v>
      </c>
      <c r="HW32" s="19">
        <v>1</v>
      </c>
      <c r="HX32" s="19">
        <v>1</v>
      </c>
      <c r="HY32" s="19">
        <v>0</v>
      </c>
      <c r="HZ32" s="19">
        <v>0</v>
      </c>
      <c r="IA32" s="19">
        <v>1</v>
      </c>
      <c r="IB32" s="19">
        <v>1</v>
      </c>
      <c r="IC32" s="19">
        <v>1</v>
      </c>
      <c r="ID32" s="19">
        <v>1</v>
      </c>
      <c r="IE32" s="19">
        <v>1</v>
      </c>
      <c r="IF32" s="19">
        <v>1</v>
      </c>
      <c r="IG32" s="19">
        <v>0</v>
      </c>
      <c r="IH32" s="19">
        <v>0</v>
      </c>
      <c r="II32" s="19">
        <v>0</v>
      </c>
      <c r="IJ32" s="19">
        <v>1</v>
      </c>
      <c r="IK32" s="19">
        <v>0</v>
      </c>
      <c r="IL32" s="19">
        <v>0</v>
      </c>
      <c r="IM32" s="19">
        <v>1</v>
      </c>
      <c r="IN32" s="19">
        <v>0</v>
      </c>
      <c r="IO32" s="19">
        <v>1</v>
      </c>
      <c r="IP32" s="19">
        <v>0</v>
      </c>
      <c r="IQ32" s="19">
        <v>0</v>
      </c>
      <c r="IR32" s="19">
        <v>0</v>
      </c>
      <c r="IS32" s="19">
        <v>0</v>
      </c>
      <c r="IT32" s="19">
        <v>0</v>
      </c>
      <c r="IU32" s="19">
        <v>0</v>
      </c>
      <c r="IV32" s="19">
        <v>1</v>
      </c>
      <c r="IW32" s="19">
        <v>1</v>
      </c>
      <c r="IX32" s="19">
        <v>0</v>
      </c>
      <c r="IY32" s="19">
        <v>0</v>
      </c>
      <c r="IZ32" s="19">
        <v>0</v>
      </c>
      <c r="JA32" s="19">
        <v>0</v>
      </c>
      <c r="JB32" s="19">
        <v>1</v>
      </c>
      <c r="JC32" s="19">
        <v>1</v>
      </c>
      <c r="JD32" s="19">
        <v>1</v>
      </c>
      <c r="JE32" s="19">
        <v>1</v>
      </c>
      <c r="JF32" s="19">
        <v>0</v>
      </c>
      <c r="JG32" s="19">
        <v>0</v>
      </c>
      <c r="JH32" s="19">
        <v>1</v>
      </c>
      <c r="JI32" s="19">
        <v>1</v>
      </c>
      <c r="JJ32" s="19">
        <v>1</v>
      </c>
      <c r="JK32" s="19">
        <v>1</v>
      </c>
      <c r="JL32" s="19">
        <v>0</v>
      </c>
      <c r="JM32" s="19">
        <v>0</v>
      </c>
      <c r="JN32" s="19">
        <v>0</v>
      </c>
      <c r="JO32" s="19">
        <v>0</v>
      </c>
      <c r="JP32" s="19">
        <v>0</v>
      </c>
      <c r="JQ32" s="19">
        <v>0</v>
      </c>
      <c r="JR32" s="19">
        <v>0</v>
      </c>
      <c r="JS32" s="19">
        <v>0</v>
      </c>
      <c r="JT32" s="19">
        <v>0</v>
      </c>
      <c r="JU32" s="19">
        <v>0</v>
      </c>
      <c r="JV32" s="19">
        <v>1</v>
      </c>
      <c r="JW32" s="19">
        <v>0</v>
      </c>
      <c r="JX32" s="19">
        <v>1</v>
      </c>
      <c r="JY32" s="19">
        <v>0</v>
      </c>
      <c r="JZ32" s="19">
        <v>0</v>
      </c>
      <c r="KA32" s="19">
        <v>1</v>
      </c>
      <c r="KB32" s="19">
        <v>0</v>
      </c>
      <c r="KC32" s="19">
        <v>0</v>
      </c>
      <c r="KD32" s="19">
        <v>0</v>
      </c>
      <c r="KE32" s="19">
        <v>0</v>
      </c>
      <c r="KF32" s="19">
        <v>0</v>
      </c>
      <c r="KG32" s="19">
        <v>0</v>
      </c>
      <c r="KH32" s="19">
        <v>0</v>
      </c>
      <c r="KI32" s="19">
        <v>1</v>
      </c>
      <c r="KJ32" s="19">
        <v>1</v>
      </c>
      <c r="KK32" s="19">
        <v>1</v>
      </c>
      <c r="KL32" s="19">
        <v>0</v>
      </c>
      <c r="KM32" s="19">
        <v>0</v>
      </c>
      <c r="KN32" s="19">
        <v>1</v>
      </c>
      <c r="KO32" s="19">
        <v>0</v>
      </c>
      <c r="KP32" s="19">
        <v>0</v>
      </c>
      <c r="KQ32" s="19">
        <v>0</v>
      </c>
      <c r="KR32" s="19">
        <v>1</v>
      </c>
      <c r="KS32" s="19">
        <v>1</v>
      </c>
      <c r="KT32" s="19">
        <v>1</v>
      </c>
      <c r="KU32" s="19">
        <v>1</v>
      </c>
      <c r="KV32" s="19">
        <v>0</v>
      </c>
      <c r="KW32" s="19">
        <v>0</v>
      </c>
      <c r="KX32" s="19">
        <v>1</v>
      </c>
      <c r="KY32" s="19">
        <v>0</v>
      </c>
      <c r="KZ32" s="19">
        <v>0</v>
      </c>
      <c r="LA32" s="19">
        <v>1</v>
      </c>
      <c r="LB32" s="19">
        <v>1</v>
      </c>
      <c r="LC32" s="19">
        <v>0</v>
      </c>
      <c r="LD32" s="19">
        <v>1</v>
      </c>
      <c r="LE32" s="19">
        <v>1</v>
      </c>
      <c r="LF32" s="19">
        <v>1</v>
      </c>
      <c r="LG32" s="19">
        <v>0</v>
      </c>
      <c r="LH32" s="19">
        <v>1</v>
      </c>
      <c r="LI32" s="19">
        <v>0</v>
      </c>
      <c r="LJ32" s="19">
        <v>1</v>
      </c>
      <c r="LK32" s="19">
        <v>1</v>
      </c>
      <c r="LL32" s="19">
        <v>0</v>
      </c>
      <c r="LM32" s="19">
        <v>0</v>
      </c>
      <c r="LN32" s="19">
        <v>1</v>
      </c>
      <c r="LO32" s="19">
        <v>1</v>
      </c>
      <c r="LP32" s="19">
        <v>0</v>
      </c>
      <c r="LQ32" s="19">
        <v>1</v>
      </c>
      <c r="LR32" s="19">
        <v>0</v>
      </c>
      <c r="LS32" s="19">
        <v>0</v>
      </c>
      <c r="LT32" s="19">
        <v>0</v>
      </c>
      <c r="LU32" s="19">
        <v>1</v>
      </c>
      <c r="LV32" s="19">
        <v>1</v>
      </c>
      <c r="LW32" s="19">
        <v>0</v>
      </c>
      <c r="LX32" s="19">
        <v>1</v>
      </c>
      <c r="LY32" s="19">
        <v>1</v>
      </c>
      <c r="LZ32" s="19">
        <v>0</v>
      </c>
      <c r="MA32" s="19">
        <v>1</v>
      </c>
      <c r="MB32" s="19">
        <v>1</v>
      </c>
      <c r="MC32" s="19">
        <v>0</v>
      </c>
      <c r="MD32" s="19">
        <v>1</v>
      </c>
      <c r="ME32" s="19">
        <v>1</v>
      </c>
      <c r="MF32" s="19">
        <v>0</v>
      </c>
      <c r="MG32" s="19">
        <v>0</v>
      </c>
      <c r="MH32" s="19">
        <v>0</v>
      </c>
      <c r="MI32" s="19">
        <v>0</v>
      </c>
      <c r="MJ32" s="19">
        <v>0</v>
      </c>
      <c r="MK32" s="19">
        <v>1</v>
      </c>
      <c r="ML32" s="19">
        <v>1</v>
      </c>
      <c r="MM32" s="19">
        <v>0</v>
      </c>
      <c r="MN32" s="19">
        <v>0</v>
      </c>
      <c r="MO32" s="19">
        <v>0</v>
      </c>
      <c r="MP32" s="19">
        <v>0</v>
      </c>
      <c r="MQ32" s="19">
        <v>0</v>
      </c>
      <c r="MR32" s="19">
        <v>0</v>
      </c>
      <c r="MS32" s="19">
        <v>0</v>
      </c>
      <c r="MT32" s="19">
        <v>0</v>
      </c>
      <c r="MU32" s="19">
        <v>1</v>
      </c>
      <c r="MV32" s="19">
        <v>1</v>
      </c>
      <c r="MW32" s="19">
        <v>0</v>
      </c>
      <c r="MX32" s="19">
        <v>1</v>
      </c>
      <c r="MY32" s="19">
        <v>0</v>
      </c>
      <c r="MZ32" s="19">
        <v>1</v>
      </c>
      <c r="NA32" s="19">
        <v>0</v>
      </c>
      <c r="NB32" s="19">
        <v>0</v>
      </c>
    </row>
    <row r="33" spans="1:366">
      <c r="A33" s="2" t="s">
        <v>32</v>
      </c>
      <c r="B33" s="19">
        <v>0</v>
      </c>
      <c r="C33" s="19">
        <v>1</v>
      </c>
      <c r="D33" s="19">
        <v>1</v>
      </c>
      <c r="E33" s="19">
        <v>0</v>
      </c>
      <c r="F33" s="19">
        <v>1</v>
      </c>
      <c r="G33" s="19">
        <v>1</v>
      </c>
      <c r="H33" s="19">
        <v>0</v>
      </c>
      <c r="I33" s="19">
        <v>1</v>
      </c>
      <c r="J33" s="19">
        <v>0</v>
      </c>
      <c r="K33" s="19">
        <v>0</v>
      </c>
      <c r="L33" s="19">
        <v>0</v>
      </c>
      <c r="M33" s="19">
        <v>1</v>
      </c>
      <c r="N33" s="19">
        <v>1</v>
      </c>
      <c r="O33" s="19">
        <v>1</v>
      </c>
      <c r="P33" s="19">
        <v>1</v>
      </c>
      <c r="Q33" s="19">
        <v>1</v>
      </c>
      <c r="R33" s="19">
        <v>0</v>
      </c>
      <c r="S33" s="19">
        <v>1</v>
      </c>
      <c r="T33" s="19">
        <v>0</v>
      </c>
      <c r="U33" s="19">
        <v>1</v>
      </c>
      <c r="V33" s="19">
        <v>0</v>
      </c>
      <c r="W33" s="19">
        <v>0</v>
      </c>
      <c r="X33" s="19">
        <v>0</v>
      </c>
      <c r="Y33" s="19">
        <v>1</v>
      </c>
      <c r="Z33" s="19">
        <v>0</v>
      </c>
      <c r="AA33" s="19">
        <v>1</v>
      </c>
      <c r="AB33" s="19">
        <v>1</v>
      </c>
      <c r="AC33" s="19">
        <v>0</v>
      </c>
      <c r="AD33" s="19">
        <v>1</v>
      </c>
      <c r="AE33" s="19">
        <v>0</v>
      </c>
      <c r="AF33" s="19">
        <v>1</v>
      </c>
      <c r="AG33" s="19">
        <v>0</v>
      </c>
      <c r="AH33" s="19">
        <v>0</v>
      </c>
      <c r="AI33" s="19">
        <v>1</v>
      </c>
      <c r="AJ33" s="19">
        <v>0</v>
      </c>
      <c r="AK33" s="19">
        <v>1</v>
      </c>
      <c r="AL33" s="19">
        <v>1</v>
      </c>
      <c r="AM33" s="19">
        <v>0</v>
      </c>
      <c r="AN33" s="19">
        <v>0</v>
      </c>
      <c r="AO33" s="19">
        <v>1</v>
      </c>
      <c r="AP33" s="19">
        <v>1</v>
      </c>
      <c r="AQ33" s="19">
        <v>1</v>
      </c>
      <c r="AR33" s="19">
        <v>0</v>
      </c>
      <c r="AS33" s="19">
        <v>0</v>
      </c>
      <c r="AT33" s="19">
        <v>0</v>
      </c>
      <c r="AU33" s="19">
        <v>0</v>
      </c>
      <c r="AV33" s="19">
        <v>1</v>
      </c>
      <c r="AW33" s="19">
        <v>1</v>
      </c>
      <c r="AX33" s="19">
        <v>1</v>
      </c>
      <c r="AY33" s="19">
        <v>1</v>
      </c>
      <c r="AZ33" s="19">
        <v>1</v>
      </c>
      <c r="BA33" s="19">
        <v>0</v>
      </c>
      <c r="BB33" s="19">
        <v>0</v>
      </c>
      <c r="BC33" s="19">
        <v>1</v>
      </c>
      <c r="BD33" s="19">
        <v>0</v>
      </c>
      <c r="BE33" s="19">
        <v>0</v>
      </c>
      <c r="BF33" s="19">
        <v>1</v>
      </c>
      <c r="BG33" s="19">
        <v>1</v>
      </c>
      <c r="BH33" s="19">
        <v>1</v>
      </c>
      <c r="BI33" s="19">
        <v>0</v>
      </c>
      <c r="BJ33" s="19">
        <v>0</v>
      </c>
      <c r="BK33" s="19">
        <v>1</v>
      </c>
      <c r="BL33" s="19">
        <v>0</v>
      </c>
      <c r="BM33" s="19">
        <v>1</v>
      </c>
      <c r="BN33" s="19">
        <v>1</v>
      </c>
      <c r="BO33" s="19">
        <v>1</v>
      </c>
      <c r="BP33" s="19">
        <v>0</v>
      </c>
      <c r="BQ33" s="19">
        <v>1</v>
      </c>
      <c r="BR33" s="19">
        <v>0</v>
      </c>
      <c r="BS33" s="19">
        <v>0</v>
      </c>
      <c r="BT33" s="19">
        <v>1</v>
      </c>
      <c r="BU33" s="19">
        <v>1</v>
      </c>
      <c r="BV33" s="19">
        <v>1</v>
      </c>
      <c r="BW33" s="19">
        <v>1</v>
      </c>
      <c r="BX33" s="19">
        <v>1</v>
      </c>
      <c r="BY33" s="19">
        <v>0</v>
      </c>
      <c r="BZ33" s="19">
        <v>1</v>
      </c>
      <c r="CA33" s="19">
        <v>0</v>
      </c>
      <c r="CB33" s="19">
        <v>0</v>
      </c>
      <c r="CC33" s="19">
        <v>1</v>
      </c>
      <c r="CD33" s="19">
        <v>0</v>
      </c>
      <c r="CE33" s="19">
        <v>0</v>
      </c>
      <c r="CF33" s="19">
        <v>0</v>
      </c>
      <c r="CG33" s="19">
        <v>0</v>
      </c>
      <c r="CH33" s="19">
        <v>0</v>
      </c>
      <c r="CI33" s="19">
        <v>1</v>
      </c>
      <c r="CJ33" s="19">
        <v>0</v>
      </c>
      <c r="CK33" s="19">
        <v>0</v>
      </c>
      <c r="CL33" s="19">
        <v>0</v>
      </c>
      <c r="CM33" s="19">
        <v>1</v>
      </c>
      <c r="CN33" s="19">
        <v>1</v>
      </c>
      <c r="CO33" s="19">
        <v>1</v>
      </c>
      <c r="CP33" s="19">
        <v>0</v>
      </c>
      <c r="CQ33" s="19">
        <v>0</v>
      </c>
      <c r="CR33" s="19">
        <v>0</v>
      </c>
      <c r="CS33" s="19">
        <v>1</v>
      </c>
      <c r="CT33" s="19">
        <v>0</v>
      </c>
      <c r="CU33" s="19">
        <v>1</v>
      </c>
      <c r="CV33" s="19">
        <v>1</v>
      </c>
      <c r="CW33" s="19">
        <v>1</v>
      </c>
      <c r="CX33" s="19">
        <v>1</v>
      </c>
      <c r="CY33" s="19">
        <v>1</v>
      </c>
      <c r="CZ33" s="19">
        <v>1</v>
      </c>
      <c r="DA33" s="19">
        <v>0</v>
      </c>
      <c r="DB33" s="19">
        <v>1</v>
      </c>
      <c r="DC33" s="19">
        <v>0</v>
      </c>
      <c r="DD33" s="19">
        <v>0</v>
      </c>
      <c r="DE33" s="19">
        <v>0</v>
      </c>
      <c r="DF33" s="19">
        <v>1</v>
      </c>
      <c r="DG33" s="19">
        <v>0</v>
      </c>
      <c r="DH33" s="19">
        <v>1</v>
      </c>
      <c r="DI33" s="19">
        <v>0</v>
      </c>
      <c r="DJ33" s="19">
        <v>0</v>
      </c>
      <c r="DK33" s="19">
        <v>1</v>
      </c>
      <c r="DL33" s="19">
        <v>1</v>
      </c>
      <c r="DM33" s="19">
        <v>0</v>
      </c>
      <c r="DN33" s="19">
        <v>1</v>
      </c>
      <c r="DO33" s="19">
        <v>0</v>
      </c>
      <c r="DP33" s="19">
        <v>0</v>
      </c>
      <c r="DQ33" s="19">
        <v>1</v>
      </c>
      <c r="DR33" s="19">
        <v>1</v>
      </c>
      <c r="DS33" s="19">
        <v>0</v>
      </c>
      <c r="DT33" s="19">
        <v>0</v>
      </c>
      <c r="DU33" s="19">
        <v>0</v>
      </c>
      <c r="DV33" s="19">
        <v>0</v>
      </c>
      <c r="DW33" s="19">
        <v>0</v>
      </c>
      <c r="DX33" s="19">
        <v>0</v>
      </c>
      <c r="DY33" s="19">
        <v>0</v>
      </c>
      <c r="DZ33" s="19">
        <v>1</v>
      </c>
      <c r="EA33" s="19">
        <v>0</v>
      </c>
      <c r="EB33" s="19">
        <v>1</v>
      </c>
      <c r="EC33" s="19">
        <v>0</v>
      </c>
      <c r="ED33" s="19">
        <v>1</v>
      </c>
      <c r="EE33" s="19">
        <v>0</v>
      </c>
      <c r="EF33" s="19">
        <v>0</v>
      </c>
      <c r="EG33" s="19">
        <v>0</v>
      </c>
      <c r="EH33" s="19">
        <v>0</v>
      </c>
      <c r="EI33" s="19">
        <v>0</v>
      </c>
      <c r="EJ33" s="19">
        <v>1</v>
      </c>
      <c r="EK33" s="19">
        <v>0</v>
      </c>
      <c r="EL33" s="19">
        <v>1</v>
      </c>
      <c r="EM33" s="19">
        <v>0</v>
      </c>
      <c r="EN33" s="19">
        <v>1</v>
      </c>
      <c r="EO33" s="19">
        <v>0</v>
      </c>
      <c r="EP33" s="19">
        <v>1</v>
      </c>
      <c r="EQ33" s="19">
        <v>1</v>
      </c>
      <c r="ER33" s="19">
        <v>1</v>
      </c>
      <c r="ES33" s="19">
        <v>0</v>
      </c>
      <c r="ET33" s="19">
        <v>0</v>
      </c>
      <c r="EU33" s="19">
        <v>1</v>
      </c>
      <c r="EV33" s="19">
        <v>1</v>
      </c>
      <c r="EW33" s="19">
        <v>1</v>
      </c>
      <c r="EX33" s="19">
        <v>0</v>
      </c>
      <c r="EY33" s="19">
        <v>0</v>
      </c>
      <c r="EZ33" s="19">
        <v>0</v>
      </c>
      <c r="FA33" s="19">
        <v>1</v>
      </c>
      <c r="FB33" s="19">
        <v>0</v>
      </c>
      <c r="FC33" s="19">
        <v>0</v>
      </c>
      <c r="FD33" s="19">
        <v>0</v>
      </c>
      <c r="FE33" s="19">
        <v>0</v>
      </c>
      <c r="FF33" s="19">
        <v>0</v>
      </c>
      <c r="FG33" s="19">
        <v>0</v>
      </c>
      <c r="FH33" s="19">
        <v>1</v>
      </c>
      <c r="FI33" s="19">
        <v>1</v>
      </c>
      <c r="FJ33" s="19">
        <v>1</v>
      </c>
      <c r="FK33" s="19">
        <v>1</v>
      </c>
      <c r="FL33" s="19">
        <v>0</v>
      </c>
      <c r="FM33" s="19">
        <v>0</v>
      </c>
      <c r="FN33" s="19">
        <v>0</v>
      </c>
      <c r="FO33" s="19">
        <v>0</v>
      </c>
      <c r="FP33" s="19">
        <v>1</v>
      </c>
      <c r="FQ33" s="19">
        <v>0</v>
      </c>
      <c r="FR33" s="19">
        <v>1</v>
      </c>
      <c r="FS33" s="19">
        <v>1</v>
      </c>
      <c r="FT33" s="19">
        <v>0</v>
      </c>
      <c r="FU33" s="19">
        <v>0</v>
      </c>
      <c r="FV33" s="19">
        <v>1</v>
      </c>
      <c r="FW33" s="19">
        <v>1</v>
      </c>
      <c r="FX33" s="19">
        <v>0</v>
      </c>
      <c r="FY33" s="19">
        <v>1</v>
      </c>
      <c r="FZ33" s="19">
        <v>0</v>
      </c>
      <c r="GA33" s="19">
        <v>1</v>
      </c>
      <c r="GB33" s="19">
        <v>0</v>
      </c>
      <c r="GC33" s="19">
        <v>0</v>
      </c>
      <c r="GD33" s="19">
        <v>0</v>
      </c>
      <c r="GE33" s="19">
        <v>0</v>
      </c>
      <c r="GF33" s="19">
        <v>1</v>
      </c>
      <c r="GG33" s="19">
        <v>0</v>
      </c>
      <c r="GH33" s="19">
        <v>0</v>
      </c>
      <c r="GI33" s="19">
        <v>1</v>
      </c>
      <c r="GJ33" s="19">
        <v>1</v>
      </c>
      <c r="GK33" s="19">
        <v>1</v>
      </c>
      <c r="GL33" s="19">
        <v>0</v>
      </c>
      <c r="GM33" s="19">
        <v>0</v>
      </c>
      <c r="GN33" s="19">
        <v>0</v>
      </c>
      <c r="GO33" s="19">
        <v>0</v>
      </c>
      <c r="GP33" s="19">
        <v>1</v>
      </c>
      <c r="GQ33" s="19">
        <v>1</v>
      </c>
      <c r="GR33" s="19">
        <v>1</v>
      </c>
      <c r="GS33" s="19">
        <v>1</v>
      </c>
      <c r="GT33" s="19">
        <v>1</v>
      </c>
      <c r="GU33" s="19">
        <v>1</v>
      </c>
      <c r="GV33" s="19">
        <v>1</v>
      </c>
      <c r="GW33" s="19">
        <v>0</v>
      </c>
      <c r="GX33" s="19">
        <v>0</v>
      </c>
      <c r="GY33" s="19">
        <v>1</v>
      </c>
      <c r="GZ33" s="19">
        <v>0</v>
      </c>
      <c r="HA33" s="19">
        <v>0</v>
      </c>
      <c r="HB33" s="19">
        <v>1</v>
      </c>
      <c r="HC33" s="19">
        <v>0</v>
      </c>
      <c r="HD33" s="19">
        <v>1</v>
      </c>
      <c r="HE33" s="19">
        <v>0</v>
      </c>
      <c r="HF33" s="19">
        <v>0</v>
      </c>
      <c r="HG33" s="19">
        <v>1</v>
      </c>
      <c r="HH33" s="19">
        <v>0</v>
      </c>
      <c r="HI33" s="19">
        <v>0</v>
      </c>
      <c r="HJ33" s="19">
        <v>0</v>
      </c>
      <c r="HK33" s="19">
        <v>1</v>
      </c>
      <c r="HL33" s="19">
        <v>0</v>
      </c>
      <c r="HM33" s="19">
        <v>1</v>
      </c>
      <c r="HN33" s="19">
        <v>0</v>
      </c>
      <c r="HO33" s="19">
        <v>0</v>
      </c>
      <c r="HP33" s="19">
        <v>0</v>
      </c>
      <c r="HQ33" s="19">
        <v>1</v>
      </c>
      <c r="HR33" s="19">
        <v>0</v>
      </c>
      <c r="HS33" s="19">
        <v>0</v>
      </c>
      <c r="HT33" s="19">
        <v>0</v>
      </c>
      <c r="HU33" s="19">
        <v>1</v>
      </c>
      <c r="HV33" s="19">
        <v>1</v>
      </c>
      <c r="HW33" s="19">
        <v>0</v>
      </c>
      <c r="HX33" s="19">
        <v>1</v>
      </c>
      <c r="HY33" s="19">
        <v>1</v>
      </c>
      <c r="HZ33" s="19">
        <v>0</v>
      </c>
      <c r="IA33" s="19">
        <v>1</v>
      </c>
      <c r="IB33" s="19">
        <v>0</v>
      </c>
      <c r="IC33" s="19">
        <v>0</v>
      </c>
      <c r="ID33" s="19">
        <v>0</v>
      </c>
      <c r="IE33" s="19">
        <v>0</v>
      </c>
      <c r="IF33" s="19">
        <v>0</v>
      </c>
      <c r="IG33" s="19">
        <v>1</v>
      </c>
      <c r="IH33" s="19">
        <v>0</v>
      </c>
      <c r="II33" s="19">
        <v>0</v>
      </c>
      <c r="IJ33" s="19">
        <v>0</v>
      </c>
      <c r="IK33" s="19">
        <v>0</v>
      </c>
      <c r="IL33" s="19">
        <v>0</v>
      </c>
      <c r="IM33" s="19">
        <v>0</v>
      </c>
      <c r="IN33" s="19">
        <v>1</v>
      </c>
      <c r="IO33" s="19">
        <v>1</v>
      </c>
      <c r="IP33" s="19">
        <v>1</v>
      </c>
      <c r="IQ33" s="19">
        <v>1</v>
      </c>
      <c r="IR33" s="19">
        <v>1</v>
      </c>
      <c r="IS33" s="19">
        <v>0</v>
      </c>
      <c r="IT33" s="19">
        <v>0</v>
      </c>
      <c r="IU33" s="19">
        <v>0</v>
      </c>
      <c r="IV33" s="19">
        <v>1</v>
      </c>
      <c r="IW33" s="19">
        <v>1</v>
      </c>
      <c r="IX33" s="19">
        <v>1</v>
      </c>
      <c r="IY33" s="19">
        <v>1</v>
      </c>
      <c r="IZ33" s="19">
        <v>0</v>
      </c>
      <c r="JA33" s="19">
        <v>1</v>
      </c>
      <c r="JB33" s="19">
        <v>0</v>
      </c>
      <c r="JC33" s="19">
        <v>0</v>
      </c>
      <c r="JD33" s="19">
        <v>0</v>
      </c>
      <c r="JE33" s="19">
        <v>1</v>
      </c>
      <c r="JF33" s="19">
        <v>0</v>
      </c>
      <c r="JG33" s="19">
        <v>1</v>
      </c>
      <c r="JH33" s="19">
        <v>0</v>
      </c>
      <c r="JI33" s="19">
        <v>0</v>
      </c>
      <c r="JJ33" s="19">
        <v>1</v>
      </c>
      <c r="JK33" s="19">
        <v>0</v>
      </c>
      <c r="JL33" s="19">
        <v>0</v>
      </c>
      <c r="JM33" s="19">
        <v>0</v>
      </c>
      <c r="JN33" s="19">
        <v>1</v>
      </c>
      <c r="JO33" s="19">
        <v>0</v>
      </c>
      <c r="JP33" s="19">
        <v>0</v>
      </c>
      <c r="JQ33" s="19">
        <v>0</v>
      </c>
      <c r="JR33" s="19">
        <v>1</v>
      </c>
      <c r="JS33" s="19">
        <v>0</v>
      </c>
      <c r="JT33" s="19">
        <v>1</v>
      </c>
      <c r="JU33" s="19">
        <v>0</v>
      </c>
      <c r="JV33" s="19">
        <v>1</v>
      </c>
      <c r="JW33" s="19">
        <v>1</v>
      </c>
      <c r="JX33" s="19">
        <v>0</v>
      </c>
      <c r="JY33" s="19">
        <v>0</v>
      </c>
      <c r="JZ33" s="19">
        <v>0</v>
      </c>
      <c r="KA33" s="19">
        <v>0</v>
      </c>
      <c r="KB33" s="19">
        <v>1</v>
      </c>
      <c r="KC33" s="19">
        <v>0</v>
      </c>
      <c r="KD33" s="19">
        <v>1</v>
      </c>
      <c r="KE33" s="19">
        <v>0</v>
      </c>
      <c r="KF33" s="19">
        <v>1</v>
      </c>
      <c r="KG33" s="19">
        <v>0</v>
      </c>
      <c r="KH33" s="19">
        <v>1</v>
      </c>
      <c r="KI33" s="19">
        <v>0</v>
      </c>
      <c r="KJ33" s="19">
        <v>0</v>
      </c>
      <c r="KK33" s="19">
        <v>0</v>
      </c>
      <c r="KL33" s="19">
        <v>0</v>
      </c>
      <c r="KM33" s="19">
        <v>0</v>
      </c>
      <c r="KN33" s="19">
        <v>0</v>
      </c>
      <c r="KO33" s="19">
        <v>1</v>
      </c>
      <c r="KP33" s="19">
        <v>0</v>
      </c>
      <c r="KQ33" s="19">
        <v>1</v>
      </c>
      <c r="KR33" s="19">
        <v>1</v>
      </c>
      <c r="KS33" s="19">
        <v>0</v>
      </c>
      <c r="KT33" s="19">
        <v>1</v>
      </c>
      <c r="KU33" s="19">
        <v>0</v>
      </c>
      <c r="KV33" s="19">
        <v>1</v>
      </c>
      <c r="KW33" s="19">
        <v>0</v>
      </c>
      <c r="KX33" s="19">
        <v>1</v>
      </c>
      <c r="KY33" s="19">
        <v>0</v>
      </c>
      <c r="KZ33" s="19">
        <v>0</v>
      </c>
      <c r="LA33" s="19">
        <v>1</v>
      </c>
      <c r="LB33" s="19">
        <v>0</v>
      </c>
      <c r="LC33" s="19">
        <v>0</v>
      </c>
      <c r="LD33" s="19">
        <v>1</v>
      </c>
      <c r="LE33" s="19">
        <v>1</v>
      </c>
      <c r="LF33" s="19">
        <v>0</v>
      </c>
      <c r="LG33" s="19">
        <v>0</v>
      </c>
      <c r="LH33" s="19">
        <v>0</v>
      </c>
      <c r="LI33" s="19">
        <v>0</v>
      </c>
      <c r="LJ33" s="19">
        <v>0</v>
      </c>
      <c r="LK33" s="19">
        <v>1</v>
      </c>
      <c r="LL33" s="19">
        <v>1</v>
      </c>
      <c r="LM33" s="19">
        <v>1</v>
      </c>
      <c r="LN33" s="19">
        <v>0</v>
      </c>
      <c r="LO33" s="19">
        <v>1</v>
      </c>
      <c r="LP33" s="19">
        <v>0</v>
      </c>
      <c r="LQ33" s="19">
        <v>1</v>
      </c>
      <c r="LR33" s="19">
        <v>1</v>
      </c>
      <c r="LS33" s="19">
        <v>0</v>
      </c>
      <c r="LT33" s="19">
        <v>0</v>
      </c>
      <c r="LU33" s="19">
        <v>1</v>
      </c>
      <c r="LV33" s="19">
        <v>1</v>
      </c>
      <c r="LW33" s="19">
        <v>0</v>
      </c>
      <c r="LX33" s="19">
        <v>0</v>
      </c>
      <c r="LY33" s="19">
        <v>1</v>
      </c>
      <c r="LZ33" s="19">
        <v>1</v>
      </c>
      <c r="MA33" s="19">
        <v>0</v>
      </c>
      <c r="MB33" s="19">
        <v>1</v>
      </c>
      <c r="MC33" s="19">
        <v>0</v>
      </c>
      <c r="MD33" s="19">
        <v>0</v>
      </c>
      <c r="ME33" s="19">
        <v>0</v>
      </c>
      <c r="MF33" s="19">
        <v>0</v>
      </c>
      <c r="MG33" s="19">
        <v>1</v>
      </c>
      <c r="MH33" s="19">
        <v>1</v>
      </c>
      <c r="MI33" s="19">
        <v>0</v>
      </c>
      <c r="MJ33" s="19">
        <v>0</v>
      </c>
      <c r="MK33" s="19">
        <v>0</v>
      </c>
      <c r="ML33" s="19">
        <v>1</v>
      </c>
      <c r="MM33" s="19">
        <v>1</v>
      </c>
      <c r="MN33" s="19">
        <v>1</v>
      </c>
      <c r="MO33" s="19">
        <v>1</v>
      </c>
      <c r="MP33" s="19">
        <v>0</v>
      </c>
      <c r="MQ33" s="19">
        <v>1</v>
      </c>
      <c r="MR33" s="19">
        <v>1</v>
      </c>
      <c r="MS33" s="19">
        <v>0</v>
      </c>
      <c r="MT33" s="19">
        <v>0</v>
      </c>
      <c r="MU33" s="19">
        <v>0</v>
      </c>
      <c r="MV33" s="19">
        <v>1</v>
      </c>
      <c r="MW33" s="19">
        <v>0</v>
      </c>
      <c r="MX33" s="19">
        <v>0</v>
      </c>
      <c r="MY33" s="19">
        <v>1</v>
      </c>
      <c r="MZ33" s="19">
        <v>0</v>
      </c>
      <c r="NA33" s="19">
        <v>0</v>
      </c>
      <c r="NB33" s="19">
        <v>0</v>
      </c>
    </row>
    <row r="34" spans="1:366">
      <c r="A34" s="2" t="s">
        <v>7</v>
      </c>
      <c r="B34" s="19">
        <v>1</v>
      </c>
      <c r="C34" s="19">
        <v>0</v>
      </c>
      <c r="D34" s="19">
        <v>1</v>
      </c>
      <c r="E34" s="19">
        <v>0</v>
      </c>
      <c r="F34" s="19">
        <v>0</v>
      </c>
      <c r="G34" s="19">
        <v>1</v>
      </c>
      <c r="H34" s="19">
        <v>0</v>
      </c>
      <c r="I34" s="19">
        <v>1</v>
      </c>
      <c r="J34" s="19">
        <v>1</v>
      </c>
      <c r="K34" s="19">
        <v>1</v>
      </c>
      <c r="L34" s="19">
        <v>1</v>
      </c>
      <c r="M34" s="19">
        <v>0</v>
      </c>
      <c r="N34" s="19">
        <v>1</v>
      </c>
      <c r="O34" s="19">
        <v>1</v>
      </c>
      <c r="P34" s="19">
        <v>1</v>
      </c>
      <c r="Q34" s="19">
        <v>1</v>
      </c>
      <c r="R34" s="19">
        <v>0</v>
      </c>
      <c r="S34" s="19">
        <v>1</v>
      </c>
      <c r="T34" s="19">
        <v>0</v>
      </c>
      <c r="U34" s="19">
        <v>1</v>
      </c>
      <c r="V34" s="19">
        <v>1</v>
      </c>
      <c r="W34" s="19">
        <v>1</v>
      </c>
      <c r="X34" s="19">
        <v>0</v>
      </c>
      <c r="Y34" s="19">
        <v>0</v>
      </c>
      <c r="Z34" s="19">
        <v>0</v>
      </c>
      <c r="AA34" s="19">
        <v>0</v>
      </c>
      <c r="AB34" s="19">
        <v>1</v>
      </c>
      <c r="AC34" s="19">
        <v>0</v>
      </c>
      <c r="AD34" s="19">
        <v>1</v>
      </c>
      <c r="AE34" s="19">
        <v>0</v>
      </c>
      <c r="AF34" s="19">
        <v>0</v>
      </c>
      <c r="AG34" s="19">
        <v>1</v>
      </c>
      <c r="AH34" s="19">
        <v>1</v>
      </c>
      <c r="AI34" s="19">
        <v>0</v>
      </c>
      <c r="AJ34" s="19">
        <v>0</v>
      </c>
      <c r="AK34" s="19">
        <v>1</v>
      </c>
      <c r="AL34" s="19">
        <v>1</v>
      </c>
      <c r="AM34" s="19">
        <v>0</v>
      </c>
      <c r="AN34" s="19">
        <v>1</v>
      </c>
      <c r="AO34" s="19">
        <v>0</v>
      </c>
      <c r="AP34" s="19">
        <v>0</v>
      </c>
      <c r="AQ34" s="19">
        <v>0</v>
      </c>
      <c r="AR34" s="19">
        <v>0</v>
      </c>
      <c r="AS34" s="19">
        <v>0</v>
      </c>
      <c r="AT34" s="19">
        <v>0</v>
      </c>
      <c r="AU34" s="19">
        <v>1</v>
      </c>
      <c r="AV34" s="19">
        <v>0</v>
      </c>
      <c r="AW34" s="19">
        <v>0</v>
      </c>
      <c r="AX34" s="19">
        <v>0</v>
      </c>
      <c r="AY34" s="19">
        <v>1</v>
      </c>
      <c r="AZ34" s="19">
        <v>0</v>
      </c>
      <c r="BA34" s="19">
        <v>0</v>
      </c>
      <c r="BB34" s="19">
        <v>1</v>
      </c>
      <c r="BC34" s="19">
        <v>1</v>
      </c>
      <c r="BD34" s="19">
        <v>1</v>
      </c>
      <c r="BE34" s="19">
        <v>0</v>
      </c>
      <c r="BF34" s="19">
        <v>1</v>
      </c>
      <c r="BG34" s="19">
        <v>1</v>
      </c>
      <c r="BH34" s="19">
        <v>1</v>
      </c>
      <c r="BI34" s="19">
        <v>1</v>
      </c>
      <c r="BJ34" s="19">
        <v>0</v>
      </c>
      <c r="BK34" s="19">
        <v>0</v>
      </c>
      <c r="BL34" s="19">
        <v>0</v>
      </c>
      <c r="BM34" s="19">
        <v>1</v>
      </c>
      <c r="BN34" s="19">
        <v>0</v>
      </c>
      <c r="BO34" s="19">
        <v>1</v>
      </c>
      <c r="BP34" s="19">
        <v>1</v>
      </c>
      <c r="BQ34" s="19">
        <v>0</v>
      </c>
      <c r="BR34" s="19">
        <v>1</v>
      </c>
      <c r="BS34" s="19">
        <v>1</v>
      </c>
      <c r="BT34" s="19">
        <v>0</v>
      </c>
      <c r="BU34" s="19">
        <v>0</v>
      </c>
      <c r="BV34" s="19">
        <v>1</v>
      </c>
      <c r="BW34" s="19">
        <v>0</v>
      </c>
      <c r="BX34" s="19">
        <v>0</v>
      </c>
      <c r="BY34" s="19">
        <v>1</v>
      </c>
      <c r="BZ34" s="19">
        <v>0</v>
      </c>
      <c r="CA34" s="19">
        <v>0</v>
      </c>
      <c r="CB34" s="19">
        <v>0</v>
      </c>
      <c r="CC34" s="19">
        <v>0</v>
      </c>
      <c r="CD34" s="19">
        <v>1</v>
      </c>
      <c r="CE34" s="19">
        <v>0</v>
      </c>
      <c r="CF34" s="19">
        <v>0</v>
      </c>
      <c r="CG34" s="19">
        <v>1</v>
      </c>
      <c r="CH34" s="19">
        <v>1</v>
      </c>
      <c r="CI34" s="19">
        <v>0</v>
      </c>
      <c r="CJ34" s="19">
        <v>0</v>
      </c>
      <c r="CK34" s="19">
        <v>0</v>
      </c>
      <c r="CL34" s="19">
        <v>0</v>
      </c>
      <c r="CM34" s="19">
        <v>1</v>
      </c>
      <c r="CN34" s="19">
        <v>0</v>
      </c>
      <c r="CO34" s="19">
        <v>1</v>
      </c>
      <c r="CP34" s="19">
        <v>0</v>
      </c>
      <c r="CQ34" s="19">
        <v>0</v>
      </c>
      <c r="CR34" s="19">
        <v>0</v>
      </c>
      <c r="CS34" s="19">
        <v>0</v>
      </c>
      <c r="CT34" s="19">
        <v>0</v>
      </c>
      <c r="CU34" s="19">
        <v>0</v>
      </c>
      <c r="CV34" s="19">
        <v>1</v>
      </c>
      <c r="CW34" s="19">
        <v>1</v>
      </c>
      <c r="CX34" s="19">
        <v>1</v>
      </c>
      <c r="CY34" s="19">
        <v>1</v>
      </c>
      <c r="CZ34" s="19">
        <v>1</v>
      </c>
      <c r="DA34" s="19">
        <v>0</v>
      </c>
      <c r="DB34" s="19">
        <v>0</v>
      </c>
      <c r="DC34" s="19">
        <v>0</v>
      </c>
      <c r="DD34" s="19">
        <v>1</v>
      </c>
      <c r="DE34" s="19">
        <v>1</v>
      </c>
      <c r="DF34" s="19">
        <v>0</v>
      </c>
      <c r="DG34" s="19">
        <v>0</v>
      </c>
      <c r="DH34" s="19">
        <v>1</v>
      </c>
      <c r="DI34" s="19">
        <v>0</v>
      </c>
      <c r="DJ34" s="19">
        <v>0</v>
      </c>
      <c r="DK34" s="19">
        <v>1</v>
      </c>
      <c r="DL34" s="19">
        <v>0</v>
      </c>
      <c r="DM34" s="19">
        <v>1</v>
      </c>
      <c r="DN34" s="19">
        <v>1</v>
      </c>
      <c r="DO34" s="19">
        <v>1</v>
      </c>
      <c r="DP34" s="19">
        <v>0</v>
      </c>
      <c r="DQ34" s="19">
        <v>1</v>
      </c>
      <c r="DR34" s="19">
        <v>0</v>
      </c>
      <c r="DS34" s="19">
        <v>0</v>
      </c>
      <c r="DT34" s="19">
        <v>0</v>
      </c>
      <c r="DU34" s="19">
        <v>0</v>
      </c>
      <c r="DV34" s="19">
        <v>0</v>
      </c>
      <c r="DW34" s="19">
        <v>0</v>
      </c>
      <c r="DX34" s="19">
        <v>1</v>
      </c>
      <c r="DY34" s="19">
        <v>1</v>
      </c>
      <c r="DZ34" s="19">
        <v>0</v>
      </c>
      <c r="EA34" s="19">
        <v>1</v>
      </c>
      <c r="EB34" s="19">
        <v>1</v>
      </c>
      <c r="EC34" s="19">
        <v>1</v>
      </c>
      <c r="ED34" s="19">
        <v>1</v>
      </c>
      <c r="EE34" s="19">
        <v>0</v>
      </c>
      <c r="EF34" s="19">
        <v>1</v>
      </c>
      <c r="EG34" s="19">
        <v>1</v>
      </c>
      <c r="EH34" s="19">
        <v>0</v>
      </c>
      <c r="EI34" s="19">
        <v>0</v>
      </c>
      <c r="EJ34" s="19">
        <v>1</v>
      </c>
      <c r="EK34" s="19">
        <v>1</v>
      </c>
      <c r="EL34" s="19">
        <v>1</v>
      </c>
      <c r="EM34" s="19">
        <v>0</v>
      </c>
      <c r="EN34" s="19">
        <v>0</v>
      </c>
      <c r="EO34" s="19">
        <v>1</v>
      </c>
      <c r="EP34" s="19">
        <v>0</v>
      </c>
      <c r="EQ34" s="19">
        <v>1</v>
      </c>
      <c r="ER34" s="19">
        <v>1</v>
      </c>
      <c r="ES34" s="19">
        <v>1</v>
      </c>
      <c r="ET34" s="19">
        <v>0</v>
      </c>
      <c r="EU34" s="19">
        <v>0</v>
      </c>
      <c r="EV34" s="19">
        <v>1</v>
      </c>
      <c r="EW34" s="19">
        <v>0</v>
      </c>
      <c r="EX34" s="19">
        <v>1</v>
      </c>
      <c r="EY34" s="19">
        <v>0</v>
      </c>
      <c r="EZ34" s="19">
        <v>1</v>
      </c>
      <c r="FA34" s="19">
        <v>0</v>
      </c>
      <c r="FB34" s="19">
        <v>1</v>
      </c>
      <c r="FC34" s="19">
        <v>0</v>
      </c>
      <c r="FD34" s="19">
        <v>0</v>
      </c>
      <c r="FE34" s="19">
        <v>0</v>
      </c>
      <c r="FF34" s="19">
        <v>0</v>
      </c>
      <c r="FG34" s="19">
        <v>1</v>
      </c>
      <c r="FH34" s="19">
        <v>0</v>
      </c>
      <c r="FI34" s="19">
        <v>0</v>
      </c>
      <c r="FJ34" s="19">
        <v>1</v>
      </c>
      <c r="FK34" s="19">
        <v>0</v>
      </c>
      <c r="FL34" s="19">
        <v>0</v>
      </c>
      <c r="FM34" s="19">
        <v>1</v>
      </c>
      <c r="FN34" s="19">
        <v>1</v>
      </c>
      <c r="FO34" s="19">
        <v>0</v>
      </c>
      <c r="FP34" s="19">
        <v>0</v>
      </c>
      <c r="FQ34" s="19">
        <v>0</v>
      </c>
      <c r="FR34" s="19">
        <v>0</v>
      </c>
      <c r="FS34" s="19">
        <v>1</v>
      </c>
      <c r="FT34" s="19">
        <v>0</v>
      </c>
      <c r="FU34" s="19">
        <v>0</v>
      </c>
      <c r="FV34" s="19">
        <v>0</v>
      </c>
      <c r="FW34" s="19">
        <v>1</v>
      </c>
      <c r="FX34" s="19">
        <v>0</v>
      </c>
      <c r="FY34" s="19">
        <v>1</v>
      </c>
      <c r="FZ34" s="19">
        <v>1</v>
      </c>
      <c r="GA34" s="19">
        <v>1</v>
      </c>
      <c r="GB34" s="19">
        <v>0</v>
      </c>
      <c r="GC34" s="19">
        <v>1</v>
      </c>
      <c r="GD34" s="19">
        <v>0</v>
      </c>
      <c r="GE34" s="19">
        <v>1</v>
      </c>
      <c r="GF34" s="19">
        <v>1</v>
      </c>
      <c r="GG34" s="19">
        <v>0</v>
      </c>
      <c r="GH34" s="19">
        <v>1</v>
      </c>
      <c r="GI34" s="19">
        <v>0</v>
      </c>
      <c r="GJ34" s="19">
        <v>0</v>
      </c>
      <c r="GK34" s="19">
        <v>0</v>
      </c>
      <c r="GL34" s="19">
        <v>0</v>
      </c>
      <c r="GM34" s="19">
        <v>1</v>
      </c>
      <c r="GN34" s="19">
        <v>0</v>
      </c>
      <c r="GO34" s="19">
        <v>0</v>
      </c>
      <c r="GP34" s="19">
        <v>0</v>
      </c>
      <c r="GQ34" s="19">
        <v>1</v>
      </c>
      <c r="GR34" s="19">
        <v>1</v>
      </c>
      <c r="GS34" s="19">
        <v>0</v>
      </c>
      <c r="GT34" s="19">
        <v>0</v>
      </c>
      <c r="GU34" s="19">
        <v>0</v>
      </c>
      <c r="GV34" s="19">
        <v>0</v>
      </c>
      <c r="GW34" s="19">
        <v>0</v>
      </c>
      <c r="GX34" s="19">
        <v>0</v>
      </c>
      <c r="GY34" s="19">
        <v>1</v>
      </c>
      <c r="GZ34" s="19">
        <v>0</v>
      </c>
      <c r="HA34" s="19">
        <v>1</v>
      </c>
      <c r="HB34" s="19">
        <v>1</v>
      </c>
      <c r="HC34" s="19">
        <v>0</v>
      </c>
      <c r="HD34" s="19">
        <v>0</v>
      </c>
      <c r="HE34" s="19">
        <v>0</v>
      </c>
      <c r="HF34" s="19">
        <v>1</v>
      </c>
      <c r="HG34" s="19">
        <v>0</v>
      </c>
      <c r="HH34" s="19">
        <v>1</v>
      </c>
      <c r="HI34" s="19">
        <v>1</v>
      </c>
      <c r="HJ34" s="19">
        <v>1</v>
      </c>
      <c r="HK34" s="19">
        <v>0</v>
      </c>
      <c r="HL34" s="19">
        <v>1</v>
      </c>
      <c r="HM34" s="19">
        <v>0</v>
      </c>
      <c r="HN34" s="19">
        <v>0</v>
      </c>
      <c r="HO34" s="19">
        <v>1</v>
      </c>
      <c r="HP34" s="19">
        <v>1</v>
      </c>
      <c r="HQ34" s="19">
        <v>1</v>
      </c>
      <c r="HR34" s="19">
        <v>0</v>
      </c>
      <c r="HS34" s="19">
        <v>0</v>
      </c>
      <c r="HT34" s="19">
        <v>1</v>
      </c>
      <c r="HU34" s="19">
        <v>0</v>
      </c>
      <c r="HV34" s="19">
        <v>0</v>
      </c>
      <c r="HW34" s="19">
        <v>0</v>
      </c>
      <c r="HX34" s="19">
        <v>0</v>
      </c>
      <c r="HY34" s="19">
        <v>0</v>
      </c>
      <c r="HZ34" s="19">
        <v>1</v>
      </c>
      <c r="IA34" s="19">
        <v>0</v>
      </c>
      <c r="IB34" s="19">
        <v>1</v>
      </c>
      <c r="IC34" s="19">
        <v>0</v>
      </c>
      <c r="ID34" s="19">
        <v>1</v>
      </c>
      <c r="IE34" s="19">
        <v>0</v>
      </c>
      <c r="IF34" s="19">
        <v>1</v>
      </c>
      <c r="IG34" s="19">
        <v>0</v>
      </c>
      <c r="IH34" s="19">
        <v>1</v>
      </c>
      <c r="II34" s="19">
        <v>0</v>
      </c>
      <c r="IJ34" s="19">
        <v>0</v>
      </c>
      <c r="IK34" s="19">
        <v>1</v>
      </c>
      <c r="IL34" s="19">
        <v>1</v>
      </c>
      <c r="IM34" s="19">
        <v>1</v>
      </c>
      <c r="IN34" s="19">
        <v>0</v>
      </c>
      <c r="IO34" s="19">
        <v>1</v>
      </c>
      <c r="IP34" s="19">
        <v>0</v>
      </c>
      <c r="IQ34" s="19">
        <v>0</v>
      </c>
      <c r="IR34" s="19">
        <v>0</v>
      </c>
      <c r="IS34" s="19">
        <v>1</v>
      </c>
      <c r="IT34" s="19">
        <v>1</v>
      </c>
      <c r="IU34" s="19">
        <v>1</v>
      </c>
      <c r="IV34" s="19">
        <v>1</v>
      </c>
      <c r="IW34" s="19">
        <v>0</v>
      </c>
      <c r="IX34" s="19">
        <v>0</v>
      </c>
      <c r="IY34" s="19">
        <v>0</v>
      </c>
      <c r="IZ34" s="19">
        <v>0</v>
      </c>
      <c r="JA34" s="19">
        <v>1</v>
      </c>
      <c r="JB34" s="19">
        <v>1</v>
      </c>
      <c r="JC34" s="19">
        <v>0</v>
      </c>
      <c r="JD34" s="19">
        <v>1</v>
      </c>
      <c r="JE34" s="19">
        <v>1</v>
      </c>
      <c r="JF34" s="19">
        <v>0</v>
      </c>
      <c r="JG34" s="19">
        <v>0</v>
      </c>
      <c r="JH34" s="19">
        <v>1</v>
      </c>
      <c r="JI34" s="19">
        <v>0</v>
      </c>
      <c r="JJ34" s="19">
        <v>1</v>
      </c>
      <c r="JK34" s="19">
        <v>1</v>
      </c>
      <c r="JL34" s="19">
        <v>1</v>
      </c>
      <c r="JM34" s="19">
        <v>1</v>
      </c>
      <c r="JN34" s="19">
        <v>1</v>
      </c>
      <c r="JO34" s="19">
        <v>1</v>
      </c>
      <c r="JP34" s="19">
        <v>1</v>
      </c>
      <c r="JQ34" s="19">
        <v>0</v>
      </c>
      <c r="JR34" s="19">
        <v>0</v>
      </c>
      <c r="JS34" s="19">
        <v>1</v>
      </c>
      <c r="JT34" s="19">
        <v>1</v>
      </c>
      <c r="JU34" s="19">
        <v>0</v>
      </c>
      <c r="JV34" s="19">
        <v>0</v>
      </c>
      <c r="JW34" s="19">
        <v>0</v>
      </c>
      <c r="JX34" s="19">
        <v>0</v>
      </c>
      <c r="JY34" s="19">
        <v>0</v>
      </c>
      <c r="JZ34" s="19">
        <v>0</v>
      </c>
      <c r="KA34" s="19">
        <v>1</v>
      </c>
      <c r="KB34" s="19">
        <v>0</v>
      </c>
      <c r="KC34" s="19">
        <v>0</v>
      </c>
      <c r="KD34" s="19">
        <v>0</v>
      </c>
      <c r="KE34" s="19">
        <v>1</v>
      </c>
      <c r="KF34" s="19">
        <v>1</v>
      </c>
      <c r="KG34" s="19">
        <v>1</v>
      </c>
      <c r="KH34" s="19">
        <v>0</v>
      </c>
      <c r="KI34" s="19">
        <v>0</v>
      </c>
      <c r="KJ34" s="19">
        <v>1</v>
      </c>
      <c r="KK34" s="19">
        <v>1</v>
      </c>
      <c r="KL34" s="19">
        <v>0</v>
      </c>
      <c r="KM34" s="19">
        <v>1</v>
      </c>
      <c r="KN34" s="19">
        <v>0</v>
      </c>
      <c r="KO34" s="19">
        <v>1</v>
      </c>
      <c r="KP34" s="19">
        <v>0</v>
      </c>
      <c r="KQ34" s="19">
        <v>1</v>
      </c>
      <c r="KR34" s="19">
        <v>0</v>
      </c>
      <c r="KS34" s="19">
        <v>0</v>
      </c>
      <c r="KT34" s="19">
        <v>0</v>
      </c>
      <c r="KU34" s="19">
        <v>1</v>
      </c>
      <c r="KV34" s="19">
        <v>0</v>
      </c>
      <c r="KW34" s="19">
        <v>0</v>
      </c>
      <c r="KX34" s="19">
        <v>0</v>
      </c>
      <c r="KY34" s="19">
        <v>1</v>
      </c>
      <c r="KZ34" s="19">
        <v>1</v>
      </c>
      <c r="LA34" s="19">
        <v>1</v>
      </c>
      <c r="LB34" s="19">
        <v>1</v>
      </c>
      <c r="LC34" s="19">
        <v>0</v>
      </c>
      <c r="LD34" s="19">
        <v>0</v>
      </c>
      <c r="LE34" s="19">
        <v>1</v>
      </c>
      <c r="LF34" s="19">
        <v>1</v>
      </c>
      <c r="LG34" s="19">
        <v>1</v>
      </c>
      <c r="LH34" s="19">
        <v>0</v>
      </c>
      <c r="LI34" s="19">
        <v>0</v>
      </c>
      <c r="LJ34" s="19">
        <v>0</v>
      </c>
      <c r="LK34" s="19">
        <v>1</v>
      </c>
      <c r="LL34" s="19">
        <v>0</v>
      </c>
      <c r="LM34" s="19">
        <v>1</v>
      </c>
      <c r="LN34" s="19">
        <v>0</v>
      </c>
      <c r="LO34" s="19">
        <v>0</v>
      </c>
      <c r="LP34" s="19">
        <v>0</v>
      </c>
      <c r="LQ34" s="19">
        <v>0</v>
      </c>
      <c r="LR34" s="19">
        <v>0</v>
      </c>
      <c r="LS34" s="19">
        <v>0</v>
      </c>
      <c r="LT34" s="19">
        <v>0</v>
      </c>
      <c r="LU34" s="19">
        <v>0</v>
      </c>
      <c r="LV34" s="19">
        <v>0</v>
      </c>
      <c r="LW34" s="19">
        <v>0</v>
      </c>
      <c r="LX34" s="19">
        <v>1</v>
      </c>
      <c r="LY34" s="19">
        <v>1</v>
      </c>
      <c r="LZ34" s="19">
        <v>1</v>
      </c>
      <c r="MA34" s="19">
        <v>0</v>
      </c>
      <c r="MB34" s="19">
        <v>1</v>
      </c>
      <c r="MC34" s="19">
        <v>1</v>
      </c>
      <c r="MD34" s="19">
        <v>0</v>
      </c>
      <c r="ME34" s="19">
        <v>0</v>
      </c>
      <c r="MF34" s="19">
        <v>1</v>
      </c>
      <c r="MG34" s="19">
        <v>1</v>
      </c>
      <c r="MH34" s="19">
        <v>0</v>
      </c>
      <c r="MI34" s="19">
        <v>0</v>
      </c>
      <c r="MJ34" s="19">
        <v>0</v>
      </c>
      <c r="MK34" s="19">
        <v>0</v>
      </c>
      <c r="ML34" s="19">
        <v>1</v>
      </c>
      <c r="MM34" s="19">
        <v>1</v>
      </c>
      <c r="MN34" s="19">
        <v>0</v>
      </c>
      <c r="MO34" s="19">
        <v>1</v>
      </c>
      <c r="MP34" s="19">
        <v>0</v>
      </c>
      <c r="MQ34" s="19">
        <v>1</v>
      </c>
      <c r="MR34" s="19">
        <v>1</v>
      </c>
      <c r="MS34" s="19">
        <v>1</v>
      </c>
      <c r="MT34" s="19">
        <v>1</v>
      </c>
      <c r="MU34" s="19">
        <v>0</v>
      </c>
      <c r="MV34" s="19">
        <v>0</v>
      </c>
      <c r="MW34" s="19">
        <v>1</v>
      </c>
      <c r="MX34" s="19">
        <v>0</v>
      </c>
      <c r="MY34" s="19">
        <v>0</v>
      </c>
      <c r="MZ34" s="19">
        <v>1</v>
      </c>
      <c r="NA34" s="19">
        <v>0</v>
      </c>
      <c r="NB34" s="19">
        <v>1</v>
      </c>
    </row>
  </sheetData>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NB34"/>
  <sheetViews>
    <sheetView showGridLines="0" zoomScale="70" zoomScaleNormal="70" workbookViewId="0">
      <selection activeCell="AJ51" sqref="AJ51"/>
    </sheetView>
  </sheetViews>
  <sheetFormatPr defaultRowHeight="14.4"/>
  <cols>
    <col min="1" max="1" width="41.77734375" customWidth="1"/>
    <col min="2" max="2" width="2.6640625" style="19" customWidth="1"/>
    <col min="3" max="366" width="2.6640625" customWidth="1"/>
  </cols>
  <sheetData>
    <row r="1" spans="1:366" s="7" customFormat="1" ht="65.400000000000006" customHeight="1">
      <c r="A1" s="6" t="s">
        <v>0</v>
      </c>
      <c r="B1" s="17">
        <v>44927</v>
      </c>
      <c r="C1" s="8">
        <v>44928</v>
      </c>
      <c r="D1" s="8">
        <v>44929</v>
      </c>
      <c r="E1" s="8">
        <v>44930</v>
      </c>
      <c r="F1" s="8">
        <v>44931</v>
      </c>
      <c r="G1" s="8">
        <v>44932</v>
      </c>
      <c r="H1" s="8">
        <v>44933</v>
      </c>
      <c r="I1" s="8">
        <v>44934</v>
      </c>
      <c r="J1" s="8">
        <v>44935</v>
      </c>
      <c r="K1" s="8">
        <v>44936</v>
      </c>
      <c r="L1" s="8">
        <v>44937</v>
      </c>
      <c r="M1" s="8">
        <v>44938</v>
      </c>
      <c r="N1" s="8">
        <v>44939</v>
      </c>
      <c r="O1" s="8">
        <v>44940</v>
      </c>
      <c r="P1" s="8">
        <v>44941</v>
      </c>
      <c r="Q1" s="8">
        <v>44942</v>
      </c>
      <c r="R1" s="8">
        <v>44943</v>
      </c>
      <c r="S1" s="8">
        <v>44944</v>
      </c>
      <c r="T1" s="8">
        <v>44945</v>
      </c>
      <c r="U1" s="8">
        <v>44946</v>
      </c>
      <c r="V1" s="8">
        <v>44947</v>
      </c>
      <c r="W1" s="8">
        <v>44948</v>
      </c>
      <c r="X1" s="8">
        <v>44949</v>
      </c>
      <c r="Y1" s="8">
        <v>44950</v>
      </c>
      <c r="Z1" s="8">
        <v>44951</v>
      </c>
      <c r="AA1" s="8">
        <v>44952</v>
      </c>
      <c r="AB1" s="8">
        <v>44953</v>
      </c>
      <c r="AC1" s="8">
        <v>44954</v>
      </c>
      <c r="AD1" s="8">
        <v>44955</v>
      </c>
      <c r="AE1" s="8">
        <v>44956</v>
      </c>
      <c r="AF1" s="8">
        <v>44957</v>
      </c>
      <c r="AG1" s="8">
        <v>44958</v>
      </c>
      <c r="AH1" s="8">
        <v>44959</v>
      </c>
      <c r="AI1" s="8">
        <v>44960</v>
      </c>
      <c r="AJ1" s="8">
        <v>44961</v>
      </c>
      <c r="AK1" s="8">
        <v>44962</v>
      </c>
      <c r="AL1" s="8">
        <v>44963</v>
      </c>
      <c r="AM1" s="8">
        <v>44964</v>
      </c>
      <c r="AN1" s="8">
        <v>44965</v>
      </c>
      <c r="AO1" s="8">
        <v>44966</v>
      </c>
      <c r="AP1" s="8">
        <v>44967</v>
      </c>
      <c r="AQ1" s="8">
        <v>44968</v>
      </c>
      <c r="AR1" s="8">
        <v>44969</v>
      </c>
      <c r="AS1" s="8">
        <v>44970</v>
      </c>
      <c r="AT1" s="8">
        <v>44971</v>
      </c>
      <c r="AU1" s="8">
        <v>44972</v>
      </c>
      <c r="AV1" s="8">
        <v>44973</v>
      </c>
      <c r="AW1" s="8">
        <v>44974</v>
      </c>
      <c r="AX1" s="8">
        <v>44975</v>
      </c>
      <c r="AY1" s="8">
        <v>44976</v>
      </c>
      <c r="AZ1" s="8">
        <v>44977</v>
      </c>
      <c r="BA1" s="8">
        <v>44978</v>
      </c>
      <c r="BB1" s="8">
        <v>44979</v>
      </c>
      <c r="BC1" s="8">
        <v>44980</v>
      </c>
      <c r="BD1" s="8">
        <v>44981</v>
      </c>
      <c r="BE1" s="8">
        <v>44982</v>
      </c>
      <c r="BF1" s="8">
        <v>44983</v>
      </c>
      <c r="BG1" s="8">
        <v>44984</v>
      </c>
      <c r="BH1" s="8">
        <v>44985</v>
      </c>
      <c r="BI1" s="8">
        <v>44986</v>
      </c>
      <c r="BJ1" s="8">
        <v>44987</v>
      </c>
      <c r="BK1" s="8">
        <v>44988</v>
      </c>
      <c r="BL1" s="8">
        <v>44989</v>
      </c>
      <c r="BM1" s="8">
        <v>44990</v>
      </c>
      <c r="BN1" s="8">
        <v>44991</v>
      </c>
      <c r="BO1" s="8">
        <v>44992</v>
      </c>
      <c r="BP1" s="8">
        <v>44993</v>
      </c>
      <c r="BQ1" s="8">
        <v>44994</v>
      </c>
      <c r="BR1" s="8">
        <v>44995</v>
      </c>
      <c r="BS1" s="8">
        <v>44996</v>
      </c>
      <c r="BT1" s="8">
        <v>44997</v>
      </c>
      <c r="BU1" s="8">
        <v>44998</v>
      </c>
      <c r="BV1" s="8">
        <v>44999</v>
      </c>
      <c r="BW1" s="8">
        <v>45000</v>
      </c>
      <c r="BX1" s="8">
        <v>45001</v>
      </c>
      <c r="BY1" s="8">
        <v>45002</v>
      </c>
      <c r="BZ1" s="8">
        <v>45003</v>
      </c>
      <c r="CA1" s="8">
        <v>45004</v>
      </c>
      <c r="CB1" s="8">
        <v>45005</v>
      </c>
      <c r="CC1" s="8">
        <v>45006</v>
      </c>
      <c r="CD1" s="8">
        <v>45007</v>
      </c>
      <c r="CE1" s="8">
        <v>45008</v>
      </c>
      <c r="CF1" s="8">
        <v>45009</v>
      </c>
      <c r="CG1" s="8">
        <v>45010</v>
      </c>
      <c r="CH1" s="8">
        <v>45011</v>
      </c>
      <c r="CI1" s="8">
        <v>45012</v>
      </c>
      <c r="CJ1" s="8">
        <v>45013</v>
      </c>
      <c r="CK1" s="8">
        <v>45014</v>
      </c>
      <c r="CL1" s="8">
        <v>45015</v>
      </c>
      <c r="CM1" s="8">
        <v>45016</v>
      </c>
      <c r="CN1" s="8">
        <v>45017</v>
      </c>
      <c r="CO1" s="8">
        <v>45018</v>
      </c>
      <c r="CP1" s="8">
        <v>45019</v>
      </c>
      <c r="CQ1" s="8">
        <v>45020</v>
      </c>
      <c r="CR1" s="8">
        <v>45021</v>
      </c>
      <c r="CS1" s="8">
        <v>45022</v>
      </c>
      <c r="CT1" s="8">
        <v>45023</v>
      </c>
      <c r="CU1" s="8">
        <v>45024</v>
      </c>
      <c r="CV1" s="8">
        <v>45025</v>
      </c>
      <c r="CW1" s="8">
        <v>45026</v>
      </c>
      <c r="CX1" s="8">
        <v>45027</v>
      </c>
      <c r="CY1" s="8">
        <v>45028</v>
      </c>
      <c r="CZ1" s="8">
        <v>45029</v>
      </c>
      <c r="DA1" s="8">
        <v>45030</v>
      </c>
      <c r="DB1" s="8">
        <v>45031</v>
      </c>
      <c r="DC1" s="8">
        <v>45032</v>
      </c>
      <c r="DD1" s="8">
        <v>45033</v>
      </c>
      <c r="DE1" s="8">
        <v>45034</v>
      </c>
      <c r="DF1" s="8">
        <v>45035</v>
      </c>
      <c r="DG1" s="8">
        <v>45036</v>
      </c>
      <c r="DH1" s="8">
        <v>45037</v>
      </c>
      <c r="DI1" s="8">
        <v>45038</v>
      </c>
      <c r="DJ1" s="8">
        <v>45039</v>
      </c>
      <c r="DK1" s="8">
        <v>45040</v>
      </c>
      <c r="DL1" s="8">
        <v>45041</v>
      </c>
      <c r="DM1" s="8">
        <v>45042</v>
      </c>
      <c r="DN1" s="8">
        <v>45043</v>
      </c>
      <c r="DO1" s="8">
        <v>45044</v>
      </c>
      <c r="DP1" s="8">
        <v>45045</v>
      </c>
      <c r="DQ1" s="8">
        <v>45046</v>
      </c>
      <c r="DR1" s="8">
        <v>45047</v>
      </c>
      <c r="DS1" s="8">
        <v>45048</v>
      </c>
      <c r="DT1" s="8">
        <v>45049</v>
      </c>
      <c r="DU1" s="8">
        <v>45050</v>
      </c>
      <c r="DV1" s="8">
        <v>45051</v>
      </c>
      <c r="DW1" s="8">
        <v>45052</v>
      </c>
      <c r="DX1" s="8">
        <v>45053</v>
      </c>
      <c r="DY1" s="8">
        <v>45054</v>
      </c>
      <c r="DZ1" s="8">
        <v>45055</v>
      </c>
      <c r="EA1" s="8">
        <v>45056</v>
      </c>
      <c r="EB1" s="8">
        <v>45057</v>
      </c>
      <c r="EC1" s="8">
        <v>45058</v>
      </c>
      <c r="ED1" s="8">
        <v>45059</v>
      </c>
      <c r="EE1" s="8">
        <v>45060</v>
      </c>
      <c r="EF1" s="8">
        <v>45061</v>
      </c>
      <c r="EG1" s="8">
        <v>45062</v>
      </c>
      <c r="EH1" s="8">
        <v>45063</v>
      </c>
      <c r="EI1" s="8">
        <v>45064</v>
      </c>
      <c r="EJ1" s="8">
        <v>45065</v>
      </c>
      <c r="EK1" s="8">
        <v>45066</v>
      </c>
      <c r="EL1" s="8">
        <v>45067</v>
      </c>
      <c r="EM1" s="8">
        <v>45068</v>
      </c>
      <c r="EN1" s="8">
        <v>45069</v>
      </c>
      <c r="EO1" s="8">
        <v>45070</v>
      </c>
      <c r="EP1" s="8">
        <v>45071</v>
      </c>
      <c r="EQ1" s="8">
        <v>45072</v>
      </c>
      <c r="ER1" s="8">
        <v>45073</v>
      </c>
      <c r="ES1" s="8">
        <v>45074</v>
      </c>
      <c r="ET1" s="8">
        <v>45075</v>
      </c>
      <c r="EU1" s="8">
        <v>45076</v>
      </c>
      <c r="EV1" s="8">
        <v>45077</v>
      </c>
      <c r="EW1" s="8">
        <v>45078</v>
      </c>
      <c r="EX1" s="8">
        <v>45079</v>
      </c>
      <c r="EY1" s="8">
        <v>45080</v>
      </c>
      <c r="EZ1" s="8">
        <v>45081</v>
      </c>
      <c r="FA1" s="8">
        <v>45082</v>
      </c>
      <c r="FB1" s="8">
        <v>45083</v>
      </c>
      <c r="FC1" s="8">
        <v>45084</v>
      </c>
      <c r="FD1" s="8">
        <v>45085</v>
      </c>
      <c r="FE1" s="8">
        <v>45086</v>
      </c>
      <c r="FF1" s="8">
        <v>45087</v>
      </c>
      <c r="FG1" s="8">
        <v>45088</v>
      </c>
      <c r="FH1" s="8">
        <v>45089</v>
      </c>
      <c r="FI1" s="8">
        <v>45090</v>
      </c>
      <c r="FJ1" s="8">
        <v>45091</v>
      </c>
      <c r="FK1" s="8">
        <v>45092</v>
      </c>
      <c r="FL1" s="8">
        <v>45093</v>
      </c>
      <c r="FM1" s="8">
        <v>45094</v>
      </c>
      <c r="FN1" s="8">
        <v>45095</v>
      </c>
      <c r="FO1" s="8">
        <v>45096</v>
      </c>
      <c r="FP1" s="8">
        <v>45097</v>
      </c>
      <c r="FQ1" s="8">
        <v>45098</v>
      </c>
      <c r="FR1" s="8">
        <v>45099</v>
      </c>
      <c r="FS1" s="8">
        <v>45100</v>
      </c>
      <c r="FT1" s="8">
        <v>45101</v>
      </c>
      <c r="FU1" s="8">
        <v>45102</v>
      </c>
      <c r="FV1" s="8">
        <v>45103</v>
      </c>
      <c r="FW1" s="8">
        <v>45104</v>
      </c>
      <c r="FX1" s="8">
        <v>45105</v>
      </c>
      <c r="FY1" s="8">
        <v>45106</v>
      </c>
      <c r="FZ1" s="8">
        <v>45107</v>
      </c>
      <c r="GA1" s="8">
        <v>45108</v>
      </c>
      <c r="GB1" s="8">
        <v>45109</v>
      </c>
      <c r="GC1" s="8">
        <v>45110</v>
      </c>
      <c r="GD1" s="8">
        <v>45111</v>
      </c>
      <c r="GE1" s="8">
        <v>45112</v>
      </c>
      <c r="GF1" s="8">
        <v>45113</v>
      </c>
      <c r="GG1" s="8">
        <v>45114</v>
      </c>
      <c r="GH1" s="8">
        <v>45115</v>
      </c>
      <c r="GI1" s="8">
        <v>45116</v>
      </c>
      <c r="GJ1" s="8">
        <v>45117</v>
      </c>
      <c r="GK1" s="8">
        <v>45118</v>
      </c>
      <c r="GL1" s="8">
        <v>45119</v>
      </c>
      <c r="GM1" s="8">
        <v>45120</v>
      </c>
      <c r="GN1" s="8">
        <v>45121</v>
      </c>
      <c r="GO1" s="8">
        <v>45122</v>
      </c>
      <c r="GP1" s="8">
        <v>45123</v>
      </c>
      <c r="GQ1" s="8">
        <v>45124</v>
      </c>
      <c r="GR1" s="8">
        <v>45125</v>
      </c>
      <c r="GS1" s="8">
        <v>45126</v>
      </c>
      <c r="GT1" s="8">
        <v>45127</v>
      </c>
      <c r="GU1" s="8">
        <v>45128</v>
      </c>
      <c r="GV1" s="8">
        <v>45129</v>
      </c>
      <c r="GW1" s="8">
        <v>45130</v>
      </c>
      <c r="GX1" s="8">
        <v>45131</v>
      </c>
      <c r="GY1" s="8">
        <v>45132</v>
      </c>
      <c r="GZ1" s="8">
        <v>45133</v>
      </c>
      <c r="HA1" s="8">
        <v>45134</v>
      </c>
      <c r="HB1" s="8">
        <v>45135</v>
      </c>
      <c r="HC1" s="8">
        <v>45136</v>
      </c>
      <c r="HD1" s="8">
        <v>45137</v>
      </c>
      <c r="HE1" s="8">
        <v>45138</v>
      </c>
      <c r="HF1" s="8">
        <v>45139</v>
      </c>
      <c r="HG1" s="8">
        <v>45140</v>
      </c>
      <c r="HH1" s="8">
        <v>45141</v>
      </c>
      <c r="HI1" s="8">
        <v>45142</v>
      </c>
      <c r="HJ1" s="8">
        <v>45143</v>
      </c>
      <c r="HK1" s="8">
        <v>45144</v>
      </c>
      <c r="HL1" s="8">
        <v>45145</v>
      </c>
      <c r="HM1" s="8">
        <v>45146</v>
      </c>
      <c r="HN1" s="8">
        <v>45147</v>
      </c>
      <c r="HO1" s="8">
        <v>45148</v>
      </c>
      <c r="HP1" s="8">
        <v>45149</v>
      </c>
      <c r="HQ1" s="8">
        <v>45150</v>
      </c>
      <c r="HR1" s="8">
        <v>45151</v>
      </c>
      <c r="HS1" s="8">
        <v>45152</v>
      </c>
      <c r="HT1" s="8">
        <v>45153</v>
      </c>
      <c r="HU1" s="8">
        <v>45154</v>
      </c>
      <c r="HV1" s="8">
        <v>45155</v>
      </c>
      <c r="HW1" s="8">
        <v>45156</v>
      </c>
      <c r="HX1" s="8">
        <v>45157</v>
      </c>
      <c r="HY1" s="8">
        <v>45158</v>
      </c>
      <c r="HZ1" s="8">
        <v>45159</v>
      </c>
      <c r="IA1" s="8">
        <v>45160</v>
      </c>
      <c r="IB1" s="8">
        <v>45161</v>
      </c>
      <c r="IC1" s="8">
        <v>45162</v>
      </c>
      <c r="ID1" s="8">
        <v>45163</v>
      </c>
      <c r="IE1" s="8">
        <v>45164</v>
      </c>
      <c r="IF1" s="8">
        <v>45165</v>
      </c>
      <c r="IG1" s="8">
        <v>45166</v>
      </c>
      <c r="IH1" s="8">
        <v>45167</v>
      </c>
      <c r="II1" s="8">
        <v>45168</v>
      </c>
      <c r="IJ1" s="8">
        <v>45169</v>
      </c>
      <c r="IK1" s="8">
        <v>45170</v>
      </c>
      <c r="IL1" s="8">
        <v>45171</v>
      </c>
      <c r="IM1" s="8">
        <v>45172</v>
      </c>
      <c r="IN1" s="8">
        <v>45173</v>
      </c>
      <c r="IO1" s="8">
        <v>45174</v>
      </c>
      <c r="IP1" s="8">
        <v>45175</v>
      </c>
      <c r="IQ1" s="8">
        <v>45176</v>
      </c>
      <c r="IR1" s="8">
        <v>45177</v>
      </c>
      <c r="IS1" s="8">
        <v>45178</v>
      </c>
      <c r="IT1" s="8">
        <v>45179</v>
      </c>
      <c r="IU1" s="8">
        <v>45180</v>
      </c>
      <c r="IV1" s="8">
        <v>45181</v>
      </c>
      <c r="IW1" s="8">
        <v>45182</v>
      </c>
      <c r="IX1" s="8">
        <v>45183</v>
      </c>
      <c r="IY1" s="8">
        <v>45184</v>
      </c>
      <c r="IZ1" s="8">
        <v>45185</v>
      </c>
      <c r="JA1" s="8">
        <v>45186</v>
      </c>
      <c r="JB1" s="8">
        <v>45187</v>
      </c>
      <c r="JC1" s="8">
        <v>45188</v>
      </c>
      <c r="JD1" s="8">
        <v>45189</v>
      </c>
      <c r="JE1" s="8">
        <v>45190</v>
      </c>
      <c r="JF1" s="8">
        <v>45191</v>
      </c>
      <c r="JG1" s="8">
        <v>45192</v>
      </c>
      <c r="JH1" s="8">
        <v>45193</v>
      </c>
      <c r="JI1" s="8">
        <v>45194</v>
      </c>
      <c r="JJ1" s="8">
        <v>45195</v>
      </c>
      <c r="JK1" s="8">
        <v>45196</v>
      </c>
      <c r="JL1" s="8">
        <v>45197</v>
      </c>
      <c r="JM1" s="8">
        <v>45198</v>
      </c>
      <c r="JN1" s="8">
        <v>45199</v>
      </c>
      <c r="JO1" s="8">
        <v>45200</v>
      </c>
      <c r="JP1" s="8">
        <v>45201</v>
      </c>
      <c r="JQ1" s="8">
        <v>45202</v>
      </c>
      <c r="JR1" s="8">
        <v>45203</v>
      </c>
      <c r="JS1" s="8">
        <v>45204</v>
      </c>
      <c r="JT1" s="8">
        <v>45205</v>
      </c>
      <c r="JU1" s="8">
        <v>45206</v>
      </c>
      <c r="JV1" s="8">
        <v>45207</v>
      </c>
      <c r="JW1" s="8">
        <v>45208</v>
      </c>
      <c r="JX1" s="8">
        <v>45209</v>
      </c>
      <c r="JY1" s="8">
        <v>45210</v>
      </c>
      <c r="JZ1" s="8">
        <v>45211</v>
      </c>
      <c r="KA1" s="8">
        <v>45212</v>
      </c>
      <c r="KB1" s="8">
        <v>45213</v>
      </c>
      <c r="KC1" s="8">
        <v>45214</v>
      </c>
      <c r="KD1" s="8">
        <v>45215</v>
      </c>
      <c r="KE1" s="8">
        <v>45216</v>
      </c>
      <c r="KF1" s="8">
        <v>45217</v>
      </c>
      <c r="KG1" s="8">
        <v>45218</v>
      </c>
      <c r="KH1" s="8">
        <v>45219</v>
      </c>
      <c r="KI1" s="8">
        <v>45220</v>
      </c>
      <c r="KJ1" s="8">
        <v>45221</v>
      </c>
      <c r="KK1" s="8">
        <v>45222</v>
      </c>
      <c r="KL1" s="8">
        <v>45223</v>
      </c>
      <c r="KM1" s="8">
        <v>45224</v>
      </c>
      <c r="KN1" s="8">
        <v>45225</v>
      </c>
      <c r="KO1" s="8">
        <v>45226</v>
      </c>
      <c r="KP1" s="8">
        <v>45227</v>
      </c>
      <c r="KQ1" s="8">
        <v>45228</v>
      </c>
      <c r="KR1" s="8">
        <v>45229</v>
      </c>
      <c r="KS1" s="8">
        <v>45230</v>
      </c>
      <c r="KT1" s="8">
        <v>45231</v>
      </c>
      <c r="KU1" s="8">
        <v>45232</v>
      </c>
      <c r="KV1" s="8">
        <v>45233</v>
      </c>
      <c r="KW1" s="8">
        <v>45234</v>
      </c>
      <c r="KX1" s="8">
        <v>45235</v>
      </c>
      <c r="KY1" s="8">
        <v>45236</v>
      </c>
      <c r="KZ1" s="8">
        <v>45237</v>
      </c>
      <c r="LA1" s="8">
        <v>45238</v>
      </c>
      <c r="LB1" s="8">
        <v>45239</v>
      </c>
      <c r="LC1" s="8">
        <v>45240</v>
      </c>
      <c r="LD1" s="8">
        <v>45241</v>
      </c>
      <c r="LE1" s="8">
        <v>45242</v>
      </c>
      <c r="LF1" s="8">
        <v>45243</v>
      </c>
      <c r="LG1" s="8">
        <v>45244</v>
      </c>
      <c r="LH1" s="8">
        <v>45245</v>
      </c>
      <c r="LI1" s="8">
        <v>45246</v>
      </c>
      <c r="LJ1" s="8">
        <v>45247</v>
      </c>
      <c r="LK1" s="8">
        <v>45248</v>
      </c>
      <c r="LL1" s="8">
        <v>45249</v>
      </c>
      <c r="LM1" s="8">
        <v>45250</v>
      </c>
      <c r="LN1" s="8">
        <v>45251</v>
      </c>
      <c r="LO1" s="8">
        <v>45252</v>
      </c>
      <c r="LP1" s="8">
        <v>45253</v>
      </c>
      <c r="LQ1" s="8">
        <v>45254</v>
      </c>
      <c r="LR1" s="8">
        <v>45255</v>
      </c>
      <c r="LS1" s="8">
        <v>45256</v>
      </c>
      <c r="LT1" s="8">
        <v>45257</v>
      </c>
      <c r="LU1" s="8">
        <v>45258</v>
      </c>
      <c r="LV1" s="8">
        <v>45259</v>
      </c>
      <c r="LW1" s="8">
        <v>45260</v>
      </c>
      <c r="LX1" s="8">
        <v>45261</v>
      </c>
      <c r="LY1" s="8">
        <v>45262</v>
      </c>
      <c r="LZ1" s="8">
        <v>45263</v>
      </c>
      <c r="MA1" s="8">
        <v>45264</v>
      </c>
      <c r="MB1" s="8">
        <v>45265</v>
      </c>
      <c r="MC1" s="8">
        <v>45266</v>
      </c>
      <c r="MD1" s="8">
        <v>45267</v>
      </c>
      <c r="ME1" s="8">
        <v>45268</v>
      </c>
      <c r="MF1" s="8">
        <v>45269</v>
      </c>
      <c r="MG1" s="8">
        <v>45270</v>
      </c>
      <c r="MH1" s="8">
        <v>45271</v>
      </c>
      <c r="MI1" s="8">
        <v>45272</v>
      </c>
      <c r="MJ1" s="8">
        <v>45273</v>
      </c>
      <c r="MK1" s="8">
        <v>45274</v>
      </c>
      <c r="ML1" s="8">
        <v>45275</v>
      </c>
      <c r="MM1" s="8">
        <v>45276</v>
      </c>
      <c r="MN1" s="8">
        <v>45277</v>
      </c>
      <c r="MO1" s="8">
        <v>45278</v>
      </c>
      <c r="MP1" s="8">
        <v>45279</v>
      </c>
      <c r="MQ1" s="8">
        <v>45280</v>
      </c>
      <c r="MR1" s="8">
        <v>45281</v>
      </c>
      <c r="MS1" s="8">
        <v>45282</v>
      </c>
      <c r="MT1" s="8">
        <v>45283</v>
      </c>
      <c r="MU1" s="8">
        <v>45284</v>
      </c>
      <c r="MV1" s="8">
        <v>45285</v>
      </c>
      <c r="MW1" s="8">
        <v>45286</v>
      </c>
      <c r="MX1" s="8">
        <v>45287</v>
      </c>
      <c r="MY1" s="8">
        <v>45288</v>
      </c>
      <c r="MZ1" s="8">
        <v>45289</v>
      </c>
      <c r="NA1" s="8">
        <v>45290</v>
      </c>
      <c r="NB1" s="8">
        <v>45291</v>
      </c>
    </row>
    <row r="2" spans="1:366">
      <c r="A2" s="1" t="s">
        <v>3</v>
      </c>
      <c r="B2" s="18">
        <v>2</v>
      </c>
      <c r="C2" s="18">
        <v>3</v>
      </c>
      <c r="D2" s="18">
        <v>4</v>
      </c>
      <c r="E2" s="18">
        <v>2</v>
      </c>
      <c r="F2" s="18">
        <v>2</v>
      </c>
      <c r="G2" s="18">
        <v>2</v>
      </c>
      <c r="H2" s="18">
        <v>1</v>
      </c>
      <c r="I2" s="18">
        <v>3</v>
      </c>
      <c r="J2" s="18">
        <v>1</v>
      </c>
      <c r="K2" s="18">
        <v>3</v>
      </c>
      <c r="L2" s="18">
        <v>1</v>
      </c>
      <c r="M2" s="18">
        <v>2</v>
      </c>
      <c r="N2" s="18">
        <v>4</v>
      </c>
      <c r="O2" s="18">
        <v>1</v>
      </c>
      <c r="P2" s="18">
        <v>2</v>
      </c>
      <c r="Q2" s="18">
        <v>2</v>
      </c>
      <c r="R2" s="18">
        <v>2</v>
      </c>
      <c r="S2" s="18">
        <v>1</v>
      </c>
      <c r="T2" s="18">
        <v>0</v>
      </c>
      <c r="U2" s="18">
        <v>2</v>
      </c>
      <c r="V2" s="18">
        <v>2</v>
      </c>
      <c r="W2" s="18">
        <v>2</v>
      </c>
      <c r="X2" s="18">
        <v>2</v>
      </c>
      <c r="Y2" s="18">
        <v>3</v>
      </c>
      <c r="Z2" s="18">
        <v>1</v>
      </c>
      <c r="AA2" s="18">
        <v>0</v>
      </c>
      <c r="AB2" s="18">
        <v>3</v>
      </c>
      <c r="AC2" s="18">
        <v>2</v>
      </c>
      <c r="AD2" s="18">
        <v>2</v>
      </c>
      <c r="AE2" s="18">
        <v>3</v>
      </c>
      <c r="AF2" s="18">
        <v>4</v>
      </c>
      <c r="AG2" s="18">
        <v>1</v>
      </c>
      <c r="AH2" s="18">
        <v>2</v>
      </c>
      <c r="AI2" s="18">
        <v>2</v>
      </c>
      <c r="AJ2" s="18">
        <v>2</v>
      </c>
      <c r="AK2" s="18">
        <v>3</v>
      </c>
      <c r="AL2" s="18">
        <v>2</v>
      </c>
      <c r="AM2" s="18">
        <v>3</v>
      </c>
      <c r="AN2" s="18">
        <v>1</v>
      </c>
      <c r="AO2" s="18">
        <v>2</v>
      </c>
      <c r="AP2" s="18">
        <v>2</v>
      </c>
      <c r="AQ2" s="18">
        <v>2</v>
      </c>
      <c r="AR2" s="18">
        <v>3</v>
      </c>
      <c r="AS2" s="18">
        <v>2</v>
      </c>
      <c r="AT2" s="18">
        <v>3</v>
      </c>
      <c r="AU2" s="18">
        <v>1</v>
      </c>
      <c r="AV2" s="18">
        <v>2</v>
      </c>
      <c r="AW2" s="18">
        <v>2</v>
      </c>
      <c r="AX2" s="18">
        <v>1</v>
      </c>
      <c r="AY2" s="18">
        <v>2</v>
      </c>
      <c r="AZ2" s="18">
        <v>1</v>
      </c>
      <c r="BA2" s="18">
        <v>1</v>
      </c>
      <c r="BB2" s="18">
        <v>3</v>
      </c>
      <c r="BC2" s="18">
        <v>2</v>
      </c>
      <c r="BD2" s="18">
        <v>0</v>
      </c>
      <c r="BE2" s="18">
        <v>0</v>
      </c>
      <c r="BF2" s="18">
        <v>4</v>
      </c>
      <c r="BG2" s="18">
        <v>3</v>
      </c>
      <c r="BH2" s="18">
        <v>3</v>
      </c>
      <c r="BI2" s="18">
        <v>1</v>
      </c>
      <c r="BJ2" s="18">
        <v>1</v>
      </c>
      <c r="BK2" s="18">
        <v>3</v>
      </c>
      <c r="BL2" s="18">
        <v>2</v>
      </c>
      <c r="BM2" s="18">
        <v>3</v>
      </c>
      <c r="BN2" s="18">
        <v>1</v>
      </c>
      <c r="BO2" s="18">
        <v>2</v>
      </c>
      <c r="BP2" s="18">
        <v>4</v>
      </c>
      <c r="BQ2" s="18">
        <v>3</v>
      </c>
      <c r="BR2" s="18">
        <v>3</v>
      </c>
      <c r="BS2" s="18">
        <v>2</v>
      </c>
      <c r="BT2" s="18">
        <v>2</v>
      </c>
      <c r="BU2" s="18">
        <v>3</v>
      </c>
      <c r="BV2" s="18">
        <v>2</v>
      </c>
      <c r="BW2" s="18">
        <v>2</v>
      </c>
      <c r="BX2" s="18">
        <v>0</v>
      </c>
      <c r="BY2" s="18">
        <v>2</v>
      </c>
      <c r="BZ2" s="18">
        <v>2</v>
      </c>
      <c r="CA2" s="18">
        <v>3</v>
      </c>
      <c r="CB2" s="18">
        <v>2</v>
      </c>
      <c r="CC2" s="18">
        <v>3</v>
      </c>
      <c r="CD2" s="18">
        <v>1</v>
      </c>
      <c r="CE2" s="18">
        <v>3</v>
      </c>
      <c r="CF2" s="18">
        <v>4</v>
      </c>
      <c r="CG2" s="18">
        <v>4</v>
      </c>
      <c r="CH2" s="18">
        <v>2</v>
      </c>
      <c r="CI2" s="18">
        <v>2</v>
      </c>
      <c r="CJ2" s="18">
        <v>1</v>
      </c>
      <c r="CK2" s="18">
        <v>1</v>
      </c>
      <c r="CL2" s="18">
        <v>2</v>
      </c>
      <c r="CM2" s="18">
        <v>1</v>
      </c>
      <c r="CN2" s="18">
        <v>2</v>
      </c>
      <c r="CO2" s="18">
        <v>3</v>
      </c>
      <c r="CP2" s="18">
        <v>3</v>
      </c>
      <c r="CQ2" s="18">
        <v>1</v>
      </c>
      <c r="CR2" s="18">
        <v>2</v>
      </c>
      <c r="CS2" s="18">
        <v>2</v>
      </c>
      <c r="CT2" s="18">
        <v>3</v>
      </c>
      <c r="CU2" s="18">
        <v>2</v>
      </c>
      <c r="CV2" s="18">
        <v>3</v>
      </c>
      <c r="CW2" s="18">
        <v>3</v>
      </c>
      <c r="CX2" s="18">
        <v>3</v>
      </c>
      <c r="CY2" s="18">
        <v>1</v>
      </c>
      <c r="CZ2" s="18">
        <v>3</v>
      </c>
      <c r="DA2" s="18">
        <v>3</v>
      </c>
      <c r="DB2" s="18">
        <v>2</v>
      </c>
      <c r="DC2" s="18">
        <v>4</v>
      </c>
      <c r="DD2" s="18">
        <v>2</v>
      </c>
      <c r="DE2" s="18">
        <v>2</v>
      </c>
      <c r="DF2" s="18">
        <v>4</v>
      </c>
      <c r="DG2" s="18">
        <v>4</v>
      </c>
      <c r="DH2" s="18">
        <v>1</v>
      </c>
      <c r="DI2" s="18">
        <v>1</v>
      </c>
      <c r="DJ2" s="18">
        <v>1</v>
      </c>
      <c r="DK2" s="18">
        <v>3</v>
      </c>
      <c r="DL2" s="18">
        <v>2</v>
      </c>
      <c r="DM2" s="18">
        <v>2</v>
      </c>
      <c r="DN2" s="18">
        <v>1</v>
      </c>
      <c r="DO2" s="18">
        <v>3</v>
      </c>
      <c r="DP2" s="18">
        <v>2</v>
      </c>
      <c r="DQ2" s="18">
        <v>3</v>
      </c>
      <c r="DR2" s="18">
        <v>2</v>
      </c>
      <c r="DS2" s="18">
        <v>1</v>
      </c>
      <c r="DT2" s="18">
        <v>4</v>
      </c>
      <c r="DU2" s="18">
        <v>2</v>
      </c>
      <c r="DV2" s="18">
        <v>1</v>
      </c>
      <c r="DW2" s="18">
        <v>3</v>
      </c>
      <c r="DX2" s="18">
        <v>1</v>
      </c>
      <c r="DY2" s="18">
        <v>2</v>
      </c>
      <c r="DZ2" s="18">
        <v>3</v>
      </c>
      <c r="EA2" s="18">
        <v>3</v>
      </c>
      <c r="EB2" s="18">
        <v>2</v>
      </c>
      <c r="EC2" s="18">
        <v>2</v>
      </c>
      <c r="ED2" s="18">
        <v>3</v>
      </c>
      <c r="EE2" s="18">
        <v>3</v>
      </c>
      <c r="EF2" s="18">
        <v>1</v>
      </c>
      <c r="EG2" s="18">
        <v>2</v>
      </c>
      <c r="EH2" s="18">
        <v>2</v>
      </c>
      <c r="EI2" s="18">
        <v>1</v>
      </c>
      <c r="EJ2" s="18">
        <v>2</v>
      </c>
      <c r="EK2" s="18">
        <v>2</v>
      </c>
      <c r="EL2" s="18">
        <v>3</v>
      </c>
      <c r="EM2" s="18">
        <v>3</v>
      </c>
      <c r="EN2" s="18">
        <v>1</v>
      </c>
      <c r="EO2" s="18">
        <v>2</v>
      </c>
      <c r="EP2" s="18">
        <v>3</v>
      </c>
      <c r="EQ2" s="18">
        <v>2</v>
      </c>
      <c r="ER2" s="18">
        <v>1</v>
      </c>
      <c r="ES2" s="18">
        <v>1</v>
      </c>
      <c r="ET2" s="18">
        <v>3</v>
      </c>
      <c r="EU2" s="18">
        <v>1</v>
      </c>
      <c r="EV2" s="18">
        <v>3</v>
      </c>
      <c r="EW2" s="18">
        <v>1</v>
      </c>
      <c r="EX2" s="18">
        <v>1</v>
      </c>
      <c r="EY2" s="18">
        <v>1</v>
      </c>
      <c r="EZ2" s="18">
        <v>3</v>
      </c>
      <c r="FA2" s="18">
        <v>3</v>
      </c>
      <c r="FB2" s="18">
        <v>3</v>
      </c>
      <c r="FC2" s="18">
        <v>2</v>
      </c>
      <c r="FD2" s="18">
        <v>4</v>
      </c>
      <c r="FE2" s="18">
        <v>0</v>
      </c>
      <c r="FF2" s="18">
        <v>2</v>
      </c>
      <c r="FG2" s="18">
        <v>4</v>
      </c>
      <c r="FH2" s="18">
        <v>2</v>
      </c>
      <c r="FI2" s="18">
        <v>1</v>
      </c>
      <c r="FJ2" s="18">
        <v>1</v>
      </c>
      <c r="FK2" s="18">
        <v>3</v>
      </c>
      <c r="FL2" s="18">
        <v>3</v>
      </c>
      <c r="FM2" s="18">
        <v>3</v>
      </c>
      <c r="FN2" s="18">
        <v>3</v>
      </c>
      <c r="FO2" s="18">
        <v>1</v>
      </c>
      <c r="FP2" s="18">
        <v>3</v>
      </c>
      <c r="FQ2" s="18">
        <v>2</v>
      </c>
      <c r="FR2" s="18">
        <v>2</v>
      </c>
      <c r="FS2" s="18">
        <v>2</v>
      </c>
      <c r="FT2" s="18">
        <v>2</v>
      </c>
      <c r="FU2" s="18">
        <v>3</v>
      </c>
      <c r="FV2" s="18">
        <v>2</v>
      </c>
      <c r="FW2" s="18">
        <v>2</v>
      </c>
      <c r="FX2" s="18">
        <v>3</v>
      </c>
      <c r="FY2" s="18">
        <v>3</v>
      </c>
      <c r="FZ2" s="18">
        <v>3</v>
      </c>
      <c r="GA2" s="18">
        <v>2</v>
      </c>
      <c r="GB2" s="18">
        <v>3</v>
      </c>
      <c r="GC2" s="18">
        <v>2</v>
      </c>
      <c r="GD2" s="18">
        <v>4</v>
      </c>
      <c r="GE2" s="18">
        <v>2</v>
      </c>
      <c r="GF2" s="18">
        <v>2</v>
      </c>
      <c r="GG2" s="18">
        <v>2</v>
      </c>
      <c r="GH2" s="18">
        <v>1</v>
      </c>
      <c r="GI2" s="18">
        <v>1</v>
      </c>
      <c r="GJ2" s="18">
        <v>2</v>
      </c>
      <c r="GK2" s="18">
        <v>2</v>
      </c>
      <c r="GL2" s="18">
        <v>4</v>
      </c>
      <c r="GM2" s="18">
        <v>3</v>
      </c>
      <c r="GN2" s="18">
        <v>1</v>
      </c>
      <c r="GO2" s="18">
        <v>1</v>
      </c>
      <c r="GP2" s="18">
        <v>3</v>
      </c>
      <c r="GQ2" s="18">
        <v>3</v>
      </c>
      <c r="GR2" s="18">
        <v>2</v>
      </c>
      <c r="GS2" s="18">
        <v>3</v>
      </c>
      <c r="GT2" s="18">
        <v>2</v>
      </c>
      <c r="GU2" s="18">
        <v>4</v>
      </c>
      <c r="GV2" s="18">
        <v>1</v>
      </c>
      <c r="GW2" s="18">
        <v>1</v>
      </c>
      <c r="GX2" s="18">
        <v>2</v>
      </c>
      <c r="GY2" s="18">
        <v>2</v>
      </c>
      <c r="GZ2" s="18">
        <v>1</v>
      </c>
      <c r="HA2" s="18">
        <v>2</v>
      </c>
      <c r="HB2" s="18">
        <v>1</v>
      </c>
      <c r="HC2" s="18">
        <v>2</v>
      </c>
      <c r="HD2" s="18">
        <v>2</v>
      </c>
      <c r="HE2" s="18">
        <v>2</v>
      </c>
      <c r="HF2" s="18">
        <v>3</v>
      </c>
      <c r="HG2" s="18">
        <v>1</v>
      </c>
      <c r="HH2" s="18">
        <v>2</v>
      </c>
      <c r="HI2" s="18">
        <v>2</v>
      </c>
      <c r="HJ2" s="18">
        <v>3</v>
      </c>
      <c r="HK2" s="18">
        <v>2</v>
      </c>
      <c r="HL2" s="18">
        <v>2</v>
      </c>
      <c r="HM2" s="18">
        <v>2</v>
      </c>
      <c r="HN2" s="18">
        <v>1</v>
      </c>
      <c r="HO2" s="18">
        <v>2</v>
      </c>
      <c r="HP2" s="18">
        <v>2</v>
      </c>
      <c r="HQ2" s="18">
        <v>2</v>
      </c>
      <c r="HR2" s="18">
        <v>2</v>
      </c>
      <c r="HS2" s="18">
        <v>1</v>
      </c>
      <c r="HT2" s="18">
        <v>1</v>
      </c>
      <c r="HU2" s="18">
        <v>0</v>
      </c>
      <c r="HV2" s="18">
        <v>2</v>
      </c>
      <c r="HW2" s="18">
        <v>2</v>
      </c>
      <c r="HX2" s="18">
        <v>2</v>
      </c>
      <c r="HY2" s="18">
        <v>1</v>
      </c>
      <c r="HZ2" s="18">
        <v>2</v>
      </c>
      <c r="IA2" s="18">
        <v>2</v>
      </c>
      <c r="IB2" s="18">
        <v>2</v>
      </c>
      <c r="IC2" s="18">
        <v>2</v>
      </c>
      <c r="ID2" s="18">
        <v>2</v>
      </c>
      <c r="IE2" s="18">
        <v>0</v>
      </c>
      <c r="IF2" s="18">
        <v>2</v>
      </c>
      <c r="IG2" s="18">
        <v>2</v>
      </c>
      <c r="IH2" s="18">
        <v>2</v>
      </c>
      <c r="II2" s="18">
        <v>2</v>
      </c>
      <c r="IJ2" s="18">
        <v>2</v>
      </c>
      <c r="IK2" s="18">
        <v>1</v>
      </c>
      <c r="IL2" s="18">
        <v>1</v>
      </c>
      <c r="IM2" s="18">
        <v>4</v>
      </c>
      <c r="IN2" s="18">
        <v>3</v>
      </c>
      <c r="IO2" s="18">
        <v>3</v>
      </c>
      <c r="IP2" s="18">
        <v>0</v>
      </c>
      <c r="IQ2" s="18">
        <v>2</v>
      </c>
      <c r="IR2" s="18">
        <v>3</v>
      </c>
      <c r="IS2" s="18">
        <v>1</v>
      </c>
      <c r="IT2" s="18">
        <v>3</v>
      </c>
      <c r="IU2" s="18">
        <v>3</v>
      </c>
      <c r="IV2" s="18">
        <v>2</v>
      </c>
      <c r="IW2" s="18">
        <v>2</v>
      </c>
      <c r="IX2" s="18">
        <v>0</v>
      </c>
      <c r="IY2" s="18">
        <v>2</v>
      </c>
      <c r="IZ2" s="18">
        <v>0</v>
      </c>
      <c r="JA2" s="18">
        <v>2</v>
      </c>
      <c r="JB2" s="18">
        <v>1</v>
      </c>
      <c r="JC2" s="18">
        <v>2</v>
      </c>
      <c r="JD2" s="18">
        <v>3</v>
      </c>
      <c r="JE2" s="18">
        <v>3</v>
      </c>
      <c r="JF2" s="18">
        <v>0</v>
      </c>
      <c r="JG2" s="18">
        <v>3</v>
      </c>
      <c r="JH2" s="18">
        <v>2</v>
      </c>
      <c r="JI2" s="18">
        <v>2</v>
      </c>
      <c r="JJ2" s="18">
        <v>2</v>
      </c>
      <c r="JK2" s="18">
        <v>2</v>
      </c>
      <c r="JL2" s="18">
        <v>1</v>
      </c>
      <c r="JM2" s="18">
        <v>2</v>
      </c>
      <c r="JN2" s="18">
        <v>2</v>
      </c>
      <c r="JO2" s="18">
        <v>4</v>
      </c>
      <c r="JP2" s="18">
        <v>2</v>
      </c>
      <c r="JQ2" s="18">
        <v>1</v>
      </c>
      <c r="JR2" s="18">
        <v>3</v>
      </c>
      <c r="JS2" s="18">
        <v>1</v>
      </c>
      <c r="JT2" s="18">
        <v>2</v>
      </c>
      <c r="JU2" s="18">
        <v>2</v>
      </c>
      <c r="JV2" s="18">
        <v>2</v>
      </c>
      <c r="JW2" s="18">
        <v>2</v>
      </c>
      <c r="JX2" s="18">
        <v>2</v>
      </c>
      <c r="JY2" s="18">
        <v>3</v>
      </c>
      <c r="JZ2" s="18">
        <v>2</v>
      </c>
      <c r="KA2" s="18">
        <v>2</v>
      </c>
      <c r="KB2" s="18">
        <v>1</v>
      </c>
      <c r="KC2" s="18">
        <v>3</v>
      </c>
      <c r="KD2" s="18">
        <v>1</v>
      </c>
      <c r="KE2" s="18">
        <v>1</v>
      </c>
      <c r="KF2" s="18">
        <v>3</v>
      </c>
      <c r="KG2" s="18">
        <v>3</v>
      </c>
      <c r="KH2" s="18">
        <v>0</v>
      </c>
      <c r="KI2" s="18">
        <v>2</v>
      </c>
      <c r="KJ2" s="18">
        <v>2</v>
      </c>
      <c r="KK2" s="18">
        <v>4</v>
      </c>
      <c r="KL2" s="18">
        <v>2</v>
      </c>
      <c r="KM2" s="18">
        <v>2</v>
      </c>
      <c r="KN2" s="18">
        <v>2</v>
      </c>
      <c r="KO2" s="18">
        <v>3</v>
      </c>
      <c r="KP2" s="18">
        <v>3</v>
      </c>
      <c r="KQ2" s="18">
        <v>1</v>
      </c>
      <c r="KR2" s="18">
        <v>2</v>
      </c>
      <c r="KS2" s="18">
        <v>3</v>
      </c>
      <c r="KT2" s="18">
        <v>1</v>
      </c>
      <c r="KU2" s="18">
        <v>1</v>
      </c>
      <c r="KV2" s="18">
        <v>2</v>
      </c>
      <c r="KW2" s="18">
        <v>2</v>
      </c>
      <c r="KX2" s="18">
        <v>2</v>
      </c>
      <c r="KY2" s="18">
        <v>1</v>
      </c>
      <c r="KZ2" s="18">
        <v>2</v>
      </c>
      <c r="LA2" s="18">
        <v>3</v>
      </c>
      <c r="LB2" s="18">
        <v>1</v>
      </c>
      <c r="LC2" s="18">
        <v>2</v>
      </c>
      <c r="LD2" s="18">
        <v>2</v>
      </c>
      <c r="LE2" s="18">
        <v>2</v>
      </c>
      <c r="LF2" s="18">
        <v>1</v>
      </c>
      <c r="LG2" s="18">
        <v>1</v>
      </c>
      <c r="LH2" s="18">
        <v>4</v>
      </c>
      <c r="LI2" s="18">
        <v>1</v>
      </c>
      <c r="LJ2" s="18">
        <v>3</v>
      </c>
      <c r="LK2" s="18">
        <v>2</v>
      </c>
      <c r="LL2" s="18">
        <v>0</v>
      </c>
      <c r="LM2" s="18">
        <v>2</v>
      </c>
      <c r="LN2" s="18">
        <v>2</v>
      </c>
      <c r="LO2" s="18">
        <v>4</v>
      </c>
      <c r="LP2" s="18">
        <v>2</v>
      </c>
      <c r="LQ2" s="18">
        <v>2</v>
      </c>
      <c r="LR2" s="18">
        <v>0</v>
      </c>
      <c r="LS2" s="18">
        <v>2</v>
      </c>
      <c r="LT2" s="18">
        <v>2</v>
      </c>
      <c r="LU2" s="18">
        <v>2</v>
      </c>
      <c r="LV2" s="18">
        <v>3</v>
      </c>
      <c r="LW2" s="18">
        <v>4</v>
      </c>
      <c r="LX2" s="18">
        <v>2</v>
      </c>
      <c r="LY2" s="18">
        <v>3</v>
      </c>
      <c r="LZ2" s="18">
        <v>1</v>
      </c>
      <c r="MA2" s="18">
        <v>2</v>
      </c>
      <c r="MB2" s="18">
        <v>3</v>
      </c>
      <c r="MC2" s="18">
        <v>1</v>
      </c>
      <c r="MD2" s="18">
        <v>3</v>
      </c>
      <c r="ME2" s="18">
        <v>4</v>
      </c>
      <c r="MF2" s="18">
        <v>2</v>
      </c>
      <c r="MG2" s="18">
        <v>1</v>
      </c>
      <c r="MH2" s="18">
        <v>0</v>
      </c>
      <c r="MI2" s="18">
        <v>1</v>
      </c>
      <c r="MJ2" s="18">
        <v>4</v>
      </c>
      <c r="MK2" s="18">
        <v>1</v>
      </c>
      <c r="ML2" s="18">
        <v>1</v>
      </c>
      <c r="MM2" s="18">
        <v>2</v>
      </c>
      <c r="MN2" s="18">
        <v>2</v>
      </c>
      <c r="MO2" s="18">
        <v>3</v>
      </c>
      <c r="MP2" s="18">
        <v>2</v>
      </c>
      <c r="MQ2" s="18">
        <v>2</v>
      </c>
      <c r="MR2" s="18">
        <v>1</v>
      </c>
      <c r="MS2" s="18">
        <v>2</v>
      </c>
      <c r="MT2" s="18">
        <v>2</v>
      </c>
      <c r="MU2" s="18">
        <v>3</v>
      </c>
      <c r="MV2" s="18">
        <v>3</v>
      </c>
      <c r="MW2" s="18">
        <v>2</v>
      </c>
      <c r="MX2" s="18">
        <v>1</v>
      </c>
      <c r="MY2" s="18">
        <v>2</v>
      </c>
      <c r="MZ2" s="18">
        <v>2</v>
      </c>
      <c r="NA2" s="18">
        <v>3</v>
      </c>
      <c r="NB2" s="18">
        <v>1</v>
      </c>
    </row>
    <row r="3" spans="1:366">
      <c r="A3" s="2" t="s">
        <v>4</v>
      </c>
      <c r="B3" s="19">
        <v>1</v>
      </c>
      <c r="C3" s="19">
        <v>1</v>
      </c>
      <c r="D3" s="19">
        <v>1</v>
      </c>
      <c r="E3" s="19">
        <v>1</v>
      </c>
      <c r="F3" s="19">
        <v>1</v>
      </c>
      <c r="G3" s="19">
        <v>1</v>
      </c>
      <c r="H3" s="19">
        <v>0</v>
      </c>
      <c r="I3" s="19">
        <v>1</v>
      </c>
      <c r="J3" s="19">
        <v>0</v>
      </c>
      <c r="K3" s="19">
        <v>1</v>
      </c>
      <c r="L3" s="19">
        <v>0</v>
      </c>
      <c r="M3" s="19">
        <v>0</v>
      </c>
      <c r="N3" s="19">
        <v>1</v>
      </c>
      <c r="O3" s="19">
        <v>0</v>
      </c>
      <c r="P3" s="19">
        <v>1</v>
      </c>
      <c r="Q3" s="19">
        <v>1</v>
      </c>
      <c r="R3" s="19">
        <v>0</v>
      </c>
      <c r="S3" s="19">
        <v>0</v>
      </c>
      <c r="T3" s="19">
        <v>0</v>
      </c>
      <c r="U3" s="19">
        <v>0</v>
      </c>
      <c r="V3" s="19">
        <v>0</v>
      </c>
      <c r="W3" s="19">
        <v>0</v>
      </c>
      <c r="X3" s="19">
        <v>0</v>
      </c>
      <c r="Y3" s="19">
        <v>1</v>
      </c>
      <c r="Z3" s="19">
        <v>0</v>
      </c>
      <c r="AA3" s="19">
        <v>0</v>
      </c>
      <c r="AB3" s="19">
        <v>0</v>
      </c>
      <c r="AC3" s="19">
        <v>1</v>
      </c>
      <c r="AD3" s="19">
        <v>1</v>
      </c>
      <c r="AE3" s="19">
        <v>1</v>
      </c>
      <c r="AF3" s="19">
        <v>1</v>
      </c>
      <c r="AG3" s="19">
        <v>0</v>
      </c>
      <c r="AH3" s="19">
        <v>0</v>
      </c>
      <c r="AI3" s="19">
        <v>0</v>
      </c>
      <c r="AJ3" s="19">
        <v>1</v>
      </c>
      <c r="AK3" s="19">
        <v>1</v>
      </c>
      <c r="AL3" s="19">
        <v>1</v>
      </c>
      <c r="AM3" s="19">
        <v>1</v>
      </c>
      <c r="AN3" s="19">
        <v>0</v>
      </c>
      <c r="AO3" s="19">
        <v>0</v>
      </c>
      <c r="AP3" s="19">
        <v>0</v>
      </c>
      <c r="AQ3" s="19">
        <v>1</v>
      </c>
      <c r="AR3" s="19">
        <v>0</v>
      </c>
      <c r="AS3" s="19">
        <v>0</v>
      </c>
      <c r="AT3" s="19">
        <v>0</v>
      </c>
      <c r="AU3" s="19">
        <v>1</v>
      </c>
      <c r="AV3" s="19">
        <v>0</v>
      </c>
      <c r="AW3" s="19">
        <v>1</v>
      </c>
      <c r="AX3" s="19">
        <v>0</v>
      </c>
      <c r="AY3" s="19">
        <v>1</v>
      </c>
      <c r="AZ3" s="19">
        <v>1</v>
      </c>
      <c r="BA3" s="19">
        <v>0</v>
      </c>
      <c r="BB3" s="19">
        <v>1</v>
      </c>
      <c r="BC3" s="19">
        <v>0</v>
      </c>
      <c r="BD3" s="19">
        <v>0</v>
      </c>
      <c r="BE3" s="19">
        <v>0</v>
      </c>
      <c r="BF3" s="19">
        <v>1</v>
      </c>
      <c r="BG3" s="19">
        <v>1</v>
      </c>
      <c r="BH3" s="19">
        <v>0</v>
      </c>
      <c r="BI3" s="19">
        <v>1</v>
      </c>
      <c r="BJ3" s="19">
        <v>0</v>
      </c>
      <c r="BK3" s="19">
        <v>0</v>
      </c>
      <c r="BL3" s="19">
        <v>0</v>
      </c>
      <c r="BM3" s="19">
        <v>1</v>
      </c>
      <c r="BN3" s="19">
        <v>1</v>
      </c>
      <c r="BO3" s="19">
        <v>0</v>
      </c>
      <c r="BP3" s="19">
        <v>1</v>
      </c>
      <c r="BQ3" s="19">
        <v>1</v>
      </c>
      <c r="BR3" s="19">
        <v>1</v>
      </c>
      <c r="BS3" s="19">
        <v>1</v>
      </c>
      <c r="BT3" s="19">
        <v>1</v>
      </c>
      <c r="BU3" s="19">
        <v>0</v>
      </c>
      <c r="BV3" s="19">
        <v>0</v>
      </c>
      <c r="BW3" s="19">
        <v>0</v>
      </c>
      <c r="BX3" s="19">
        <v>0</v>
      </c>
      <c r="BY3" s="19">
        <v>0</v>
      </c>
      <c r="BZ3" s="19">
        <v>0</v>
      </c>
      <c r="CA3" s="19">
        <v>1</v>
      </c>
      <c r="CB3" s="19">
        <v>0</v>
      </c>
      <c r="CC3" s="19">
        <v>0</v>
      </c>
      <c r="CD3" s="19">
        <v>0</v>
      </c>
      <c r="CE3" s="19">
        <v>1</v>
      </c>
      <c r="CF3" s="19">
        <v>1</v>
      </c>
      <c r="CG3" s="19">
        <v>1</v>
      </c>
      <c r="CH3" s="19">
        <v>0</v>
      </c>
      <c r="CI3" s="19">
        <v>1</v>
      </c>
      <c r="CJ3" s="19">
        <v>0</v>
      </c>
      <c r="CK3" s="19">
        <v>0</v>
      </c>
      <c r="CL3" s="19">
        <v>0</v>
      </c>
      <c r="CM3" s="19">
        <v>0</v>
      </c>
      <c r="CN3" s="19">
        <v>1</v>
      </c>
      <c r="CO3" s="19">
        <v>1</v>
      </c>
      <c r="CP3" s="19">
        <v>0</v>
      </c>
      <c r="CQ3" s="19">
        <v>1</v>
      </c>
      <c r="CR3" s="19">
        <v>0</v>
      </c>
      <c r="CS3" s="19">
        <v>0</v>
      </c>
      <c r="CT3" s="19">
        <v>1</v>
      </c>
      <c r="CU3" s="19">
        <v>0</v>
      </c>
      <c r="CV3" s="19">
        <v>1</v>
      </c>
      <c r="CW3" s="19">
        <v>1</v>
      </c>
      <c r="CX3" s="19">
        <v>1</v>
      </c>
      <c r="CY3" s="19">
        <v>0</v>
      </c>
      <c r="CZ3" s="19">
        <v>1</v>
      </c>
      <c r="DA3" s="19">
        <v>1</v>
      </c>
      <c r="DB3" s="19">
        <v>1</v>
      </c>
      <c r="DC3" s="19">
        <v>1</v>
      </c>
      <c r="DD3" s="19">
        <v>1</v>
      </c>
      <c r="DE3" s="19">
        <v>0</v>
      </c>
      <c r="DF3" s="19">
        <v>1</v>
      </c>
      <c r="DG3" s="19">
        <v>1</v>
      </c>
      <c r="DH3" s="19">
        <v>0</v>
      </c>
      <c r="DI3" s="19">
        <v>0</v>
      </c>
      <c r="DJ3" s="19">
        <v>1</v>
      </c>
      <c r="DK3" s="19">
        <v>1</v>
      </c>
      <c r="DL3" s="19">
        <v>1</v>
      </c>
      <c r="DM3" s="19">
        <v>0</v>
      </c>
      <c r="DN3" s="19">
        <v>1</v>
      </c>
      <c r="DO3" s="19">
        <v>1</v>
      </c>
      <c r="DP3" s="19">
        <v>0</v>
      </c>
      <c r="DQ3" s="19">
        <v>1</v>
      </c>
      <c r="DR3" s="19">
        <v>1</v>
      </c>
      <c r="DS3" s="19">
        <v>0</v>
      </c>
      <c r="DT3" s="19">
        <v>1</v>
      </c>
      <c r="DU3" s="19">
        <v>1</v>
      </c>
      <c r="DV3" s="19">
        <v>0</v>
      </c>
      <c r="DW3" s="19">
        <v>1</v>
      </c>
      <c r="DX3" s="19">
        <v>0</v>
      </c>
      <c r="DY3" s="19">
        <v>1</v>
      </c>
      <c r="DZ3" s="19">
        <v>0</v>
      </c>
      <c r="EA3" s="19">
        <v>1</v>
      </c>
      <c r="EB3" s="19">
        <v>1</v>
      </c>
      <c r="EC3" s="19">
        <v>1</v>
      </c>
      <c r="ED3" s="19">
        <v>1</v>
      </c>
      <c r="EE3" s="19">
        <v>0</v>
      </c>
      <c r="EF3" s="19">
        <v>0</v>
      </c>
      <c r="EG3" s="19">
        <v>0</v>
      </c>
      <c r="EH3" s="19">
        <v>0</v>
      </c>
      <c r="EI3" s="19">
        <v>0</v>
      </c>
      <c r="EJ3" s="19">
        <v>0</v>
      </c>
      <c r="EK3" s="19">
        <v>1</v>
      </c>
      <c r="EL3" s="19">
        <v>1</v>
      </c>
      <c r="EM3" s="19">
        <v>1</v>
      </c>
      <c r="EN3" s="19">
        <v>0</v>
      </c>
      <c r="EO3" s="19">
        <v>1</v>
      </c>
      <c r="EP3" s="19">
        <v>0</v>
      </c>
      <c r="EQ3" s="19">
        <v>0</v>
      </c>
      <c r="ER3" s="19">
        <v>1</v>
      </c>
      <c r="ES3" s="19">
        <v>1</v>
      </c>
      <c r="ET3" s="19">
        <v>1</v>
      </c>
      <c r="EU3" s="19">
        <v>1</v>
      </c>
      <c r="EV3" s="19">
        <v>1</v>
      </c>
      <c r="EW3" s="19">
        <v>0</v>
      </c>
      <c r="EX3" s="19">
        <v>0</v>
      </c>
      <c r="EY3" s="19">
        <v>1</v>
      </c>
      <c r="EZ3" s="19">
        <v>1</v>
      </c>
      <c r="FA3" s="19">
        <v>0</v>
      </c>
      <c r="FB3" s="19">
        <v>0</v>
      </c>
      <c r="FC3" s="19">
        <v>1</v>
      </c>
      <c r="FD3" s="19">
        <v>1</v>
      </c>
      <c r="FE3" s="19">
        <v>0</v>
      </c>
      <c r="FF3" s="19">
        <v>0</v>
      </c>
      <c r="FG3" s="19">
        <v>1</v>
      </c>
      <c r="FH3" s="19">
        <v>1</v>
      </c>
      <c r="FI3" s="19">
        <v>1</v>
      </c>
      <c r="FJ3" s="19">
        <v>0</v>
      </c>
      <c r="FK3" s="19">
        <v>0</v>
      </c>
      <c r="FL3" s="19">
        <v>1</v>
      </c>
      <c r="FM3" s="19">
        <v>1</v>
      </c>
      <c r="FN3" s="19">
        <v>1</v>
      </c>
      <c r="FO3" s="19">
        <v>0</v>
      </c>
      <c r="FP3" s="19">
        <v>1</v>
      </c>
      <c r="FQ3" s="19">
        <v>0</v>
      </c>
      <c r="FR3" s="19">
        <v>1</v>
      </c>
      <c r="FS3" s="19">
        <v>0</v>
      </c>
      <c r="FT3" s="19">
        <v>1</v>
      </c>
      <c r="FU3" s="19">
        <v>0</v>
      </c>
      <c r="FV3" s="19">
        <v>0</v>
      </c>
      <c r="FW3" s="19">
        <v>1</v>
      </c>
      <c r="FX3" s="19">
        <v>1</v>
      </c>
      <c r="FY3" s="19">
        <v>1</v>
      </c>
      <c r="FZ3" s="19">
        <v>1</v>
      </c>
      <c r="GA3" s="19">
        <v>0</v>
      </c>
      <c r="GB3" s="19">
        <v>1</v>
      </c>
      <c r="GC3" s="19">
        <v>1</v>
      </c>
      <c r="GD3" s="19">
        <v>1</v>
      </c>
      <c r="GE3" s="19">
        <v>0</v>
      </c>
      <c r="GF3" s="19">
        <v>0</v>
      </c>
      <c r="GG3" s="19">
        <v>1</v>
      </c>
      <c r="GH3" s="19">
        <v>0</v>
      </c>
      <c r="GI3" s="19">
        <v>0</v>
      </c>
      <c r="GJ3" s="19">
        <v>0</v>
      </c>
      <c r="GK3" s="19">
        <v>1</v>
      </c>
      <c r="GL3" s="19">
        <v>1</v>
      </c>
      <c r="GM3" s="19">
        <v>1</v>
      </c>
      <c r="GN3" s="19">
        <v>0</v>
      </c>
      <c r="GO3" s="19">
        <v>1</v>
      </c>
      <c r="GP3" s="19">
        <v>1</v>
      </c>
      <c r="GQ3" s="19">
        <v>1</v>
      </c>
      <c r="GR3" s="19">
        <v>1</v>
      </c>
      <c r="GS3" s="19">
        <v>1</v>
      </c>
      <c r="GT3" s="19">
        <v>1</v>
      </c>
      <c r="GU3" s="19">
        <v>1</v>
      </c>
      <c r="GV3" s="19">
        <v>0</v>
      </c>
      <c r="GW3" s="19">
        <v>0</v>
      </c>
      <c r="GX3" s="19">
        <v>1</v>
      </c>
      <c r="GY3" s="19">
        <v>1</v>
      </c>
      <c r="GZ3" s="19">
        <v>0</v>
      </c>
      <c r="HA3" s="19">
        <v>0</v>
      </c>
      <c r="HB3" s="19">
        <v>0</v>
      </c>
      <c r="HC3" s="19">
        <v>0</v>
      </c>
      <c r="HD3" s="19">
        <v>0</v>
      </c>
      <c r="HE3" s="19">
        <v>0</v>
      </c>
      <c r="HF3" s="19">
        <v>1</v>
      </c>
      <c r="HG3" s="19">
        <v>0</v>
      </c>
      <c r="HH3" s="19">
        <v>1</v>
      </c>
      <c r="HI3" s="19">
        <v>1</v>
      </c>
      <c r="HJ3" s="19">
        <v>1</v>
      </c>
      <c r="HK3" s="19">
        <v>1</v>
      </c>
      <c r="HL3" s="19">
        <v>0</v>
      </c>
      <c r="HM3" s="19">
        <v>0</v>
      </c>
      <c r="HN3" s="19">
        <v>0</v>
      </c>
      <c r="HO3" s="19">
        <v>1</v>
      </c>
      <c r="HP3" s="19">
        <v>0</v>
      </c>
      <c r="HQ3" s="19">
        <v>0</v>
      </c>
      <c r="HR3" s="19">
        <v>1</v>
      </c>
      <c r="HS3" s="19">
        <v>0</v>
      </c>
      <c r="HT3" s="19">
        <v>0</v>
      </c>
      <c r="HU3" s="19">
        <v>0</v>
      </c>
      <c r="HV3" s="19">
        <v>1</v>
      </c>
      <c r="HW3" s="19">
        <v>0</v>
      </c>
      <c r="HX3" s="19">
        <v>0</v>
      </c>
      <c r="HY3" s="19">
        <v>0</v>
      </c>
      <c r="HZ3" s="19">
        <v>0</v>
      </c>
      <c r="IA3" s="19">
        <v>1</v>
      </c>
      <c r="IB3" s="19">
        <v>1</v>
      </c>
      <c r="IC3" s="19">
        <v>1</v>
      </c>
      <c r="ID3" s="19">
        <v>1</v>
      </c>
      <c r="IE3" s="19">
        <v>0</v>
      </c>
      <c r="IF3" s="19">
        <v>0</v>
      </c>
      <c r="IG3" s="19">
        <v>0</v>
      </c>
      <c r="IH3" s="19">
        <v>1</v>
      </c>
      <c r="II3" s="19">
        <v>1</v>
      </c>
      <c r="IJ3" s="19">
        <v>1</v>
      </c>
      <c r="IK3" s="19">
        <v>1</v>
      </c>
      <c r="IL3" s="19">
        <v>0</v>
      </c>
      <c r="IM3" s="19">
        <v>1</v>
      </c>
      <c r="IN3" s="19">
        <v>1</v>
      </c>
      <c r="IO3" s="19">
        <v>0</v>
      </c>
      <c r="IP3" s="19">
        <v>0</v>
      </c>
      <c r="IQ3" s="19">
        <v>1</v>
      </c>
      <c r="IR3" s="19">
        <v>1</v>
      </c>
      <c r="IS3" s="19">
        <v>0</v>
      </c>
      <c r="IT3" s="19">
        <v>1</v>
      </c>
      <c r="IU3" s="19">
        <v>1</v>
      </c>
      <c r="IV3" s="19">
        <v>1</v>
      </c>
      <c r="IW3" s="19">
        <v>1</v>
      </c>
      <c r="IX3" s="19">
        <v>0</v>
      </c>
      <c r="IY3" s="19">
        <v>0</v>
      </c>
      <c r="IZ3" s="19">
        <v>0</v>
      </c>
      <c r="JA3" s="19">
        <v>0</v>
      </c>
      <c r="JB3" s="19">
        <v>0</v>
      </c>
      <c r="JC3" s="19">
        <v>0</v>
      </c>
      <c r="JD3" s="19">
        <v>1</v>
      </c>
      <c r="JE3" s="19">
        <v>1</v>
      </c>
      <c r="JF3" s="19">
        <v>0</v>
      </c>
      <c r="JG3" s="19">
        <v>1</v>
      </c>
      <c r="JH3" s="19">
        <v>1</v>
      </c>
      <c r="JI3" s="19">
        <v>0</v>
      </c>
      <c r="JJ3" s="19">
        <v>0</v>
      </c>
      <c r="JK3" s="19">
        <v>0</v>
      </c>
      <c r="JL3" s="19">
        <v>1</v>
      </c>
      <c r="JM3" s="19">
        <v>1</v>
      </c>
      <c r="JN3" s="19">
        <v>1</v>
      </c>
      <c r="JO3" s="19">
        <v>1</v>
      </c>
      <c r="JP3" s="19">
        <v>1</v>
      </c>
      <c r="JQ3" s="19">
        <v>0</v>
      </c>
      <c r="JR3" s="19">
        <v>0</v>
      </c>
      <c r="JS3" s="19">
        <v>0</v>
      </c>
      <c r="JT3" s="19">
        <v>0</v>
      </c>
      <c r="JU3" s="19">
        <v>1</v>
      </c>
      <c r="JV3" s="19">
        <v>1</v>
      </c>
      <c r="JW3" s="19">
        <v>1</v>
      </c>
      <c r="JX3" s="19">
        <v>0</v>
      </c>
      <c r="JY3" s="19">
        <v>0</v>
      </c>
      <c r="JZ3" s="19">
        <v>0</v>
      </c>
      <c r="KA3" s="19">
        <v>1</v>
      </c>
      <c r="KB3" s="19">
        <v>0</v>
      </c>
      <c r="KC3" s="19">
        <v>1</v>
      </c>
      <c r="KD3" s="19">
        <v>0</v>
      </c>
      <c r="KE3" s="19">
        <v>1</v>
      </c>
      <c r="KF3" s="19">
        <v>1</v>
      </c>
      <c r="KG3" s="19">
        <v>0</v>
      </c>
      <c r="KH3" s="19">
        <v>0</v>
      </c>
      <c r="KI3" s="19">
        <v>0</v>
      </c>
      <c r="KJ3" s="19">
        <v>1</v>
      </c>
      <c r="KK3" s="19">
        <v>1</v>
      </c>
      <c r="KL3" s="19">
        <v>1</v>
      </c>
      <c r="KM3" s="19">
        <v>0</v>
      </c>
      <c r="KN3" s="19">
        <v>0</v>
      </c>
      <c r="KO3" s="19">
        <v>1</v>
      </c>
      <c r="KP3" s="19">
        <v>1</v>
      </c>
      <c r="KQ3" s="19">
        <v>0</v>
      </c>
      <c r="KR3" s="19">
        <v>0</v>
      </c>
      <c r="KS3" s="19">
        <v>1</v>
      </c>
      <c r="KT3" s="19">
        <v>1</v>
      </c>
      <c r="KU3" s="19">
        <v>0</v>
      </c>
      <c r="KV3" s="19">
        <v>1</v>
      </c>
      <c r="KW3" s="19">
        <v>1</v>
      </c>
      <c r="KX3" s="19">
        <v>0</v>
      </c>
      <c r="KY3" s="19">
        <v>1</v>
      </c>
      <c r="KZ3" s="19">
        <v>1</v>
      </c>
      <c r="LA3" s="19">
        <v>1</v>
      </c>
      <c r="LB3" s="19">
        <v>0</v>
      </c>
      <c r="LC3" s="19">
        <v>0</v>
      </c>
      <c r="LD3" s="19">
        <v>1</v>
      </c>
      <c r="LE3" s="19">
        <v>1</v>
      </c>
      <c r="LF3" s="19">
        <v>0</v>
      </c>
      <c r="LG3" s="19">
        <v>0</v>
      </c>
      <c r="LH3" s="19">
        <v>1</v>
      </c>
      <c r="LI3" s="19">
        <v>0</v>
      </c>
      <c r="LJ3" s="19">
        <v>1</v>
      </c>
      <c r="LK3" s="19">
        <v>1</v>
      </c>
      <c r="LL3" s="19">
        <v>0</v>
      </c>
      <c r="LM3" s="19">
        <v>0</v>
      </c>
      <c r="LN3" s="19">
        <v>1</v>
      </c>
      <c r="LO3" s="19">
        <v>1</v>
      </c>
      <c r="LP3" s="19">
        <v>1</v>
      </c>
      <c r="LQ3" s="19">
        <v>1</v>
      </c>
      <c r="LR3" s="19">
        <v>0</v>
      </c>
      <c r="LS3" s="19">
        <v>1</v>
      </c>
      <c r="LT3" s="19">
        <v>1</v>
      </c>
      <c r="LU3" s="19">
        <v>0</v>
      </c>
      <c r="LV3" s="19">
        <v>1</v>
      </c>
      <c r="LW3" s="19">
        <v>1</v>
      </c>
      <c r="LX3" s="19">
        <v>1</v>
      </c>
      <c r="LY3" s="19">
        <v>1</v>
      </c>
      <c r="LZ3" s="19">
        <v>1</v>
      </c>
      <c r="MA3" s="19">
        <v>0</v>
      </c>
      <c r="MB3" s="19">
        <v>1</v>
      </c>
      <c r="MC3" s="19">
        <v>1</v>
      </c>
      <c r="MD3" s="19">
        <v>1</v>
      </c>
      <c r="ME3" s="19">
        <v>1</v>
      </c>
      <c r="MF3" s="19">
        <v>1</v>
      </c>
      <c r="MG3" s="19">
        <v>0</v>
      </c>
      <c r="MH3" s="19">
        <v>0</v>
      </c>
      <c r="MI3" s="19">
        <v>0</v>
      </c>
      <c r="MJ3" s="19">
        <v>1</v>
      </c>
      <c r="MK3" s="19">
        <v>1</v>
      </c>
      <c r="ML3" s="19">
        <v>1</v>
      </c>
      <c r="MM3" s="19">
        <v>0</v>
      </c>
      <c r="MN3" s="19">
        <v>1</v>
      </c>
      <c r="MO3" s="19">
        <v>1</v>
      </c>
      <c r="MP3" s="19">
        <v>1</v>
      </c>
      <c r="MQ3" s="19">
        <v>0</v>
      </c>
      <c r="MR3" s="19">
        <v>0</v>
      </c>
      <c r="MS3" s="19">
        <v>0</v>
      </c>
      <c r="MT3" s="19">
        <v>0</v>
      </c>
      <c r="MU3" s="19">
        <v>1</v>
      </c>
      <c r="MV3" s="19">
        <v>0</v>
      </c>
      <c r="MW3" s="19">
        <v>0</v>
      </c>
      <c r="MX3" s="19">
        <v>0</v>
      </c>
      <c r="MY3" s="19">
        <v>0</v>
      </c>
      <c r="MZ3" s="19">
        <v>0</v>
      </c>
      <c r="NA3" s="19">
        <v>0</v>
      </c>
      <c r="NB3" s="19">
        <v>0</v>
      </c>
    </row>
    <row r="4" spans="1:366">
      <c r="A4" s="3" t="s">
        <v>5</v>
      </c>
      <c r="B4" s="19">
        <v>1</v>
      </c>
      <c r="C4" s="19">
        <v>1</v>
      </c>
      <c r="D4" s="19">
        <v>1</v>
      </c>
      <c r="E4" s="19">
        <v>0</v>
      </c>
      <c r="F4" s="19">
        <v>0</v>
      </c>
      <c r="G4" s="19">
        <v>0</v>
      </c>
      <c r="H4" s="19">
        <v>0</v>
      </c>
      <c r="I4" s="19">
        <v>1</v>
      </c>
      <c r="J4" s="19">
        <v>1</v>
      </c>
      <c r="K4" s="19">
        <v>0</v>
      </c>
      <c r="L4" s="19">
        <v>0</v>
      </c>
      <c r="M4" s="19">
        <v>0</v>
      </c>
      <c r="N4" s="19">
        <v>1</v>
      </c>
      <c r="O4" s="19">
        <v>1</v>
      </c>
      <c r="P4" s="19">
        <v>0</v>
      </c>
      <c r="Q4" s="19">
        <v>1</v>
      </c>
      <c r="R4" s="19">
        <v>1</v>
      </c>
      <c r="S4" s="19">
        <v>1</v>
      </c>
      <c r="T4" s="19">
        <v>0</v>
      </c>
      <c r="U4" s="19">
        <v>1</v>
      </c>
      <c r="V4" s="19">
        <v>1</v>
      </c>
      <c r="W4" s="19">
        <v>1</v>
      </c>
      <c r="X4" s="19">
        <v>1</v>
      </c>
      <c r="Y4" s="19">
        <v>1</v>
      </c>
      <c r="Z4" s="19">
        <v>1</v>
      </c>
      <c r="AA4" s="19">
        <v>0</v>
      </c>
      <c r="AB4" s="19">
        <v>1</v>
      </c>
      <c r="AC4" s="19">
        <v>0</v>
      </c>
      <c r="AD4" s="19">
        <v>0</v>
      </c>
      <c r="AE4" s="19">
        <v>1</v>
      </c>
      <c r="AF4" s="19">
        <v>1</v>
      </c>
      <c r="AG4" s="19">
        <v>0</v>
      </c>
      <c r="AH4" s="19">
        <v>1</v>
      </c>
      <c r="AI4" s="19">
        <v>0</v>
      </c>
      <c r="AJ4" s="19">
        <v>0</v>
      </c>
      <c r="AK4" s="19">
        <v>1</v>
      </c>
      <c r="AL4" s="19">
        <v>0</v>
      </c>
      <c r="AM4" s="19">
        <v>0</v>
      </c>
      <c r="AN4" s="19">
        <v>0</v>
      </c>
      <c r="AO4" s="19">
        <v>0</v>
      </c>
      <c r="AP4" s="19">
        <v>1</v>
      </c>
      <c r="AQ4" s="19">
        <v>0</v>
      </c>
      <c r="AR4" s="19">
        <v>1</v>
      </c>
      <c r="AS4" s="19">
        <v>1</v>
      </c>
      <c r="AT4" s="19">
        <v>1</v>
      </c>
      <c r="AU4" s="19">
        <v>0</v>
      </c>
      <c r="AV4" s="19">
        <v>1</v>
      </c>
      <c r="AW4" s="19">
        <v>0</v>
      </c>
      <c r="AX4" s="19">
        <v>0</v>
      </c>
      <c r="AY4" s="19">
        <v>1</v>
      </c>
      <c r="AZ4" s="19">
        <v>0</v>
      </c>
      <c r="BA4" s="19">
        <v>0</v>
      </c>
      <c r="BB4" s="19">
        <v>0</v>
      </c>
      <c r="BC4" s="19">
        <v>1</v>
      </c>
      <c r="BD4" s="19">
        <v>0</v>
      </c>
      <c r="BE4" s="19">
        <v>0</v>
      </c>
      <c r="BF4" s="19">
        <v>1</v>
      </c>
      <c r="BG4" s="19">
        <v>1</v>
      </c>
      <c r="BH4" s="19">
        <v>1</v>
      </c>
      <c r="BI4" s="19">
        <v>0</v>
      </c>
      <c r="BJ4" s="19">
        <v>0</v>
      </c>
      <c r="BK4" s="19">
        <v>1</v>
      </c>
      <c r="BL4" s="19">
        <v>1</v>
      </c>
      <c r="BM4" s="19">
        <v>1</v>
      </c>
      <c r="BN4" s="19">
        <v>0</v>
      </c>
      <c r="BO4" s="19">
        <v>0</v>
      </c>
      <c r="BP4" s="19">
        <v>1</v>
      </c>
      <c r="BQ4" s="19">
        <v>1</v>
      </c>
      <c r="BR4" s="19">
        <v>1</v>
      </c>
      <c r="BS4" s="19">
        <v>0</v>
      </c>
      <c r="BT4" s="19">
        <v>1</v>
      </c>
      <c r="BU4" s="19">
        <v>1</v>
      </c>
      <c r="BV4" s="19">
        <v>1</v>
      </c>
      <c r="BW4" s="19">
        <v>1</v>
      </c>
      <c r="BX4" s="19">
        <v>0</v>
      </c>
      <c r="BY4" s="19">
        <v>1</v>
      </c>
      <c r="BZ4" s="19">
        <v>0</v>
      </c>
      <c r="CA4" s="19">
        <v>0</v>
      </c>
      <c r="CB4" s="19">
        <v>1</v>
      </c>
      <c r="CC4" s="19">
        <v>1</v>
      </c>
      <c r="CD4" s="19">
        <v>1</v>
      </c>
      <c r="CE4" s="19">
        <v>1</v>
      </c>
      <c r="CF4" s="19">
        <v>1</v>
      </c>
      <c r="CG4" s="19">
        <v>1</v>
      </c>
      <c r="CH4" s="19">
        <v>1</v>
      </c>
      <c r="CI4" s="19">
        <v>1</v>
      </c>
      <c r="CJ4" s="19">
        <v>0</v>
      </c>
      <c r="CK4" s="19">
        <v>1</v>
      </c>
      <c r="CL4" s="19">
        <v>0</v>
      </c>
      <c r="CM4" s="19">
        <v>0</v>
      </c>
      <c r="CN4" s="19">
        <v>1</v>
      </c>
      <c r="CO4" s="19">
        <v>1</v>
      </c>
      <c r="CP4" s="19">
        <v>1</v>
      </c>
      <c r="CQ4" s="19">
        <v>0</v>
      </c>
      <c r="CR4" s="19">
        <v>0</v>
      </c>
      <c r="CS4" s="19">
        <v>1</v>
      </c>
      <c r="CT4" s="19">
        <v>1</v>
      </c>
      <c r="CU4" s="19">
        <v>1</v>
      </c>
      <c r="CV4" s="19">
        <v>1</v>
      </c>
      <c r="CW4" s="19">
        <v>0</v>
      </c>
      <c r="CX4" s="19">
        <v>1</v>
      </c>
      <c r="CY4" s="19">
        <v>0</v>
      </c>
      <c r="CZ4" s="19">
        <v>1</v>
      </c>
      <c r="DA4" s="19">
        <v>0</v>
      </c>
      <c r="DB4" s="19">
        <v>0</v>
      </c>
      <c r="DC4" s="19">
        <v>1</v>
      </c>
      <c r="DD4" s="19">
        <v>0</v>
      </c>
      <c r="DE4" s="19">
        <v>1</v>
      </c>
      <c r="DF4" s="19">
        <v>1</v>
      </c>
      <c r="DG4" s="19">
        <v>1</v>
      </c>
      <c r="DH4" s="19">
        <v>0</v>
      </c>
      <c r="DI4" s="19">
        <v>0</v>
      </c>
      <c r="DJ4" s="19">
        <v>0</v>
      </c>
      <c r="DK4" s="19">
        <v>1</v>
      </c>
      <c r="DL4" s="19">
        <v>1</v>
      </c>
      <c r="DM4" s="19">
        <v>0</v>
      </c>
      <c r="DN4" s="19">
        <v>0</v>
      </c>
      <c r="DO4" s="19">
        <v>0</v>
      </c>
      <c r="DP4" s="19">
        <v>0</v>
      </c>
      <c r="DQ4" s="19">
        <v>1</v>
      </c>
      <c r="DR4" s="19">
        <v>0</v>
      </c>
      <c r="DS4" s="19">
        <v>0</v>
      </c>
      <c r="DT4" s="19">
        <v>1</v>
      </c>
      <c r="DU4" s="19">
        <v>0</v>
      </c>
      <c r="DV4" s="19">
        <v>1</v>
      </c>
      <c r="DW4" s="19">
        <v>1</v>
      </c>
      <c r="DX4" s="19">
        <v>0</v>
      </c>
      <c r="DY4" s="19">
        <v>0</v>
      </c>
      <c r="DZ4" s="19">
        <v>1</v>
      </c>
      <c r="EA4" s="19">
        <v>1</v>
      </c>
      <c r="EB4" s="19">
        <v>1</v>
      </c>
      <c r="EC4" s="19">
        <v>1</v>
      </c>
      <c r="ED4" s="19">
        <v>1</v>
      </c>
      <c r="EE4" s="19">
        <v>1</v>
      </c>
      <c r="EF4" s="19">
        <v>0</v>
      </c>
      <c r="EG4" s="19">
        <v>1</v>
      </c>
      <c r="EH4" s="19">
        <v>1</v>
      </c>
      <c r="EI4" s="19">
        <v>1</v>
      </c>
      <c r="EJ4" s="19">
        <v>0</v>
      </c>
      <c r="EK4" s="19">
        <v>1</v>
      </c>
      <c r="EL4" s="19">
        <v>0</v>
      </c>
      <c r="EM4" s="19">
        <v>1</v>
      </c>
      <c r="EN4" s="19">
        <v>1</v>
      </c>
      <c r="EO4" s="19">
        <v>0</v>
      </c>
      <c r="EP4" s="19">
        <v>1</v>
      </c>
      <c r="EQ4" s="19">
        <v>1</v>
      </c>
      <c r="ER4" s="19">
        <v>0</v>
      </c>
      <c r="ES4" s="19">
        <v>0</v>
      </c>
      <c r="ET4" s="19">
        <v>1</v>
      </c>
      <c r="EU4" s="19">
        <v>0</v>
      </c>
      <c r="EV4" s="19">
        <v>1</v>
      </c>
      <c r="EW4" s="19">
        <v>1</v>
      </c>
      <c r="EX4" s="19">
        <v>0</v>
      </c>
      <c r="EY4" s="19">
        <v>0</v>
      </c>
      <c r="EZ4" s="19">
        <v>1</v>
      </c>
      <c r="FA4" s="19">
        <v>1</v>
      </c>
      <c r="FB4" s="19">
        <v>1</v>
      </c>
      <c r="FC4" s="19">
        <v>1</v>
      </c>
      <c r="FD4" s="19">
        <v>1</v>
      </c>
      <c r="FE4" s="19">
        <v>0</v>
      </c>
      <c r="FF4" s="19">
        <v>0</v>
      </c>
      <c r="FG4" s="19">
        <v>1</v>
      </c>
      <c r="FH4" s="19">
        <v>0</v>
      </c>
      <c r="FI4" s="19">
        <v>0</v>
      </c>
      <c r="FJ4" s="19">
        <v>0</v>
      </c>
      <c r="FK4" s="19">
        <v>1</v>
      </c>
      <c r="FL4" s="19">
        <v>0</v>
      </c>
      <c r="FM4" s="19">
        <v>1</v>
      </c>
      <c r="FN4" s="19">
        <v>1</v>
      </c>
      <c r="FO4" s="19">
        <v>0</v>
      </c>
      <c r="FP4" s="19">
        <v>1</v>
      </c>
      <c r="FQ4" s="19">
        <v>1</v>
      </c>
      <c r="FR4" s="19">
        <v>1</v>
      </c>
      <c r="FS4" s="19">
        <v>0</v>
      </c>
      <c r="FT4" s="19">
        <v>0</v>
      </c>
      <c r="FU4" s="19">
        <v>1</v>
      </c>
      <c r="FV4" s="19">
        <v>0</v>
      </c>
      <c r="FW4" s="19">
        <v>0</v>
      </c>
      <c r="FX4" s="19">
        <v>1</v>
      </c>
      <c r="FY4" s="19">
        <v>0</v>
      </c>
      <c r="FZ4" s="19">
        <v>1</v>
      </c>
      <c r="GA4" s="19">
        <v>1</v>
      </c>
      <c r="GB4" s="19">
        <v>1</v>
      </c>
      <c r="GC4" s="19">
        <v>0</v>
      </c>
      <c r="GD4" s="19">
        <v>1</v>
      </c>
      <c r="GE4" s="19">
        <v>1</v>
      </c>
      <c r="GF4" s="19">
        <v>0</v>
      </c>
      <c r="GG4" s="19">
        <v>1</v>
      </c>
      <c r="GH4" s="19">
        <v>0</v>
      </c>
      <c r="GI4" s="19">
        <v>0</v>
      </c>
      <c r="GJ4" s="19">
        <v>0</v>
      </c>
      <c r="GK4" s="19">
        <v>1</v>
      </c>
      <c r="GL4" s="19">
        <v>1</v>
      </c>
      <c r="GM4" s="19">
        <v>1</v>
      </c>
      <c r="GN4" s="19">
        <v>1</v>
      </c>
      <c r="GO4" s="19">
        <v>0</v>
      </c>
      <c r="GP4" s="19">
        <v>1</v>
      </c>
      <c r="GQ4" s="19">
        <v>1</v>
      </c>
      <c r="GR4" s="19">
        <v>0</v>
      </c>
      <c r="GS4" s="19">
        <v>0</v>
      </c>
      <c r="GT4" s="19">
        <v>0</v>
      </c>
      <c r="GU4" s="19">
        <v>1</v>
      </c>
      <c r="GV4" s="19">
        <v>0</v>
      </c>
      <c r="GW4" s="19">
        <v>0</v>
      </c>
      <c r="GX4" s="19">
        <v>0</v>
      </c>
      <c r="GY4" s="19">
        <v>0</v>
      </c>
      <c r="GZ4" s="19">
        <v>0</v>
      </c>
      <c r="HA4" s="19">
        <v>1</v>
      </c>
      <c r="HB4" s="19">
        <v>0</v>
      </c>
      <c r="HC4" s="19">
        <v>0</v>
      </c>
      <c r="HD4" s="19">
        <v>1</v>
      </c>
      <c r="HE4" s="19">
        <v>0</v>
      </c>
      <c r="HF4" s="19">
        <v>1</v>
      </c>
      <c r="HG4" s="19">
        <v>1</v>
      </c>
      <c r="HH4" s="19">
        <v>0</v>
      </c>
      <c r="HI4" s="19">
        <v>0</v>
      </c>
      <c r="HJ4" s="19">
        <v>1</v>
      </c>
      <c r="HK4" s="19">
        <v>1</v>
      </c>
      <c r="HL4" s="19">
        <v>1</v>
      </c>
      <c r="HM4" s="19">
        <v>0</v>
      </c>
      <c r="HN4" s="19">
        <v>0</v>
      </c>
      <c r="HO4" s="19">
        <v>0</v>
      </c>
      <c r="HP4" s="19">
        <v>1</v>
      </c>
      <c r="HQ4" s="19">
        <v>1</v>
      </c>
      <c r="HR4" s="19">
        <v>1</v>
      </c>
      <c r="HS4" s="19">
        <v>1</v>
      </c>
      <c r="HT4" s="19">
        <v>0</v>
      </c>
      <c r="HU4" s="19">
        <v>0</v>
      </c>
      <c r="HV4" s="19">
        <v>1</v>
      </c>
      <c r="HW4" s="19">
        <v>0</v>
      </c>
      <c r="HX4" s="19">
        <v>1</v>
      </c>
      <c r="HY4" s="19">
        <v>1</v>
      </c>
      <c r="HZ4" s="19">
        <v>1</v>
      </c>
      <c r="IA4" s="19">
        <v>0</v>
      </c>
      <c r="IB4" s="19">
        <v>1</v>
      </c>
      <c r="IC4" s="19">
        <v>0</v>
      </c>
      <c r="ID4" s="19">
        <v>0</v>
      </c>
      <c r="IE4" s="19">
        <v>0</v>
      </c>
      <c r="IF4" s="19">
        <v>0</v>
      </c>
      <c r="IG4" s="19">
        <v>1</v>
      </c>
      <c r="IH4" s="19">
        <v>1</v>
      </c>
      <c r="II4" s="19">
        <v>0</v>
      </c>
      <c r="IJ4" s="19">
        <v>1</v>
      </c>
      <c r="IK4" s="19">
        <v>0</v>
      </c>
      <c r="IL4" s="19">
        <v>1</v>
      </c>
      <c r="IM4" s="19">
        <v>1</v>
      </c>
      <c r="IN4" s="19">
        <v>1</v>
      </c>
      <c r="IO4" s="19">
        <v>1</v>
      </c>
      <c r="IP4" s="19">
        <v>0</v>
      </c>
      <c r="IQ4" s="19">
        <v>0</v>
      </c>
      <c r="IR4" s="19">
        <v>1</v>
      </c>
      <c r="IS4" s="19">
        <v>0</v>
      </c>
      <c r="IT4" s="19">
        <v>1</v>
      </c>
      <c r="IU4" s="19">
        <v>1</v>
      </c>
      <c r="IV4" s="19">
        <v>0</v>
      </c>
      <c r="IW4" s="19">
        <v>0</v>
      </c>
      <c r="IX4" s="19">
        <v>0</v>
      </c>
      <c r="IY4" s="19">
        <v>1</v>
      </c>
      <c r="IZ4" s="19">
        <v>0</v>
      </c>
      <c r="JA4" s="19">
        <v>0</v>
      </c>
      <c r="JB4" s="19">
        <v>1</v>
      </c>
      <c r="JC4" s="19">
        <v>0</v>
      </c>
      <c r="JD4" s="19">
        <v>0</v>
      </c>
      <c r="JE4" s="19">
        <v>0</v>
      </c>
      <c r="JF4" s="19">
        <v>0</v>
      </c>
      <c r="JG4" s="19">
        <v>0</v>
      </c>
      <c r="JH4" s="19">
        <v>0</v>
      </c>
      <c r="JI4" s="19">
        <v>1</v>
      </c>
      <c r="JJ4" s="19">
        <v>1</v>
      </c>
      <c r="JK4" s="19">
        <v>0</v>
      </c>
      <c r="JL4" s="19">
        <v>0</v>
      </c>
      <c r="JM4" s="19">
        <v>0</v>
      </c>
      <c r="JN4" s="19">
        <v>1</v>
      </c>
      <c r="JO4" s="19">
        <v>1</v>
      </c>
      <c r="JP4" s="19">
        <v>0</v>
      </c>
      <c r="JQ4" s="19">
        <v>0</v>
      </c>
      <c r="JR4" s="19">
        <v>1</v>
      </c>
      <c r="JS4" s="19">
        <v>0</v>
      </c>
      <c r="JT4" s="19">
        <v>1</v>
      </c>
      <c r="JU4" s="19">
        <v>0</v>
      </c>
      <c r="JV4" s="19">
        <v>0</v>
      </c>
      <c r="JW4" s="19">
        <v>1</v>
      </c>
      <c r="JX4" s="19">
        <v>0</v>
      </c>
      <c r="JY4" s="19">
        <v>1</v>
      </c>
      <c r="JZ4" s="19">
        <v>0</v>
      </c>
      <c r="KA4" s="19">
        <v>1</v>
      </c>
      <c r="KB4" s="19">
        <v>0</v>
      </c>
      <c r="KC4" s="19">
        <v>1</v>
      </c>
      <c r="KD4" s="19">
        <v>1</v>
      </c>
      <c r="KE4" s="19">
        <v>0</v>
      </c>
      <c r="KF4" s="19">
        <v>1</v>
      </c>
      <c r="KG4" s="19">
        <v>1</v>
      </c>
      <c r="KH4" s="19">
        <v>0</v>
      </c>
      <c r="KI4" s="19">
        <v>1</v>
      </c>
      <c r="KJ4" s="19">
        <v>1</v>
      </c>
      <c r="KK4" s="19">
        <v>1</v>
      </c>
      <c r="KL4" s="19">
        <v>0</v>
      </c>
      <c r="KM4" s="19">
        <v>1</v>
      </c>
      <c r="KN4" s="19">
        <v>1</v>
      </c>
      <c r="KO4" s="19">
        <v>1</v>
      </c>
      <c r="KP4" s="19">
        <v>0</v>
      </c>
      <c r="KQ4" s="19">
        <v>1</v>
      </c>
      <c r="KR4" s="19">
        <v>0</v>
      </c>
      <c r="KS4" s="19">
        <v>0</v>
      </c>
      <c r="KT4" s="19">
        <v>0</v>
      </c>
      <c r="KU4" s="19">
        <v>0</v>
      </c>
      <c r="KV4" s="19">
        <v>0</v>
      </c>
      <c r="KW4" s="19">
        <v>1</v>
      </c>
      <c r="KX4" s="19">
        <v>0</v>
      </c>
      <c r="KY4" s="19">
        <v>0</v>
      </c>
      <c r="KZ4" s="19">
        <v>1</v>
      </c>
      <c r="LA4" s="19">
        <v>0</v>
      </c>
      <c r="LB4" s="19">
        <v>0</v>
      </c>
      <c r="LC4" s="19">
        <v>0</v>
      </c>
      <c r="LD4" s="19">
        <v>0</v>
      </c>
      <c r="LE4" s="19">
        <v>1</v>
      </c>
      <c r="LF4" s="19">
        <v>0</v>
      </c>
      <c r="LG4" s="19">
        <v>1</v>
      </c>
      <c r="LH4" s="19">
        <v>1</v>
      </c>
      <c r="LI4" s="19">
        <v>0</v>
      </c>
      <c r="LJ4" s="19">
        <v>1</v>
      </c>
      <c r="LK4" s="19">
        <v>0</v>
      </c>
      <c r="LL4" s="19">
        <v>0</v>
      </c>
      <c r="LM4" s="19">
        <v>1</v>
      </c>
      <c r="LN4" s="19">
        <v>0</v>
      </c>
      <c r="LO4" s="19">
        <v>1</v>
      </c>
      <c r="LP4" s="19">
        <v>1</v>
      </c>
      <c r="LQ4" s="19">
        <v>0</v>
      </c>
      <c r="LR4" s="19">
        <v>0</v>
      </c>
      <c r="LS4" s="19">
        <v>1</v>
      </c>
      <c r="LT4" s="19">
        <v>1</v>
      </c>
      <c r="LU4" s="19">
        <v>0</v>
      </c>
      <c r="LV4" s="19">
        <v>1</v>
      </c>
      <c r="LW4" s="19">
        <v>1</v>
      </c>
      <c r="LX4" s="19">
        <v>0</v>
      </c>
      <c r="LY4" s="19">
        <v>1</v>
      </c>
      <c r="LZ4" s="19">
        <v>0</v>
      </c>
      <c r="MA4" s="19">
        <v>1</v>
      </c>
      <c r="MB4" s="19">
        <v>1</v>
      </c>
      <c r="MC4" s="19">
        <v>0</v>
      </c>
      <c r="MD4" s="19">
        <v>0</v>
      </c>
      <c r="ME4" s="19">
        <v>1</v>
      </c>
      <c r="MF4" s="19">
        <v>0</v>
      </c>
      <c r="MG4" s="19">
        <v>0</v>
      </c>
      <c r="MH4" s="19">
        <v>0</v>
      </c>
      <c r="MI4" s="19">
        <v>0</v>
      </c>
      <c r="MJ4" s="19">
        <v>1</v>
      </c>
      <c r="MK4" s="19">
        <v>0</v>
      </c>
      <c r="ML4" s="19">
        <v>0</v>
      </c>
      <c r="MM4" s="19">
        <v>0</v>
      </c>
      <c r="MN4" s="19">
        <v>0</v>
      </c>
      <c r="MO4" s="19">
        <v>1</v>
      </c>
      <c r="MP4" s="19">
        <v>0</v>
      </c>
      <c r="MQ4" s="19">
        <v>1</v>
      </c>
      <c r="MR4" s="19">
        <v>0</v>
      </c>
      <c r="MS4" s="19">
        <v>0</v>
      </c>
      <c r="MT4" s="19">
        <v>1</v>
      </c>
      <c r="MU4" s="19">
        <v>0</v>
      </c>
      <c r="MV4" s="19">
        <v>1</v>
      </c>
      <c r="MW4" s="19">
        <v>1</v>
      </c>
      <c r="MX4" s="19">
        <v>1</v>
      </c>
      <c r="MY4" s="19">
        <v>0</v>
      </c>
      <c r="MZ4" s="19">
        <v>1</v>
      </c>
      <c r="NA4" s="19">
        <v>1</v>
      </c>
      <c r="NB4" s="19">
        <v>0</v>
      </c>
    </row>
    <row r="5" spans="1:366">
      <c r="A5" s="2" t="s">
        <v>6</v>
      </c>
      <c r="B5" s="19">
        <v>0</v>
      </c>
      <c r="C5" s="19">
        <v>0</v>
      </c>
      <c r="D5" s="19">
        <v>1</v>
      </c>
      <c r="E5" s="19">
        <v>0</v>
      </c>
      <c r="F5" s="19">
        <v>0</v>
      </c>
      <c r="G5" s="19">
        <v>1</v>
      </c>
      <c r="H5" s="19">
        <v>0</v>
      </c>
      <c r="I5" s="19">
        <v>0</v>
      </c>
      <c r="J5" s="19">
        <v>0</v>
      </c>
      <c r="K5" s="19">
        <v>1</v>
      </c>
      <c r="L5" s="19">
        <v>1</v>
      </c>
      <c r="M5" s="19">
        <v>1</v>
      </c>
      <c r="N5" s="19">
        <v>1</v>
      </c>
      <c r="O5" s="19">
        <v>0</v>
      </c>
      <c r="P5" s="19">
        <v>0</v>
      </c>
      <c r="Q5" s="19">
        <v>0</v>
      </c>
      <c r="R5" s="19">
        <v>1</v>
      </c>
      <c r="S5" s="19">
        <v>0</v>
      </c>
      <c r="T5" s="19">
        <v>0</v>
      </c>
      <c r="U5" s="19">
        <v>1</v>
      </c>
      <c r="V5" s="19">
        <v>1</v>
      </c>
      <c r="W5" s="19">
        <v>1</v>
      </c>
      <c r="X5" s="19">
        <v>1</v>
      </c>
      <c r="Y5" s="19">
        <v>0</v>
      </c>
      <c r="Z5" s="19">
        <v>0</v>
      </c>
      <c r="AA5" s="19">
        <v>0</v>
      </c>
      <c r="AB5" s="19">
        <v>1</v>
      </c>
      <c r="AC5" s="19">
        <v>1</v>
      </c>
      <c r="AD5" s="19">
        <v>0</v>
      </c>
      <c r="AE5" s="19">
        <v>0</v>
      </c>
      <c r="AF5" s="19">
        <v>1</v>
      </c>
      <c r="AG5" s="19">
        <v>0</v>
      </c>
      <c r="AH5" s="19">
        <v>1</v>
      </c>
      <c r="AI5" s="19">
        <v>1</v>
      </c>
      <c r="AJ5" s="19">
        <v>1</v>
      </c>
      <c r="AK5" s="19">
        <v>1</v>
      </c>
      <c r="AL5" s="19">
        <v>1</v>
      </c>
      <c r="AM5" s="19">
        <v>1</v>
      </c>
      <c r="AN5" s="19">
        <v>0</v>
      </c>
      <c r="AO5" s="19">
        <v>1</v>
      </c>
      <c r="AP5" s="19">
        <v>0</v>
      </c>
      <c r="AQ5" s="19">
        <v>1</v>
      </c>
      <c r="AR5" s="19">
        <v>1</v>
      </c>
      <c r="AS5" s="19">
        <v>1</v>
      </c>
      <c r="AT5" s="19">
        <v>1</v>
      </c>
      <c r="AU5" s="19">
        <v>0</v>
      </c>
      <c r="AV5" s="19">
        <v>0</v>
      </c>
      <c r="AW5" s="19">
        <v>0</v>
      </c>
      <c r="AX5" s="19">
        <v>1</v>
      </c>
      <c r="AY5" s="19">
        <v>0</v>
      </c>
      <c r="AZ5" s="19">
        <v>0</v>
      </c>
      <c r="BA5" s="19">
        <v>0</v>
      </c>
      <c r="BB5" s="19">
        <v>1</v>
      </c>
      <c r="BC5" s="19">
        <v>1</v>
      </c>
      <c r="BD5" s="19">
        <v>0</v>
      </c>
      <c r="BE5" s="19">
        <v>0</v>
      </c>
      <c r="BF5" s="19">
        <v>1</v>
      </c>
      <c r="BG5" s="19">
        <v>0</v>
      </c>
      <c r="BH5" s="19">
        <v>1</v>
      </c>
      <c r="BI5" s="19">
        <v>0</v>
      </c>
      <c r="BJ5" s="19">
        <v>0</v>
      </c>
      <c r="BK5" s="19">
        <v>1</v>
      </c>
      <c r="BL5" s="19">
        <v>0</v>
      </c>
      <c r="BM5" s="19">
        <v>1</v>
      </c>
      <c r="BN5" s="19">
        <v>0</v>
      </c>
      <c r="BO5" s="19">
        <v>1</v>
      </c>
      <c r="BP5" s="19">
        <v>1</v>
      </c>
      <c r="BQ5" s="19">
        <v>1</v>
      </c>
      <c r="BR5" s="19">
        <v>0</v>
      </c>
      <c r="BS5" s="19">
        <v>0</v>
      </c>
      <c r="BT5" s="19">
        <v>0</v>
      </c>
      <c r="BU5" s="19">
        <v>1</v>
      </c>
      <c r="BV5" s="19">
        <v>0</v>
      </c>
      <c r="BW5" s="19">
        <v>1</v>
      </c>
      <c r="BX5" s="19">
        <v>0</v>
      </c>
      <c r="BY5" s="19">
        <v>0</v>
      </c>
      <c r="BZ5" s="19">
        <v>1</v>
      </c>
      <c r="CA5" s="19">
        <v>1</v>
      </c>
      <c r="CB5" s="19">
        <v>1</v>
      </c>
      <c r="CC5" s="19">
        <v>1</v>
      </c>
      <c r="CD5" s="19">
        <v>0</v>
      </c>
      <c r="CE5" s="19">
        <v>0</v>
      </c>
      <c r="CF5" s="19">
        <v>1</v>
      </c>
      <c r="CG5" s="19">
        <v>1</v>
      </c>
      <c r="CH5" s="19">
        <v>1</v>
      </c>
      <c r="CI5" s="19">
        <v>0</v>
      </c>
      <c r="CJ5" s="19">
        <v>1</v>
      </c>
      <c r="CK5" s="19">
        <v>0</v>
      </c>
      <c r="CL5" s="19">
        <v>1</v>
      </c>
      <c r="CM5" s="19">
        <v>0</v>
      </c>
      <c r="CN5" s="19">
        <v>0</v>
      </c>
      <c r="CO5" s="19">
        <v>0</v>
      </c>
      <c r="CP5" s="19">
        <v>1</v>
      </c>
      <c r="CQ5" s="19">
        <v>0</v>
      </c>
      <c r="CR5" s="19">
        <v>1</v>
      </c>
      <c r="CS5" s="19">
        <v>0</v>
      </c>
      <c r="CT5" s="19">
        <v>0</v>
      </c>
      <c r="CU5" s="19">
        <v>0</v>
      </c>
      <c r="CV5" s="19">
        <v>0</v>
      </c>
      <c r="CW5" s="19">
        <v>1</v>
      </c>
      <c r="CX5" s="19">
        <v>0</v>
      </c>
      <c r="CY5" s="19">
        <v>1</v>
      </c>
      <c r="CZ5" s="19">
        <v>1</v>
      </c>
      <c r="DA5" s="19">
        <v>1</v>
      </c>
      <c r="DB5" s="19">
        <v>0</v>
      </c>
      <c r="DC5" s="19">
        <v>1</v>
      </c>
      <c r="DD5" s="19">
        <v>1</v>
      </c>
      <c r="DE5" s="19">
        <v>0</v>
      </c>
      <c r="DF5" s="19">
        <v>1</v>
      </c>
      <c r="DG5" s="19">
        <v>1</v>
      </c>
      <c r="DH5" s="19">
        <v>0</v>
      </c>
      <c r="DI5" s="19">
        <v>0</v>
      </c>
      <c r="DJ5" s="19">
        <v>0</v>
      </c>
      <c r="DK5" s="19">
        <v>1</v>
      </c>
      <c r="DL5" s="19">
        <v>0</v>
      </c>
      <c r="DM5" s="19">
        <v>1</v>
      </c>
      <c r="DN5" s="19">
        <v>0</v>
      </c>
      <c r="DO5" s="19">
        <v>1</v>
      </c>
      <c r="DP5" s="19">
        <v>1</v>
      </c>
      <c r="DQ5" s="19">
        <v>0</v>
      </c>
      <c r="DR5" s="19">
        <v>0</v>
      </c>
      <c r="DS5" s="19">
        <v>1</v>
      </c>
      <c r="DT5" s="19">
        <v>1</v>
      </c>
      <c r="DU5" s="19">
        <v>0</v>
      </c>
      <c r="DV5" s="19">
        <v>0</v>
      </c>
      <c r="DW5" s="19">
        <v>0</v>
      </c>
      <c r="DX5" s="19">
        <v>0</v>
      </c>
      <c r="DY5" s="19">
        <v>1</v>
      </c>
      <c r="DZ5" s="19">
        <v>1</v>
      </c>
      <c r="EA5" s="19">
        <v>0</v>
      </c>
      <c r="EB5" s="19">
        <v>0</v>
      </c>
      <c r="EC5" s="19">
        <v>0</v>
      </c>
      <c r="ED5" s="19">
        <v>0</v>
      </c>
      <c r="EE5" s="19">
        <v>1</v>
      </c>
      <c r="EF5" s="19">
        <v>1</v>
      </c>
      <c r="EG5" s="19">
        <v>1</v>
      </c>
      <c r="EH5" s="19">
        <v>1</v>
      </c>
      <c r="EI5" s="19">
        <v>0</v>
      </c>
      <c r="EJ5" s="19">
        <v>1</v>
      </c>
      <c r="EK5" s="19">
        <v>0</v>
      </c>
      <c r="EL5" s="19">
        <v>1</v>
      </c>
      <c r="EM5" s="19">
        <v>1</v>
      </c>
      <c r="EN5" s="19">
        <v>0</v>
      </c>
      <c r="EO5" s="19">
        <v>0</v>
      </c>
      <c r="EP5" s="19">
        <v>1</v>
      </c>
      <c r="EQ5" s="19">
        <v>1</v>
      </c>
      <c r="ER5" s="19">
        <v>0</v>
      </c>
      <c r="ES5" s="19">
        <v>0</v>
      </c>
      <c r="ET5" s="19">
        <v>0</v>
      </c>
      <c r="EU5" s="19">
        <v>0</v>
      </c>
      <c r="EV5" s="19">
        <v>0</v>
      </c>
      <c r="EW5" s="19">
        <v>0</v>
      </c>
      <c r="EX5" s="19">
        <v>1</v>
      </c>
      <c r="EY5" s="19">
        <v>0</v>
      </c>
      <c r="EZ5" s="19">
        <v>0</v>
      </c>
      <c r="FA5" s="19">
        <v>1</v>
      </c>
      <c r="FB5" s="19">
        <v>1</v>
      </c>
      <c r="FC5" s="19">
        <v>0</v>
      </c>
      <c r="FD5" s="19">
        <v>1</v>
      </c>
      <c r="FE5" s="19">
        <v>0</v>
      </c>
      <c r="FF5" s="19">
        <v>1</v>
      </c>
      <c r="FG5" s="19">
        <v>1</v>
      </c>
      <c r="FH5" s="19">
        <v>0</v>
      </c>
      <c r="FI5" s="19">
        <v>0</v>
      </c>
      <c r="FJ5" s="19">
        <v>0</v>
      </c>
      <c r="FK5" s="19">
        <v>1</v>
      </c>
      <c r="FL5" s="19">
        <v>1</v>
      </c>
      <c r="FM5" s="19">
        <v>0</v>
      </c>
      <c r="FN5" s="19">
        <v>0</v>
      </c>
      <c r="FO5" s="19">
        <v>1</v>
      </c>
      <c r="FP5" s="19">
        <v>0</v>
      </c>
      <c r="FQ5" s="19">
        <v>1</v>
      </c>
      <c r="FR5" s="19">
        <v>0</v>
      </c>
      <c r="FS5" s="19">
        <v>1</v>
      </c>
      <c r="FT5" s="19">
        <v>1</v>
      </c>
      <c r="FU5" s="19">
        <v>1</v>
      </c>
      <c r="FV5" s="19">
        <v>1</v>
      </c>
      <c r="FW5" s="19">
        <v>0</v>
      </c>
      <c r="FX5" s="19">
        <v>1</v>
      </c>
      <c r="FY5" s="19">
        <v>1</v>
      </c>
      <c r="FZ5" s="19">
        <v>1</v>
      </c>
      <c r="GA5" s="19">
        <v>1</v>
      </c>
      <c r="GB5" s="19">
        <v>1</v>
      </c>
      <c r="GC5" s="19">
        <v>0</v>
      </c>
      <c r="GD5" s="19">
        <v>1</v>
      </c>
      <c r="GE5" s="19">
        <v>0</v>
      </c>
      <c r="GF5" s="19">
        <v>1</v>
      </c>
      <c r="GG5" s="19">
        <v>0</v>
      </c>
      <c r="GH5" s="19">
        <v>1</v>
      </c>
      <c r="GI5" s="19">
        <v>1</v>
      </c>
      <c r="GJ5" s="19">
        <v>1</v>
      </c>
      <c r="GK5" s="19">
        <v>0</v>
      </c>
      <c r="GL5" s="19">
        <v>1</v>
      </c>
      <c r="GM5" s="19">
        <v>1</v>
      </c>
      <c r="GN5" s="19">
        <v>0</v>
      </c>
      <c r="GO5" s="19">
        <v>0</v>
      </c>
      <c r="GP5" s="19">
        <v>0</v>
      </c>
      <c r="GQ5" s="19">
        <v>0</v>
      </c>
      <c r="GR5" s="19">
        <v>1</v>
      </c>
      <c r="GS5" s="19">
        <v>1</v>
      </c>
      <c r="GT5" s="19">
        <v>1</v>
      </c>
      <c r="GU5" s="19">
        <v>1</v>
      </c>
      <c r="GV5" s="19">
        <v>0</v>
      </c>
      <c r="GW5" s="19">
        <v>1</v>
      </c>
      <c r="GX5" s="19">
        <v>1</v>
      </c>
      <c r="GY5" s="19">
        <v>1</v>
      </c>
      <c r="GZ5" s="19">
        <v>1</v>
      </c>
      <c r="HA5" s="19">
        <v>0</v>
      </c>
      <c r="HB5" s="19">
        <v>0</v>
      </c>
      <c r="HC5" s="19">
        <v>1</v>
      </c>
      <c r="HD5" s="19">
        <v>0</v>
      </c>
      <c r="HE5" s="19">
        <v>1</v>
      </c>
      <c r="HF5" s="19">
        <v>0</v>
      </c>
      <c r="HG5" s="19">
        <v>0</v>
      </c>
      <c r="HH5" s="19">
        <v>1</v>
      </c>
      <c r="HI5" s="19">
        <v>0</v>
      </c>
      <c r="HJ5" s="19">
        <v>0</v>
      </c>
      <c r="HK5" s="19">
        <v>0</v>
      </c>
      <c r="HL5" s="19">
        <v>1</v>
      </c>
      <c r="HM5" s="19">
        <v>1</v>
      </c>
      <c r="HN5" s="19">
        <v>0</v>
      </c>
      <c r="HO5" s="19">
        <v>1</v>
      </c>
      <c r="HP5" s="19">
        <v>1</v>
      </c>
      <c r="HQ5" s="19">
        <v>1</v>
      </c>
      <c r="HR5" s="19">
        <v>0</v>
      </c>
      <c r="HS5" s="19">
        <v>0</v>
      </c>
      <c r="HT5" s="19">
        <v>1</v>
      </c>
      <c r="HU5" s="19">
        <v>0</v>
      </c>
      <c r="HV5" s="19">
        <v>0</v>
      </c>
      <c r="HW5" s="19">
        <v>1</v>
      </c>
      <c r="HX5" s="19">
        <v>0</v>
      </c>
      <c r="HY5" s="19">
        <v>0</v>
      </c>
      <c r="HZ5" s="19">
        <v>0</v>
      </c>
      <c r="IA5" s="19">
        <v>0</v>
      </c>
      <c r="IB5" s="19">
        <v>0</v>
      </c>
      <c r="IC5" s="19">
        <v>1</v>
      </c>
      <c r="ID5" s="19">
        <v>0</v>
      </c>
      <c r="IE5" s="19">
        <v>0</v>
      </c>
      <c r="IF5" s="19">
        <v>1</v>
      </c>
      <c r="IG5" s="19">
        <v>1</v>
      </c>
      <c r="IH5" s="19">
        <v>0</v>
      </c>
      <c r="II5" s="19">
        <v>1</v>
      </c>
      <c r="IJ5" s="19">
        <v>0</v>
      </c>
      <c r="IK5" s="19">
        <v>0</v>
      </c>
      <c r="IL5" s="19">
        <v>0</v>
      </c>
      <c r="IM5" s="19">
        <v>1</v>
      </c>
      <c r="IN5" s="19">
        <v>0</v>
      </c>
      <c r="IO5" s="19">
        <v>1</v>
      </c>
      <c r="IP5" s="19">
        <v>0</v>
      </c>
      <c r="IQ5" s="19">
        <v>1</v>
      </c>
      <c r="IR5" s="19">
        <v>1</v>
      </c>
      <c r="IS5" s="19">
        <v>1</v>
      </c>
      <c r="IT5" s="19">
        <v>0</v>
      </c>
      <c r="IU5" s="19">
        <v>0</v>
      </c>
      <c r="IV5" s="19">
        <v>0</v>
      </c>
      <c r="IW5" s="19">
        <v>0</v>
      </c>
      <c r="IX5" s="19">
        <v>0</v>
      </c>
      <c r="IY5" s="19">
        <v>0</v>
      </c>
      <c r="IZ5" s="19">
        <v>0</v>
      </c>
      <c r="JA5" s="19">
        <v>1</v>
      </c>
      <c r="JB5" s="19">
        <v>0</v>
      </c>
      <c r="JC5" s="19">
        <v>1</v>
      </c>
      <c r="JD5" s="19">
        <v>1</v>
      </c>
      <c r="JE5" s="19">
        <v>1</v>
      </c>
      <c r="JF5" s="19">
        <v>0</v>
      </c>
      <c r="JG5" s="19">
        <v>1</v>
      </c>
      <c r="JH5" s="19">
        <v>0</v>
      </c>
      <c r="JI5" s="19">
        <v>1</v>
      </c>
      <c r="JJ5" s="19">
        <v>1</v>
      </c>
      <c r="JK5" s="19">
        <v>1</v>
      </c>
      <c r="JL5" s="19">
        <v>0</v>
      </c>
      <c r="JM5" s="19">
        <v>1</v>
      </c>
      <c r="JN5" s="19">
        <v>0</v>
      </c>
      <c r="JO5" s="19">
        <v>1</v>
      </c>
      <c r="JP5" s="19">
        <v>0</v>
      </c>
      <c r="JQ5" s="19">
        <v>0</v>
      </c>
      <c r="JR5" s="19">
        <v>1</v>
      </c>
      <c r="JS5" s="19">
        <v>1</v>
      </c>
      <c r="JT5" s="19">
        <v>1</v>
      </c>
      <c r="JU5" s="19">
        <v>0</v>
      </c>
      <c r="JV5" s="19">
        <v>1</v>
      </c>
      <c r="JW5" s="19">
        <v>0</v>
      </c>
      <c r="JX5" s="19">
        <v>1</v>
      </c>
      <c r="JY5" s="19">
        <v>1</v>
      </c>
      <c r="JZ5" s="19">
        <v>1</v>
      </c>
      <c r="KA5" s="19">
        <v>0</v>
      </c>
      <c r="KB5" s="19">
        <v>1</v>
      </c>
      <c r="KC5" s="19">
        <v>1</v>
      </c>
      <c r="KD5" s="19">
        <v>0</v>
      </c>
      <c r="KE5" s="19">
        <v>0</v>
      </c>
      <c r="KF5" s="19">
        <v>0</v>
      </c>
      <c r="KG5" s="19">
        <v>1</v>
      </c>
      <c r="KH5" s="19">
        <v>0</v>
      </c>
      <c r="KI5" s="19">
        <v>1</v>
      </c>
      <c r="KJ5" s="19">
        <v>0</v>
      </c>
      <c r="KK5" s="19">
        <v>1</v>
      </c>
      <c r="KL5" s="19">
        <v>0</v>
      </c>
      <c r="KM5" s="19">
        <v>0</v>
      </c>
      <c r="KN5" s="19">
        <v>0</v>
      </c>
      <c r="KO5" s="19">
        <v>1</v>
      </c>
      <c r="KP5" s="19">
        <v>1</v>
      </c>
      <c r="KQ5" s="19">
        <v>0</v>
      </c>
      <c r="KR5" s="19">
        <v>1</v>
      </c>
      <c r="KS5" s="19">
        <v>1</v>
      </c>
      <c r="KT5" s="19">
        <v>0</v>
      </c>
      <c r="KU5" s="19">
        <v>1</v>
      </c>
      <c r="KV5" s="19">
        <v>0</v>
      </c>
      <c r="KW5" s="19">
        <v>0</v>
      </c>
      <c r="KX5" s="19">
        <v>1</v>
      </c>
      <c r="KY5" s="19">
        <v>0</v>
      </c>
      <c r="KZ5" s="19">
        <v>0</v>
      </c>
      <c r="LA5" s="19">
        <v>1</v>
      </c>
      <c r="LB5" s="19">
        <v>0</v>
      </c>
      <c r="LC5" s="19">
        <v>1</v>
      </c>
      <c r="LD5" s="19">
        <v>1</v>
      </c>
      <c r="LE5" s="19">
        <v>0</v>
      </c>
      <c r="LF5" s="19">
        <v>0</v>
      </c>
      <c r="LG5" s="19">
        <v>0</v>
      </c>
      <c r="LH5" s="19">
        <v>1</v>
      </c>
      <c r="LI5" s="19">
        <v>1</v>
      </c>
      <c r="LJ5" s="19">
        <v>0</v>
      </c>
      <c r="LK5" s="19">
        <v>0</v>
      </c>
      <c r="LL5" s="19">
        <v>0</v>
      </c>
      <c r="LM5" s="19">
        <v>0</v>
      </c>
      <c r="LN5" s="19">
        <v>1</v>
      </c>
      <c r="LO5" s="19">
        <v>1</v>
      </c>
      <c r="LP5" s="19">
        <v>0</v>
      </c>
      <c r="LQ5" s="19">
        <v>0</v>
      </c>
      <c r="LR5" s="19">
        <v>0</v>
      </c>
      <c r="LS5" s="19">
        <v>0</v>
      </c>
      <c r="LT5" s="19">
        <v>0</v>
      </c>
      <c r="LU5" s="19">
        <v>1</v>
      </c>
      <c r="LV5" s="19">
        <v>1</v>
      </c>
      <c r="LW5" s="19">
        <v>1</v>
      </c>
      <c r="LX5" s="19">
        <v>0</v>
      </c>
      <c r="LY5" s="19">
        <v>1</v>
      </c>
      <c r="LZ5" s="19">
        <v>0</v>
      </c>
      <c r="MA5" s="19">
        <v>1</v>
      </c>
      <c r="MB5" s="19">
        <v>1</v>
      </c>
      <c r="MC5" s="19">
        <v>0</v>
      </c>
      <c r="MD5" s="19">
        <v>1</v>
      </c>
      <c r="ME5" s="19">
        <v>1</v>
      </c>
      <c r="MF5" s="19">
        <v>0</v>
      </c>
      <c r="MG5" s="19">
        <v>0</v>
      </c>
      <c r="MH5" s="19">
        <v>0</v>
      </c>
      <c r="MI5" s="19">
        <v>0</v>
      </c>
      <c r="MJ5" s="19">
        <v>1</v>
      </c>
      <c r="MK5" s="19">
        <v>0</v>
      </c>
      <c r="ML5" s="19">
        <v>0</v>
      </c>
      <c r="MM5" s="19">
        <v>1</v>
      </c>
      <c r="MN5" s="19">
        <v>0</v>
      </c>
      <c r="MO5" s="19">
        <v>0</v>
      </c>
      <c r="MP5" s="19">
        <v>1</v>
      </c>
      <c r="MQ5" s="19">
        <v>1</v>
      </c>
      <c r="MR5" s="19">
        <v>1</v>
      </c>
      <c r="MS5" s="19">
        <v>1</v>
      </c>
      <c r="MT5" s="19">
        <v>0</v>
      </c>
      <c r="MU5" s="19">
        <v>1</v>
      </c>
      <c r="MV5" s="19">
        <v>1</v>
      </c>
      <c r="MW5" s="19">
        <v>1</v>
      </c>
      <c r="MX5" s="19">
        <v>0</v>
      </c>
      <c r="MY5" s="19">
        <v>1</v>
      </c>
      <c r="MZ5" s="19">
        <v>1</v>
      </c>
      <c r="NA5" s="19">
        <v>1</v>
      </c>
      <c r="NB5" s="19">
        <v>1</v>
      </c>
    </row>
    <row r="6" spans="1:366">
      <c r="A6" s="2" t="s">
        <v>7</v>
      </c>
      <c r="B6" s="19">
        <v>0</v>
      </c>
      <c r="C6" s="19">
        <v>1</v>
      </c>
      <c r="D6" s="19">
        <v>1</v>
      </c>
      <c r="E6" s="19">
        <v>1</v>
      </c>
      <c r="F6" s="19">
        <v>1</v>
      </c>
      <c r="G6" s="19">
        <v>0</v>
      </c>
      <c r="H6" s="19">
        <v>1</v>
      </c>
      <c r="I6" s="19">
        <v>1</v>
      </c>
      <c r="J6" s="19">
        <v>0</v>
      </c>
      <c r="K6" s="19">
        <v>1</v>
      </c>
      <c r="L6" s="19">
        <v>0</v>
      </c>
      <c r="M6" s="19">
        <v>1</v>
      </c>
      <c r="N6" s="19">
        <v>1</v>
      </c>
      <c r="O6" s="19">
        <v>0</v>
      </c>
      <c r="P6" s="19">
        <v>1</v>
      </c>
      <c r="Q6" s="19">
        <v>0</v>
      </c>
      <c r="R6" s="19">
        <v>0</v>
      </c>
      <c r="S6" s="19">
        <v>0</v>
      </c>
      <c r="T6" s="19">
        <v>0</v>
      </c>
      <c r="U6" s="19">
        <v>0</v>
      </c>
      <c r="V6" s="19">
        <v>0</v>
      </c>
      <c r="W6" s="19">
        <v>0</v>
      </c>
      <c r="X6" s="19">
        <v>0</v>
      </c>
      <c r="Y6" s="19">
        <v>1</v>
      </c>
      <c r="Z6" s="19">
        <v>0</v>
      </c>
      <c r="AA6" s="19">
        <v>0</v>
      </c>
      <c r="AB6" s="19">
        <v>1</v>
      </c>
      <c r="AC6" s="19">
        <v>0</v>
      </c>
      <c r="AD6" s="19">
        <v>1</v>
      </c>
      <c r="AE6" s="19">
        <v>1</v>
      </c>
      <c r="AF6" s="19">
        <v>1</v>
      </c>
      <c r="AG6" s="19">
        <v>1</v>
      </c>
      <c r="AH6" s="19">
        <v>0</v>
      </c>
      <c r="AI6" s="19">
        <v>1</v>
      </c>
      <c r="AJ6" s="19">
        <v>0</v>
      </c>
      <c r="AK6" s="19">
        <v>0</v>
      </c>
      <c r="AL6" s="19">
        <v>0</v>
      </c>
      <c r="AM6" s="19">
        <v>1</v>
      </c>
      <c r="AN6" s="19">
        <v>1</v>
      </c>
      <c r="AO6" s="19">
        <v>1</v>
      </c>
      <c r="AP6" s="19">
        <v>1</v>
      </c>
      <c r="AQ6" s="19">
        <v>0</v>
      </c>
      <c r="AR6" s="19">
        <v>1</v>
      </c>
      <c r="AS6" s="19">
        <v>0</v>
      </c>
      <c r="AT6" s="19">
        <v>1</v>
      </c>
      <c r="AU6" s="19">
        <v>0</v>
      </c>
      <c r="AV6" s="19">
        <v>1</v>
      </c>
      <c r="AW6" s="19">
        <v>1</v>
      </c>
      <c r="AX6" s="19">
        <v>0</v>
      </c>
      <c r="AY6" s="19">
        <v>0</v>
      </c>
      <c r="AZ6" s="19">
        <v>0</v>
      </c>
      <c r="BA6" s="19">
        <v>1</v>
      </c>
      <c r="BB6" s="19">
        <v>1</v>
      </c>
      <c r="BC6" s="19">
        <v>0</v>
      </c>
      <c r="BD6" s="19">
        <v>0</v>
      </c>
      <c r="BE6" s="19">
        <v>0</v>
      </c>
      <c r="BF6" s="19">
        <v>1</v>
      </c>
      <c r="BG6" s="19">
        <v>1</v>
      </c>
      <c r="BH6" s="19">
        <v>1</v>
      </c>
      <c r="BI6" s="19">
        <v>0</v>
      </c>
      <c r="BJ6" s="19">
        <v>1</v>
      </c>
      <c r="BK6" s="19">
        <v>1</v>
      </c>
      <c r="BL6" s="19">
        <v>1</v>
      </c>
      <c r="BM6" s="19">
        <v>0</v>
      </c>
      <c r="BN6" s="19">
        <v>0</v>
      </c>
      <c r="BO6" s="19">
        <v>1</v>
      </c>
      <c r="BP6" s="19">
        <v>1</v>
      </c>
      <c r="BQ6" s="19">
        <v>0</v>
      </c>
      <c r="BR6" s="19">
        <v>1</v>
      </c>
      <c r="BS6" s="19">
        <v>1</v>
      </c>
      <c r="BT6" s="19">
        <v>0</v>
      </c>
      <c r="BU6" s="19">
        <v>1</v>
      </c>
      <c r="BV6" s="19">
        <v>1</v>
      </c>
      <c r="BW6" s="19">
        <v>0</v>
      </c>
      <c r="BX6" s="19">
        <v>0</v>
      </c>
      <c r="BY6" s="19">
        <v>1</v>
      </c>
      <c r="BZ6" s="19">
        <v>1</v>
      </c>
      <c r="CA6" s="19">
        <v>1</v>
      </c>
      <c r="CB6" s="19">
        <v>0</v>
      </c>
      <c r="CC6" s="19">
        <v>1</v>
      </c>
      <c r="CD6" s="19">
        <v>0</v>
      </c>
      <c r="CE6" s="19">
        <v>1</v>
      </c>
      <c r="CF6" s="19">
        <v>1</v>
      </c>
      <c r="CG6" s="19">
        <v>1</v>
      </c>
      <c r="CH6" s="19">
        <v>0</v>
      </c>
      <c r="CI6" s="19">
        <v>0</v>
      </c>
      <c r="CJ6" s="19">
        <v>0</v>
      </c>
      <c r="CK6" s="19">
        <v>0</v>
      </c>
      <c r="CL6" s="19">
        <v>1</v>
      </c>
      <c r="CM6" s="19">
        <v>1</v>
      </c>
      <c r="CN6" s="19">
        <v>0</v>
      </c>
      <c r="CO6" s="19">
        <v>1</v>
      </c>
      <c r="CP6" s="19">
        <v>1</v>
      </c>
      <c r="CQ6" s="19">
        <v>0</v>
      </c>
      <c r="CR6" s="19">
        <v>1</v>
      </c>
      <c r="CS6" s="19">
        <v>1</v>
      </c>
      <c r="CT6" s="19">
        <v>1</v>
      </c>
      <c r="CU6" s="19">
        <v>1</v>
      </c>
      <c r="CV6" s="19">
        <v>1</v>
      </c>
      <c r="CW6" s="19">
        <v>1</v>
      </c>
      <c r="CX6" s="19">
        <v>1</v>
      </c>
      <c r="CY6" s="19">
        <v>0</v>
      </c>
      <c r="CZ6" s="19">
        <v>0</v>
      </c>
      <c r="DA6" s="19">
        <v>1</v>
      </c>
      <c r="DB6" s="19">
        <v>1</v>
      </c>
      <c r="DC6" s="19">
        <v>1</v>
      </c>
      <c r="DD6" s="19">
        <v>0</v>
      </c>
      <c r="DE6" s="19">
        <v>1</v>
      </c>
      <c r="DF6" s="19">
        <v>1</v>
      </c>
      <c r="DG6" s="19">
        <v>1</v>
      </c>
      <c r="DH6" s="19">
        <v>1</v>
      </c>
      <c r="DI6" s="19">
        <v>1</v>
      </c>
      <c r="DJ6" s="19">
        <v>0</v>
      </c>
      <c r="DK6" s="19">
        <v>0</v>
      </c>
      <c r="DL6" s="19">
        <v>0</v>
      </c>
      <c r="DM6" s="19">
        <v>1</v>
      </c>
      <c r="DN6" s="19">
        <v>0</v>
      </c>
      <c r="DO6" s="19">
        <v>1</v>
      </c>
      <c r="DP6" s="19">
        <v>1</v>
      </c>
      <c r="DQ6" s="19">
        <v>1</v>
      </c>
      <c r="DR6" s="19">
        <v>1</v>
      </c>
      <c r="DS6" s="19">
        <v>0</v>
      </c>
      <c r="DT6" s="19">
        <v>1</v>
      </c>
      <c r="DU6" s="19">
        <v>1</v>
      </c>
      <c r="DV6" s="19">
        <v>0</v>
      </c>
      <c r="DW6" s="19">
        <v>1</v>
      </c>
      <c r="DX6" s="19">
        <v>1</v>
      </c>
      <c r="DY6" s="19">
        <v>0</v>
      </c>
      <c r="DZ6" s="19">
        <v>1</v>
      </c>
      <c r="EA6" s="19">
        <v>1</v>
      </c>
      <c r="EB6" s="19">
        <v>0</v>
      </c>
      <c r="EC6" s="19">
        <v>0</v>
      </c>
      <c r="ED6" s="19">
        <v>1</v>
      </c>
      <c r="EE6" s="19">
        <v>1</v>
      </c>
      <c r="EF6" s="19">
        <v>0</v>
      </c>
      <c r="EG6" s="19">
        <v>0</v>
      </c>
      <c r="EH6" s="19">
        <v>0</v>
      </c>
      <c r="EI6" s="19">
        <v>0</v>
      </c>
      <c r="EJ6" s="19">
        <v>1</v>
      </c>
      <c r="EK6" s="19">
        <v>0</v>
      </c>
      <c r="EL6" s="19">
        <v>1</v>
      </c>
      <c r="EM6" s="19">
        <v>0</v>
      </c>
      <c r="EN6" s="19">
        <v>0</v>
      </c>
      <c r="EO6" s="19">
        <v>1</v>
      </c>
      <c r="EP6" s="19">
        <v>1</v>
      </c>
      <c r="EQ6" s="19">
        <v>0</v>
      </c>
      <c r="ER6" s="19">
        <v>0</v>
      </c>
      <c r="ES6" s="19">
        <v>0</v>
      </c>
      <c r="ET6" s="19">
        <v>1</v>
      </c>
      <c r="EU6" s="19">
        <v>0</v>
      </c>
      <c r="EV6" s="19">
        <v>1</v>
      </c>
      <c r="EW6" s="19">
        <v>0</v>
      </c>
      <c r="EX6" s="19">
        <v>0</v>
      </c>
      <c r="EY6" s="19">
        <v>0</v>
      </c>
      <c r="EZ6" s="19">
        <v>1</v>
      </c>
      <c r="FA6" s="19">
        <v>1</v>
      </c>
      <c r="FB6" s="19">
        <v>1</v>
      </c>
      <c r="FC6" s="19">
        <v>0</v>
      </c>
      <c r="FD6" s="19">
        <v>1</v>
      </c>
      <c r="FE6" s="19">
        <v>0</v>
      </c>
      <c r="FF6" s="19">
        <v>1</v>
      </c>
      <c r="FG6" s="19">
        <v>1</v>
      </c>
      <c r="FH6" s="19">
        <v>1</v>
      </c>
      <c r="FI6" s="19">
        <v>0</v>
      </c>
      <c r="FJ6" s="19">
        <v>1</v>
      </c>
      <c r="FK6" s="19">
        <v>1</v>
      </c>
      <c r="FL6" s="19">
        <v>1</v>
      </c>
      <c r="FM6" s="19">
        <v>1</v>
      </c>
      <c r="FN6" s="19">
        <v>1</v>
      </c>
      <c r="FO6" s="19">
        <v>0</v>
      </c>
      <c r="FP6" s="19">
        <v>1</v>
      </c>
      <c r="FQ6" s="19">
        <v>0</v>
      </c>
      <c r="FR6" s="19">
        <v>0</v>
      </c>
      <c r="FS6" s="19">
        <v>1</v>
      </c>
      <c r="FT6" s="19">
        <v>0</v>
      </c>
      <c r="FU6" s="19">
        <v>1</v>
      </c>
      <c r="FV6" s="19">
        <v>1</v>
      </c>
      <c r="FW6" s="19">
        <v>1</v>
      </c>
      <c r="FX6" s="19">
        <v>0</v>
      </c>
      <c r="FY6" s="19">
        <v>1</v>
      </c>
      <c r="FZ6" s="19">
        <v>0</v>
      </c>
      <c r="GA6" s="19">
        <v>0</v>
      </c>
      <c r="GB6" s="19">
        <v>0</v>
      </c>
      <c r="GC6" s="19">
        <v>1</v>
      </c>
      <c r="GD6" s="19">
        <v>1</v>
      </c>
      <c r="GE6" s="19">
        <v>1</v>
      </c>
      <c r="GF6" s="19">
        <v>1</v>
      </c>
      <c r="GG6" s="19">
        <v>0</v>
      </c>
      <c r="GH6" s="19">
        <v>0</v>
      </c>
      <c r="GI6" s="19">
        <v>0</v>
      </c>
      <c r="GJ6" s="19">
        <v>1</v>
      </c>
      <c r="GK6" s="19">
        <v>0</v>
      </c>
      <c r="GL6" s="19">
        <v>1</v>
      </c>
      <c r="GM6" s="19">
        <v>0</v>
      </c>
      <c r="GN6" s="19">
        <v>0</v>
      </c>
      <c r="GO6" s="19">
        <v>0</v>
      </c>
      <c r="GP6" s="19">
        <v>1</v>
      </c>
      <c r="GQ6" s="19">
        <v>1</v>
      </c>
      <c r="GR6" s="19">
        <v>0</v>
      </c>
      <c r="GS6" s="19">
        <v>1</v>
      </c>
      <c r="GT6" s="19">
        <v>0</v>
      </c>
      <c r="GU6" s="19">
        <v>1</v>
      </c>
      <c r="GV6" s="19">
        <v>1</v>
      </c>
      <c r="GW6" s="19">
        <v>0</v>
      </c>
      <c r="GX6" s="19">
        <v>0</v>
      </c>
      <c r="GY6" s="19">
        <v>0</v>
      </c>
      <c r="GZ6" s="19">
        <v>0</v>
      </c>
      <c r="HA6" s="19">
        <v>1</v>
      </c>
      <c r="HB6" s="19">
        <v>1</v>
      </c>
      <c r="HC6" s="19">
        <v>1</v>
      </c>
      <c r="HD6" s="19">
        <v>1</v>
      </c>
      <c r="HE6" s="19">
        <v>1</v>
      </c>
      <c r="HF6" s="19">
        <v>1</v>
      </c>
      <c r="HG6" s="19">
        <v>0</v>
      </c>
      <c r="HH6" s="19">
        <v>0</v>
      </c>
      <c r="HI6" s="19">
        <v>1</v>
      </c>
      <c r="HJ6" s="19">
        <v>1</v>
      </c>
      <c r="HK6" s="19">
        <v>0</v>
      </c>
      <c r="HL6" s="19">
        <v>0</v>
      </c>
      <c r="HM6" s="19">
        <v>1</v>
      </c>
      <c r="HN6" s="19">
        <v>1</v>
      </c>
      <c r="HO6" s="19">
        <v>0</v>
      </c>
      <c r="HP6" s="19">
        <v>0</v>
      </c>
      <c r="HQ6" s="19">
        <v>0</v>
      </c>
      <c r="HR6" s="19">
        <v>0</v>
      </c>
      <c r="HS6" s="19">
        <v>0</v>
      </c>
      <c r="HT6" s="19">
        <v>0</v>
      </c>
      <c r="HU6" s="19">
        <v>0</v>
      </c>
      <c r="HV6" s="19">
        <v>0</v>
      </c>
      <c r="HW6" s="19">
        <v>1</v>
      </c>
      <c r="HX6" s="19">
        <v>1</v>
      </c>
      <c r="HY6" s="19">
        <v>0</v>
      </c>
      <c r="HZ6" s="19">
        <v>1</v>
      </c>
      <c r="IA6" s="19">
        <v>1</v>
      </c>
      <c r="IB6" s="19">
        <v>0</v>
      </c>
      <c r="IC6" s="19">
        <v>0</v>
      </c>
      <c r="ID6" s="19">
        <v>1</v>
      </c>
      <c r="IE6" s="19">
        <v>0</v>
      </c>
      <c r="IF6" s="19">
        <v>1</v>
      </c>
      <c r="IG6" s="19">
        <v>0</v>
      </c>
      <c r="IH6" s="19">
        <v>0</v>
      </c>
      <c r="II6" s="19">
        <v>0</v>
      </c>
      <c r="IJ6" s="19">
        <v>0</v>
      </c>
      <c r="IK6" s="19">
        <v>0</v>
      </c>
      <c r="IL6" s="19">
        <v>0</v>
      </c>
      <c r="IM6" s="19">
        <v>1</v>
      </c>
      <c r="IN6" s="19">
        <v>1</v>
      </c>
      <c r="IO6" s="19">
        <v>1</v>
      </c>
      <c r="IP6" s="19">
        <v>0</v>
      </c>
      <c r="IQ6" s="19">
        <v>0</v>
      </c>
      <c r="IR6" s="19">
        <v>0</v>
      </c>
      <c r="IS6" s="19">
        <v>0</v>
      </c>
      <c r="IT6" s="19">
        <v>1</v>
      </c>
      <c r="IU6" s="19">
        <v>1</v>
      </c>
      <c r="IV6" s="19">
        <v>1</v>
      </c>
      <c r="IW6" s="19">
        <v>1</v>
      </c>
      <c r="IX6" s="19">
        <v>0</v>
      </c>
      <c r="IY6" s="19">
        <v>1</v>
      </c>
      <c r="IZ6" s="19">
        <v>0</v>
      </c>
      <c r="JA6" s="19">
        <v>1</v>
      </c>
      <c r="JB6" s="19">
        <v>0</v>
      </c>
      <c r="JC6" s="19">
        <v>1</v>
      </c>
      <c r="JD6" s="19">
        <v>1</v>
      </c>
      <c r="JE6" s="19">
        <v>1</v>
      </c>
      <c r="JF6" s="19">
        <v>0</v>
      </c>
      <c r="JG6" s="19">
        <v>1</v>
      </c>
      <c r="JH6" s="19">
        <v>1</v>
      </c>
      <c r="JI6" s="19">
        <v>0</v>
      </c>
      <c r="JJ6" s="19">
        <v>0</v>
      </c>
      <c r="JK6" s="19">
        <v>1</v>
      </c>
      <c r="JL6" s="19">
        <v>0</v>
      </c>
      <c r="JM6" s="19">
        <v>0</v>
      </c>
      <c r="JN6" s="19">
        <v>0</v>
      </c>
      <c r="JO6" s="19">
        <v>1</v>
      </c>
      <c r="JP6" s="19">
        <v>1</v>
      </c>
      <c r="JQ6" s="19">
        <v>1</v>
      </c>
      <c r="JR6" s="19">
        <v>1</v>
      </c>
      <c r="JS6" s="19">
        <v>0</v>
      </c>
      <c r="JT6" s="19">
        <v>0</v>
      </c>
      <c r="JU6" s="19">
        <v>1</v>
      </c>
      <c r="JV6" s="19">
        <v>0</v>
      </c>
      <c r="JW6" s="19">
        <v>0</v>
      </c>
      <c r="JX6" s="19">
        <v>1</v>
      </c>
      <c r="JY6" s="19">
        <v>1</v>
      </c>
      <c r="JZ6" s="19">
        <v>1</v>
      </c>
      <c r="KA6" s="19">
        <v>0</v>
      </c>
      <c r="KB6" s="19">
        <v>0</v>
      </c>
      <c r="KC6" s="19">
        <v>0</v>
      </c>
      <c r="KD6" s="19">
        <v>0</v>
      </c>
      <c r="KE6" s="19">
        <v>0</v>
      </c>
      <c r="KF6" s="19">
        <v>1</v>
      </c>
      <c r="KG6" s="19">
        <v>1</v>
      </c>
      <c r="KH6" s="19">
        <v>0</v>
      </c>
      <c r="KI6" s="19">
        <v>0</v>
      </c>
      <c r="KJ6" s="19">
        <v>0</v>
      </c>
      <c r="KK6" s="19">
        <v>1</v>
      </c>
      <c r="KL6" s="19">
        <v>1</v>
      </c>
      <c r="KM6" s="19">
        <v>1</v>
      </c>
      <c r="KN6" s="19">
        <v>1</v>
      </c>
      <c r="KO6" s="19">
        <v>0</v>
      </c>
      <c r="KP6" s="19">
        <v>1</v>
      </c>
      <c r="KQ6" s="19">
        <v>0</v>
      </c>
      <c r="KR6" s="19">
        <v>1</v>
      </c>
      <c r="KS6" s="19">
        <v>1</v>
      </c>
      <c r="KT6" s="19">
        <v>0</v>
      </c>
      <c r="KU6" s="19">
        <v>0</v>
      </c>
      <c r="KV6" s="19">
        <v>1</v>
      </c>
      <c r="KW6" s="19">
        <v>0</v>
      </c>
      <c r="KX6" s="19">
        <v>1</v>
      </c>
      <c r="KY6" s="19">
        <v>0</v>
      </c>
      <c r="KZ6" s="19">
        <v>0</v>
      </c>
      <c r="LA6" s="19">
        <v>1</v>
      </c>
      <c r="LB6" s="19">
        <v>1</v>
      </c>
      <c r="LC6" s="19">
        <v>1</v>
      </c>
      <c r="LD6" s="19">
        <v>0</v>
      </c>
      <c r="LE6" s="19">
        <v>0</v>
      </c>
      <c r="LF6" s="19">
        <v>1</v>
      </c>
      <c r="LG6" s="19">
        <v>0</v>
      </c>
      <c r="LH6" s="19">
        <v>1</v>
      </c>
      <c r="LI6" s="19">
        <v>0</v>
      </c>
      <c r="LJ6" s="19">
        <v>1</v>
      </c>
      <c r="LK6" s="19">
        <v>1</v>
      </c>
      <c r="LL6" s="19">
        <v>0</v>
      </c>
      <c r="LM6" s="19">
        <v>1</v>
      </c>
      <c r="LN6" s="19">
        <v>0</v>
      </c>
      <c r="LO6" s="19">
        <v>1</v>
      </c>
      <c r="LP6" s="19">
        <v>0</v>
      </c>
      <c r="LQ6" s="19">
        <v>1</v>
      </c>
      <c r="LR6" s="19">
        <v>0</v>
      </c>
      <c r="LS6" s="19">
        <v>0</v>
      </c>
      <c r="LT6" s="19">
        <v>0</v>
      </c>
      <c r="LU6" s="19">
        <v>1</v>
      </c>
      <c r="LV6" s="19">
        <v>0</v>
      </c>
      <c r="LW6" s="19">
        <v>1</v>
      </c>
      <c r="LX6" s="19">
        <v>1</v>
      </c>
      <c r="LY6" s="19">
        <v>0</v>
      </c>
      <c r="LZ6" s="19">
        <v>0</v>
      </c>
      <c r="MA6" s="19">
        <v>0</v>
      </c>
      <c r="MB6" s="19">
        <v>0</v>
      </c>
      <c r="MC6" s="19">
        <v>0</v>
      </c>
      <c r="MD6" s="19">
        <v>1</v>
      </c>
      <c r="ME6" s="19">
        <v>1</v>
      </c>
      <c r="MF6" s="19">
        <v>1</v>
      </c>
      <c r="MG6" s="19">
        <v>1</v>
      </c>
      <c r="MH6" s="19">
        <v>0</v>
      </c>
      <c r="MI6" s="19">
        <v>1</v>
      </c>
      <c r="MJ6" s="19">
        <v>1</v>
      </c>
      <c r="MK6" s="19">
        <v>0</v>
      </c>
      <c r="ML6" s="19">
        <v>0</v>
      </c>
      <c r="MM6" s="19">
        <v>1</v>
      </c>
      <c r="MN6" s="19">
        <v>1</v>
      </c>
      <c r="MO6" s="19">
        <v>1</v>
      </c>
      <c r="MP6" s="19">
        <v>0</v>
      </c>
      <c r="MQ6" s="19">
        <v>0</v>
      </c>
      <c r="MR6" s="19">
        <v>0</v>
      </c>
      <c r="MS6" s="19">
        <v>1</v>
      </c>
      <c r="MT6" s="19">
        <v>1</v>
      </c>
      <c r="MU6" s="19">
        <v>1</v>
      </c>
      <c r="MV6" s="19">
        <v>1</v>
      </c>
      <c r="MW6" s="19">
        <v>0</v>
      </c>
      <c r="MX6" s="19">
        <v>0</v>
      </c>
      <c r="MY6" s="19">
        <v>1</v>
      </c>
      <c r="MZ6" s="19">
        <v>0</v>
      </c>
      <c r="NA6" s="19">
        <v>1</v>
      </c>
      <c r="NB6" s="19">
        <v>0</v>
      </c>
    </row>
    <row r="7" spans="1:366">
      <c r="A7" s="1" t="s">
        <v>8</v>
      </c>
      <c r="B7" s="18">
        <v>5</v>
      </c>
      <c r="C7" s="18">
        <v>2</v>
      </c>
      <c r="D7" s="18">
        <v>5</v>
      </c>
      <c r="E7" s="18">
        <v>4</v>
      </c>
      <c r="F7" s="18">
        <v>5</v>
      </c>
      <c r="G7" s="18">
        <v>5</v>
      </c>
      <c r="H7" s="18">
        <v>4</v>
      </c>
      <c r="I7" s="18">
        <v>7</v>
      </c>
      <c r="J7" s="18">
        <v>3</v>
      </c>
      <c r="K7" s="18">
        <v>3</v>
      </c>
      <c r="L7" s="18">
        <v>3</v>
      </c>
      <c r="M7" s="18">
        <v>4</v>
      </c>
      <c r="N7" s="18">
        <v>6</v>
      </c>
      <c r="O7" s="18">
        <v>4</v>
      </c>
      <c r="P7" s="18">
        <v>5</v>
      </c>
      <c r="Q7" s="18">
        <v>2</v>
      </c>
      <c r="R7" s="18">
        <v>1</v>
      </c>
      <c r="S7" s="18">
        <v>4</v>
      </c>
      <c r="T7" s="18">
        <v>5</v>
      </c>
      <c r="U7" s="18">
        <v>4</v>
      </c>
      <c r="V7" s="18">
        <v>3</v>
      </c>
      <c r="W7" s="18">
        <v>4</v>
      </c>
      <c r="X7" s="18">
        <v>3</v>
      </c>
      <c r="Y7" s="18">
        <v>4</v>
      </c>
      <c r="Z7" s="18">
        <v>6</v>
      </c>
      <c r="AA7" s="18">
        <v>6</v>
      </c>
      <c r="AB7" s="18">
        <v>6</v>
      </c>
      <c r="AC7" s="18">
        <v>4</v>
      </c>
      <c r="AD7" s="18">
        <v>4</v>
      </c>
      <c r="AE7" s="18">
        <v>3</v>
      </c>
      <c r="AF7" s="18">
        <v>2</v>
      </c>
      <c r="AG7" s="18">
        <v>2</v>
      </c>
      <c r="AH7" s="18">
        <v>5</v>
      </c>
      <c r="AI7" s="18">
        <v>3</v>
      </c>
      <c r="AJ7" s="18">
        <v>0</v>
      </c>
      <c r="AK7" s="18">
        <v>3</v>
      </c>
      <c r="AL7" s="18">
        <v>5</v>
      </c>
      <c r="AM7" s="18">
        <v>3</v>
      </c>
      <c r="AN7" s="18">
        <v>6</v>
      </c>
      <c r="AO7" s="18">
        <v>4</v>
      </c>
      <c r="AP7" s="18">
        <v>6</v>
      </c>
      <c r="AQ7" s="18">
        <v>6</v>
      </c>
      <c r="AR7" s="18">
        <v>5</v>
      </c>
      <c r="AS7" s="18">
        <v>3</v>
      </c>
      <c r="AT7" s="18">
        <v>7</v>
      </c>
      <c r="AU7" s="18">
        <v>4</v>
      </c>
      <c r="AV7" s="18">
        <v>2</v>
      </c>
      <c r="AW7" s="18">
        <v>5</v>
      </c>
      <c r="AX7" s="18">
        <v>3</v>
      </c>
      <c r="AY7" s="18">
        <v>5</v>
      </c>
      <c r="AZ7" s="18">
        <v>6</v>
      </c>
      <c r="BA7" s="18">
        <v>3</v>
      </c>
      <c r="BB7" s="18">
        <v>6</v>
      </c>
      <c r="BC7" s="18">
        <v>4</v>
      </c>
      <c r="BD7" s="18">
        <v>3</v>
      </c>
      <c r="BE7" s="18">
        <v>3</v>
      </c>
      <c r="BF7" s="18">
        <v>3</v>
      </c>
      <c r="BG7" s="18">
        <v>4</v>
      </c>
      <c r="BH7" s="18">
        <v>5</v>
      </c>
      <c r="BI7" s="18">
        <v>3</v>
      </c>
      <c r="BJ7" s="18">
        <v>3</v>
      </c>
      <c r="BK7" s="18">
        <v>6</v>
      </c>
      <c r="BL7" s="18">
        <v>4</v>
      </c>
      <c r="BM7" s="18">
        <v>5</v>
      </c>
      <c r="BN7" s="18">
        <v>1</v>
      </c>
      <c r="BO7" s="18">
        <v>4</v>
      </c>
      <c r="BP7" s="18">
        <v>1</v>
      </c>
      <c r="BQ7" s="18">
        <v>5</v>
      </c>
      <c r="BR7" s="18">
        <v>6</v>
      </c>
      <c r="BS7" s="18">
        <v>3</v>
      </c>
      <c r="BT7" s="18">
        <v>5</v>
      </c>
      <c r="BU7" s="18">
        <v>3</v>
      </c>
      <c r="BV7" s="18">
        <v>4</v>
      </c>
      <c r="BW7" s="18">
        <v>3</v>
      </c>
      <c r="BX7" s="18">
        <v>4</v>
      </c>
      <c r="BY7" s="18">
        <v>4</v>
      </c>
      <c r="BZ7" s="18">
        <v>5</v>
      </c>
      <c r="CA7" s="18">
        <v>4</v>
      </c>
      <c r="CB7" s="18">
        <v>4</v>
      </c>
      <c r="CC7" s="18">
        <v>4</v>
      </c>
      <c r="CD7" s="18">
        <v>4</v>
      </c>
      <c r="CE7" s="18">
        <v>1</v>
      </c>
      <c r="CF7" s="18">
        <v>7</v>
      </c>
      <c r="CG7" s="18">
        <v>2</v>
      </c>
      <c r="CH7" s="18">
        <v>2</v>
      </c>
      <c r="CI7" s="18">
        <v>4</v>
      </c>
      <c r="CJ7" s="18">
        <v>3</v>
      </c>
      <c r="CK7" s="18">
        <v>2</v>
      </c>
      <c r="CL7" s="18">
        <v>5</v>
      </c>
      <c r="CM7" s="18">
        <v>7</v>
      </c>
      <c r="CN7" s="18">
        <v>7</v>
      </c>
      <c r="CO7" s="18">
        <v>4</v>
      </c>
      <c r="CP7" s="18">
        <v>4</v>
      </c>
      <c r="CQ7" s="18">
        <v>3</v>
      </c>
      <c r="CR7" s="18">
        <v>3</v>
      </c>
      <c r="CS7" s="18">
        <v>4</v>
      </c>
      <c r="CT7" s="18">
        <v>3</v>
      </c>
      <c r="CU7" s="18">
        <v>3</v>
      </c>
      <c r="CV7" s="18">
        <v>5</v>
      </c>
      <c r="CW7" s="18">
        <v>4</v>
      </c>
      <c r="CX7" s="18">
        <v>3</v>
      </c>
      <c r="CY7" s="18">
        <v>4</v>
      </c>
      <c r="CZ7" s="18">
        <v>4</v>
      </c>
      <c r="DA7" s="18">
        <v>3</v>
      </c>
      <c r="DB7" s="18">
        <v>3</v>
      </c>
      <c r="DC7" s="18">
        <v>5</v>
      </c>
      <c r="DD7" s="18">
        <v>5</v>
      </c>
      <c r="DE7" s="18">
        <v>3</v>
      </c>
      <c r="DF7" s="18">
        <v>5</v>
      </c>
      <c r="DG7" s="18">
        <v>2</v>
      </c>
      <c r="DH7" s="18">
        <v>3</v>
      </c>
      <c r="DI7" s="18">
        <v>4</v>
      </c>
      <c r="DJ7" s="18">
        <v>4</v>
      </c>
      <c r="DK7" s="18">
        <v>3</v>
      </c>
      <c r="DL7" s="18">
        <v>5</v>
      </c>
      <c r="DM7" s="18">
        <v>4</v>
      </c>
      <c r="DN7" s="18">
        <v>2</v>
      </c>
      <c r="DO7" s="18">
        <v>1</v>
      </c>
      <c r="DP7" s="18">
        <v>3</v>
      </c>
      <c r="DQ7" s="18">
        <v>3</v>
      </c>
      <c r="DR7" s="18">
        <v>7</v>
      </c>
      <c r="DS7" s="18">
        <v>4</v>
      </c>
      <c r="DT7" s="18">
        <v>4</v>
      </c>
      <c r="DU7" s="18">
        <v>2</v>
      </c>
      <c r="DV7" s="18">
        <v>2</v>
      </c>
      <c r="DW7" s="18">
        <v>4</v>
      </c>
      <c r="DX7" s="18">
        <v>2</v>
      </c>
      <c r="DY7" s="18">
        <v>5</v>
      </c>
      <c r="DZ7" s="18">
        <v>6</v>
      </c>
      <c r="EA7" s="18">
        <v>3</v>
      </c>
      <c r="EB7" s="18">
        <v>4</v>
      </c>
      <c r="EC7" s="18">
        <v>4</v>
      </c>
      <c r="ED7" s="18">
        <v>1</v>
      </c>
      <c r="EE7" s="18">
        <v>6</v>
      </c>
      <c r="EF7" s="18">
        <v>2</v>
      </c>
      <c r="EG7" s="18">
        <v>3</v>
      </c>
      <c r="EH7" s="18">
        <v>5</v>
      </c>
      <c r="EI7" s="18">
        <v>5</v>
      </c>
      <c r="EJ7" s="18">
        <v>5</v>
      </c>
      <c r="EK7" s="18">
        <v>5</v>
      </c>
      <c r="EL7" s="18">
        <v>5</v>
      </c>
      <c r="EM7" s="18">
        <v>4</v>
      </c>
      <c r="EN7" s="18">
        <v>5</v>
      </c>
      <c r="EO7" s="18">
        <v>5</v>
      </c>
      <c r="EP7" s="18">
        <v>6</v>
      </c>
      <c r="EQ7" s="18">
        <v>2</v>
      </c>
      <c r="ER7" s="18">
        <v>3</v>
      </c>
      <c r="ES7" s="18">
        <v>6</v>
      </c>
      <c r="ET7" s="18">
        <v>3</v>
      </c>
      <c r="EU7" s="18">
        <v>3</v>
      </c>
      <c r="EV7" s="18">
        <v>4</v>
      </c>
      <c r="EW7" s="18">
        <v>2</v>
      </c>
      <c r="EX7" s="18">
        <v>5</v>
      </c>
      <c r="EY7" s="18">
        <v>2</v>
      </c>
      <c r="EZ7" s="18">
        <v>3</v>
      </c>
      <c r="FA7" s="18">
        <v>4</v>
      </c>
      <c r="FB7" s="18">
        <v>4</v>
      </c>
      <c r="FC7" s="18">
        <v>3</v>
      </c>
      <c r="FD7" s="18">
        <v>4</v>
      </c>
      <c r="FE7" s="18">
        <v>5</v>
      </c>
      <c r="FF7" s="18">
        <v>7</v>
      </c>
      <c r="FG7" s="18">
        <v>3</v>
      </c>
      <c r="FH7" s="18">
        <v>3</v>
      </c>
      <c r="FI7" s="18">
        <v>4</v>
      </c>
      <c r="FJ7" s="18">
        <v>4</v>
      </c>
      <c r="FK7" s="18">
        <v>4</v>
      </c>
      <c r="FL7" s="18">
        <v>4</v>
      </c>
      <c r="FM7" s="18">
        <v>5</v>
      </c>
      <c r="FN7" s="18">
        <v>4</v>
      </c>
      <c r="FO7" s="18">
        <v>3</v>
      </c>
      <c r="FP7" s="18">
        <v>3</v>
      </c>
      <c r="FQ7" s="18">
        <v>4</v>
      </c>
      <c r="FR7" s="18">
        <v>3</v>
      </c>
      <c r="FS7" s="18">
        <v>5</v>
      </c>
      <c r="FT7" s="18">
        <v>4</v>
      </c>
      <c r="FU7" s="18">
        <v>2</v>
      </c>
      <c r="FV7" s="18">
        <v>4</v>
      </c>
      <c r="FW7" s="18">
        <v>3</v>
      </c>
      <c r="FX7" s="18">
        <v>4</v>
      </c>
      <c r="FY7" s="18">
        <v>4</v>
      </c>
      <c r="FZ7" s="18">
        <v>4</v>
      </c>
      <c r="GA7" s="18">
        <v>3</v>
      </c>
      <c r="GB7" s="18">
        <v>4</v>
      </c>
      <c r="GC7" s="18">
        <v>4</v>
      </c>
      <c r="GD7" s="18">
        <v>3</v>
      </c>
      <c r="GE7" s="18">
        <v>5</v>
      </c>
      <c r="GF7" s="18">
        <v>5</v>
      </c>
      <c r="GG7" s="18">
        <v>2</v>
      </c>
      <c r="GH7" s="18">
        <v>5</v>
      </c>
      <c r="GI7" s="18">
        <v>3</v>
      </c>
      <c r="GJ7" s="18">
        <v>7</v>
      </c>
      <c r="GK7" s="18">
        <v>5</v>
      </c>
      <c r="GL7" s="18">
        <v>5</v>
      </c>
      <c r="GM7" s="18">
        <v>5</v>
      </c>
      <c r="GN7" s="18">
        <v>3</v>
      </c>
      <c r="GO7" s="18">
        <v>3</v>
      </c>
      <c r="GP7" s="18">
        <v>7</v>
      </c>
      <c r="GQ7" s="18">
        <v>5</v>
      </c>
      <c r="GR7" s="18">
        <v>2</v>
      </c>
      <c r="GS7" s="18">
        <v>4</v>
      </c>
      <c r="GT7" s="18">
        <v>3</v>
      </c>
      <c r="GU7" s="18">
        <v>1</v>
      </c>
      <c r="GV7" s="18">
        <v>6</v>
      </c>
      <c r="GW7" s="18">
        <v>3</v>
      </c>
      <c r="GX7" s="18">
        <v>4</v>
      </c>
      <c r="GY7" s="18">
        <v>8</v>
      </c>
      <c r="GZ7" s="18">
        <v>3</v>
      </c>
      <c r="HA7" s="18">
        <v>4</v>
      </c>
      <c r="HB7" s="18">
        <v>5</v>
      </c>
      <c r="HC7" s="18">
        <v>3</v>
      </c>
      <c r="HD7" s="18">
        <v>4</v>
      </c>
      <c r="HE7" s="18">
        <v>2</v>
      </c>
      <c r="HF7" s="18">
        <v>4</v>
      </c>
      <c r="HG7" s="18">
        <v>3</v>
      </c>
      <c r="HH7" s="18">
        <v>4</v>
      </c>
      <c r="HI7" s="18">
        <v>2</v>
      </c>
      <c r="HJ7" s="18">
        <v>4</v>
      </c>
      <c r="HK7" s="18">
        <v>3</v>
      </c>
      <c r="HL7" s="18">
        <v>4</v>
      </c>
      <c r="HM7" s="18">
        <v>7</v>
      </c>
      <c r="HN7" s="18">
        <v>7</v>
      </c>
      <c r="HO7" s="18">
        <v>7</v>
      </c>
      <c r="HP7" s="18">
        <v>4</v>
      </c>
      <c r="HQ7" s="18">
        <v>2</v>
      </c>
      <c r="HR7" s="18">
        <v>2</v>
      </c>
      <c r="HS7" s="18">
        <v>5</v>
      </c>
      <c r="HT7" s="18">
        <v>5</v>
      </c>
      <c r="HU7" s="18">
        <v>3</v>
      </c>
      <c r="HV7" s="18">
        <v>3</v>
      </c>
      <c r="HW7" s="18">
        <v>4</v>
      </c>
      <c r="HX7" s="18">
        <v>6</v>
      </c>
      <c r="HY7" s="18">
        <v>3</v>
      </c>
      <c r="HZ7" s="18">
        <v>5</v>
      </c>
      <c r="IA7" s="18">
        <v>4</v>
      </c>
      <c r="IB7" s="18">
        <v>3</v>
      </c>
      <c r="IC7" s="18">
        <v>4</v>
      </c>
      <c r="ID7" s="18">
        <v>3</v>
      </c>
      <c r="IE7" s="18">
        <v>4</v>
      </c>
      <c r="IF7" s="18">
        <v>6</v>
      </c>
      <c r="IG7" s="18">
        <v>4</v>
      </c>
      <c r="IH7" s="18">
        <v>3</v>
      </c>
      <c r="II7" s="18">
        <v>5</v>
      </c>
      <c r="IJ7" s="18">
        <v>6</v>
      </c>
      <c r="IK7" s="18">
        <v>2</v>
      </c>
      <c r="IL7" s="18">
        <v>5</v>
      </c>
      <c r="IM7" s="18">
        <v>4</v>
      </c>
      <c r="IN7" s="18">
        <v>5</v>
      </c>
      <c r="IO7" s="18">
        <v>0</v>
      </c>
      <c r="IP7" s="18">
        <v>3</v>
      </c>
      <c r="IQ7" s="18">
        <v>4</v>
      </c>
      <c r="IR7" s="18">
        <v>4</v>
      </c>
      <c r="IS7" s="18">
        <v>5</v>
      </c>
      <c r="IT7" s="18">
        <v>5</v>
      </c>
      <c r="IU7" s="18">
        <v>3</v>
      </c>
      <c r="IV7" s="18">
        <v>5</v>
      </c>
      <c r="IW7" s="18">
        <v>4</v>
      </c>
      <c r="IX7" s="18">
        <v>3</v>
      </c>
      <c r="IY7" s="18">
        <v>5</v>
      </c>
      <c r="IZ7" s="18">
        <v>3</v>
      </c>
      <c r="JA7" s="18">
        <v>3</v>
      </c>
      <c r="JB7" s="18">
        <v>4</v>
      </c>
      <c r="JC7" s="18">
        <v>5</v>
      </c>
      <c r="JD7" s="18">
        <v>4</v>
      </c>
      <c r="JE7" s="18">
        <v>1</v>
      </c>
      <c r="JF7" s="18">
        <v>6</v>
      </c>
      <c r="JG7" s="18">
        <v>6</v>
      </c>
      <c r="JH7" s="18">
        <v>5</v>
      </c>
      <c r="JI7" s="18">
        <v>2</v>
      </c>
      <c r="JJ7" s="18">
        <v>4</v>
      </c>
      <c r="JK7" s="18">
        <v>5</v>
      </c>
      <c r="JL7" s="18">
        <v>1</v>
      </c>
      <c r="JM7" s="18">
        <v>2</v>
      </c>
      <c r="JN7" s="18">
        <v>4</v>
      </c>
      <c r="JO7" s="18">
        <v>5</v>
      </c>
      <c r="JP7" s="18">
        <v>6</v>
      </c>
      <c r="JQ7" s="18">
        <v>5</v>
      </c>
      <c r="JR7" s="18">
        <v>2</v>
      </c>
      <c r="JS7" s="18">
        <v>3</v>
      </c>
      <c r="JT7" s="18">
        <v>2</v>
      </c>
      <c r="JU7" s="18">
        <v>2</v>
      </c>
      <c r="JV7" s="18">
        <v>3</v>
      </c>
      <c r="JW7" s="18">
        <v>5</v>
      </c>
      <c r="JX7" s="18">
        <v>4</v>
      </c>
      <c r="JY7" s="18">
        <v>5</v>
      </c>
      <c r="JZ7" s="18">
        <v>3</v>
      </c>
      <c r="KA7" s="18">
        <v>4</v>
      </c>
      <c r="KB7" s="18">
        <v>2</v>
      </c>
      <c r="KC7" s="18">
        <v>4</v>
      </c>
      <c r="KD7" s="18">
        <v>6</v>
      </c>
      <c r="KE7" s="18">
        <v>3</v>
      </c>
      <c r="KF7" s="18">
        <v>3</v>
      </c>
      <c r="KG7" s="18">
        <v>4</v>
      </c>
      <c r="KH7" s="18">
        <v>5</v>
      </c>
      <c r="KI7" s="18">
        <v>5</v>
      </c>
      <c r="KJ7" s="18">
        <v>5</v>
      </c>
      <c r="KK7" s="18">
        <v>5</v>
      </c>
      <c r="KL7" s="18">
        <v>4</v>
      </c>
      <c r="KM7" s="18">
        <v>5</v>
      </c>
      <c r="KN7" s="18">
        <v>5</v>
      </c>
      <c r="KO7" s="18">
        <v>5</v>
      </c>
      <c r="KP7" s="18">
        <v>4</v>
      </c>
      <c r="KQ7" s="18">
        <v>5</v>
      </c>
      <c r="KR7" s="18">
        <v>1</v>
      </c>
      <c r="KS7" s="18">
        <v>6</v>
      </c>
      <c r="KT7" s="18">
        <v>6</v>
      </c>
      <c r="KU7" s="18">
        <v>5</v>
      </c>
      <c r="KV7" s="18">
        <v>3</v>
      </c>
      <c r="KW7" s="18">
        <v>4</v>
      </c>
      <c r="KX7" s="18">
        <v>4</v>
      </c>
      <c r="KY7" s="18">
        <v>3</v>
      </c>
      <c r="KZ7" s="18">
        <v>6</v>
      </c>
      <c r="LA7" s="18">
        <v>3</v>
      </c>
      <c r="LB7" s="18">
        <v>4</v>
      </c>
      <c r="LC7" s="18">
        <v>4</v>
      </c>
      <c r="LD7" s="18">
        <v>2</v>
      </c>
      <c r="LE7" s="18">
        <v>2</v>
      </c>
      <c r="LF7" s="18">
        <v>3</v>
      </c>
      <c r="LG7" s="18">
        <v>5</v>
      </c>
      <c r="LH7" s="18">
        <v>5</v>
      </c>
      <c r="LI7" s="18">
        <v>3</v>
      </c>
      <c r="LJ7" s="18">
        <v>2</v>
      </c>
      <c r="LK7" s="18">
        <v>4</v>
      </c>
      <c r="LL7" s="18">
        <v>4</v>
      </c>
      <c r="LM7" s="18">
        <v>3</v>
      </c>
      <c r="LN7" s="18">
        <v>4</v>
      </c>
      <c r="LO7" s="18">
        <v>4</v>
      </c>
      <c r="LP7" s="18">
        <v>7</v>
      </c>
      <c r="LQ7" s="18">
        <v>4</v>
      </c>
      <c r="LR7" s="18">
        <v>1</v>
      </c>
      <c r="LS7" s="18">
        <v>5</v>
      </c>
      <c r="LT7" s="18">
        <v>4</v>
      </c>
      <c r="LU7" s="18">
        <v>5</v>
      </c>
      <c r="LV7" s="18">
        <v>3</v>
      </c>
      <c r="LW7" s="18">
        <v>4</v>
      </c>
      <c r="LX7" s="18">
        <v>3</v>
      </c>
      <c r="LY7" s="18">
        <v>5</v>
      </c>
      <c r="LZ7" s="18">
        <v>5</v>
      </c>
      <c r="MA7" s="18">
        <v>2</v>
      </c>
      <c r="MB7" s="18">
        <v>1</v>
      </c>
      <c r="MC7" s="18">
        <v>6</v>
      </c>
      <c r="MD7" s="18">
        <v>4</v>
      </c>
      <c r="ME7" s="18">
        <v>4</v>
      </c>
      <c r="MF7" s="18">
        <v>5</v>
      </c>
      <c r="MG7" s="18">
        <v>7</v>
      </c>
      <c r="MH7" s="18">
        <v>3</v>
      </c>
      <c r="MI7" s="18">
        <v>3</v>
      </c>
      <c r="MJ7" s="18">
        <v>3</v>
      </c>
      <c r="MK7" s="18">
        <v>5</v>
      </c>
      <c r="ML7" s="18">
        <v>5</v>
      </c>
      <c r="MM7" s="18">
        <v>6</v>
      </c>
      <c r="MN7" s="18">
        <v>5</v>
      </c>
      <c r="MO7" s="18">
        <v>2</v>
      </c>
      <c r="MP7" s="18">
        <v>6</v>
      </c>
      <c r="MQ7" s="18">
        <v>5</v>
      </c>
      <c r="MR7" s="18">
        <v>3</v>
      </c>
      <c r="MS7" s="18">
        <v>3</v>
      </c>
      <c r="MT7" s="18">
        <v>2</v>
      </c>
      <c r="MU7" s="18">
        <v>4</v>
      </c>
      <c r="MV7" s="18">
        <v>3</v>
      </c>
      <c r="MW7" s="18">
        <v>3</v>
      </c>
      <c r="MX7" s="18">
        <v>4</v>
      </c>
      <c r="MY7" s="18">
        <v>2</v>
      </c>
      <c r="MZ7" s="18">
        <v>1</v>
      </c>
      <c r="NA7" s="18">
        <v>5</v>
      </c>
      <c r="NB7" s="18">
        <v>6</v>
      </c>
    </row>
    <row r="8" spans="1:366">
      <c r="A8" s="2" t="s">
        <v>9</v>
      </c>
      <c r="B8" s="19">
        <v>0</v>
      </c>
      <c r="C8" s="19">
        <v>1</v>
      </c>
      <c r="D8" s="19">
        <v>0</v>
      </c>
      <c r="E8" s="19">
        <v>1</v>
      </c>
      <c r="F8" s="19">
        <v>0</v>
      </c>
      <c r="G8" s="19">
        <v>1</v>
      </c>
      <c r="H8" s="19">
        <v>0</v>
      </c>
      <c r="I8" s="19">
        <v>1</v>
      </c>
      <c r="J8" s="19">
        <v>0</v>
      </c>
      <c r="K8" s="19">
        <v>0</v>
      </c>
      <c r="L8" s="19">
        <v>0</v>
      </c>
      <c r="M8" s="19">
        <v>0</v>
      </c>
      <c r="N8" s="19">
        <v>0</v>
      </c>
      <c r="O8" s="19">
        <v>1</v>
      </c>
      <c r="P8" s="19">
        <v>0</v>
      </c>
      <c r="Q8" s="19">
        <v>1</v>
      </c>
      <c r="R8" s="19">
        <v>0</v>
      </c>
      <c r="S8" s="19">
        <v>0</v>
      </c>
      <c r="T8" s="19">
        <v>1</v>
      </c>
      <c r="U8" s="19">
        <v>1</v>
      </c>
      <c r="V8" s="19">
        <v>1</v>
      </c>
      <c r="W8" s="19">
        <v>1</v>
      </c>
      <c r="X8" s="19">
        <v>0</v>
      </c>
      <c r="Y8" s="19">
        <v>1</v>
      </c>
      <c r="Z8" s="19">
        <v>1</v>
      </c>
      <c r="AA8" s="19">
        <v>1</v>
      </c>
      <c r="AB8" s="19">
        <v>1</v>
      </c>
      <c r="AC8" s="19">
        <v>0</v>
      </c>
      <c r="AD8" s="19">
        <v>0</v>
      </c>
      <c r="AE8" s="19">
        <v>1</v>
      </c>
      <c r="AF8" s="19">
        <v>1</v>
      </c>
      <c r="AG8" s="19">
        <v>0</v>
      </c>
      <c r="AH8" s="19">
        <v>0</v>
      </c>
      <c r="AI8" s="19">
        <v>0</v>
      </c>
      <c r="AJ8" s="19">
        <v>0</v>
      </c>
      <c r="AK8" s="19">
        <v>0</v>
      </c>
      <c r="AL8" s="19">
        <v>0</v>
      </c>
      <c r="AM8" s="19">
        <v>1</v>
      </c>
      <c r="AN8" s="19">
        <v>0</v>
      </c>
      <c r="AO8" s="19">
        <v>1</v>
      </c>
      <c r="AP8" s="19">
        <v>1</v>
      </c>
      <c r="AQ8" s="19">
        <v>1</v>
      </c>
      <c r="AR8" s="19">
        <v>0</v>
      </c>
      <c r="AS8" s="19">
        <v>0</v>
      </c>
      <c r="AT8" s="19">
        <v>1</v>
      </c>
      <c r="AU8" s="19">
        <v>0</v>
      </c>
      <c r="AV8" s="19">
        <v>0</v>
      </c>
      <c r="AW8" s="19">
        <v>1</v>
      </c>
      <c r="AX8" s="19">
        <v>0</v>
      </c>
      <c r="AY8" s="19">
        <v>1</v>
      </c>
      <c r="AZ8" s="19">
        <v>1</v>
      </c>
      <c r="BA8" s="19">
        <v>0</v>
      </c>
      <c r="BB8" s="19">
        <v>1</v>
      </c>
      <c r="BC8" s="19">
        <v>0</v>
      </c>
      <c r="BD8" s="19">
        <v>1</v>
      </c>
      <c r="BE8" s="19">
        <v>0</v>
      </c>
      <c r="BF8" s="19">
        <v>1</v>
      </c>
      <c r="BG8" s="19">
        <v>0</v>
      </c>
      <c r="BH8" s="19">
        <v>1</v>
      </c>
      <c r="BI8" s="19">
        <v>1</v>
      </c>
      <c r="BJ8" s="19">
        <v>1</v>
      </c>
      <c r="BK8" s="19">
        <v>0</v>
      </c>
      <c r="BL8" s="19">
        <v>0</v>
      </c>
      <c r="BM8" s="19">
        <v>0</v>
      </c>
      <c r="BN8" s="19">
        <v>0</v>
      </c>
      <c r="BO8" s="19">
        <v>0</v>
      </c>
      <c r="BP8" s="19">
        <v>0</v>
      </c>
      <c r="BQ8" s="19">
        <v>0</v>
      </c>
      <c r="BR8" s="19">
        <v>0</v>
      </c>
      <c r="BS8" s="19">
        <v>0</v>
      </c>
      <c r="BT8" s="19">
        <v>1</v>
      </c>
      <c r="BU8" s="19">
        <v>1</v>
      </c>
      <c r="BV8" s="19">
        <v>0</v>
      </c>
      <c r="BW8" s="19">
        <v>1</v>
      </c>
      <c r="BX8" s="19">
        <v>0</v>
      </c>
      <c r="BY8" s="19">
        <v>1</v>
      </c>
      <c r="BZ8" s="19">
        <v>0</v>
      </c>
      <c r="CA8" s="19">
        <v>0</v>
      </c>
      <c r="CB8" s="19">
        <v>0</v>
      </c>
      <c r="CC8" s="19">
        <v>0</v>
      </c>
      <c r="CD8" s="19">
        <v>0</v>
      </c>
      <c r="CE8" s="19">
        <v>0</v>
      </c>
      <c r="CF8" s="19">
        <v>1</v>
      </c>
      <c r="CG8" s="19">
        <v>0</v>
      </c>
      <c r="CH8" s="19">
        <v>0</v>
      </c>
      <c r="CI8" s="19">
        <v>0</v>
      </c>
      <c r="CJ8" s="19">
        <v>0</v>
      </c>
      <c r="CK8" s="19">
        <v>1</v>
      </c>
      <c r="CL8" s="19">
        <v>1</v>
      </c>
      <c r="CM8" s="19">
        <v>1</v>
      </c>
      <c r="CN8" s="19">
        <v>1</v>
      </c>
      <c r="CO8" s="19">
        <v>0</v>
      </c>
      <c r="CP8" s="19">
        <v>0</v>
      </c>
      <c r="CQ8" s="19">
        <v>1</v>
      </c>
      <c r="CR8" s="19">
        <v>0</v>
      </c>
      <c r="CS8" s="19">
        <v>1</v>
      </c>
      <c r="CT8" s="19">
        <v>0</v>
      </c>
      <c r="CU8" s="19">
        <v>0</v>
      </c>
      <c r="CV8" s="19">
        <v>1</v>
      </c>
      <c r="CW8" s="19">
        <v>1</v>
      </c>
      <c r="CX8" s="19">
        <v>1</v>
      </c>
      <c r="CY8" s="19">
        <v>1</v>
      </c>
      <c r="CZ8" s="19">
        <v>1</v>
      </c>
      <c r="DA8" s="19">
        <v>0</v>
      </c>
      <c r="DB8" s="19">
        <v>0</v>
      </c>
      <c r="DC8" s="19">
        <v>1</v>
      </c>
      <c r="DD8" s="19">
        <v>0</v>
      </c>
      <c r="DE8" s="19">
        <v>0</v>
      </c>
      <c r="DF8" s="19">
        <v>0</v>
      </c>
      <c r="DG8" s="19">
        <v>1</v>
      </c>
      <c r="DH8" s="19">
        <v>1</v>
      </c>
      <c r="DI8" s="19">
        <v>1</v>
      </c>
      <c r="DJ8" s="19">
        <v>0</v>
      </c>
      <c r="DK8" s="19">
        <v>1</v>
      </c>
      <c r="DL8" s="19">
        <v>1</v>
      </c>
      <c r="DM8" s="19">
        <v>1</v>
      </c>
      <c r="DN8" s="19">
        <v>0</v>
      </c>
      <c r="DO8" s="19">
        <v>1</v>
      </c>
      <c r="DP8" s="19">
        <v>0</v>
      </c>
      <c r="DQ8" s="19">
        <v>0</v>
      </c>
      <c r="DR8" s="19">
        <v>1</v>
      </c>
      <c r="DS8" s="19">
        <v>0</v>
      </c>
      <c r="DT8" s="19">
        <v>0</v>
      </c>
      <c r="DU8" s="19">
        <v>0</v>
      </c>
      <c r="DV8" s="19">
        <v>1</v>
      </c>
      <c r="DW8" s="19">
        <v>0</v>
      </c>
      <c r="DX8" s="19">
        <v>0</v>
      </c>
      <c r="DY8" s="19">
        <v>1</v>
      </c>
      <c r="DZ8" s="19">
        <v>1</v>
      </c>
      <c r="EA8" s="19">
        <v>1</v>
      </c>
      <c r="EB8" s="19">
        <v>1</v>
      </c>
      <c r="EC8" s="19">
        <v>1</v>
      </c>
      <c r="ED8" s="19">
        <v>0</v>
      </c>
      <c r="EE8" s="19">
        <v>1</v>
      </c>
      <c r="EF8" s="19">
        <v>1</v>
      </c>
      <c r="EG8" s="19">
        <v>0</v>
      </c>
      <c r="EH8" s="19">
        <v>1</v>
      </c>
      <c r="EI8" s="19">
        <v>1</v>
      </c>
      <c r="EJ8" s="19">
        <v>1</v>
      </c>
      <c r="EK8" s="19">
        <v>1</v>
      </c>
      <c r="EL8" s="19">
        <v>0</v>
      </c>
      <c r="EM8" s="19">
        <v>0</v>
      </c>
      <c r="EN8" s="19">
        <v>0</v>
      </c>
      <c r="EO8" s="19">
        <v>1</v>
      </c>
      <c r="EP8" s="19">
        <v>1</v>
      </c>
      <c r="EQ8" s="19">
        <v>1</v>
      </c>
      <c r="ER8" s="19">
        <v>0</v>
      </c>
      <c r="ES8" s="19">
        <v>1</v>
      </c>
      <c r="ET8" s="19">
        <v>0</v>
      </c>
      <c r="EU8" s="19">
        <v>0</v>
      </c>
      <c r="EV8" s="19">
        <v>0</v>
      </c>
      <c r="EW8" s="19">
        <v>1</v>
      </c>
      <c r="EX8" s="19">
        <v>1</v>
      </c>
      <c r="EY8" s="19">
        <v>0</v>
      </c>
      <c r="EZ8" s="19">
        <v>0</v>
      </c>
      <c r="FA8" s="19">
        <v>1</v>
      </c>
      <c r="FB8" s="19">
        <v>0</v>
      </c>
      <c r="FC8" s="19">
        <v>1</v>
      </c>
      <c r="FD8" s="19">
        <v>1</v>
      </c>
      <c r="FE8" s="19">
        <v>1</v>
      </c>
      <c r="FF8" s="19">
        <v>1</v>
      </c>
      <c r="FG8" s="19">
        <v>0</v>
      </c>
      <c r="FH8" s="19">
        <v>0</v>
      </c>
      <c r="FI8" s="19">
        <v>0</v>
      </c>
      <c r="FJ8" s="19">
        <v>0</v>
      </c>
      <c r="FK8" s="19">
        <v>0</v>
      </c>
      <c r="FL8" s="19">
        <v>1</v>
      </c>
      <c r="FM8" s="19">
        <v>1</v>
      </c>
      <c r="FN8" s="19">
        <v>0</v>
      </c>
      <c r="FO8" s="19">
        <v>0</v>
      </c>
      <c r="FP8" s="19">
        <v>0</v>
      </c>
      <c r="FQ8" s="19">
        <v>1</v>
      </c>
      <c r="FR8" s="19">
        <v>0</v>
      </c>
      <c r="FS8" s="19">
        <v>1</v>
      </c>
      <c r="FT8" s="19">
        <v>1</v>
      </c>
      <c r="FU8" s="19">
        <v>0</v>
      </c>
      <c r="FV8" s="19">
        <v>0</v>
      </c>
      <c r="FW8" s="19">
        <v>0</v>
      </c>
      <c r="FX8" s="19">
        <v>0</v>
      </c>
      <c r="FY8" s="19">
        <v>0</v>
      </c>
      <c r="FZ8" s="19">
        <v>1</v>
      </c>
      <c r="GA8" s="19">
        <v>0</v>
      </c>
      <c r="GB8" s="19">
        <v>0</v>
      </c>
      <c r="GC8" s="19">
        <v>0</v>
      </c>
      <c r="GD8" s="19">
        <v>1</v>
      </c>
      <c r="GE8" s="19">
        <v>0</v>
      </c>
      <c r="GF8" s="19">
        <v>1</v>
      </c>
      <c r="GG8" s="19">
        <v>0</v>
      </c>
      <c r="GH8" s="19">
        <v>1</v>
      </c>
      <c r="GI8" s="19">
        <v>1</v>
      </c>
      <c r="GJ8" s="19">
        <v>1</v>
      </c>
      <c r="GK8" s="19">
        <v>1</v>
      </c>
      <c r="GL8" s="19">
        <v>1</v>
      </c>
      <c r="GM8" s="19">
        <v>1</v>
      </c>
      <c r="GN8" s="19">
        <v>0</v>
      </c>
      <c r="GO8" s="19">
        <v>1</v>
      </c>
      <c r="GP8" s="19">
        <v>1</v>
      </c>
      <c r="GQ8" s="19">
        <v>1</v>
      </c>
      <c r="GR8" s="19">
        <v>1</v>
      </c>
      <c r="GS8" s="19">
        <v>0</v>
      </c>
      <c r="GT8" s="19">
        <v>1</v>
      </c>
      <c r="GU8" s="19">
        <v>0</v>
      </c>
      <c r="GV8" s="19">
        <v>0</v>
      </c>
      <c r="GW8" s="19">
        <v>0</v>
      </c>
      <c r="GX8" s="19">
        <v>0</v>
      </c>
      <c r="GY8" s="19">
        <v>1</v>
      </c>
      <c r="GZ8" s="19">
        <v>0</v>
      </c>
      <c r="HA8" s="19">
        <v>0</v>
      </c>
      <c r="HB8" s="19">
        <v>1</v>
      </c>
      <c r="HC8" s="19">
        <v>0</v>
      </c>
      <c r="HD8" s="19">
        <v>0</v>
      </c>
      <c r="HE8" s="19">
        <v>0</v>
      </c>
      <c r="HF8" s="19">
        <v>0</v>
      </c>
      <c r="HG8" s="19">
        <v>0</v>
      </c>
      <c r="HH8" s="19">
        <v>1</v>
      </c>
      <c r="HI8" s="19">
        <v>0</v>
      </c>
      <c r="HJ8" s="19">
        <v>0</v>
      </c>
      <c r="HK8" s="19">
        <v>0</v>
      </c>
      <c r="HL8" s="19">
        <v>0</v>
      </c>
      <c r="HM8" s="19">
        <v>1</v>
      </c>
      <c r="HN8" s="19">
        <v>0</v>
      </c>
      <c r="HO8" s="19">
        <v>1</v>
      </c>
      <c r="HP8" s="19">
        <v>1</v>
      </c>
      <c r="HQ8" s="19">
        <v>0</v>
      </c>
      <c r="HR8" s="19">
        <v>0</v>
      </c>
      <c r="HS8" s="19">
        <v>0</v>
      </c>
      <c r="HT8" s="19">
        <v>0</v>
      </c>
      <c r="HU8" s="19">
        <v>0</v>
      </c>
      <c r="HV8" s="19">
        <v>0</v>
      </c>
      <c r="HW8" s="19">
        <v>1</v>
      </c>
      <c r="HX8" s="19">
        <v>1</v>
      </c>
      <c r="HY8" s="19">
        <v>1</v>
      </c>
      <c r="HZ8" s="19">
        <v>0</v>
      </c>
      <c r="IA8" s="19">
        <v>1</v>
      </c>
      <c r="IB8" s="19">
        <v>1</v>
      </c>
      <c r="IC8" s="19">
        <v>0</v>
      </c>
      <c r="ID8" s="19">
        <v>1</v>
      </c>
      <c r="IE8" s="19">
        <v>0</v>
      </c>
      <c r="IF8" s="19">
        <v>0</v>
      </c>
      <c r="IG8" s="19">
        <v>1</v>
      </c>
      <c r="IH8" s="19">
        <v>0</v>
      </c>
      <c r="II8" s="19">
        <v>1</v>
      </c>
      <c r="IJ8" s="19">
        <v>1</v>
      </c>
      <c r="IK8" s="19">
        <v>1</v>
      </c>
      <c r="IL8" s="19">
        <v>1</v>
      </c>
      <c r="IM8" s="19">
        <v>0</v>
      </c>
      <c r="IN8" s="19">
        <v>0</v>
      </c>
      <c r="IO8" s="19">
        <v>0</v>
      </c>
      <c r="IP8" s="19">
        <v>0</v>
      </c>
      <c r="IQ8" s="19">
        <v>0</v>
      </c>
      <c r="IR8" s="19">
        <v>0</v>
      </c>
      <c r="IS8" s="19">
        <v>1</v>
      </c>
      <c r="IT8" s="19">
        <v>1</v>
      </c>
      <c r="IU8" s="19">
        <v>0</v>
      </c>
      <c r="IV8" s="19">
        <v>0</v>
      </c>
      <c r="IW8" s="19">
        <v>0</v>
      </c>
      <c r="IX8" s="19">
        <v>0</v>
      </c>
      <c r="IY8" s="19">
        <v>1</v>
      </c>
      <c r="IZ8" s="19">
        <v>1</v>
      </c>
      <c r="JA8" s="19">
        <v>1</v>
      </c>
      <c r="JB8" s="19">
        <v>0</v>
      </c>
      <c r="JC8" s="19">
        <v>0</v>
      </c>
      <c r="JD8" s="19">
        <v>0</v>
      </c>
      <c r="JE8" s="19">
        <v>0</v>
      </c>
      <c r="JF8" s="19">
        <v>0</v>
      </c>
      <c r="JG8" s="19">
        <v>0</v>
      </c>
      <c r="JH8" s="19">
        <v>1</v>
      </c>
      <c r="JI8" s="19">
        <v>0</v>
      </c>
      <c r="JJ8" s="19">
        <v>0</v>
      </c>
      <c r="JK8" s="19">
        <v>1</v>
      </c>
      <c r="JL8" s="19">
        <v>0</v>
      </c>
      <c r="JM8" s="19">
        <v>0</v>
      </c>
      <c r="JN8" s="19">
        <v>1</v>
      </c>
      <c r="JO8" s="19">
        <v>0</v>
      </c>
      <c r="JP8" s="19">
        <v>1</v>
      </c>
      <c r="JQ8" s="19">
        <v>0</v>
      </c>
      <c r="JR8" s="19">
        <v>0</v>
      </c>
      <c r="JS8" s="19">
        <v>1</v>
      </c>
      <c r="JT8" s="19">
        <v>0</v>
      </c>
      <c r="JU8" s="19">
        <v>0</v>
      </c>
      <c r="JV8" s="19">
        <v>0</v>
      </c>
      <c r="JW8" s="19">
        <v>1</v>
      </c>
      <c r="JX8" s="19">
        <v>0</v>
      </c>
      <c r="JY8" s="19">
        <v>1</v>
      </c>
      <c r="JZ8" s="19">
        <v>1</v>
      </c>
      <c r="KA8" s="19">
        <v>0</v>
      </c>
      <c r="KB8" s="19">
        <v>0</v>
      </c>
      <c r="KC8" s="19">
        <v>0</v>
      </c>
      <c r="KD8" s="19">
        <v>1</v>
      </c>
      <c r="KE8" s="19">
        <v>0</v>
      </c>
      <c r="KF8" s="19">
        <v>1</v>
      </c>
      <c r="KG8" s="19">
        <v>0</v>
      </c>
      <c r="KH8" s="19">
        <v>0</v>
      </c>
      <c r="KI8" s="19">
        <v>1</v>
      </c>
      <c r="KJ8" s="19">
        <v>0</v>
      </c>
      <c r="KK8" s="19">
        <v>1</v>
      </c>
      <c r="KL8" s="19">
        <v>1</v>
      </c>
      <c r="KM8" s="19">
        <v>1</v>
      </c>
      <c r="KN8" s="19">
        <v>0</v>
      </c>
      <c r="KO8" s="19">
        <v>1</v>
      </c>
      <c r="KP8" s="19">
        <v>0</v>
      </c>
      <c r="KQ8" s="19">
        <v>1</v>
      </c>
      <c r="KR8" s="19">
        <v>0</v>
      </c>
      <c r="KS8" s="19">
        <v>1</v>
      </c>
      <c r="KT8" s="19">
        <v>1</v>
      </c>
      <c r="KU8" s="19">
        <v>1</v>
      </c>
      <c r="KV8" s="19">
        <v>0</v>
      </c>
      <c r="KW8" s="19">
        <v>0</v>
      </c>
      <c r="KX8" s="19">
        <v>0</v>
      </c>
      <c r="KY8" s="19">
        <v>0</v>
      </c>
      <c r="KZ8" s="19">
        <v>1</v>
      </c>
      <c r="LA8" s="19">
        <v>1</v>
      </c>
      <c r="LB8" s="19">
        <v>0</v>
      </c>
      <c r="LC8" s="19">
        <v>0</v>
      </c>
      <c r="LD8" s="19">
        <v>1</v>
      </c>
      <c r="LE8" s="19">
        <v>0</v>
      </c>
      <c r="LF8" s="19">
        <v>0</v>
      </c>
      <c r="LG8" s="19">
        <v>0</v>
      </c>
      <c r="LH8" s="19">
        <v>1</v>
      </c>
      <c r="LI8" s="19">
        <v>1</v>
      </c>
      <c r="LJ8" s="19">
        <v>0</v>
      </c>
      <c r="LK8" s="19">
        <v>0</v>
      </c>
      <c r="LL8" s="19">
        <v>0</v>
      </c>
      <c r="LM8" s="19">
        <v>0</v>
      </c>
      <c r="LN8" s="19">
        <v>1</v>
      </c>
      <c r="LO8" s="19">
        <v>0</v>
      </c>
      <c r="LP8" s="19">
        <v>1</v>
      </c>
      <c r="LQ8" s="19">
        <v>0</v>
      </c>
      <c r="LR8" s="19">
        <v>0</v>
      </c>
      <c r="LS8" s="19">
        <v>1</v>
      </c>
      <c r="LT8" s="19">
        <v>1</v>
      </c>
      <c r="LU8" s="19">
        <v>1</v>
      </c>
      <c r="LV8" s="19">
        <v>0</v>
      </c>
      <c r="LW8" s="19">
        <v>1</v>
      </c>
      <c r="LX8" s="19">
        <v>0</v>
      </c>
      <c r="LY8" s="19">
        <v>1</v>
      </c>
      <c r="LZ8" s="19">
        <v>0</v>
      </c>
      <c r="MA8" s="19">
        <v>0</v>
      </c>
      <c r="MB8" s="19">
        <v>0</v>
      </c>
      <c r="MC8" s="19">
        <v>0</v>
      </c>
      <c r="MD8" s="19">
        <v>1</v>
      </c>
      <c r="ME8" s="19">
        <v>1</v>
      </c>
      <c r="MF8" s="19">
        <v>0</v>
      </c>
      <c r="MG8" s="19">
        <v>1</v>
      </c>
      <c r="MH8" s="19">
        <v>0</v>
      </c>
      <c r="MI8" s="19">
        <v>0</v>
      </c>
      <c r="MJ8" s="19">
        <v>0</v>
      </c>
      <c r="MK8" s="19">
        <v>1</v>
      </c>
      <c r="ML8" s="19">
        <v>1</v>
      </c>
      <c r="MM8" s="19">
        <v>1</v>
      </c>
      <c r="MN8" s="19">
        <v>1</v>
      </c>
      <c r="MO8" s="19">
        <v>0</v>
      </c>
      <c r="MP8" s="19">
        <v>1</v>
      </c>
      <c r="MQ8" s="19">
        <v>1</v>
      </c>
      <c r="MR8" s="19">
        <v>0</v>
      </c>
      <c r="MS8" s="19">
        <v>1</v>
      </c>
      <c r="MT8" s="19">
        <v>1</v>
      </c>
      <c r="MU8" s="19">
        <v>0</v>
      </c>
      <c r="MV8" s="19">
        <v>1</v>
      </c>
      <c r="MW8" s="19">
        <v>0</v>
      </c>
      <c r="MX8" s="19">
        <v>1</v>
      </c>
      <c r="MY8" s="19">
        <v>1</v>
      </c>
      <c r="MZ8" s="19">
        <v>0</v>
      </c>
      <c r="NA8" s="19">
        <v>1</v>
      </c>
      <c r="NB8" s="19">
        <v>1</v>
      </c>
    </row>
    <row r="9" spans="1:366">
      <c r="A9" s="4" t="s">
        <v>10</v>
      </c>
      <c r="B9" s="19">
        <v>0</v>
      </c>
      <c r="C9" s="19">
        <v>1</v>
      </c>
      <c r="D9" s="19">
        <v>0</v>
      </c>
      <c r="E9" s="19">
        <v>0</v>
      </c>
      <c r="F9" s="19">
        <v>1</v>
      </c>
      <c r="G9" s="19">
        <v>1</v>
      </c>
      <c r="H9" s="19">
        <v>0</v>
      </c>
      <c r="I9" s="19">
        <v>1</v>
      </c>
      <c r="J9" s="19">
        <v>1</v>
      </c>
      <c r="K9" s="19">
        <v>0</v>
      </c>
      <c r="L9" s="19">
        <v>1</v>
      </c>
      <c r="M9" s="19">
        <v>1</v>
      </c>
      <c r="N9" s="19">
        <v>1</v>
      </c>
      <c r="O9" s="19">
        <v>1</v>
      </c>
      <c r="P9" s="19">
        <v>0</v>
      </c>
      <c r="Q9" s="19">
        <v>0</v>
      </c>
      <c r="R9" s="19">
        <v>1</v>
      </c>
      <c r="S9" s="19">
        <v>0</v>
      </c>
      <c r="T9" s="19">
        <v>1</v>
      </c>
      <c r="U9" s="19">
        <v>1</v>
      </c>
      <c r="V9" s="19">
        <v>1</v>
      </c>
      <c r="W9" s="19">
        <v>0</v>
      </c>
      <c r="X9" s="19">
        <v>1</v>
      </c>
      <c r="Y9" s="19">
        <v>1</v>
      </c>
      <c r="Z9" s="19">
        <v>1</v>
      </c>
      <c r="AA9" s="19">
        <v>1</v>
      </c>
      <c r="AB9" s="19">
        <v>1</v>
      </c>
      <c r="AC9" s="19">
        <v>0</v>
      </c>
      <c r="AD9" s="19">
        <v>1</v>
      </c>
      <c r="AE9" s="19">
        <v>0</v>
      </c>
      <c r="AF9" s="19">
        <v>0</v>
      </c>
      <c r="AG9" s="19">
        <v>0</v>
      </c>
      <c r="AH9" s="19">
        <v>1</v>
      </c>
      <c r="AI9" s="19">
        <v>0</v>
      </c>
      <c r="AJ9" s="19">
        <v>0</v>
      </c>
      <c r="AK9" s="19">
        <v>1</v>
      </c>
      <c r="AL9" s="19">
        <v>1</v>
      </c>
      <c r="AM9" s="19">
        <v>1</v>
      </c>
      <c r="AN9" s="19">
        <v>1</v>
      </c>
      <c r="AO9" s="19">
        <v>1</v>
      </c>
      <c r="AP9" s="19">
        <v>1</v>
      </c>
      <c r="AQ9" s="19">
        <v>1</v>
      </c>
      <c r="AR9" s="19">
        <v>1</v>
      </c>
      <c r="AS9" s="19">
        <v>1</v>
      </c>
      <c r="AT9" s="19">
        <v>1</v>
      </c>
      <c r="AU9" s="19">
        <v>1</v>
      </c>
      <c r="AV9" s="19">
        <v>0</v>
      </c>
      <c r="AW9" s="19">
        <v>1</v>
      </c>
      <c r="AX9" s="19">
        <v>1</v>
      </c>
      <c r="AY9" s="19">
        <v>1</v>
      </c>
      <c r="AZ9" s="19">
        <v>1</v>
      </c>
      <c r="BA9" s="19">
        <v>0</v>
      </c>
      <c r="BB9" s="19">
        <v>1</v>
      </c>
      <c r="BC9" s="19">
        <v>1</v>
      </c>
      <c r="BD9" s="19">
        <v>0</v>
      </c>
      <c r="BE9" s="19">
        <v>1</v>
      </c>
      <c r="BF9" s="19">
        <v>0</v>
      </c>
      <c r="BG9" s="19">
        <v>0</v>
      </c>
      <c r="BH9" s="19">
        <v>1</v>
      </c>
      <c r="BI9" s="19">
        <v>0</v>
      </c>
      <c r="BJ9" s="19">
        <v>0</v>
      </c>
      <c r="BK9" s="19">
        <v>1</v>
      </c>
      <c r="BL9" s="19">
        <v>0</v>
      </c>
      <c r="BM9" s="19">
        <v>0</v>
      </c>
      <c r="BN9" s="19">
        <v>0</v>
      </c>
      <c r="BO9" s="19">
        <v>1</v>
      </c>
      <c r="BP9" s="19">
        <v>0</v>
      </c>
      <c r="BQ9" s="19">
        <v>1</v>
      </c>
      <c r="BR9" s="19">
        <v>1</v>
      </c>
      <c r="BS9" s="19">
        <v>1</v>
      </c>
      <c r="BT9" s="19">
        <v>1</v>
      </c>
      <c r="BU9" s="19">
        <v>0</v>
      </c>
      <c r="BV9" s="19">
        <v>0</v>
      </c>
      <c r="BW9" s="19">
        <v>0</v>
      </c>
      <c r="BX9" s="19">
        <v>1</v>
      </c>
      <c r="BY9" s="19">
        <v>0</v>
      </c>
      <c r="BZ9" s="19">
        <v>1</v>
      </c>
      <c r="CA9" s="19">
        <v>1</v>
      </c>
      <c r="CB9" s="19">
        <v>0</v>
      </c>
      <c r="CC9" s="19">
        <v>1</v>
      </c>
      <c r="CD9" s="19">
        <v>0</v>
      </c>
      <c r="CE9" s="19">
        <v>0</v>
      </c>
      <c r="CF9" s="19">
        <v>1</v>
      </c>
      <c r="CG9" s="19">
        <v>1</v>
      </c>
      <c r="CH9" s="19">
        <v>1</v>
      </c>
      <c r="CI9" s="19">
        <v>1</v>
      </c>
      <c r="CJ9" s="19">
        <v>0</v>
      </c>
      <c r="CK9" s="19">
        <v>0</v>
      </c>
      <c r="CL9" s="19">
        <v>1</v>
      </c>
      <c r="CM9" s="19">
        <v>1</v>
      </c>
      <c r="CN9" s="19">
        <v>1</v>
      </c>
      <c r="CO9" s="19">
        <v>0</v>
      </c>
      <c r="CP9" s="19">
        <v>0</v>
      </c>
      <c r="CQ9" s="19">
        <v>0</v>
      </c>
      <c r="CR9" s="19">
        <v>0</v>
      </c>
      <c r="CS9" s="19">
        <v>0</v>
      </c>
      <c r="CT9" s="19">
        <v>1</v>
      </c>
      <c r="CU9" s="19">
        <v>1</v>
      </c>
      <c r="CV9" s="19">
        <v>0</v>
      </c>
      <c r="CW9" s="19">
        <v>0</v>
      </c>
      <c r="CX9" s="19">
        <v>0</v>
      </c>
      <c r="CY9" s="19">
        <v>0</v>
      </c>
      <c r="CZ9" s="19">
        <v>0</v>
      </c>
      <c r="DA9" s="19">
        <v>1</v>
      </c>
      <c r="DB9" s="19">
        <v>1</v>
      </c>
      <c r="DC9" s="19">
        <v>0</v>
      </c>
      <c r="DD9" s="19">
        <v>1</v>
      </c>
      <c r="DE9" s="19">
        <v>1</v>
      </c>
      <c r="DF9" s="19">
        <v>1</v>
      </c>
      <c r="DG9" s="19">
        <v>0</v>
      </c>
      <c r="DH9" s="19">
        <v>1</v>
      </c>
      <c r="DI9" s="19">
        <v>1</v>
      </c>
      <c r="DJ9" s="19">
        <v>0</v>
      </c>
      <c r="DK9" s="19">
        <v>0</v>
      </c>
      <c r="DL9" s="19">
        <v>1</v>
      </c>
      <c r="DM9" s="19">
        <v>0</v>
      </c>
      <c r="DN9" s="19">
        <v>1</v>
      </c>
      <c r="DO9" s="19">
        <v>0</v>
      </c>
      <c r="DP9" s="19">
        <v>0</v>
      </c>
      <c r="DQ9" s="19">
        <v>0</v>
      </c>
      <c r="DR9" s="19">
        <v>1</v>
      </c>
      <c r="DS9" s="19">
        <v>0</v>
      </c>
      <c r="DT9" s="19">
        <v>1</v>
      </c>
      <c r="DU9" s="19">
        <v>1</v>
      </c>
      <c r="DV9" s="19">
        <v>0</v>
      </c>
      <c r="DW9" s="19">
        <v>0</v>
      </c>
      <c r="DX9" s="19">
        <v>0</v>
      </c>
      <c r="DY9" s="19">
        <v>1</v>
      </c>
      <c r="DZ9" s="19">
        <v>0</v>
      </c>
      <c r="EA9" s="19">
        <v>0</v>
      </c>
      <c r="EB9" s="19">
        <v>0</v>
      </c>
      <c r="EC9" s="19">
        <v>1</v>
      </c>
      <c r="ED9" s="19">
        <v>0</v>
      </c>
      <c r="EE9" s="19">
        <v>1</v>
      </c>
      <c r="EF9" s="19">
        <v>0</v>
      </c>
      <c r="EG9" s="19">
        <v>0</v>
      </c>
      <c r="EH9" s="19">
        <v>1</v>
      </c>
      <c r="EI9" s="19">
        <v>1</v>
      </c>
      <c r="EJ9" s="19">
        <v>0</v>
      </c>
      <c r="EK9" s="19">
        <v>1</v>
      </c>
      <c r="EL9" s="19">
        <v>1</v>
      </c>
      <c r="EM9" s="19">
        <v>0</v>
      </c>
      <c r="EN9" s="19">
        <v>1</v>
      </c>
      <c r="EO9" s="19">
        <v>1</v>
      </c>
      <c r="EP9" s="19">
        <v>1</v>
      </c>
      <c r="EQ9" s="19">
        <v>0</v>
      </c>
      <c r="ER9" s="19">
        <v>0</v>
      </c>
      <c r="ES9" s="19">
        <v>1</v>
      </c>
      <c r="ET9" s="19">
        <v>0</v>
      </c>
      <c r="EU9" s="19">
        <v>1</v>
      </c>
      <c r="EV9" s="19">
        <v>0</v>
      </c>
      <c r="EW9" s="19">
        <v>0</v>
      </c>
      <c r="EX9" s="19">
        <v>1</v>
      </c>
      <c r="EY9" s="19">
        <v>0</v>
      </c>
      <c r="EZ9" s="19">
        <v>0</v>
      </c>
      <c r="FA9" s="19">
        <v>0</v>
      </c>
      <c r="FB9" s="19">
        <v>1</v>
      </c>
      <c r="FC9" s="19">
        <v>0</v>
      </c>
      <c r="FD9" s="19">
        <v>1</v>
      </c>
      <c r="FE9" s="19">
        <v>1</v>
      </c>
      <c r="FF9" s="19">
        <v>1</v>
      </c>
      <c r="FG9" s="19">
        <v>0</v>
      </c>
      <c r="FH9" s="19">
        <v>0</v>
      </c>
      <c r="FI9" s="19">
        <v>1</v>
      </c>
      <c r="FJ9" s="19">
        <v>1</v>
      </c>
      <c r="FK9" s="19">
        <v>1</v>
      </c>
      <c r="FL9" s="19">
        <v>0</v>
      </c>
      <c r="FM9" s="19">
        <v>1</v>
      </c>
      <c r="FN9" s="19">
        <v>1</v>
      </c>
      <c r="FO9" s="19">
        <v>0</v>
      </c>
      <c r="FP9" s="19">
        <v>1</v>
      </c>
      <c r="FQ9" s="19">
        <v>0</v>
      </c>
      <c r="FR9" s="19">
        <v>1</v>
      </c>
      <c r="FS9" s="19">
        <v>0</v>
      </c>
      <c r="FT9" s="19">
        <v>0</v>
      </c>
      <c r="FU9" s="19">
        <v>0</v>
      </c>
      <c r="FV9" s="19">
        <v>1</v>
      </c>
      <c r="FW9" s="19">
        <v>1</v>
      </c>
      <c r="FX9" s="19">
        <v>1</v>
      </c>
      <c r="FY9" s="19">
        <v>1</v>
      </c>
      <c r="FZ9" s="19">
        <v>1</v>
      </c>
      <c r="GA9" s="19">
        <v>0</v>
      </c>
      <c r="GB9" s="19">
        <v>0</v>
      </c>
      <c r="GC9" s="19">
        <v>1</v>
      </c>
      <c r="GD9" s="19">
        <v>0</v>
      </c>
      <c r="GE9" s="19">
        <v>0</v>
      </c>
      <c r="GF9" s="19">
        <v>1</v>
      </c>
      <c r="GG9" s="19">
        <v>0</v>
      </c>
      <c r="GH9" s="19">
        <v>0</v>
      </c>
      <c r="GI9" s="19">
        <v>1</v>
      </c>
      <c r="GJ9" s="19">
        <v>1</v>
      </c>
      <c r="GK9" s="19">
        <v>0</v>
      </c>
      <c r="GL9" s="19">
        <v>1</v>
      </c>
      <c r="GM9" s="19">
        <v>0</v>
      </c>
      <c r="GN9" s="19">
        <v>0</v>
      </c>
      <c r="GO9" s="19">
        <v>1</v>
      </c>
      <c r="GP9" s="19">
        <v>1</v>
      </c>
      <c r="GQ9" s="19">
        <v>0</v>
      </c>
      <c r="GR9" s="19">
        <v>0</v>
      </c>
      <c r="GS9" s="19">
        <v>1</v>
      </c>
      <c r="GT9" s="19">
        <v>0</v>
      </c>
      <c r="GU9" s="19">
        <v>1</v>
      </c>
      <c r="GV9" s="19">
        <v>1</v>
      </c>
      <c r="GW9" s="19">
        <v>0</v>
      </c>
      <c r="GX9" s="19">
        <v>0</v>
      </c>
      <c r="GY9" s="19">
        <v>1</v>
      </c>
      <c r="GZ9" s="19">
        <v>0</v>
      </c>
      <c r="HA9" s="19">
        <v>0</v>
      </c>
      <c r="HB9" s="19">
        <v>0</v>
      </c>
      <c r="HC9" s="19">
        <v>1</v>
      </c>
      <c r="HD9" s="19">
        <v>0</v>
      </c>
      <c r="HE9" s="19">
        <v>0</v>
      </c>
      <c r="HF9" s="19">
        <v>1</v>
      </c>
      <c r="HG9" s="19">
        <v>0</v>
      </c>
      <c r="HH9" s="19">
        <v>0</v>
      </c>
      <c r="HI9" s="19">
        <v>0</v>
      </c>
      <c r="HJ9" s="19">
        <v>1</v>
      </c>
      <c r="HK9" s="19">
        <v>1</v>
      </c>
      <c r="HL9" s="19">
        <v>1</v>
      </c>
      <c r="HM9" s="19">
        <v>1</v>
      </c>
      <c r="HN9" s="19">
        <v>1</v>
      </c>
      <c r="HO9" s="19">
        <v>1</v>
      </c>
      <c r="HP9" s="19">
        <v>0</v>
      </c>
      <c r="HQ9" s="19">
        <v>1</v>
      </c>
      <c r="HR9" s="19">
        <v>1</v>
      </c>
      <c r="HS9" s="19">
        <v>0</v>
      </c>
      <c r="HT9" s="19">
        <v>1</v>
      </c>
      <c r="HU9" s="19">
        <v>0</v>
      </c>
      <c r="HV9" s="19">
        <v>0</v>
      </c>
      <c r="HW9" s="19">
        <v>1</v>
      </c>
      <c r="HX9" s="19">
        <v>0</v>
      </c>
      <c r="HY9" s="19">
        <v>1</v>
      </c>
      <c r="HZ9" s="19">
        <v>0</v>
      </c>
      <c r="IA9" s="19">
        <v>1</v>
      </c>
      <c r="IB9" s="19">
        <v>1</v>
      </c>
      <c r="IC9" s="19">
        <v>0</v>
      </c>
      <c r="ID9" s="19">
        <v>0</v>
      </c>
      <c r="IE9" s="19">
        <v>1</v>
      </c>
      <c r="IF9" s="19">
        <v>1</v>
      </c>
      <c r="IG9" s="19">
        <v>1</v>
      </c>
      <c r="IH9" s="19">
        <v>0</v>
      </c>
      <c r="II9" s="19">
        <v>1</v>
      </c>
      <c r="IJ9" s="19">
        <v>1</v>
      </c>
      <c r="IK9" s="19">
        <v>0</v>
      </c>
      <c r="IL9" s="19">
        <v>1</v>
      </c>
      <c r="IM9" s="19">
        <v>0</v>
      </c>
      <c r="IN9" s="19">
        <v>0</v>
      </c>
      <c r="IO9" s="19">
        <v>0</v>
      </c>
      <c r="IP9" s="19">
        <v>0</v>
      </c>
      <c r="IQ9" s="19">
        <v>1</v>
      </c>
      <c r="IR9" s="19">
        <v>1</v>
      </c>
      <c r="IS9" s="19">
        <v>1</v>
      </c>
      <c r="IT9" s="19">
        <v>1</v>
      </c>
      <c r="IU9" s="19">
        <v>0</v>
      </c>
      <c r="IV9" s="19">
        <v>1</v>
      </c>
      <c r="IW9" s="19">
        <v>1</v>
      </c>
      <c r="IX9" s="19">
        <v>1</v>
      </c>
      <c r="IY9" s="19">
        <v>1</v>
      </c>
      <c r="IZ9" s="19">
        <v>1</v>
      </c>
      <c r="JA9" s="19">
        <v>0</v>
      </c>
      <c r="JB9" s="19">
        <v>1</v>
      </c>
      <c r="JC9" s="19">
        <v>1</v>
      </c>
      <c r="JD9" s="19">
        <v>0</v>
      </c>
      <c r="JE9" s="19">
        <v>0</v>
      </c>
      <c r="JF9" s="19">
        <v>1</v>
      </c>
      <c r="JG9" s="19">
        <v>1</v>
      </c>
      <c r="JH9" s="19">
        <v>0</v>
      </c>
      <c r="JI9" s="19">
        <v>0</v>
      </c>
      <c r="JJ9" s="19">
        <v>1</v>
      </c>
      <c r="JK9" s="19">
        <v>0</v>
      </c>
      <c r="JL9" s="19">
        <v>0</v>
      </c>
      <c r="JM9" s="19">
        <v>1</v>
      </c>
      <c r="JN9" s="19">
        <v>1</v>
      </c>
      <c r="JO9" s="19">
        <v>0</v>
      </c>
      <c r="JP9" s="19">
        <v>0</v>
      </c>
      <c r="JQ9" s="19">
        <v>1</v>
      </c>
      <c r="JR9" s="19">
        <v>1</v>
      </c>
      <c r="JS9" s="19">
        <v>1</v>
      </c>
      <c r="JT9" s="19">
        <v>0</v>
      </c>
      <c r="JU9" s="19">
        <v>1</v>
      </c>
      <c r="JV9" s="19">
        <v>1</v>
      </c>
      <c r="JW9" s="19">
        <v>0</v>
      </c>
      <c r="JX9" s="19">
        <v>1</v>
      </c>
      <c r="JY9" s="19">
        <v>1</v>
      </c>
      <c r="JZ9" s="19">
        <v>0</v>
      </c>
      <c r="KA9" s="19">
        <v>0</v>
      </c>
      <c r="KB9" s="19">
        <v>0</v>
      </c>
      <c r="KC9" s="19">
        <v>1</v>
      </c>
      <c r="KD9" s="19">
        <v>1</v>
      </c>
      <c r="KE9" s="19">
        <v>1</v>
      </c>
      <c r="KF9" s="19">
        <v>0</v>
      </c>
      <c r="KG9" s="19">
        <v>0</v>
      </c>
      <c r="KH9" s="19">
        <v>1</v>
      </c>
      <c r="KI9" s="19">
        <v>0</v>
      </c>
      <c r="KJ9" s="19">
        <v>0</v>
      </c>
      <c r="KK9" s="19">
        <v>1</v>
      </c>
      <c r="KL9" s="19">
        <v>0</v>
      </c>
      <c r="KM9" s="19">
        <v>0</v>
      </c>
      <c r="KN9" s="19">
        <v>1</v>
      </c>
      <c r="KO9" s="19">
        <v>0</v>
      </c>
      <c r="KP9" s="19">
        <v>1</v>
      </c>
      <c r="KQ9" s="19">
        <v>0</v>
      </c>
      <c r="KR9" s="19">
        <v>0</v>
      </c>
      <c r="KS9" s="19">
        <v>1</v>
      </c>
      <c r="KT9" s="19">
        <v>0</v>
      </c>
      <c r="KU9" s="19">
        <v>0</v>
      </c>
      <c r="KV9" s="19">
        <v>1</v>
      </c>
      <c r="KW9" s="19">
        <v>1</v>
      </c>
      <c r="KX9" s="19">
        <v>1</v>
      </c>
      <c r="KY9" s="19">
        <v>0</v>
      </c>
      <c r="KZ9" s="19">
        <v>0</v>
      </c>
      <c r="LA9" s="19">
        <v>0</v>
      </c>
      <c r="LB9" s="19">
        <v>0</v>
      </c>
      <c r="LC9" s="19">
        <v>1</v>
      </c>
      <c r="LD9" s="19">
        <v>0</v>
      </c>
      <c r="LE9" s="19">
        <v>0</v>
      </c>
      <c r="LF9" s="19">
        <v>1</v>
      </c>
      <c r="LG9" s="19">
        <v>1</v>
      </c>
      <c r="LH9" s="19">
        <v>1</v>
      </c>
      <c r="LI9" s="19">
        <v>1</v>
      </c>
      <c r="LJ9" s="19">
        <v>1</v>
      </c>
      <c r="LK9" s="19">
        <v>1</v>
      </c>
      <c r="LL9" s="19">
        <v>0</v>
      </c>
      <c r="LM9" s="19">
        <v>1</v>
      </c>
      <c r="LN9" s="19">
        <v>1</v>
      </c>
      <c r="LO9" s="19">
        <v>0</v>
      </c>
      <c r="LP9" s="19">
        <v>1</v>
      </c>
      <c r="LQ9" s="19">
        <v>0</v>
      </c>
      <c r="LR9" s="19">
        <v>0</v>
      </c>
      <c r="LS9" s="19">
        <v>0</v>
      </c>
      <c r="LT9" s="19">
        <v>0</v>
      </c>
      <c r="LU9" s="19">
        <v>0</v>
      </c>
      <c r="LV9" s="19">
        <v>1</v>
      </c>
      <c r="LW9" s="19">
        <v>1</v>
      </c>
      <c r="LX9" s="19">
        <v>1</v>
      </c>
      <c r="LY9" s="19">
        <v>0</v>
      </c>
      <c r="LZ9" s="19">
        <v>1</v>
      </c>
      <c r="MA9" s="19">
        <v>0</v>
      </c>
      <c r="MB9" s="19">
        <v>0</v>
      </c>
      <c r="MC9" s="19">
        <v>1</v>
      </c>
      <c r="MD9" s="19">
        <v>1</v>
      </c>
      <c r="ME9" s="19">
        <v>1</v>
      </c>
      <c r="MF9" s="19">
        <v>1</v>
      </c>
      <c r="MG9" s="19">
        <v>1</v>
      </c>
      <c r="MH9" s="19">
        <v>1</v>
      </c>
      <c r="MI9" s="19">
        <v>0</v>
      </c>
      <c r="MJ9" s="19">
        <v>0</v>
      </c>
      <c r="MK9" s="19">
        <v>0</v>
      </c>
      <c r="ML9" s="19">
        <v>1</v>
      </c>
      <c r="MM9" s="19">
        <v>1</v>
      </c>
      <c r="MN9" s="19">
        <v>1</v>
      </c>
      <c r="MO9" s="19">
        <v>0</v>
      </c>
      <c r="MP9" s="19">
        <v>1</v>
      </c>
      <c r="MQ9" s="19">
        <v>1</v>
      </c>
      <c r="MR9" s="19">
        <v>1</v>
      </c>
      <c r="MS9" s="19">
        <v>0</v>
      </c>
      <c r="MT9" s="19">
        <v>0</v>
      </c>
      <c r="MU9" s="19">
        <v>1</v>
      </c>
      <c r="MV9" s="19">
        <v>0</v>
      </c>
      <c r="MW9" s="19">
        <v>0</v>
      </c>
      <c r="MX9" s="19">
        <v>0</v>
      </c>
      <c r="MY9" s="19">
        <v>0</v>
      </c>
      <c r="MZ9" s="19">
        <v>0</v>
      </c>
      <c r="NA9" s="19">
        <v>1</v>
      </c>
      <c r="NB9" s="19">
        <v>0</v>
      </c>
    </row>
    <row r="10" spans="1:366">
      <c r="A10" s="4" t="s">
        <v>11</v>
      </c>
      <c r="B10" s="19">
        <v>1</v>
      </c>
      <c r="C10" s="19">
        <v>0</v>
      </c>
      <c r="D10" s="19">
        <v>1</v>
      </c>
      <c r="E10" s="19">
        <v>0</v>
      </c>
      <c r="F10" s="19">
        <v>1</v>
      </c>
      <c r="G10" s="19">
        <v>0</v>
      </c>
      <c r="H10" s="19">
        <v>0</v>
      </c>
      <c r="I10" s="19">
        <v>1</v>
      </c>
      <c r="J10" s="19">
        <v>1</v>
      </c>
      <c r="K10" s="19">
        <v>1</v>
      </c>
      <c r="L10" s="19">
        <v>1</v>
      </c>
      <c r="M10" s="19">
        <v>0</v>
      </c>
      <c r="N10" s="19">
        <v>1</v>
      </c>
      <c r="O10" s="19">
        <v>0</v>
      </c>
      <c r="P10" s="19">
        <v>1</v>
      </c>
      <c r="Q10" s="19">
        <v>0</v>
      </c>
      <c r="R10" s="19">
        <v>0</v>
      </c>
      <c r="S10" s="19">
        <v>1</v>
      </c>
      <c r="T10" s="19">
        <v>1</v>
      </c>
      <c r="U10" s="19">
        <v>0</v>
      </c>
      <c r="V10" s="19">
        <v>0</v>
      </c>
      <c r="W10" s="19">
        <v>0</v>
      </c>
      <c r="X10" s="19">
        <v>1</v>
      </c>
      <c r="Y10" s="19">
        <v>0</v>
      </c>
      <c r="Z10" s="19">
        <v>1</v>
      </c>
      <c r="AA10" s="19">
        <v>0</v>
      </c>
      <c r="AB10" s="19">
        <v>0</v>
      </c>
      <c r="AC10" s="19">
        <v>1</v>
      </c>
      <c r="AD10" s="19">
        <v>0</v>
      </c>
      <c r="AE10" s="19">
        <v>0</v>
      </c>
      <c r="AF10" s="19">
        <v>0</v>
      </c>
      <c r="AG10" s="19">
        <v>0</v>
      </c>
      <c r="AH10" s="19">
        <v>1</v>
      </c>
      <c r="AI10" s="19">
        <v>0</v>
      </c>
      <c r="AJ10" s="19">
        <v>0</v>
      </c>
      <c r="AK10" s="19">
        <v>0</v>
      </c>
      <c r="AL10" s="19">
        <v>0</v>
      </c>
      <c r="AM10" s="19">
        <v>1</v>
      </c>
      <c r="AN10" s="19">
        <v>0</v>
      </c>
      <c r="AO10" s="19">
        <v>0</v>
      </c>
      <c r="AP10" s="19">
        <v>0</v>
      </c>
      <c r="AQ10" s="19">
        <v>0</v>
      </c>
      <c r="AR10" s="19">
        <v>0</v>
      </c>
      <c r="AS10" s="19">
        <v>0</v>
      </c>
      <c r="AT10" s="19">
        <v>1</v>
      </c>
      <c r="AU10" s="19">
        <v>1</v>
      </c>
      <c r="AV10" s="19">
        <v>0</v>
      </c>
      <c r="AW10" s="19">
        <v>0</v>
      </c>
      <c r="AX10" s="19">
        <v>0</v>
      </c>
      <c r="AY10" s="19">
        <v>1</v>
      </c>
      <c r="AZ10" s="19">
        <v>1</v>
      </c>
      <c r="BA10" s="19">
        <v>0</v>
      </c>
      <c r="BB10" s="19">
        <v>1</v>
      </c>
      <c r="BC10" s="19">
        <v>1</v>
      </c>
      <c r="BD10" s="19">
        <v>0</v>
      </c>
      <c r="BE10" s="19">
        <v>0</v>
      </c>
      <c r="BF10" s="19">
        <v>0</v>
      </c>
      <c r="BG10" s="19">
        <v>1</v>
      </c>
      <c r="BH10" s="19">
        <v>1</v>
      </c>
      <c r="BI10" s="19">
        <v>0</v>
      </c>
      <c r="BJ10" s="19">
        <v>0</v>
      </c>
      <c r="BK10" s="19">
        <v>1</v>
      </c>
      <c r="BL10" s="19">
        <v>0</v>
      </c>
      <c r="BM10" s="19">
        <v>1</v>
      </c>
      <c r="BN10" s="19">
        <v>0</v>
      </c>
      <c r="BO10" s="19">
        <v>0</v>
      </c>
      <c r="BP10" s="19">
        <v>0</v>
      </c>
      <c r="BQ10" s="19">
        <v>1</v>
      </c>
      <c r="BR10" s="19">
        <v>1</v>
      </c>
      <c r="BS10" s="19">
        <v>1</v>
      </c>
      <c r="BT10" s="19">
        <v>1</v>
      </c>
      <c r="BU10" s="19">
        <v>0</v>
      </c>
      <c r="BV10" s="19">
        <v>1</v>
      </c>
      <c r="BW10" s="19">
        <v>0</v>
      </c>
      <c r="BX10" s="19">
        <v>0</v>
      </c>
      <c r="BY10" s="19">
        <v>1</v>
      </c>
      <c r="BZ10" s="19">
        <v>0</v>
      </c>
      <c r="CA10" s="19">
        <v>1</v>
      </c>
      <c r="CB10" s="19">
        <v>0</v>
      </c>
      <c r="CC10" s="19">
        <v>1</v>
      </c>
      <c r="CD10" s="19">
        <v>1</v>
      </c>
      <c r="CE10" s="19">
        <v>0</v>
      </c>
      <c r="CF10" s="19">
        <v>1</v>
      </c>
      <c r="CG10" s="19">
        <v>0</v>
      </c>
      <c r="CH10" s="19">
        <v>0</v>
      </c>
      <c r="CI10" s="19">
        <v>1</v>
      </c>
      <c r="CJ10" s="19">
        <v>0</v>
      </c>
      <c r="CK10" s="19">
        <v>0</v>
      </c>
      <c r="CL10" s="19">
        <v>1</v>
      </c>
      <c r="CM10" s="19">
        <v>1</v>
      </c>
      <c r="CN10" s="19">
        <v>1</v>
      </c>
      <c r="CO10" s="19">
        <v>1</v>
      </c>
      <c r="CP10" s="19">
        <v>1</v>
      </c>
      <c r="CQ10" s="19">
        <v>0</v>
      </c>
      <c r="CR10" s="19">
        <v>0</v>
      </c>
      <c r="CS10" s="19">
        <v>1</v>
      </c>
      <c r="CT10" s="19">
        <v>1</v>
      </c>
      <c r="CU10" s="19">
        <v>0</v>
      </c>
      <c r="CV10" s="19">
        <v>1</v>
      </c>
      <c r="CW10" s="19">
        <v>1</v>
      </c>
      <c r="CX10" s="19">
        <v>0</v>
      </c>
      <c r="CY10" s="19">
        <v>0</v>
      </c>
      <c r="CZ10" s="19">
        <v>0</v>
      </c>
      <c r="DA10" s="19">
        <v>0</v>
      </c>
      <c r="DB10" s="19">
        <v>0</v>
      </c>
      <c r="DC10" s="19">
        <v>1</v>
      </c>
      <c r="DD10" s="19">
        <v>1</v>
      </c>
      <c r="DE10" s="19">
        <v>0</v>
      </c>
      <c r="DF10" s="19">
        <v>1</v>
      </c>
      <c r="DG10" s="19">
        <v>0</v>
      </c>
      <c r="DH10" s="19">
        <v>1</v>
      </c>
      <c r="DI10" s="19">
        <v>0</v>
      </c>
      <c r="DJ10" s="19">
        <v>1</v>
      </c>
      <c r="DK10" s="19">
        <v>0</v>
      </c>
      <c r="DL10" s="19">
        <v>0</v>
      </c>
      <c r="DM10" s="19">
        <v>1</v>
      </c>
      <c r="DN10" s="19">
        <v>0</v>
      </c>
      <c r="DO10" s="19">
        <v>0</v>
      </c>
      <c r="DP10" s="19">
        <v>0</v>
      </c>
      <c r="DQ10" s="19">
        <v>1</v>
      </c>
      <c r="DR10" s="19">
        <v>1</v>
      </c>
      <c r="DS10" s="19">
        <v>0</v>
      </c>
      <c r="DT10" s="19">
        <v>1</v>
      </c>
      <c r="DU10" s="19">
        <v>0</v>
      </c>
      <c r="DV10" s="19">
        <v>0</v>
      </c>
      <c r="DW10" s="19">
        <v>1</v>
      </c>
      <c r="DX10" s="19">
        <v>1</v>
      </c>
      <c r="DY10" s="19">
        <v>0</v>
      </c>
      <c r="DZ10" s="19">
        <v>0</v>
      </c>
      <c r="EA10" s="19">
        <v>1</v>
      </c>
      <c r="EB10" s="19">
        <v>1</v>
      </c>
      <c r="EC10" s="19">
        <v>0</v>
      </c>
      <c r="ED10" s="19">
        <v>0</v>
      </c>
      <c r="EE10" s="19">
        <v>1</v>
      </c>
      <c r="EF10" s="19">
        <v>0</v>
      </c>
      <c r="EG10" s="19">
        <v>0</v>
      </c>
      <c r="EH10" s="19">
        <v>1</v>
      </c>
      <c r="EI10" s="19">
        <v>1</v>
      </c>
      <c r="EJ10" s="19">
        <v>1</v>
      </c>
      <c r="EK10" s="19">
        <v>1</v>
      </c>
      <c r="EL10" s="19">
        <v>1</v>
      </c>
      <c r="EM10" s="19">
        <v>1</v>
      </c>
      <c r="EN10" s="19">
        <v>1</v>
      </c>
      <c r="EO10" s="19">
        <v>1</v>
      </c>
      <c r="EP10" s="19">
        <v>1</v>
      </c>
      <c r="EQ10" s="19">
        <v>0</v>
      </c>
      <c r="ER10" s="19">
        <v>1</v>
      </c>
      <c r="ES10" s="19">
        <v>0</v>
      </c>
      <c r="ET10" s="19">
        <v>1</v>
      </c>
      <c r="EU10" s="19">
        <v>0</v>
      </c>
      <c r="EV10" s="19">
        <v>1</v>
      </c>
      <c r="EW10" s="19">
        <v>0</v>
      </c>
      <c r="EX10" s="19">
        <v>0</v>
      </c>
      <c r="EY10" s="19">
        <v>0</v>
      </c>
      <c r="EZ10" s="19">
        <v>0</v>
      </c>
      <c r="FA10" s="19">
        <v>1</v>
      </c>
      <c r="FB10" s="19">
        <v>0</v>
      </c>
      <c r="FC10" s="19">
        <v>0</v>
      </c>
      <c r="FD10" s="19">
        <v>0</v>
      </c>
      <c r="FE10" s="19">
        <v>1</v>
      </c>
      <c r="FF10" s="19">
        <v>1</v>
      </c>
      <c r="FG10" s="19">
        <v>1</v>
      </c>
      <c r="FH10" s="19">
        <v>1</v>
      </c>
      <c r="FI10" s="19">
        <v>1</v>
      </c>
      <c r="FJ10" s="19">
        <v>1</v>
      </c>
      <c r="FK10" s="19">
        <v>0</v>
      </c>
      <c r="FL10" s="19">
        <v>1</v>
      </c>
      <c r="FM10" s="19">
        <v>0</v>
      </c>
      <c r="FN10" s="19">
        <v>0</v>
      </c>
      <c r="FO10" s="19">
        <v>1</v>
      </c>
      <c r="FP10" s="19">
        <v>1</v>
      </c>
      <c r="FQ10" s="19">
        <v>0</v>
      </c>
      <c r="FR10" s="19">
        <v>0</v>
      </c>
      <c r="FS10" s="19">
        <v>0</v>
      </c>
      <c r="FT10" s="19">
        <v>0</v>
      </c>
      <c r="FU10" s="19">
        <v>0</v>
      </c>
      <c r="FV10" s="19">
        <v>0</v>
      </c>
      <c r="FW10" s="19">
        <v>1</v>
      </c>
      <c r="FX10" s="19">
        <v>0</v>
      </c>
      <c r="FY10" s="19">
        <v>1</v>
      </c>
      <c r="FZ10" s="19">
        <v>0</v>
      </c>
      <c r="GA10" s="19">
        <v>1</v>
      </c>
      <c r="GB10" s="19">
        <v>1</v>
      </c>
      <c r="GC10" s="19">
        <v>0</v>
      </c>
      <c r="GD10" s="19">
        <v>1</v>
      </c>
      <c r="GE10" s="19">
        <v>1</v>
      </c>
      <c r="GF10" s="19">
        <v>0</v>
      </c>
      <c r="GG10" s="19">
        <v>0</v>
      </c>
      <c r="GH10" s="19">
        <v>0</v>
      </c>
      <c r="GI10" s="19">
        <v>0</v>
      </c>
      <c r="GJ10" s="19">
        <v>0</v>
      </c>
      <c r="GK10" s="19">
        <v>1</v>
      </c>
      <c r="GL10" s="19">
        <v>1</v>
      </c>
      <c r="GM10" s="19">
        <v>0</v>
      </c>
      <c r="GN10" s="19">
        <v>0</v>
      </c>
      <c r="GO10" s="19">
        <v>1</v>
      </c>
      <c r="GP10" s="19">
        <v>1</v>
      </c>
      <c r="GQ10" s="19">
        <v>1</v>
      </c>
      <c r="GR10" s="19">
        <v>0</v>
      </c>
      <c r="GS10" s="19">
        <v>0</v>
      </c>
      <c r="GT10" s="19">
        <v>1</v>
      </c>
      <c r="GU10" s="19">
        <v>0</v>
      </c>
      <c r="GV10" s="19">
        <v>1</v>
      </c>
      <c r="GW10" s="19">
        <v>1</v>
      </c>
      <c r="GX10" s="19">
        <v>1</v>
      </c>
      <c r="GY10" s="19">
        <v>1</v>
      </c>
      <c r="GZ10" s="19">
        <v>0</v>
      </c>
      <c r="HA10" s="19">
        <v>1</v>
      </c>
      <c r="HB10" s="19">
        <v>1</v>
      </c>
      <c r="HC10" s="19">
        <v>0</v>
      </c>
      <c r="HD10" s="19">
        <v>0</v>
      </c>
      <c r="HE10" s="19">
        <v>1</v>
      </c>
      <c r="HF10" s="19">
        <v>0</v>
      </c>
      <c r="HG10" s="19">
        <v>1</v>
      </c>
      <c r="HH10" s="19">
        <v>1</v>
      </c>
      <c r="HI10" s="19">
        <v>1</v>
      </c>
      <c r="HJ10" s="19">
        <v>0</v>
      </c>
      <c r="HK10" s="19">
        <v>0</v>
      </c>
      <c r="HL10" s="19">
        <v>1</v>
      </c>
      <c r="HM10" s="19">
        <v>1</v>
      </c>
      <c r="HN10" s="19">
        <v>1</v>
      </c>
      <c r="HO10" s="19">
        <v>0</v>
      </c>
      <c r="HP10" s="19">
        <v>1</v>
      </c>
      <c r="HQ10" s="19">
        <v>0</v>
      </c>
      <c r="HR10" s="19">
        <v>0</v>
      </c>
      <c r="HS10" s="19">
        <v>0</v>
      </c>
      <c r="HT10" s="19">
        <v>1</v>
      </c>
      <c r="HU10" s="19">
        <v>0</v>
      </c>
      <c r="HV10" s="19">
        <v>1</v>
      </c>
      <c r="HW10" s="19">
        <v>0</v>
      </c>
      <c r="HX10" s="19">
        <v>1</v>
      </c>
      <c r="HY10" s="19">
        <v>0</v>
      </c>
      <c r="HZ10" s="19">
        <v>1</v>
      </c>
      <c r="IA10" s="19">
        <v>0</v>
      </c>
      <c r="IB10" s="19">
        <v>0</v>
      </c>
      <c r="IC10" s="19">
        <v>1</v>
      </c>
      <c r="ID10" s="19">
        <v>1</v>
      </c>
      <c r="IE10" s="19">
        <v>0</v>
      </c>
      <c r="IF10" s="19">
        <v>1</v>
      </c>
      <c r="IG10" s="19">
        <v>1</v>
      </c>
      <c r="IH10" s="19">
        <v>1</v>
      </c>
      <c r="II10" s="19">
        <v>1</v>
      </c>
      <c r="IJ10" s="19">
        <v>1</v>
      </c>
      <c r="IK10" s="19">
        <v>0</v>
      </c>
      <c r="IL10" s="19">
        <v>0</v>
      </c>
      <c r="IM10" s="19">
        <v>1</v>
      </c>
      <c r="IN10" s="19">
        <v>1</v>
      </c>
      <c r="IO10" s="19">
        <v>0</v>
      </c>
      <c r="IP10" s="19">
        <v>1</v>
      </c>
      <c r="IQ10" s="19">
        <v>1</v>
      </c>
      <c r="IR10" s="19">
        <v>1</v>
      </c>
      <c r="IS10" s="19">
        <v>0</v>
      </c>
      <c r="IT10" s="19">
        <v>0</v>
      </c>
      <c r="IU10" s="19">
        <v>1</v>
      </c>
      <c r="IV10" s="19">
        <v>0</v>
      </c>
      <c r="IW10" s="19">
        <v>1</v>
      </c>
      <c r="IX10" s="19">
        <v>0</v>
      </c>
      <c r="IY10" s="19">
        <v>1</v>
      </c>
      <c r="IZ10" s="19">
        <v>0</v>
      </c>
      <c r="JA10" s="19">
        <v>0</v>
      </c>
      <c r="JB10" s="19">
        <v>0</v>
      </c>
      <c r="JC10" s="19">
        <v>0</v>
      </c>
      <c r="JD10" s="19">
        <v>1</v>
      </c>
      <c r="JE10" s="19">
        <v>0</v>
      </c>
      <c r="JF10" s="19">
        <v>1</v>
      </c>
      <c r="JG10" s="19">
        <v>0</v>
      </c>
      <c r="JH10" s="19">
        <v>1</v>
      </c>
      <c r="JI10" s="19">
        <v>0</v>
      </c>
      <c r="JJ10" s="19">
        <v>1</v>
      </c>
      <c r="JK10" s="19">
        <v>1</v>
      </c>
      <c r="JL10" s="19">
        <v>0</v>
      </c>
      <c r="JM10" s="19">
        <v>0</v>
      </c>
      <c r="JN10" s="19">
        <v>0</v>
      </c>
      <c r="JO10" s="19">
        <v>1</v>
      </c>
      <c r="JP10" s="19">
        <v>1</v>
      </c>
      <c r="JQ10" s="19">
        <v>1</v>
      </c>
      <c r="JR10" s="19">
        <v>0</v>
      </c>
      <c r="JS10" s="19">
        <v>0</v>
      </c>
      <c r="JT10" s="19">
        <v>1</v>
      </c>
      <c r="JU10" s="19">
        <v>0</v>
      </c>
      <c r="JV10" s="19">
        <v>0</v>
      </c>
      <c r="JW10" s="19">
        <v>0</v>
      </c>
      <c r="JX10" s="19">
        <v>0</v>
      </c>
      <c r="JY10" s="19">
        <v>0</v>
      </c>
      <c r="JZ10" s="19">
        <v>0</v>
      </c>
      <c r="KA10" s="19">
        <v>1</v>
      </c>
      <c r="KB10" s="19">
        <v>1</v>
      </c>
      <c r="KC10" s="19">
        <v>1</v>
      </c>
      <c r="KD10" s="19">
        <v>1</v>
      </c>
      <c r="KE10" s="19">
        <v>0</v>
      </c>
      <c r="KF10" s="19">
        <v>0</v>
      </c>
      <c r="KG10" s="19">
        <v>1</v>
      </c>
      <c r="KH10" s="19">
        <v>1</v>
      </c>
      <c r="KI10" s="19">
        <v>0</v>
      </c>
      <c r="KJ10" s="19">
        <v>1</v>
      </c>
      <c r="KK10" s="19">
        <v>1</v>
      </c>
      <c r="KL10" s="19">
        <v>0</v>
      </c>
      <c r="KM10" s="19">
        <v>1</v>
      </c>
      <c r="KN10" s="19">
        <v>0</v>
      </c>
      <c r="KO10" s="19">
        <v>0</v>
      </c>
      <c r="KP10" s="19">
        <v>0</v>
      </c>
      <c r="KQ10" s="19">
        <v>1</v>
      </c>
      <c r="KR10" s="19">
        <v>0</v>
      </c>
      <c r="KS10" s="19">
        <v>1</v>
      </c>
      <c r="KT10" s="19">
        <v>0</v>
      </c>
      <c r="KU10" s="19">
        <v>0</v>
      </c>
      <c r="KV10" s="19">
        <v>0</v>
      </c>
      <c r="KW10" s="19">
        <v>1</v>
      </c>
      <c r="KX10" s="19">
        <v>1</v>
      </c>
      <c r="KY10" s="19">
        <v>0</v>
      </c>
      <c r="KZ10" s="19">
        <v>0</v>
      </c>
      <c r="LA10" s="19">
        <v>0</v>
      </c>
      <c r="LB10" s="19">
        <v>1</v>
      </c>
      <c r="LC10" s="19">
        <v>1</v>
      </c>
      <c r="LD10" s="19">
        <v>0</v>
      </c>
      <c r="LE10" s="19">
        <v>0</v>
      </c>
      <c r="LF10" s="19">
        <v>0</v>
      </c>
      <c r="LG10" s="19">
        <v>0</v>
      </c>
      <c r="LH10" s="19">
        <v>0</v>
      </c>
      <c r="LI10" s="19">
        <v>0</v>
      </c>
      <c r="LJ10" s="19">
        <v>0</v>
      </c>
      <c r="LK10" s="19">
        <v>0</v>
      </c>
      <c r="LL10" s="19">
        <v>0</v>
      </c>
      <c r="LM10" s="19">
        <v>1</v>
      </c>
      <c r="LN10" s="19">
        <v>1</v>
      </c>
      <c r="LO10" s="19">
        <v>1</v>
      </c>
      <c r="LP10" s="19">
        <v>1</v>
      </c>
      <c r="LQ10" s="19">
        <v>1</v>
      </c>
      <c r="LR10" s="19">
        <v>0</v>
      </c>
      <c r="LS10" s="19">
        <v>0</v>
      </c>
      <c r="LT10" s="19">
        <v>0</v>
      </c>
      <c r="LU10" s="19">
        <v>1</v>
      </c>
      <c r="LV10" s="19">
        <v>0</v>
      </c>
      <c r="LW10" s="19">
        <v>0</v>
      </c>
      <c r="LX10" s="19">
        <v>1</v>
      </c>
      <c r="LY10" s="19">
        <v>1</v>
      </c>
      <c r="LZ10" s="19">
        <v>0</v>
      </c>
      <c r="MA10" s="19">
        <v>1</v>
      </c>
      <c r="MB10" s="19">
        <v>0</v>
      </c>
      <c r="MC10" s="19">
        <v>1</v>
      </c>
      <c r="MD10" s="19">
        <v>0</v>
      </c>
      <c r="ME10" s="19">
        <v>0</v>
      </c>
      <c r="MF10" s="19">
        <v>1</v>
      </c>
      <c r="MG10" s="19">
        <v>1</v>
      </c>
      <c r="MH10" s="19">
        <v>0</v>
      </c>
      <c r="MI10" s="19">
        <v>1</v>
      </c>
      <c r="MJ10" s="19">
        <v>0</v>
      </c>
      <c r="MK10" s="19">
        <v>1</v>
      </c>
      <c r="ML10" s="19">
        <v>0</v>
      </c>
      <c r="MM10" s="19">
        <v>0</v>
      </c>
      <c r="MN10" s="19">
        <v>0</v>
      </c>
      <c r="MO10" s="19">
        <v>1</v>
      </c>
      <c r="MP10" s="19">
        <v>1</v>
      </c>
      <c r="MQ10" s="19">
        <v>1</v>
      </c>
      <c r="MR10" s="19">
        <v>0</v>
      </c>
      <c r="MS10" s="19">
        <v>1</v>
      </c>
      <c r="MT10" s="19">
        <v>0</v>
      </c>
      <c r="MU10" s="19">
        <v>1</v>
      </c>
      <c r="MV10" s="19">
        <v>1</v>
      </c>
      <c r="MW10" s="19">
        <v>1</v>
      </c>
      <c r="MX10" s="19">
        <v>0</v>
      </c>
      <c r="MY10" s="19">
        <v>1</v>
      </c>
      <c r="MZ10" s="19">
        <v>0</v>
      </c>
      <c r="NA10" s="19">
        <v>1</v>
      </c>
      <c r="NB10" s="19">
        <v>0</v>
      </c>
    </row>
    <row r="11" spans="1:366">
      <c r="A11" s="2" t="s">
        <v>12</v>
      </c>
      <c r="B11" s="19">
        <v>1</v>
      </c>
      <c r="C11" s="19">
        <v>0</v>
      </c>
      <c r="D11" s="19">
        <v>1</v>
      </c>
      <c r="E11" s="19">
        <v>0</v>
      </c>
      <c r="F11" s="19">
        <v>1</v>
      </c>
      <c r="G11" s="19">
        <v>1</v>
      </c>
      <c r="H11" s="19">
        <v>1</v>
      </c>
      <c r="I11" s="19">
        <v>0</v>
      </c>
      <c r="J11" s="19">
        <v>0</v>
      </c>
      <c r="K11" s="19">
        <v>0</v>
      </c>
      <c r="L11" s="19">
        <v>0</v>
      </c>
      <c r="M11" s="19">
        <v>1</v>
      </c>
      <c r="N11" s="19">
        <v>1</v>
      </c>
      <c r="O11" s="19">
        <v>0</v>
      </c>
      <c r="P11" s="19">
        <v>0</v>
      </c>
      <c r="Q11" s="19">
        <v>0</v>
      </c>
      <c r="R11" s="19">
        <v>0</v>
      </c>
      <c r="S11" s="19">
        <v>1</v>
      </c>
      <c r="T11" s="19">
        <v>0</v>
      </c>
      <c r="U11" s="19">
        <v>0</v>
      </c>
      <c r="V11" s="19">
        <v>0</v>
      </c>
      <c r="W11" s="19">
        <v>1</v>
      </c>
      <c r="X11" s="19">
        <v>0</v>
      </c>
      <c r="Y11" s="19">
        <v>1</v>
      </c>
      <c r="Z11" s="19">
        <v>1</v>
      </c>
      <c r="AA11" s="19">
        <v>1</v>
      </c>
      <c r="AB11" s="19">
        <v>1</v>
      </c>
      <c r="AC11" s="19">
        <v>0</v>
      </c>
      <c r="AD11" s="19">
        <v>1</v>
      </c>
      <c r="AE11" s="19">
        <v>0</v>
      </c>
      <c r="AF11" s="19">
        <v>0</v>
      </c>
      <c r="AG11" s="19">
        <v>0</v>
      </c>
      <c r="AH11" s="19">
        <v>0</v>
      </c>
      <c r="AI11" s="19">
        <v>1</v>
      </c>
      <c r="AJ11" s="19">
        <v>0</v>
      </c>
      <c r="AK11" s="19">
        <v>0</v>
      </c>
      <c r="AL11" s="19">
        <v>1</v>
      </c>
      <c r="AM11" s="19">
        <v>0</v>
      </c>
      <c r="AN11" s="19">
        <v>1</v>
      </c>
      <c r="AO11" s="19">
        <v>0</v>
      </c>
      <c r="AP11" s="19">
        <v>1</v>
      </c>
      <c r="AQ11" s="19">
        <v>1</v>
      </c>
      <c r="AR11" s="19">
        <v>1</v>
      </c>
      <c r="AS11" s="19">
        <v>0</v>
      </c>
      <c r="AT11" s="19">
        <v>1</v>
      </c>
      <c r="AU11" s="19">
        <v>1</v>
      </c>
      <c r="AV11" s="19">
        <v>0</v>
      </c>
      <c r="AW11" s="19">
        <v>1</v>
      </c>
      <c r="AX11" s="19">
        <v>0</v>
      </c>
      <c r="AY11" s="19">
        <v>0</v>
      </c>
      <c r="AZ11" s="19">
        <v>1</v>
      </c>
      <c r="BA11" s="19">
        <v>1</v>
      </c>
      <c r="BB11" s="19">
        <v>0</v>
      </c>
      <c r="BC11" s="19">
        <v>0</v>
      </c>
      <c r="BD11" s="19">
        <v>0</v>
      </c>
      <c r="BE11" s="19">
        <v>0</v>
      </c>
      <c r="BF11" s="19">
        <v>0</v>
      </c>
      <c r="BG11" s="19">
        <v>0</v>
      </c>
      <c r="BH11" s="19">
        <v>0</v>
      </c>
      <c r="BI11" s="19">
        <v>1</v>
      </c>
      <c r="BJ11" s="19">
        <v>0</v>
      </c>
      <c r="BK11" s="19">
        <v>1</v>
      </c>
      <c r="BL11" s="19">
        <v>1</v>
      </c>
      <c r="BM11" s="19">
        <v>1</v>
      </c>
      <c r="BN11" s="19">
        <v>0</v>
      </c>
      <c r="BO11" s="19">
        <v>1</v>
      </c>
      <c r="BP11" s="19">
        <v>0</v>
      </c>
      <c r="BQ11" s="19">
        <v>1</v>
      </c>
      <c r="BR11" s="19">
        <v>1</v>
      </c>
      <c r="BS11" s="19">
        <v>0</v>
      </c>
      <c r="BT11" s="19">
        <v>0</v>
      </c>
      <c r="BU11" s="19">
        <v>0</v>
      </c>
      <c r="BV11" s="19">
        <v>1</v>
      </c>
      <c r="BW11" s="19">
        <v>0</v>
      </c>
      <c r="BX11" s="19">
        <v>1</v>
      </c>
      <c r="BY11" s="19">
        <v>0</v>
      </c>
      <c r="BZ11" s="19">
        <v>0</v>
      </c>
      <c r="CA11" s="19">
        <v>0</v>
      </c>
      <c r="CB11" s="19">
        <v>1</v>
      </c>
      <c r="CC11" s="19">
        <v>0</v>
      </c>
      <c r="CD11" s="19">
        <v>1</v>
      </c>
      <c r="CE11" s="19">
        <v>0</v>
      </c>
      <c r="CF11" s="19">
        <v>1</v>
      </c>
      <c r="CG11" s="19">
        <v>0</v>
      </c>
      <c r="CH11" s="19">
        <v>0</v>
      </c>
      <c r="CI11" s="19">
        <v>0</v>
      </c>
      <c r="CJ11" s="19">
        <v>1</v>
      </c>
      <c r="CK11" s="19">
        <v>0</v>
      </c>
      <c r="CL11" s="19">
        <v>1</v>
      </c>
      <c r="CM11" s="19">
        <v>1</v>
      </c>
      <c r="CN11" s="19">
        <v>1</v>
      </c>
      <c r="CO11" s="19">
        <v>1</v>
      </c>
      <c r="CP11" s="19">
        <v>1</v>
      </c>
      <c r="CQ11" s="19">
        <v>1</v>
      </c>
      <c r="CR11" s="19">
        <v>1</v>
      </c>
      <c r="CS11" s="19">
        <v>1</v>
      </c>
      <c r="CT11" s="19">
        <v>0</v>
      </c>
      <c r="CU11" s="19">
        <v>1</v>
      </c>
      <c r="CV11" s="19">
        <v>1</v>
      </c>
      <c r="CW11" s="19">
        <v>0</v>
      </c>
      <c r="CX11" s="19">
        <v>0</v>
      </c>
      <c r="CY11" s="19">
        <v>0</v>
      </c>
      <c r="CZ11" s="19">
        <v>0</v>
      </c>
      <c r="DA11" s="19">
        <v>1</v>
      </c>
      <c r="DB11" s="19">
        <v>0</v>
      </c>
      <c r="DC11" s="19">
        <v>1</v>
      </c>
      <c r="DD11" s="19">
        <v>1</v>
      </c>
      <c r="DE11" s="19">
        <v>0</v>
      </c>
      <c r="DF11" s="19">
        <v>1</v>
      </c>
      <c r="DG11" s="19">
        <v>0</v>
      </c>
      <c r="DH11" s="19">
        <v>0</v>
      </c>
      <c r="DI11" s="19">
        <v>0</v>
      </c>
      <c r="DJ11" s="19">
        <v>1</v>
      </c>
      <c r="DK11" s="19">
        <v>0</v>
      </c>
      <c r="DL11" s="19">
        <v>0</v>
      </c>
      <c r="DM11" s="19">
        <v>0</v>
      </c>
      <c r="DN11" s="19">
        <v>0</v>
      </c>
      <c r="DO11" s="19">
        <v>0</v>
      </c>
      <c r="DP11" s="19">
        <v>0</v>
      </c>
      <c r="DQ11" s="19">
        <v>0</v>
      </c>
      <c r="DR11" s="19">
        <v>0</v>
      </c>
      <c r="DS11" s="19">
        <v>1</v>
      </c>
      <c r="DT11" s="19">
        <v>0</v>
      </c>
      <c r="DU11" s="19">
        <v>0</v>
      </c>
      <c r="DV11" s="19">
        <v>1</v>
      </c>
      <c r="DW11" s="19">
        <v>1</v>
      </c>
      <c r="DX11" s="19">
        <v>0</v>
      </c>
      <c r="DY11" s="19">
        <v>1</v>
      </c>
      <c r="DZ11" s="19">
        <v>1</v>
      </c>
      <c r="EA11" s="19">
        <v>0</v>
      </c>
      <c r="EB11" s="19">
        <v>0</v>
      </c>
      <c r="EC11" s="19">
        <v>0</v>
      </c>
      <c r="ED11" s="19">
        <v>0</v>
      </c>
      <c r="EE11" s="19">
        <v>1</v>
      </c>
      <c r="EF11" s="19">
        <v>0</v>
      </c>
      <c r="EG11" s="19">
        <v>0</v>
      </c>
      <c r="EH11" s="19">
        <v>0</v>
      </c>
      <c r="EI11" s="19">
        <v>1</v>
      </c>
      <c r="EJ11" s="19">
        <v>1</v>
      </c>
      <c r="EK11" s="19">
        <v>1</v>
      </c>
      <c r="EL11" s="19">
        <v>0</v>
      </c>
      <c r="EM11" s="19">
        <v>1</v>
      </c>
      <c r="EN11" s="19">
        <v>1</v>
      </c>
      <c r="EO11" s="19">
        <v>0</v>
      </c>
      <c r="EP11" s="19">
        <v>0</v>
      </c>
      <c r="EQ11" s="19">
        <v>1</v>
      </c>
      <c r="ER11" s="19">
        <v>1</v>
      </c>
      <c r="ES11" s="19">
        <v>0</v>
      </c>
      <c r="ET11" s="19">
        <v>1</v>
      </c>
      <c r="EU11" s="19">
        <v>0</v>
      </c>
      <c r="EV11" s="19">
        <v>0</v>
      </c>
      <c r="EW11" s="19">
        <v>0</v>
      </c>
      <c r="EX11" s="19">
        <v>1</v>
      </c>
      <c r="EY11" s="19">
        <v>0</v>
      </c>
      <c r="EZ11" s="19">
        <v>1</v>
      </c>
      <c r="FA11" s="19">
        <v>1</v>
      </c>
      <c r="FB11" s="19">
        <v>0</v>
      </c>
      <c r="FC11" s="19">
        <v>0</v>
      </c>
      <c r="FD11" s="19">
        <v>0</v>
      </c>
      <c r="FE11" s="19">
        <v>0</v>
      </c>
      <c r="FF11" s="19">
        <v>0</v>
      </c>
      <c r="FG11" s="19">
        <v>0</v>
      </c>
      <c r="FH11" s="19">
        <v>1</v>
      </c>
      <c r="FI11" s="19">
        <v>0</v>
      </c>
      <c r="FJ11" s="19">
        <v>0</v>
      </c>
      <c r="FK11" s="19">
        <v>1</v>
      </c>
      <c r="FL11" s="19">
        <v>1</v>
      </c>
      <c r="FM11" s="19">
        <v>1</v>
      </c>
      <c r="FN11" s="19">
        <v>1</v>
      </c>
      <c r="FO11" s="19">
        <v>0</v>
      </c>
      <c r="FP11" s="19">
        <v>0</v>
      </c>
      <c r="FQ11" s="19">
        <v>1</v>
      </c>
      <c r="FR11" s="19">
        <v>0</v>
      </c>
      <c r="FS11" s="19">
        <v>1</v>
      </c>
      <c r="FT11" s="19">
        <v>1</v>
      </c>
      <c r="FU11" s="19">
        <v>0</v>
      </c>
      <c r="FV11" s="19">
        <v>0</v>
      </c>
      <c r="FW11" s="19">
        <v>0</v>
      </c>
      <c r="FX11" s="19">
        <v>1</v>
      </c>
      <c r="FY11" s="19">
        <v>1</v>
      </c>
      <c r="FZ11" s="19">
        <v>0</v>
      </c>
      <c r="GA11" s="19">
        <v>1</v>
      </c>
      <c r="GB11" s="19">
        <v>1</v>
      </c>
      <c r="GC11" s="19">
        <v>0</v>
      </c>
      <c r="GD11" s="19">
        <v>1</v>
      </c>
      <c r="GE11" s="19">
        <v>1</v>
      </c>
      <c r="GF11" s="19">
        <v>0</v>
      </c>
      <c r="GG11" s="19">
        <v>1</v>
      </c>
      <c r="GH11" s="19">
        <v>1</v>
      </c>
      <c r="GI11" s="19">
        <v>1</v>
      </c>
      <c r="GJ11" s="19">
        <v>1</v>
      </c>
      <c r="GK11" s="19">
        <v>1</v>
      </c>
      <c r="GL11" s="19">
        <v>1</v>
      </c>
      <c r="GM11" s="19">
        <v>1</v>
      </c>
      <c r="GN11" s="19">
        <v>0</v>
      </c>
      <c r="GO11" s="19">
        <v>0</v>
      </c>
      <c r="GP11" s="19">
        <v>1</v>
      </c>
      <c r="GQ11" s="19">
        <v>0</v>
      </c>
      <c r="GR11" s="19">
        <v>0</v>
      </c>
      <c r="GS11" s="19">
        <v>1</v>
      </c>
      <c r="GT11" s="19">
        <v>0</v>
      </c>
      <c r="GU11" s="19">
        <v>0</v>
      </c>
      <c r="GV11" s="19">
        <v>1</v>
      </c>
      <c r="GW11" s="19">
        <v>0</v>
      </c>
      <c r="GX11" s="19">
        <v>0</v>
      </c>
      <c r="GY11" s="19">
        <v>1</v>
      </c>
      <c r="GZ11" s="19">
        <v>0</v>
      </c>
      <c r="HA11" s="19">
        <v>0</v>
      </c>
      <c r="HB11" s="19">
        <v>0</v>
      </c>
      <c r="HC11" s="19">
        <v>1</v>
      </c>
      <c r="HD11" s="19">
        <v>1</v>
      </c>
      <c r="HE11" s="19">
        <v>0</v>
      </c>
      <c r="HF11" s="19">
        <v>1</v>
      </c>
      <c r="HG11" s="19">
        <v>0</v>
      </c>
      <c r="HH11" s="19">
        <v>0</v>
      </c>
      <c r="HI11" s="19">
        <v>0</v>
      </c>
      <c r="HJ11" s="19">
        <v>0</v>
      </c>
      <c r="HK11" s="19">
        <v>0</v>
      </c>
      <c r="HL11" s="19">
        <v>0</v>
      </c>
      <c r="HM11" s="19">
        <v>1</v>
      </c>
      <c r="HN11" s="19">
        <v>1</v>
      </c>
      <c r="HO11" s="19">
        <v>1</v>
      </c>
      <c r="HP11" s="19">
        <v>1</v>
      </c>
      <c r="HQ11" s="19">
        <v>0</v>
      </c>
      <c r="HR11" s="19">
        <v>1</v>
      </c>
      <c r="HS11" s="19">
        <v>1</v>
      </c>
      <c r="HT11" s="19">
        <v>1</v>
      </c>
      <c r="HU11" s="19">
        <v>1</v>
      </c>
      <c r="HV11" s="19">
        <v>1</v>
      </c>
      <c r="HW11" s="19">
        <v>0</v>
      </c>
      <c r="HX11" s="19">
        <v>1</v>
      </c>
      <c r="HY11" s="19">
        <v>0</v>
      </c>
      <c r="HZ11" s="19">
        <v>1</v>
      </c>
      <c r="IA11" s="19">
        <v>1</v>
      </c>
      <c r="IB11" s="19">
        <v>0</v>
      </c>
      <c r="IC11" s="19">
        <v>1</v>
      </c>
      <c r="ID11" s="19">
        <v>0</v>
      </c>
      <c r="IE11" s="19">
        <v>0</v>
      </c>
      <c r="IF11" s="19">
        <v>0</v>
      </c>
      <c r="IG11" s="19">
        <v>0</v>
      </c>
      <c r="IH11" s="19">
        <v>0</v>
      </c>
      <c r="II11" s="19">
        <v>0</v>
      </c>
      <c r="IJ11" s="19">
        <v>1</v>
      </c>
      <c r="IK11" s="19">
        <v>1</v>
      </c>
      <c r="IL11" s="19">
        <v>0</v>
      </c>
      <c r="IM11" s="19">
        <v>0</v>
      </c>
      <c r="IN11" s="19">
        <v>0</v>
      </c>
      <c r="IO11" s="19">
        <v>0</v>
      </c>
      <c r="IP11" s="19">
        <v>1</v>
      </c>
      <c r="IQ11" s="19">
        <v>0</v>
      </c>
      <c r="IR11" s="19">
        <v>0</v>
      </c>
      <c r="IS11" s="19">
        <v>1</v>
      </c>
      <c r="IT11" s="19">
        <v>1</v>
      </c>
      <c r="IU11" s="19">
        <v>0</v>
      </c>
      <c r="IV11" s="19">
        <v>1</v>
      </c>
      <c r="IW11" s="19">
        <v>1</v>
      </c>
      <c r="IX11" s="19">
        <v>1</v>
      </c>
      <c r="IY11" s="19">
        <v>0</v>
      </c>
      <c r="IZ11" s="19">
        <v>0</v>
      </c>
      <c r="JA11" s="19">
        <v>0</v>
      </c>
      <c r="JB11" s="19">
        <v>0</v>
      </c>
      <c r="JC11" s="19">
        <v>0</v>
      </c>
      <c r="JD11" s="19">
        <v>1</v>
      </c>
      <c r="JE11" s="19">
        <v>1</v>
      </c>
      <c r="JF11" s="19">
        <v>0</v>
      </c>
      <c r="JG11" s="19">
        <v>1</v>
      </c>
      <c r="JH11" s="19">
        <v>1</v>
      </c>
      <c r="JI11" s="19">
        <v>0</v>
      </c>
      <c r="JJ11" s="19">
        <v>0</v>
      </c>
      <c r="JK11" s="19">
        <v>0</v>
      </c>
      <c r="JL11" s="19">
        <v>0</v>
      </c>
      <c r="JM11" s="19">
        <v>0</v>
      </c>
      <c r="JN11" s="19">
        <v>0</v>
      </c>
      <c r="JO11" s="19">
        <v>0</v>
      </c>
      <c r="JP11" s="19">
        <v>1</v>
      </c>
      <c r="JQ11" s="19">
        <v>1</v>
      </c>
      <c r="JR11" s="19">
        <v>0</v>
      </c>
      <c r="JS11" s="19">
        <v>0</v>
      </c>
      <c r="JT11" s="19">
        <v>0</v>
      </c>
      <c r="JU11" s="19">
        <v>0</v>
      </c>
      <c r="JV11" s="19">
        <v>0</v>
      </c>
      <c r="JW11" s="19">
        <v>1</v>
      </c>
      <c r="JX11" s="19">
        <v>1</v>
      </c>
      <c r="JY11" s="19">
        <v>0</v>
      </c>
      <c r="JZ11" s="19">
        <v>1</v>
      </c>
      <c r="KA11" s="19">
        <v>0</v>
      </c>
      <c r="KB11" s="19">
        <v>0</v>
      </c>
      <c r="KC11" s="19">
        <v>1</v>
      </c>
      <c r="KD11" s="19">
        <v>0</v>
      </c>
      <c r="KE11" s="19">
        <v>0</v>
      </c>
      <c r="KF11" s="19">
        <v>1</v>
      </c>
      <c r="KG11" s="19">
        <v>1</v>
      </c>
      <c r="KH11" s="19">
        <v>0</v>
      </c>
      <c r="KI11" s="19">
        <v>1</v>
      </c>
      <c r="KJ11" s="19">
        <v>1</v>
      </c>
      <c r="KK11" s="19">
        <v>0</v>
      </c>
      <c r="KL11" s="19">
        <v>1</v>
      </c>
      <c r="KM11" s="19">
        <v>1</v>
      </c>
      <c r="KN11" s="19">
        <v>1</v>
      </c>
      <c r="KO11" s="19">
        <v>1</v>
      </c>
      <c r="KP11" s="19">
        <v>1</v>
      </c>
      <c r="KQ11" s="19">
        <v>1</v>
      </c>
      <c r="KR11" s="19">
        <v>0</v>
      </c>
      <c r="KS11" s="19">
        <v>1</v>
      </c>
      <c r="KT11" s="19">
        <v>1</v>
      </c>
      <c r="KU11" s="19">
        <v>1</v>
      </c>
      <c r="KV11" s="19">
        <v>0</v>
      </c>
      <c r="KW11" s="19">
        <v>0</v>
      </c>
      <c r="KX11" s="19">
        <v>0</v>
      </c>
      <c r="KY11" s="19">
        <v>1</v>
      </c>
      <c r="KZ11" s="19">
        <v>1</v>
      </c>
      <c r="LA11" s="19">
        <v>0</v>
      </c>
      <c r="LB11" s="19">
        <v>0</v>
      </c>
      <c r="LC11" s="19">
        <v>1</v>
      </c>
      <c r="LD11" s="19">
        <v>0</v>
      </c>
      <c r="LE11" s="19">
        <v>1</v>
      </c>
      <c r="LF11" s="19">
        <v>1</v>
      </c>
      <c r="LG11" s="19">
        <v>1</v>
      </c>
      <c r="LH11" s="19">
        <v>0</v>
      </c>
      <c r="LI11" s="19">
        <v>1</v>
      </c>
      <c r="LJ11" s="19">
        <v>0</v>
      </c>
      <c r="LK11" s="19">
        <v>1</v>
      </c>
      <c r="LL11" s="19">
        <v>1</v>
      </c>
      <c r="LM11" s="19">
        <v>0</v>
      </c>
      <c r="LN11" s="19">
        <v>1</v>
      </c>
      <c r="LO11" s="19">
        <v>1</v>
      </c>
      <c r="LP11" s="19">
        <v>1</v>
      </c>
      <c r="LQ11" s="19">
        <v>1</v>
      </c>
      <c r="LR11" s="19">
        <v>0</v>
      </c>
      <c r="LS11" s="19">
        <v>1</v>
      </c>
      <c r="LT11" s="19">
        <v>1</v>
      </c>
      <c r="LU11" s="19">
        <v>0</v>
      </c>
      <c r="LV11" s="19">
        <v>1</v>
      </c>
      <c r="LW11" s="19">
        <v>1</v>
      </c>
      <c r="LX11" s="19">
        <v>0</v>
      </c>
      <c r="LY11" s="19">
        <v>1</v>
      </c>
      <c r="LZ11" s="19">
        <v>1</v>
      </c>
      <c r="MA11" s="19">
        <v>0</v>
      </c>
      <c r="MB11" s="19">
        <v>0</v>
      </c>
      <c r="MC11" s="19">
        <v>1</v>
      </c>
      <c r="MD11" s="19">
        <v>1</v>
      </c>
      <c r="ME11" s="19">
        <v>0</v>
      </c>
      <c r="MF11" s="19">
        <v>1</v>
      </c>
      <c r="MG11" s="19">
        <v>1</v>
      </c>
      <c r="MH11" s="19">
        <v>0</v>
      </c>
      <c r="MI11" s="19">
        <v>1</v>
      </c>
      <c r="MJ11" s="19">
        <v>0</v>
      </c>
      <c r="MK11" s="19">
        <v>0</v>
      </c>
      <c r="ML11" s="19">
        <v>1</v>
      </c>
      <c r="MM11" s="19">
        <v>1</v>
      </c>
      <c r="MN11" s="19">
        <v>1</v>
      </c>
      <c r="MO11" s="19">
        <v>1</v>
      </c>
      <c r="MP11" s="19">
        <v>1</v>
      </c>
      <c r="MQ11" s="19">
        <v>1</v>
      </c>
      <c r="MR11" s="19">
        <v>0</v>
      </c>
      <c r="MS11" s="19">
        <v>0</v>
      </c>
      <c r="MT11" s="19">
        <v>0</v>
      </c>
      <c r="MU11" s="19">
        <v>1</v>
      </c>
      <c r="MV11" s="19">
        <v>0</v>
      </c>
      <c r="MW11" s="19">
        <v>0</v>
      </c>
      <c r="MX11" s="19">
        <v>0</v>
      </c>
      <c r="MY11" s="19">
        <v>0</v>
      </c>
      <c r="MZ11" s="19">
        <v>1</v>
      </c>
      <c r="NA11" s="19">
        <v>1</v>
      </c>
      <c r="NB11" s="19">
        <v>1</v>
      </c>
    </row>
    <row r="12" spans="1:366">
      <c r="A12" s="4" t="s">
        <v>13</v>
      </c>
      <c r="B12" s="19">
        <v>1</v>
      </c>
      <c r="C12" s="19">
        <v>0</v>
      </c>
      <c r="D12" s="19">
        <v>1</v>
      </c>
      <c r="E12" s="19">
        <v>1</v>
      </c>
      <c r="F12" s="19">
        <v>0</v>
      </c>
      <c r="G12" s="19">
        <v>0</v>
      </c>
      <c r="H12" s="19">
        <v>1</v>
      </c>
      <c r="I12" s="19">
        <v>1</v>
      </c>
      <c r="J12" s="19">
        <v>1</v>
      </c>
      <c r="K12" s="19">
        <v>0</v>
      </c>
      <c r="L12" s="19">
        <v>1</v>
      </c>
      <c r="M12" s="19">
        <v>0</v>
      </c>
      <c r="N12" s="19">
        <v>1</v>
      </c>
      <c r="O12" s="19">
        <v>1</v>
      </c>
      <c r="P12" s="19">
        <v>1</v>
      </c>
      <c r="Q12" s="19">
        <v>0</v>
      </c>
      <c r="R12" s="19">
        <v>0</v>
      </c>
      <c r="S12" s="19">
        <v>0</v>
      </c>
      <c r="T12" s="19">
        <v>0</v>
      </c>
      <c r="U12" s="19">
        <v>0</v>
      </c>
      <c r="V12" s="19">
        <v>0</v>
      </c>
      <c r="W12" s="19">
        <v>0</v>
      </c>
      <c r="X12" s="19">
        <v>0</v>
      </c>
      <c r="Y12" s="19">
        <v>0</v>
      </c>
      <c r="Z12" s="19">
        <v>0</v>
      </c>
      <c r="AA12" s="19">
        <v>1</v>
      </c>
      <c r="AB12" s="19">
        <v>1</v>
      </c>
      <c r="AC12" s="19">
        <v>1</v>
      </c>
      <c r="AD12" s="19">
        <v>1</v>
      </c>
      <c r="AE12" s="19">
        <v>0</v>
      </c>
      <c r="AF12" s="19">
        <v>0</v>
      </c>
      <c r="AG12" s="19">
        <v>1</v>
      </c>
      <c r="AH12" s="19">
        <v>1</v>
      </c>
      <c r="AI12" s="19">
        <v>1</v>
      </c>
      <c r="AJ12" s="19">
        <v>0</v>
      </c>
      <c r="AK12" s="19">
        <v>0</v>
      </c>
      <c r="AL12" s="19">
        <v>0</v>
      </c>
      <c r="AM12" s="19">
        <v>0</v>
      </c>
      <c r="AN12" s="19">
        <v>1</v>
      </c>
      <c r="AO12" s="19">
        <v>0</v>
      </c>
      <c r="AP12" s="19">
        <v>1</v>
      </c>
      <c r="AQ12" s="19">
        <v>1</v>
      </c>
      <c r="AR12" s="19">
        <v>1</v>
      </c>
      <c r="AS12" s="19">
        <v>0</v>
      </c>
      <c r="AT12" s="19">
        <v>1</v>
      </c>
      <c r="AU12" s="19">
        <v>0</v>
      </c>
      <c r="AV12" s="19">
        <v>0</v>
      </c>
      <c r="AW12" s="19">
        <v>1</v>
      </c>
      <c r="AX12" s="19">
        <v>0</v>
      </c>
      <c r="AY12" s="19">
        <v>0</v>
      </c>
      <c r="AZ12" s="19">
        <v>1</v>
      </c>
      <c r="BA12" s="19">
        <v>1</v>
      </c>
      <c r="BB12" s="19">
        <v>0</v>
      </c>
      <c r="BC12" s="19">
        <v>0</v>
      </c>
      <c r="BD12" s="19">
        <v>1</v>
      </c>
      <c r="BE12" s="19">
        <v>1</v>
      </c>
      <c r="BF12" s="19">
        <v>0</v>
      </c>
      <c r="BG12" s="19">
        <v>1</v>
      </c>
      <c r="BH12" s="19">
        <v>0</v>
      </c>
      <c r="BI12" s="19">
        <v>0</v>
      </c>
      <c r="BJ12" s="19">
        <v>0</v>
      </c>
      <c r="BK12" s="19">
        <v>1</v>
      </c>
      <c r="BL12" s="19">
        <v>1</v>
      </c>
      <c r="BM12" s="19">
        <v>1</v>
      </c>
      <c r="BN12" s="19">
        <v>0</v>
      </c>
      <c r="BO12" s="19">
        <v>0</v>
      </c>
      <c r="BP12" s="19">
        <v>0</v>
      </c>
      <c r="BQ12" s="19">
        <v>1</v>
      </c>
      <c r="BR12" s="19">
        <v>0</v>
      </c>
      <c r="BS12" s="19">
        <v>1</v>
      </c>
      <c r="BT12" s="19">
        <v>0</v>
      </c>
      <c r="BU12" s="19">
        <v>0</v>
      </c>
      <c r="BV12" s="19">
        <v>0</v>
      </c>
      <c r="BW12" s="19">
        <v>0</v>
      </c>
      <c r="BX12" s="19">
        <v>1</v>
      </c>
      <c r="BY12" s="19">
        <v>0</v>
      </c>
      <c r="BZ12" s="19">
        <v>1</v>
      </c>
      <c r="CA12" s="19">
        <v>1</v>
      </c>
      <c r="CB12" s="19">
        <v>1</v>
      </c>
      <c r="CC12" s="19">
        <v>0</v>
      </c>
      <c r="CD12" s="19">
        <v>1</v>
      </c>
      <c r="CE12" s="19">
        <v>1</v>
      </c>
      <c r="CF12" s="19">
        <v>1</v>
      </c>
      <c r="CG12" s="19">
        <v>0</v>
      </c>
      <c r="CH12" s="19">
        <v>0</v>
      </c>
      <c r="CI12" s="19">
        <v>0</v>
      </c>
      <c r="CJ12" s="19">
        <v>0</v>
      </c>
      <c r="CK12" s="19">
        <v>0</v>
      </c>
      <c r="CL12" s="19">
        <v>1</v>
      </c>
      <c r="CM12" s="19">
        <v>1</v>
      </c>
      <c r="CN12" s="19">
        <v>1</v>
      </c>
      <c r="CO12" s="19">
        <v>0</v>
      </c>
      <c r="CP12" s="19">
        <v>0</v>
      </c>
      <c r="CQ12" s="19">
        <v>0</v>
      </c>
      <c r="CR12" s="19">
        <v>1</v>
      </c>
      <c r="CS12" s="19">
        <v>0</v>
      </c>
      <c r="CT12" s="19">
        <v>0</v>
      </c>
      <c r="CU12" s="19">
        <v>1</v>
      </c>
      <c r="CV12" s="19">
        <v>1</v>
      </c>
      <c r="CW12" s="19">
        <v>0</v>
      </c>
      <c r="CX12" s="19">
        <v>0</v>
      </c>
      <c r="CY12" s="19">
        <v>0</v>
      </c>
      <c r="CZ12" s="19">
        <v>1</v>
      </c>
      <c r="DA12" s="19">
        <v>0</v>
      </c>
      <c r="DB12" s="19">
        <v>1</v>
      </c>
      <c r="DC12" s="19">
        <v>1</v>
      </c>
      <c r="DD12" s="19">
        <v>1</v>
      </c>
      <c r="DE12" s="19">
        <v>1</v>
      </c>
      <c r="DF12" s="19">
        <v>1</v>
      </c>
      <c r="DG12" s="19">
        <v>0</v>
      </c>
      <c r="DH12" s="19">
        <v>0</v>
      </c>
      <c r="DI12" s="19">
        <v>0</v>
      </c>
      <c r="DJ12" s="19">
        <v>0</v>
      </c>
      <c r="DK12" s="19">
        <v>0</v>
      </c>
      <c r="DL12" s="19">
        <v>1</v>
      </c>
      <c r="DM12" s="19">
        <v>1</v>
      </c>
      <c r="DN12" s="19">
        <v>0</v>
      </c>
      <c r="DO12" s="19">
        <v>0</v>
      </c>
      <c r="DP12" s="19">
        <v>1</v>
      </c>
      <c r="DQ12" s="19">
        <v>1</v>
      </c>
      <c r="DR12" s="19">
        <v>1</v>
      </c>
      <c r="DS12" s="19">
        <v>1</v>
      </c>
      <c r="DT12" s="19">
        <v>1</v>
      </c>
      <c r="DU12" s="19">
        <v>1</v>
      </c>
      <c r="DV12" s="19">
        <v>0</v>
      </c>
      <c r="DW12" s="19">
        <v>1</v>
      </c>
      <c r="DX12" s="19">
        <v>0</v>
      </c>
      <c r="DY12" s="19">
        <v>1</v>
      </c>
      <c r="DZ12" s="19">
        <v>1</v>
      </c>
      <c r="EA12" s="19">
        <v>0</v>
      </c>
      <c r="EB12" s="19">
        <v>1</v>
      </c>
      <c r="EC12" s="19">
        <v>0</v>
      </c>
      <c r="ED12" s="19">
        <v>1</v>
      </c>
      <c r="EE12" s="19">
        <v>1</v>
      </c>
      <c r="EF12" s="19">
        <v>0</v>
      </c>
      <c r="EG12" s="19">
        <v>1</v>
      </c>
      <c r="EH12" s="19">
        <v>0</v>
      </c>
      <c r="EI12" s="19">
        <v>0</v>
      </c>
      <c r="EJ12" s="19">
        <v>1</v>
      </c>
      <c r="EK12" s="19">
        <v>0</v>
      </c>
      <c r="EL12" s="19">
        <v>0</v>
      </c>
      <c r="EM12" s="19">
        <v>1</v>
      </c>
      <c r="EN12" s="19">
        <v>1</v>
      </c>
      <c r="EO12" s="19">
        <v>0</v>
      </c>
      <c r="EP12" s="19">
        <v>0</v>
      </c>
      <c r="EQ12" s="19">
        <v>0</v>
      </c>
      <c r="ER12" s="19">
        <v>0</v>
      </c>
      <c r="ES12" s="19">
        <v>1</v>
      </c>
      <c r="ET12" s="19">
        <v>0</v>
      </c>
      <c r="EU12" s="19">
        <v>0</v>
      </c>
      <c r="EV12" s="19">
        <v>1</v>
      </c>
      <c r="EW12" s="19">
        <v>1</v>
      </c>
      <c r="EX12" s="19">
        <v>0</v>
      </c>
      <c r="EY12" s="19">
        <v>0</v>
      </c>
      <c r="EZ12" s="19">
        <v>0</v>
      </c>
      <c r="FA12" s="19">
        <v>0</v>
      </c>
      <c r="FB12" s="19">
        <v>0</v>
      </c>
      <c r="FC12" s="19">
        <v>0</v>
      </c>
      <c r="FD12" s="19">
        <v>1</v>
      </c>
      <c r="FE12" s="19">
        <v>1</v>
      </c>
      <c r="FF12" s="19">
        <v>1</v>
      </c>
      <c r="FG12" s="19">
        <v>1</v>
      </c>
      <c r="FH12" s="19">
        <v>0</v>
      </c>
      <c r="FI12" s="19">
        <v>0</v>
      </c>
      <c r="FJ12" s="19">
        <v>1</v>
      </c>
      <c r="FK12" s="19">
        <v>1</v>
      </c>
      <c r="FL12" s="19">
        <v>0</v>
      </c>
      <c r="FM12" s="19">
        <v>1</v>
      </c>
      <c r="FN12" s="19">
        <v>1</v>
      </c>
      <c r="FO12" s="19">
        <v>1</v>
      </c>
      <c r="FP12" s="19">
        <v>0</v>
      </c>
      <c r="FQ12" s="19">
        <v>0</v>
      </c>
      <c r="FR12" s="19">
        <v>0</v>
      </c>
      <c r="FS12" s="19">
        <v>0</v>
      </c>
      <c r="FT12" s="19">
        <v>1</v>
      </c>
      <c r="FU12" s="19">
        <v>0</v>
      </c>
      <c r="FV12" s="19">
        <v>1</v>
      </c>
      <c r="FW12" s="19">
        <v>0</v>
      </c>
      <c r="FX12" s="19">
        <v>1</v>
      </c>
      <c r="FY12" s="19">
        <v>0</v>
      </c>
      <c r="FZ12" s="19">
        <v>0</v>
      </c>
      <c r="GA12" s="19">
        <v>0</v>
      </c>
      <c r="GB12" s="19">
        <v>1</v>
      </c>
      <c r="GC12" s="19">
        <v>1</v>
      </c>
      <c r="GD12" s="19">
        <v>0</v>
      </c>
      <c r="GE12" s="19">
        <v>1</v>
      </c>
      <c r="GF12" s="19">
        <v>1</v>
      </c>
      <c r="GG12" s="19">
        <v>0</v>
      </c>
      <c r="GH12" s="19">
        <v>0</v>
      </c>
      <c r="GI12" s="19">
        <v>0</v>
      </c>
      <c r="GJ12" s="19">
        <v>1</v>
      </c>
      <c r="GK12" s="19">
        <v>1</v>
      </c>
      <c r="GL12" s="19">
        <v>0</v>
      </c>
      <c r="GM12" s="19">
        <v>1</v>
      </c>
      <c r="GN12" s="19">
        <v>1</v>
      </c>
      <c r="GO12" s="19">
        <v>0</v>
      </c>
      <c r="GP12" s="19">
        <v>1</v>
      </c>
      <c r="GQ12" s="19">
        <v>1</v>
      </c>
      <c r="GR12" s="19">
        <v>0</v>
      </c>
      <c r="GS12" s="19">
        <v>0</v>
      </c>
      <c r="GT12" s="19">
        <v>0</v>
      </c>
      <c r="GU12" s="19">
        <v>0</v>
      </c>
      <c r="GV12" s="19">
        <v>1</v>
      </c>
      <c r="GW12" s="19">
        <v>1</v>
      </c>
      <c r="GX12" s="19">
        <v>1</v>
      </c>
      <c r="GY12" s="19">
        <v>1</v>
      </c>
      <c r="GZ12" s="19">
        <v>0</v>
      </c>
      <c r="HA12" s="19">
        <v>1</v>
      </c>
      <c r="HB12" s="19">
        <v>1</v>
      </c>
      <c r="HC12" s="19">
        <v>0</v>
      </c>
      <c r="HD12" s="19">
        <v>1</v>
      </c>
      <c r="HE12" s="19">
        <v>0</v>
      </c>
      <c r="HF12" s="19">
        <v>0</v>
      </c>
      <c r="HG12" s="19">
        <v>1</v>
      </c>
      <c r="HH12" s="19">
        <v>1</v>
      </c>
      <c r="HI12" s="19">
        <v>0</v>
      </c>
      <c r="HJ12" s="19">
        <v>1</v>
      </c>
      <c r="HK12" s="19">
        <v>0</v>
      </c>
      <c r="HL12" s="19">
        <v>1</v>
      </c>
      <c r="HM12" s="19">
        <v>1</v>
      </c>
      <c r="HN12" s="19">
        <v>1</v>
      </c>
      <c r="HO12" s="19">
        <v>1</v>
      </c>
      <c r="HP12" s="19">
        <v>0</v>
      </c>
      <c r="HQ12" s="19">
        <v>0</v>
      </c>
      <c r="HR12" s="19">
        <v>0</v>
      </c>
      <c r="HS12" s="19">
        <v>1</v>
      </c>
      <c r="HT12" s="19">
        <v>0</v>
      </c>
      <c r="HU12" s="19">
        <v>0</v>
      </c>
      <c r="HV12" s="19">
        <v>0</v>
      </c>
      <c r="HW12" s="19">
        <v>1</v>
      </c>
      <c r="HX12" s="19">
        <v>1</v>
      </c>
      <c r="HY12" s="19">
        <v>0</v>
      </c>
      <c r="HZ12" s="19">
        <v>1</v>
      </c>
      <c r="IA12" s="19">
        <v>0</v>
      </c>
      <c r="IB12" s="19">
        <v>0</v>
      </c>
      <c r="IC12" s="19">
        <v>1</v>
      </c>
      <c r="ID12" s="19">
        <v>1</v>
      </c>
      <c r="IE12" s="19">
        <v>1</v>
      </c>
      <c r="IF12" s="19">
        <v>1</v>
      </c>
      <c r="IG12" s="19">
        <v>0</v>
      </c>
      <c r="IH12" s="19">
        <v>0</v>
      </c>
      <c r="II12" s="19">
        <v>1</v>
      </c>
      <c r="IJ12" s="19">
        <v>0</v>
      </c>
      <c r="IK12" s="19">
        <v>0</v>
      </c>
      <c r="IL12" s="19">
        <v>1</v>
      </c>
      <c r="IM12" s="19">
        <v>1</v>
      </c>
      <c r="IN12" s="19">
        <v>1</v>
      </c>
      <c r="IO12" s="19">
        <v>0</v>
      </c>
      <c r="IP12" s="19">
        <v>0</v>
      </c>
      <c r="IQ12" s="19">
        <v>0</v>
      </c>
      <c r="IR12" s="19">
        <v>0</v>
      </c>
      <c r="IS12" s="19">
        <v>1</v>
      </c>
      <c r="IT12" s="19">
        <v>1</v>
      </c>
      <c r="IU12" s="19">
        <v>1</v>
      </c>
      <c r="IV12" s="19">
        <v>0</v>
      </c>
      <c r="IW12" s="19">
        <v>0</v>
      </c>
      <c r="IX12" s="19">
        <v>0</v>
      </c>
      <c r="IY12" s="19">
        <v>1</v>
      </c>
      <c r="IZ12" s="19">
        <v>0</v>
      </c>
      <c r="JA12" s="19">
        <v>0</v>
      </c>
      <c r="JB12" s="19">
        <v>0</v>
      </c>
      <c r="JC12" s="19">
        <v>1</v>
      </c>
      <c r="JD12" s="19">
        <v>1</v>
      </c>
      <c r="JE12" s="19">
        <v>0</v>
      </c>
      <c r="JF12" s="19">
        <v>1</v>
      </c>
      <c r="JG12" s="19">
        <v>1</v>
      </c>
      <c r="JH12" s="19">
        <v>0</v>
      </c>
      <c r="JI12" s="19">
        <v>0</v>
      </c>
      <c r="JJ12" s="19">
        <v>0</v>
      </c>
      <c r="JK12" s="19">
        <v>1</v>
      </c>
      <c r="JL12" s="19">
        <v>0</v>
      </c>
      <c r="JM12" s="19">
        <v>0</v>
      </c>
      <c r="JN12" s="19">
        <v>0</v>
      </c>
      <c r="JO12" s="19">
        <v>1</v>
      </c>
      <c r="JP12" s="19">
        <v>0</v>
      </c>
      <c r="JQ12" s="19">
        <v>0</v>
      </c>
      <c r="JR12" s="19">
        <v>0</v>
      </c>
      <c r="JS12" s="19">
        <v>0</v>
      </c>
      <c r="JT12" s="19">
        <v>0</v>
      </c>
      <c r="JU12" s="19">
        <v>0</v>
      </c>
      <c r="JV12" s="19">
        <v>1</v>
      </c>
      <c r="JW12" s="19">
        <v>1</v>
      </c>
      <c r="JX12" s="19">
        <v>1</v>
      </c>
      <c r="JY12" s="19">
        <v>1</v>
      </c>
      <c r="JZ12" s="19">
        <v>1</v>
      </c>
      <c r="KA12" s="19">
        <v>0</v>
      </c>
      <c r="KB12" s="19">
        <v>1</v>
      </c>
      <c r="KC12" s="19">
        <v>0</v>
      </c>
      <c r="KD12" s="19">
        <v>0</v>
      </c>
      <c r="KE12" s="19">
        <v>1</v>
      </c>
      <c r="KF12" s="19">
        <v>1</v>
      </c>
      <c r="KG12" s="19">
        <v>1</v>
      </c>
      <c r="KH12" s="19">
        <v>0</v>
      </c>
      <c r="KI12" s="19">
        <v>0</v>
      </c>
      <c r="KJ12" s="19">
        <v>0</v>
      </c>
      <c r="KK12" s="19">
        <v>0</v>
      </c>
      <c r="KL12" s="19">
        <v>0</v>
      </c>
      <c r="KM12" s="19">
        <v>0</v>
      </c>
      <c r="KN12" s="19">
        <v>1</v>
      </c>
      <c r="KO12" s="19">
        <v>1</v>
      </c>
      <c r="KP12" s="19">
        <v>0</v>
      </c>
      <c r="KQ12" s="19">
        <v>1</v>
      </c>
      <c r="KR12" s="19">
        <v>1</v>
      </c>
      <c r="KS12" s="19">
        <v>1</v>
      </c>
      <c r="KT12" s="19">
        <v>1</v>
      </c>
      <c r="KU12" s="19">
        <v>1</v>
      </c>
      <c r="KV12" s="19">
        <v>1</v>
      </c>
      <c r="KW12" s="19">
        <v>1</v>
      </c>
      <c r="KX12" s="19">
        <v>1</v>
      </c>
      <c r="KY12" s="19">
        <v>0</v>
      </c>
      <c r="KZ12" s="19">
        <v>1</v>
      </c>
      <c r="LA12" s="19">
        <v>0</v>
      </c>
      <c r="LB12" s="19">
        <v>1</v>
      </c>
      <c r="LC12" s="19">
        <v>1</v>
      </c>
      <c r="LD12" s="19">
        <v>0</v>
      </c>
      <c r="LE12" s="19">
        <v>0</v>
      </c>
      <c r="LF12" s="19">
        <v>0</v>
      </c>
      <c r="LG12" s="19">
        <v>0</v>
      </c>
      <c r="LH12" s="19">
        <v>1</v>
      </c>
      <c r="LI12" s="19">
        <v>0</v>
      </c>
      <c r="LJ12" s="19">
        <v>1</v>
      </c>
      <c r="LK12" s="19">
        <v>0</v>
      </c>
      <c r="LL12" s="19">
        <v>1</v>
      </c>
      <c r="LM12" s="19">
        <v>0</v>
      </c>
      <c r="LN12" s="19">
        <v>0</v>
      </c>
      <c r="LO12" s="19">
        <v>0</v>
      </c>
      <c r="LP12" s="19">
        <v>0</v>
      </c>
      <c r="LQ12" s="19">
        <v>1</v>
      </c>
      <c r="LR12" s="19">
        <v>1</v>
      </c>
      <c r="LS12" s="19">
        <v>0</v>
      </c>
      <c r="LT12" s="19">
        <v>0</v>
      </c>
      <c r="LU12" s="19">
        <v>0</v>
      </c>
      <c r="LV12" s="19">
        <v>1</v>
      </c>
      <c r="LW12" s="19">
        <v>1</v>
      </c>
      <c r="LX12" s="19">
        <v>1</v>
      </c>
      <c r="LY12" s="19">
        <v>0</v>
      </c>
      <c r="LZ12" s="19">
        <v>1</v>
      </c>
      <c r="MA12" s="19">
        <v>1</v>
      </c>
      <c r="MB12" s="19">
        <v>1</v>
      </c>
      <c r="MC12" s="19">
        <v>0</v>
      </c>
      <c r="MD12" s="19">
        <v>0</v>
      </c>
      <c r="ME12" s="19">
        <v>1</v>
      </c>
      <c r="MF12" s="19">
        <v>1</v>
      </c>
      <c r="MG12" s="19">
        <v>1</v>
      </c>
      <c r="MH12" s="19">
        <v>0</v>
      </c>
      <c r="MI12" s="19">
        <v>1</v>
      </c>
      <c r="MJ12" s="19">
        <v>1</v>
      </c>
      <c r="MK12" s="19">
        <v>1</v>
      </c>
      <c r="ML12" s="19">
        <v>1</v>
      </c>
      <c r="MM12" s="19">
        <v>1</v>
      </c>
      <c r="MN12" s="19">
        <v>1</v>
      </c>
      <c r="MO12" s="19">
        <v>0</v>
      </c>
      <c r="MP12" s="19">
        <v>0</v>
      </c>
      <c r="MQ12" s="19">
        <v>0</v>
      </c>
      <c r="MR12" s="19">
        <v>0</v>
      </c>
      <c r="MS12" s="19">
        <v>0</v>
      </c>
      <c r="MT12" s="19">
        <v>1</v>
      </c>
      <c r="MU12" s="19">
        <v>0</v>
      </c>
      <c r="MV12" s="19">
        <v>0</v>
      </c>
      <c r="MW12" s="19">
        <v>0</v>
      </c>
      <c r="MX12" s="19">
        <v>0</v>
      </c>
      <c r="MY12" s="19">
        <v>0</v>
      </c>
      <c r="MZ12" s="19">
        <v>0</v>
      </c>
      <c r="NA12" s="19">
        <v>0</v>
      </c>
      <c r="NB12" s="19">
        <v>1</v>
      </c>
    </row>
    <row r="13" spans="1:366">
      <c r="A13" s="4" t="s">
        <v>14</v>
      </c>
      <c r="B13" s="19">
        <v>1</v>
      </c>
      <c r="C13" s="19">
        <v>0</v>
      </c>
      <c r="D13" s="19">
        <v>1</v>
      </c>
      <c r="E13" s="19">
        <v>1</v>
      </c>
      <c r="F13" s="19">
        <v>0</v>
      </c>
      <c r="G13" s="19">
        <v>1</v>
      </c>
      <c r="H13" s="19">
        <v>1</v>
      </c>
      <c r="I13" s="19">
        <v>1</v>
      </c>
      <c r="J13" s="19">
        <v>0</v>
      </c>
      <c r="K13" s="19">
        <v>0</v>
      </c>
      <c r="L13" s="19">
        <v>0</v>
      </c>
      <c r="M13" s="19">
        <v>1</v>
      </c>
      <c r="N13" s="19">
        <v>1</v>
      </c>
      <c r="O13" s="19">
        <v>0</v>
      </c>
      <c r="P13" s="19">
        <v>1</v>
      </c>
      <c r="Q13" s="19">
        <v>0</v>
      </c>
      <c r="R13" s="19">
        <v>0</v>
      </c>
      <c r="S13" s="19">
        <v>0</v>
      </c>
      <c r="T13" s="19">
        <v>1</v>
      </c>
      <c r="U13" s="19">
        <v>1</v>
      </c>
      <c r="V13" s="19">
        <v>1</v>
      </c>
      <c r="W13" s="19">
        <v>1</v>
      </c>
      <c r="X13" s="19">
        <v>0</v>
      </c>
      <c r="Y13" s="19">
        <v>0</v>
      </c>
      <c r="Z13" s="19">
        <v>1</v>
      </c>
      <c r="AA13" s="19">
        <v>1</v>
      </c>
      <c r="AB13" s="19">
        <v>1</v>
      </c>
      <c r="AC13" s="19">
        <v>1</v>
      </c>
      <c r="AD13" s="19">
        <v>0</v>
      </c>
      <c r="AE13" s="19">
        <v>1</v>
      </c>
      <c r="AF13" s="19">
        <v>0</v>
      </c>
      <c r="AG13" s="19">
        <v>0</v>
      </c>
      <c r="AH13" s="19">
        <v>0</v>
      </c>
      <c r="AI13" s="19">
        <v>1</v>
      </c>
      <c r="AJ13" s="19">
        <v>0</v>
      </c>
      <c r="AK13" s="19">
        <v>1</v>
      </c>
      <c r="AL13" s="19">
        <v>1</v>
      </c>
      <c r="AM13" s="19">
        <v>0</v>
      </c>
      <c r="AN13" s="19">
        <v>1</v>
      </c>
      <c r="AO13" s="19">
        <v>1</v>
      </c>
      <c r="AP13" s="19">
        <v>1</v>
      </c>
      <c r="AQ13" s="19">
        <v>1</v>
      </c>
      <c r="AR13" s="19">
        <v>0</v>
      </c>
      <c r="AS13" s="19">
        <v>1</v>
      </c>
      <c r="AT13" s="19">
        <v>0</v>
      </c>
      <c r="AU13" s="19">
        <v>1</v>
      </c>
      <c r="AV13" s="19">
        <v>0</v>
      </c>
      <c r="AW13" s="19">
        <v>0</v>
      </c>
      <c r="AX13" s="19">
        <v>0</v>
      </c>
      <c r="AY13" s="19">
        <v>0</v>
      </c>
      <c r="AZ13" s="19">
        <v>0</v>
      </c>
      <c r="BA13" s="19">
        <v>0</v>
      </c>
      <c r="BB13" s="19">
        <v>1</v>
      </c>
      <c r="BC13" s="19">
        <v>1</v>
      </c>
      <c r="BD13" s="19">
        <v>1</v>
      </c>
      <c r="BE13" s="19">
        <v>0</v>
      </c>
      <c r="BF13" s="19">
        <v>1</v>
      </c>
      <c r="BG13" s="19">
        <v>1</v>
      </c>
      <c r="BH13" s="19">
        <v>1</v>
      </c>
      <c r="BI13" s="19">
        <v>0</v>
      </c>
      <c r="BJ13" s="19">
        <v>0</v>
      </c>
      <c r="BK13" s="19">
        <v>1</v>
      </c>
      <c r="BL13" s="19">
        <v>1</v>
      </c>
      <c r="BM13" s="19">
        <v>1</v>
      </c>
      <c r="BN13" s="19">
        <v>0</v>
      </c>
      <c r="BO13" s="19">
        <v>1</v>
      </c>
      <c r="BP13" s="19">
        <v>0</v>
      </c>
      <c r="BQ13" s="19">
        <v>0</v>
      </c>
      <c r="BR13" s="19">
        <v>1</v>
      </c>
      <c r="BS13" s="19">
        <v>0</v>
      </c>
      <c r="BT13" s="19">
        <v>1</v>
      </c>
      <c r="BU13" s="19">
        <v>1</v>
      </c>
      <c r="BV13" s="19">
        <v>0</v>
      </c>
      <c r="BW13" s="19">
        <v>1</v>
      </c>
      <c r="BX13" s="19">
        <v>1</v>
      </c>
      <c r="BY13" s="19">
        <v>0</v>
      </c>
      <c r="BZ13" s="19">
        <v>1</v>
      </c>
      <c r="CA13" s="19">
        <v>0</v>
      </c>
      <c r="CB13" s="19">
        <v>1</v>
      </c>
      <c r="CC13" s="19">
        <v>1</v>
      </c>
      <c r="CD13" s="19">
        <v>0</v>
      </c>
      <c r="CE13" s="19">
        <v>0</v>
      </c>
      <c r="CF13" s="19">
        <v>1</v>
      </c>
      <c r="CG13" s="19">
        <v>1</v>
      </c>
      <c r="CH13" s="19">
        <v>0</v>
      </c>
      <c r="CI13" s="19">
        <v>1</v>
      </c>
      <c r="CJ13" s="19">
        <v>1</v>
      </c>
      <c r="CK13" s="19">
        <v>0</v>
      </c>
      <c r="CL13" s="19">
        <v>0</v>
      </c>
      <c r="CM13" s="19">
        <v>0</v>
      </c>
      <c r="CN13" s="19">
        <v>1</v>
      </c>
      <c r="CO13" s="19">
        <v>1</v>
      </c>
      <c r="CP13" s="19">
        <v>1</v>
      </c>
      <c r="CQ13" s="19">
        <v>1</v>
      </c>
      <c r="CR13" s="19">
        <v>1</v>
      </c>
      <c r="CS13" s="19">
        <v>0</v>
      </c>
      <c r="CT13" s="19">
        <v>0</v>
      </c>
      <c r="CU13" s="19">
        <v>0</v>
      </c>
      <c r="CV13" s="19">
        <v>0</v>
      </c>
      <c r="CW13" s="19">
        <v>1</v>
      </c>
      <c r="CX13" s="19">
        <v>1</v>
      </c>
      <c r="CY13" s="19">
        <v>1</v>
      </c>
      <c r="CZ13" s="19">
        <v>0</v>
      </c>
      <c r="DA13" s="19">
        <v>1</v>
      </c>
      <c r="DB13" s="19">
        <v>1</v>
      </c>
      <c r="DC13" s="19">
        <v>0</v>
      </c>
      <c r="DD13" s="19">
        <v>1</v>
      </c>
      <c r="DE13" s="19">
        <v>1</v>
      </c>
      <c r="DF13" s="19">
        <v>1</v>
      </c>
      <c r="DG13" s="19">
        <v>0</v>
      </c>
      <c r="DH13" s="19">
        <v>0</v>
      </c>
      <c r="DI13" s="19">
        <v>0</v>
      </c>
      <c r="DJ13" s="19">
        <v>1</v>
      </c>
      <c r="DK13" s="19">
        <v>1</v>
      </c>
      <c r="DL13" s="19">
        <v>0</v>
      </c>
      <c r="DM13" s="19">
        <v>1</v>
      </c>
      <c r="DN13" s="19">
        <v>1</v>
      </c>
      <c r="DO13" s="19">
        <v>0</v>
      </c>
      <c r="DP13" s="19">
        <v>1</v>
      </c>
      <c r="DQ13" s="19">
        <v>0</v>
      </c>
      <c r="DR13" s="19">
        <v>1</v>
      </c>
      <c r="DS13" s="19">
        <v>0</v>
      </c>
      <c r="DT13" s="19">
        <v>0</v>
      </c>
      <c r="DU13" s="19">
        <v>0</v>
      </c>
      <c r="DV13" s="19">
        <v>0</v>
      </c>
      <c r="DW13" s="19">
        <v>0</v>
      </c>
      <c r="DX13" s="19">
        <v>1</v>
      </c>
      <c r="DY13" s="19">
        <v>1</v>
      </c>
      <c r="DZ13" s="19">
        <v>1</v>
      </c>
      <c r="EA13" s="19">
        <v>0</v>
      </c>
      <c r="EB13" s="19">
        <v>0</v>
      </c>
      <c r="EC13" s="19">
        <v>1</v>
      </c>
      <c r="ED13" s="19">
        <v>0</v>
      </c>
      <c r="EE13" s="19">
        <v>0</v>
      </c>
      <c r="EF13" s="19">
        <v>1</v>
      </c>
      <c r="EG13" s="19">
        <v>1</v>
      </c>
      <c r="EH13" s="19">
        <v>0</v>
      </c>
      <c r="EI13" s="19">
        <v>0</v>
      </c>
      <c r="EJ13" s="19">
        <v>0</v>
      </c>
      <c r="EK13" s="19">
        <v>0</v>
      </c>
      <c r="EL13" s="19">
        <v>1</v>
      </c>
      <c r="EM13" s="19">
        <v>0</v>
      </c>
      <c r="EN13" s="19">
        <v>0</v>
      </c>
      <c r="EO13" s="19">
        <v>0</v>
      </c>
      <c r="EP13" s="19">
        <v>1</v>
      </c>
      <c r="EQ13" s="19">
        <v>0</v>
      </c>
      <c r="ER13" s="19">
        <v>0</v>
      </c>
      <c r="ES13" s="19">
        <v>1</v>
      </c>
      <c r="ET13" s="19">
        <v>1</v>
      </c>
      <c r="EU13" s="19">
        <v>0</v>
      </c>
      <c r="EV13" s="19">
        <v>1</v>
      </c>
      <c r="EW13" s="19">
        <v>0</v>
      </c>
      <c r="EX13" s="19">
        <v>1</v>
      </c>
      <c r="EY13" s="19">
        <v>1</v>
      </c>
      <c r="EZ13" s="19">
        <v>1</v>
      </c>
      <c r="FA13" s="19">
        <v>0</v>
      </c>
      <c r="FB13" s="19">
        <v>1</v>
      </c>
      <c r="FC13" s="19">
        <v>1</v>
      </c>
      <c r="FD13" s="19">
        <v>0</v>
      </c>
      <c r="FE13" s="19">
        <v>0</v>
      </c>
      <c r="FF13" s="19">
        <v>1</v>
      </c>
      <c r="FG13" s="19">
        <v>1</v>
      </c>
      <c r="FH13" s="19">
        <v>1</v>
      </c>
      <c r="FI13" s="19">
        <v>1</v>
      </c>
      <c r="FJ13" s="19">
        <v>1</v>
      </c>
      <c r="FK13" s="19">
        <v>1</v>
      </c>
      <c r="FL13" s="19">
        <v>1</v>
      </c>
      <c r="FM13" s="19">
        <v>0</v>
      </c>
      <c r="FN13" s="19">
        <v>0</v>
      </c>
      <c r="FO13" s="19">
        <v>0</v>
      </c>
      <c r="FP13" s="19">
        <v>0</v>
      </c>
      <c r="FQ13" s="19">
        <v>0</v>
      </c>
      <c r="FR13" s="19">
        <v>1</v>
      </c>
      <c r="FS13" s="19">
        <v>1</v>
      </c>
      <c r="FT13" s="19">
        <v>1</v>
      </c>
      <c r="FU13" s="19">
        <v>1</v>
      </c>
      <c r="FV13" s="19">
        <v>1</v>
      </c>
      <c r="FW13" s="19">
        <v>0</v>
      </c>
      <c r="FX13" s="19">
        <v>0</v>
      </c>
      <c r="FY13" s="19">
        <v>0</v>
      </c>
      <c r="FZ13" s="19">
        <v>1</v>
      </c>
      <c r="GA13" s="19">
        <v>1</v>
      </c>
      <c r="GB13" s="19">
        <v>1</v>
      </c>
      <c r="GC13" s="19">
        <v>1</v>
      </c>
      <c r="GD13" s="19">
        <v>0</v>
      </c>
      <c r="GE13" s="19">
        <v>1</v>
      </c>
      <c r="GF13" s="19">
        <v>1</v>
      </c>
      <c r="GG13" s="19">
        <v>0</v>
      </c>
      <c r="GH13" s="19">
        <v>1</v>
      </c>
      <c r="GI13" s="19">
        <v>0</v>
      </c>
      <c r="GJ13" s="19">
        <v>1</v>
      </c>
      <c r="GK13" s="19">
        <v>0</v>
      </c>
      <c r="GL13" s="19">
        <v>0</v>
      </c>
      <c r="GM13" s="19">
        <v>1</v>
      </c>
      <c r="GN13" s="19">
        <v>1</v>
      </c>
      <c r="GO13" s="19">
        <v>0</v>
      </c>
      <c r="GP13" s="19">
        <v>0</v>
      </c>
      <c r="GQ13" s="19">
        <v>1</v>
      </c>
      <c r="GR13" s="19">
        <v>0</v>
      </c>
      <c r="GS13" s="19">
        <v>0</v>
      </c>
      <c r="GT13" s="19">
        <v>0</v>
      </c>
      <c r="GU13" s="19">
        <v>0</v>
      </c>
      <c r="GV13" s="19">
        <v>1</v>
      </c>
      <c r="GW13" s="19">
        <v>1</v>
      </c>
      <c r="GX13" s="19">
        <v>0</v>
      </c>
      <c r="GY13" s="19">
        <v>1</v>
      </c>
      <c r="GZ13" s="19">
        <v>1</v>
      </c>
      <c r="HA13" s="19">
        <v>1</v>
      </c>
      <c r="HB13" s="19">
        <v>1</v>
      </c>
      <c r="HC13" s="19">
        <v>0</v>
      </c>
      <c r="HD13" s="19">
        <v>1</v>
      </c>
      <c r="HE13" s="19">
        <v>1</v>
      </c>
      <c r="HF13" s="19">
        <v>0</v>
      </c>
      <c r="HG13" s="19">
        <v>0</v>
      </c>
      <c r="HH13" s="19">
        <v>0</v>
      </c>
      <c r="HI13" s="19">
        <v>1</v>
      </c>
      <c r="HJ13" s="19">
        <v>1</v>
      </c>
      <c r="HK13" s="19">
        <v>0</v>
      </c>
      <c r="HL13" s="19">
        <v>1</v>
      </c>
      <c r="HM13" s="19">
        <v>0</v>
      </c>
      <c r="HN13" s="19">
        <v>1</v>
      </c>
      <c r="HO13" s="19">
        <v>1</v>
      </c>
      <c r="HP13" s="19">
        <v>0</v>
      </c>
      <c r="HQ13" s="19">
        <v>0</v>
      </c>
      <c r="HR13" s="19">
        <v>0</v>
      </c>
      <c r="HS13" s="19">
        <v>1</v>
      </c>
      <c r="HT13" s="19">
        <v>0</v>
      </c>
      <c r="HU13" s="19">
        <v>1</v>
      </c>
      <c r="HV13" s="19">
        <v>0</v>
      </c>
      <c r="HW13" s="19">
        <v>1</v>
      </c>
      <c r="HX13" s="19">
        <v>1</v>
      </c>
      <c r="HY13" s="19">
        <v>0</v>
      </c>
      <c r="HZ13" s="19">
        <v>1</v>
      </c>
      <c r="IA13" s="19">
        <v>0</v>
      </c>
      <c r="IB13" s="19">
        <v>0</v>
      </c>
      <c r="IC13" s="19">
        <v>0</v>
      </c>
      <c r="ID13" s="19">
        <v>0</v>
      </c>
      <c r="IE13" s="19">
        <v>0</v>
      </c>
      <c r="IF13" s="19">
        <v>1</v>
      </c>
      <c r="IG13" s="19">
        <v>0</v>
      </c>
      <c r="IH13" s="19">
        <v>0</v>
      </c>
      <c r="II13" s="19">
        <v>1</v>
      </c>
      <c r="IJ13" s="19">
        <v>1</v>
      </c>
      <c r="IK13" s="19">
        <v>0</v>
      </c>
      <c r="IL13" s="19">
        <v>1</v>
      </c>
      <c r="IM13" s="19">
        <v>0</v>
      </c>
      <c r="IN13" s="19">
        <v>1</v>
      </c>
      <c r="IO13" s="19">
        <v>0</v>
      </c>
      <c r="IP13" s="19">
        <v>0</v>
      </c>
      <c r="IQ13" s="19">
        <v>0</v>
      </c>
      <c r="IR13" s="19">
        <v>1</v>
      </c>
      <c r="IS13" s="19">
        <v>0</v>
      </c>
      <c r="IT13" s="19">
        <v>1</v>
      </c>
      <c r="IU13" s="19">
        <v>1</v>
      </c>
      <c r="IV13" s="19">
        <v>1</v>
      </c>
      <c r="IW13" s="19">
        <v>0</v>
      </c>
      <c r="IX13" s="19">
        <v>0</v>
      </c>
      <c r="IY13" s="19">
        <v>0</v>
      </c>
      <c r="IZ13" s="19">
        <v>1</v>
      </c>
      <c r="JA13" s="19">
        <v>0</v>
      </c>
      <c r="JB13" s="19">
        <v>1</v>
      </c>
      <c r="JC13" s="19">
        <v>1</v>
      </c>
      <c r="JD13" s="19">
        <v>0</v>
      </c>
      <c r="JE13" s="19">
        <v>0</v>
      </c>
      <c r="JF13" s="19">
        <v>1</v>
      </c>
      <c r="JG13" s="19">
        <v>1</v>
      </c>
      <c r="JH13" s="19">
        <v>1</v>
      </c>
      <c r="JI13" s="19">
        <v>0</v>
      </c>
      <c r="JJ13" s="19">
        <v>1</v>
      </c>
      <c r="JK13" s="19">
        <v>1</v>
      </c>
      <c r="JL13" s="19">
        <v>1</v>
      </c>
      <c r="JM13" s="19">
        <v>0</v>
      </c>
      <c r="JN13" s="19">
        <v>1</v>
      </c>
      <c r="JO13" s="19">
        <v>1</v>
      </c>
      <c r="JP13" s="19">
        <v>1</v>
      </c>
      <c r="JQ13" s="19">
        <v>0</v>
      </c>
      <c r="JR13" s="19">
        <v>0</v>
      </c>
      <c r="JS13" s="19">
        <v>0</v>
      </c>
      <c r="JT13" s="19">
        <v>0</v>
      </c>
      <c r="JU13" s="19">
        <v>1</v>
      </c>
      <c r="JV13" s="19">
        <v>1</v>
      </c>
      <c r="JW13" s="19">
        <v>1</v>
      </c>
      <c r="JX13" s="19">
        <v>0</v>
      </c>
      <c r="JY13" s="19">
        <v>1</v>
      </c>
      <c r="JZ13" s="19">
        <v>0</v>
      </c>
      <c r="KA13" s="19">
        <v>1</v>
      </c>
      <c r="KB13" s="19">
        <v>0</v>
      </c>
      <c r="KC13" s="19">
        <v>1</v>
      </c>
      <c r="KD13" s="19">
        <v>1</v>
      </c>
      <c r="KE13" s="19">
        <v>0</v>
      </c>
      <c r="KF13" s="19">
        <v>0</v>
      </c>
      <c r="KG13" s="19">
        <v>0</v>
      </c>
      <c r="KH13" s="19">
        <v>1</v>
      </c>
      <c r="KI13" s="19">
        <v>1</v>
      </c>
      <c r="KJ13" s="19">
        <v>1</v>
      </c>
      <c r="KK13" s="19">
        <v>1</v>
      </c>
      <c r="KL13" s="19">
        <v>1</v>
      </c>
      <c r="KM13" s="19">
        <v>0</v>
      </c>
      <c r="KN13" s="19">
        <v>1</v>
      </c>
      <c r="KO13" s="19">
        <v>1</v>
      </c>
      <c r="KP13" s="19">
        <v>0</v>
      </c>
      <c r="KQ13" s="19">
        <v>1</v>
      </c>
      <c r="KR13" s="19">
        <v>0</v>
      </c>
      <c r="KS13" s="19">
        <v>0</v>
      </c>
      <c r="KT13" s="19">
        <v>1</v>
      </c>
      <c r="KU13" s="19">
        <v>1</v>
      </c>
      <c r="KV13" s="19">
        <v>1</v>
      </c>
      <c r="KW13" s="19">
        <v>0</v>
      </c>
      <c r="KX13" s="19">
        <v>1</v>
      </c>
      <c r="KY13" s="19">
        <v>1</v>
      </c>
      <c r="KZ13" s="19">
        <v>1</v>
      </c>
      <c r="LA13" s="19">
        <v>0</v>
      </c>
      <c r="LB13" s="19">
        <v>1</v>
      </c>
      <c r="LC13" s="19">
        <v>0</v>
      </c>
      <c r="LD13" s="19">
        <v>0</v>
      </c>
      <c r="LE13" s="19">
        <v>0</v>
      </c>
      <c r="LF13" s="19">
        <v>1</v>
      </c>
      <c r="LG13" s="19">
        <v>1</v>
      </c>
      <c r="LH13" s="19">
        <v>1</v>
      </c>
      <c r="LI13" s="19">
        <v>0</v>
      </c>
      <c r="LJ13" s="19">
        <v>0</v>
      </c>
      <c r="LK13" s="19">
        <v>0</v>
      </c>
      <c r="LL13" s="19">
        <v>0</v>
      </c>
      <c r="LM13" s="19">
        <v>1</v>
      </c>
      <c r="LN13" s="19">
        <v>0</v>
      </c>
      <c r="LO13" s="19">
        <v>0</v>
      </c>
      <c r="LP13" s="19">
        <v>1</v>
      </c>
      <c r="LQ13" s="19">
        <v>0</v>
      </c>
      <c r="LR13" s="19">
        <v>0</v>
      </c>
      <c r="LS13" s="19">
        <v>1</v>
      </c>
      <c r="LT13" s="19">
        <v>0</v>
      </c>
      <c r="LU13" s="19">
        <v>1</v>
      </c>
      <c r="LV13" s="19">
        <v>0</v>
      </c>
      <c r="LW13" s="19">
        <v>0</v>
      </c>
      <c r="LX13" s="19">
        <v>0</v>
      </c>
      <c r="LY13" s="19">
        <v>1</v>
      </c>
      <c r="LZ13" s="19">
        <v>0</v>
      </c>
      <c r="MA13" s="19">
        <v>0</v>
      </c>
      <c r="MB13" s="19">
        <v>0</v>
      </c>
      <c r="MC13" s="19">
        <v>1</v>
      </c>
      <c r="MD13" s="19">
        <v>1</v>
      </c>
      <c r="ME13" s="19">
        <v>1</v>
      </c>
      <c r="MF13" s="19">
        <v>0</v>
      </c>
      <c r="MG13" s="19">
        <v>1</v>
      </c>
      <c r="MH13" s="19">
        <v>1</v>
      </c>
      <c r="MI13" s="19">
        <v>0</v>
      </c>
      <c r="MJ13" s="19">
        <v>1</v>
      </c>
      <c r="MK13" s="19">
        <v>0</v>
      </c>
      <c r="ML13" s="19">
        <v>0</v>
      </c>
      <c r="MM13" s="19">
        <v>1</v>
      </c>
      <c r="MN13" s="19">
        <v>0</v>
      </c>
      <c r="MO13" s="19">
        <v>0</v>
      </c>
      <c r="MP13" s="19">
        <v>1</v>
      </c>
      <c r="MQ13" s="19">
        <v>0</v>
      </c>
      <c r="MR13" s="19">
        <v>0</v>
      </c>
      <c r="MS13" s="19">
        <v>1</v>
      </c>
      <c r="MT13" s="19">
        <v>0</v>
      </c>
      <c r="MU13" s="19">
        <v>1</v>
      </c>
      <c r="MV13" s="19">
        <v>0</v>
      </c>
      <c r="MW13" s="19">
        <v>1</v>
      </c>
      <c r="MX13" s="19">
        <v>1</v>
      </c>
      <c r="MY13" s="19">
        <v>0</v>
      </c>
      <c r="MZ13" s="19">
        <v>0</v>
      </c>
      <c r="NA13" s="19">
        <v>1</v>
      </c>
      <c r="NB13" s="19">
        <v>1</v>
      </c>
    </row>
    <row r="14" spans="1:366">
      <c r="A14" s="4" t="s">
        <v>15</v>
      </c>
      <c r="B14" s="19">
        <v>1</v>
      </c>
      <c r="C14" s="19">
        <v>0</v>
      </c>
      <c r="D14" s="19">
        <v>0</v>
      </c>
      <c r="E14" s="19">
        <v>0</v>
      </c>
      <c r="F14" s="19">
        <v>1</v>
      </c>
      <c r="G14" s="19">
        <v>0</v>
      </c>
      <c r="H14" s="19">
        <v>1</v>
      </c>
      <c r="I14" s="19">
        <v>1</v>
      </c>
      <c r="J14" s="19">
        <v>0</v>
      </c>
      <c r="K14" s="19">
        <v>1</v>
      </c>
      <c r="L14" s="19">
        <v>0</v>
      </c>
      <c r="M14" s="19">
        <v>0</v>
      </c>
      <c r="N14" s="19">
        <v>0</v>
      </c>
      <c r="O14" s="19">
        <v>0</v>
      </c>
      <c r="P14" s="19">
        <v>1</v>
      </c>
      <c r="Q14" s="19">
        <v>0</v>
      </c>
      <c r="R14" s="19">
        <v>0</v>
      </c>
      <c r="S14" s="19">
        <v>1</v>
      </c>
      <c r="T14" s="19">
        <v>1</v>
      </c>
      <c r="U14" s="19">
        <v>1</v>
      </c>
      <c r="V14" s="19">
        <v>0</v>
      </c>
      <c r="W14" s="19">
        <v>1</v>
      </c>
      <c r="X14" s="19">
        <v>1</v>
      </c>
      <c r="Y14" s="19">
        <v>0</v>
      </c>
      <c r="Z14" s="19">
        <v>0</v>
      </c>
      <c r="AA14" s="19">
        <v>0</v>
      </c>
      <c r="AB14" s="19">
        <v>0</v>
      </c>
      <c r="AC14" s="19">
        <v>0</v>
      </c>
      <c r="AD14" s="19">
        <v>1</v>
      </c>
      <c r="AE14" s="19">
        <v>1</v>
      </c>
      <c r="AF14" s="19">
        <v>1</v>
      </c>
      <c r="AG14" s="19">
        <v>1</v>
      </c>
      <c r="AH14" s="19">
        <v>1</v>
      </c>
      <c r="AI14" s="19">
        <v>0</v>
      </c>
      <c r="AJ14" s="19">
        <v>0</v>
      </c>
      <c r="AK14" s="19">
        <v>1</v>
      </c>
      <c r="AL14" s="19">
        <v>1</v>
      </c>
      <c r="AM14" s="19">
        <v>0</v>
      </c>
      <c r="AN14" s="19">
        <v>1</v>
      </c>
      <c r="AO14" s="19">
        <v>1</v>
      </c>
      <c r="AP14" s="19">
        <v>0</v>
      </c>
      <c r="AQ14" s="19">
        <v>0</v>
      </c>
      <c r="AR14" s="19">
        <v>1</v>
      </c>
      <c r="AS14" s="19">
        <v>1</v>
      </c>
      <c r="AT14" s="19">
        <v>1</v>
      </c>
      <c r="AU14" s="19">
        <v>0</v>
      </c>
      <c r="AV14" s="19">
        <v>1</v>
      </c>
      <c r="AW14" s="19">
        <v>0</v>
      </c>
      <c r="AX14" s="19">
        <v>1</v>
      </c>
      <c r="AY14" s="19">
        <v>1</v>
      </c>
      <c r="AZ14" s="19">
        <v>1</v>
      </c>
      <c r="BA14" s="19">
        <v>0</v>
      </c>
      <c r="BB14" s="19">
        <v>1</v>
      </c>
      <c r="BC14" s="19">
        <v>0</v>
      </c>
      <c r="BD14" s="19">
        <v>0</v>
      </c>
      <c r="BE14" s="19">
        <v>1</v>
      </c>
      <c r="BF14" s="19">
        <v>0</v>
      </c>
      <c r="BG14" s="19">
        <v>0</v>
      </c>
      <c r="BH14" s="19">
        <v>0</v>
      </c>
      <c r="BI14" s="19">
        <v>1</v>
      </c>
      <c r="BJ14" s="19">
        <v>1</v>
      </c>
      <c r="BK14" s="19">
        <v>0</v>
      </c>
      <c r="BL14" s="19">
        <v>1</v>
      </c>
      <c r="BM14" s="19">
        <v>1</v>
      </c>
      <c r="BN14" s="19">
        <v>0</v>
      </c>
      <c r="BO14" s="19">
        <v>1</v>
      </c>
      <c r="BP14" s="19">
        <v>1</v>
      </c>
      <c r="BQ14" s="19">
        <v>1</v>
      </c>
      <c r="BR14" s="19">
        <v>1</v>
      </c>
      <c r="BS14" s="19">
        <v>0</v>
      </c>
      <c r="BT14" s="19">
        <v>0</v>
      </c>
      <c r="BU14" s="19">
        <v>1</v>
      </c>
      <c r="BV14" s="19">
        <v>1</v>
      </c>
      <c r="BW14" s="19">
        <v>1</v>
      </c>
      <c r="BX14" s="19">
        <v>0</v>
      </c>
      <c r="BY14" s="19">
        <v>1</v>
      </c>
      <c r="BZ14" s="19">
        <v>1</v>
      </c>
      <c r="CA14" s="19">
        <v>0</v>
      </c>
      <c r="CB14" s="19">
        <v>0</v>
      </c>
      <c r="CC14" s="19">
        <v>1</v>
      </c>
      <c r="CD14" s="19">
        <v>1</v>
      </c>
      <c r="CE14" s="19">
        <v>0</v>
      </c>
      <c r="CF14" s="19">
        <v>1</v>
      </c>
      <c r="CG14" s="19">
        <v>0</v>
      </c>
      <c r="CH14" s="19">
        <v>1</v>
      </c>
      <c r="CI14" s="19">
        <v>0</v>
      </c>
      <c r="CJ14" s="19">
        <v>1</v>
      </c>
      <c r="CK14" s="19">
        <v>1</v>
      </c>
      <c r="CL14" s="19">
        <v>0</v>
      </c>
      <c r="CM14" s="19">
        <v>1</v>
      </c>
      <c r="CN14" s="19">
        <v>1</v>
      </c>
      <c r="CO14" s="19">
        <v>0</v>
      </c>
      <c r="CP14" s="19">
        <v>1</v>
      </c>
      <c r="CQ14" s="19">
        <v>0</v>
      </c>
      <c r="CR14" s="19">
        <v>0</v>
      </c>
      <c r="CS14" s="19">
        <v>1</v>
      </c>
      <c r="CT14" s="19">
        <v>1</v>
      </c>
      <c r="CU14" s="19">
        <v>0</v>
      </c>
      <c r="CV14" s="19">
        <v>0</v>
      </c>
      <c r="CW14" s="19">
        <v>1</v>
      </c>
      <c r="CX14" s="19">
        <v>1</v>
      </c>
      <c r="CY14" s="19">
        <v>1</v>
      </c>
      <c r="CZ14" s="19">
        <v>1</v>
      </c>
      <c r="DA14" s="19">
        <v>0</v>
      </c>
      <c r="DB14" s="19">
        <v>0</v>
      </c>
      <c r="DC14" s="19">
        <v>0</v>
      </c>
      <c r="DD14" s="19">
        <v>0</v>
      </c>
      <c r="DE14" s="19">
        <v>0</v>
      </c>
      <c r="DF14" s="19">
        <v>0</v>
      </c>
      <c r="DG14" s="19">
        <v>0</v>
      </c>
      <c r="DH14" s="19">
        <v>0</v>
      </c>
      <c r="DI14" s="19">
        <v>1</v>
      </c>
      <c r="DJ14" s="19">
        <v>1</v>
      </c>
      <c r="DK14" s="19">
        <v>0</v>
      </c>
      <c r="DL14" s="19">
        <v>1</v>
      </c>
      <c r="DM14" s="19">
        <v>0</v>
      </c>
      <c r="DN14" s="19">
        <v>0</v>
      </c>
      <c r="DO14" s="19">
        <v>0</v>
      </c>
      <c r="DP14" s="19">
        <v>0</v>
      </c>
      <c r="DQ14" s="19">
        <v>1</v>
      </c>
      <c r="DR14" s="19">
        <v>1</v>
      </c>
      <c r="DS14" s="19">
        <v>1</v>
      </c>
      <c r="DT14" s="19">
        <v>0</v>
      </c>
      <c r="DU14" s="19">
        <v>0</v>
      </c>
      <c r="DV14" s="19">
        <v>0</v>
      </c>
      <c r="DW14" s="19">
        <v>0</v>
      </c>
      <c r="DX14" s="19">
        <v>0</v>
      </c>
      <c r="DY14" s="19">
        <v>0</v>
      </c>
      <c r="DZ14" s="19">
        <v>1</v>
      </c>
      <c r="EA14" s="19">
        <v>1</v>
      </c>
      <c r="EB14" s="19">
        <v>0</v>
      </c>
      <c r="EC14" s="19">
        <v>0</v>
      </c>
      <c r="ED14" s="19">
        <v>0</v>
      </c>
      <c r="EE14" s="19">
        <v>0</v>
      </c>
      <c r="EF14" s="19">
        <v>0</v>
      </c>
      <c r="EG14" s="19">
        <v>1</v>
      </c>
      <c r="EH14" s="19">
        <v>1</v>
      </c>
      <c r="EI14" s="19">
        <v>0</v>
      </c>
      <c r="EJ14" s="19">
        <v>0</v>
      </c>
      <c r="EK14" s="19">
        <v>0</v>
      </c>
      <c r="EL14" s="19">
        <v>1</v>
      </c>
      <c r="EM14" s="19">
        <v>0</v>
      </c>
      <c r="EN14" s="19">
        <v>0</v>
      </c>
      <c r="EO14" s="19">
        <v>1</v>
      </c>
      <c r="EP14" s="19">
        <v>1</v>
      </c>
      <c r="EQ14" s="19">
        <v>0</v>
      </c>
      <c r="ER14" s="19">
        <v>1</v>
      </c>
      <c r="ES14" s="19">
        <v>1</v>
      </c>
      <c r="ET14" s="19">
        <v>0</v>
      </c>
      <c r="EU14" s="19">
        <v>1</v>
      </c>
      <c r="EV14" s="19">
        <v>1</v>
      </c>
      <c r="EW14" s="19">
        <v>0</v>
      </c>
      <c r="EX14" s="19">
        <v>1</v>
      </c>
      <c r="EY14" s="19">
        <v>1</v>
      </c>
      <c r="EZ14" s="19">
        <v>1</v>
      </c>
      <c r="FA14" s="19">
        <v>1</v>
      </c>
      <c r="FB14" s="19">
        <v>1</v>
      </c>
      <c r="FC14" s="19">
        <v>0</v>
      </c>
      <c r="FD14" s="19">
        <v>0</v>
      </c>
      <c r="FE14" s="19">
        <v>1</v>
      </c>
      <c r="FF14" s="19">
        <v>1</v>
      </c>
      <c r="FG14" s="19">
        <v>0</v>
      </c>
      <c r="FH14" s="19">
        <v>0</v>
      </c>
      <c r="FI14" s="19">
        <v>0</v>
      </c>
      <c r="FJ14" s="19">
        <v>0</v>
      </c>
      <c r="FK14" s="19">
        <v>0</v>
      </c>
      <c r="FL14" s="19">
        <v>0</v>
      </c>
      <c r="FM14" s="19">
        <v>1</v>
      </c>
      <c r="FN14" s="19">
        <v>0</v>
      </c>
      <c r="FO14" s="19">
        <v>0</v>
      </c>
      <c r="FP14" s="19">
        <v>1</v>
      </c>
      <c r="FQ14" s="19">
        <v>1</v>
      </c>
      <c r="FR14" s="19">
        <v>0</v>
      </c>
      <c r="FS14" s="19">
        <v>1</v>
      </c>
      <c r="FT14" s="19">
        <v>0</v>
      </c>
      <c r="FU14" s="19">
        <v>0</v>
      </c>
      <c r="FV14" s="19">
        <v>1</v>
      </c>
      <c r="FW14" s="19">
        <v>1</v>
      </c>
      <c r="FX14" s="19">
        <v>1</v>
      </c>
      <c r="FY14" s="19">
        <v>0</v>
      </c>
      <c r="FZ14" s="19">
        <v>0</v>
      </c>
      <c r="GA14" s="19">
        <v>0</v>
      </c>
      <c r="GB14" s="19">
        <v>0</v>
      </c>
      <c r="GC14" s="19">
        <v>1</v>
      </c>
      <c r="GD14" s="19">
        <v>0</v>
      </c>
      <c r="GE14" s="19">
        <v>1</v>
      </c>
      <c r="GF14" s="19">
        <v>1</v>
      </c>
      <c r="GG14" s="19">
        <v>0</v>
      </c>
      <c r="GH14" s="19">
        <v>1</v>
      </c>
      <c r="GI14" s="19">
        <v>0</v>
      </c>
      <c r="GJ14" s="19">
        <v>1</v>
      </c>
      <c r="GK14" s="19">
        <v>0</v>
      </c>
      <c r="GL14" s="19">
        <v>1</v>
      </c>
      <c r="GM14" s="19">
        <v>1</v>
      </c>
      <c r="GN14" s="19">
        <v>1</v>
      </c>
      <c r="GO14" s="19">
        <v>0</v>
      </c>
      <c r="GP14" s="19">
        <v>1</v>
      </c>
      <c r="GQ14" s="19">
        <v>0</v>
      </c>
      <c r="GR14" s="19">
        <v>1</v>
      </c>
      <c r="GS14" s="19">
        <v>1</v>
      </c>
      <c r="GT14" s="19">
        <v>0</v>
      </c>
      <c r="GU14" s="19">
        <v>0</v>
      </c>
      <c r="GV14" s="19">
        <v>1</v>
      </c>
      <c r="GW14" s="19">
        <v>0</v>
      </c>
      <c r="GX14" s="19">
        <v>1</v>
      </c>
      <c r="GY14" s="19">
        <v>1</v>
      </c>
      <c r="GZ14" s="19">
        <v>1</v>
      </c>
      <c r="HA14" s="19">
        <v>1</v>
      </c>
      <c r="HB14" s="19">
        <v>0</v>
      </c>
      <c r="HC14" s="19">
        <v>1</v>
      </c>
      <c r="HD14" s="19">
        <v>0</v>
      </c>
      <c r="HE14" s="19">
        <v>0</v>
      </c>
      <c r="HF14" s="19">
        <v>1</v>
      </c>
      <c r="HG14" s="19">
        <v>1</v>
      </c>
      <c r="HH14" s="19">
        <v>1</v>
      </c>
      <c r="HI14" s="19">
        <v>0</v>
      </c>
      <c r="HJ14" s="19">
        <v>0</v>
      </c>
      <c r="HK14" s="19">
        <v>1</v>
      </c>
      <c r="HL14" s="19">
        <v>0</v>
      </c>
      <c r="HM14" s="19">
        <v>1</v>
      </c>
      <c r="HN14" s="19">
        <v>1</v>
      </c>
      <c r="HO14" s="19">
        <v>1</v>
      </c>
      <c r="HP14" s="19">
        <v>1</v>
      </c>
      <c r="HQ14" s="19">
        <v>0</v>
      </c>
      <c r="HR14" s="19">
        <v>0</v>
      </c>
      <c r="HS14" s="19">
        <v>1</v>
      </c>
      <c r="HT14" s="19">
        <v>1</v>
      </c>
      <c r="HU14" s="19">
        <v>1</v>
      </c>
      <c r="HV14" s="19">
        <v>1</v>
      </c>
      <c r="HW14" s="19">
        <v>0</v>
      </c>
      <c r="HX14" s="19">
        <v>1</v>
      </c>
      <c r="HY14" s="19">
        <v>0</v>
      </c>
      <c r="HZ14" s="19">
        <v>0</v>
      </c>
      <c r="IA14" s="19">
        <v>0</v>
      </c>
      <c r="IB14" s="19">
        <v>1</v>
      </c>
      <c r="IC14" s="19">
        <v>1</v>
      </c>
      <c r="ID14" s="19">
        <v>0</v>
      </c>
      <c r="IE14" s="19">
        <v>1</v>
      </c>
      <c r="IF14" s="19">
        <v>1</v>
      </c>
      <c r="IG14" s="19">
        <v>1</v>
      </c>
      <c r="IH14" s="19">
        <v>1</v>
      </c>
      <c r="II14" s="19">
        <v>0</v>
      </c>
      <c r="IJ14" s="19">
        <v>1</v>
      </c>
      <c r="IK14" s="19">
        <v>0</v>
      </c>
      <c r="IL14" s="19">
        <v>1</v>
      </c>
      <c r="IM14" s="19">
        <v>1</v>
      </c>
      <c r="IN14" s="19">
        <v>1</v>
      </c>
      <c r="IO14" s="19">
        <v>0</v>
      </c>
      <c r="IP14" s="19">
        <v>1</v>
      </c>
      <c r="IQ14" s="19">
        <v>1</v>
      </c>
      <c r="IR14" s="19">
        <v>1</v>
      </c>
      <c r="IS14" s="19">
        <v>0</v>
      </c>
      <c r="IT14" s="19">
        <v>0</v>
      </c>
      <c r="IU14" s="19">
        <v>0</v>
      </c>
      <c r="IV14" s="19">
        <v>1</v>
      </c>
      <c r="IW14" s="19">
        <v>1</v>
      </c>
      <c r="IX14" s="19">
        <v>0</v>
      </c>
      <c r="IY14" s="19">
        <v>0</v>
      </c>
      <c r="IZ14" s="19">
        <v>0</v>
      </c>
      <c r="JA14" s="19">
        <v>1</v>
      </c>
      <c r="JB14" s="19">
        <v>1</v>
      </c>
      <c r="JC14" s="19">
        <v>1</v>
      </c>
      <c r="JD14" s="19">
        <v>0</v>
      </c>
      <c r="JE14" s="19">
        <v>0</v>
      </c>
      <c r="JF14" s="19">
        <v>1</v>
      </c>
      <c r="JG14" s="19">
        <v>1</v>
      </c>
      <c r="JH14" s="19">
        <v>1</v>
      </c>
      <c r="JI14" s="19">
        <v>1</v>
      </c>
      <c r="JJ14" s="19">
        <v>0</v>
      </c>
      <c r="JK14" s="19">
        <v>0</v>
      </c>
      <c r="JL14" s="19">
        <v>0</v>
      </c>
      <c r="JM14" s="19">
        <v>0</v>
      </c>
      <c r="JN14" s="19">
        <v>0</v>
      </c>
      <c r="JO14" s="19">
        <v>1</v>
      </c>
      <c r="JP14" s="19">
        <v>1</v>
      </c>
      <c r="JQ14" s="19">
        <v>1</v>
      </c>
      <c r="JR14" s="19">
        <v>1</v>
      </c>
      <c r="JS14" s="19">
        <v>1</v>
      </c>
      <c r="JT14" s="19">
        <v>1</v>
      </c>
      <c r="JU14" s="19">
        <v>0</v>
      </c>
      <c r="JV14" s="19">
        <v>0</v>
      </c>
      <c r="JW14" s="19">
        <v>0</v>
      </c>
      <c r="JX14" s="19">
        <v>1</v>
      </c>
      <c r="JY14" s="19">
        <v>0</v>
      </c>
      <c r="JZ14" s="19">
        <v>0</v>
      </c>
      <c r="KA14" s="19">
        <v>1</v>
      </c>
      <c r="KB14" s="19">
        <v>0</v>
      </c>
      <c r="KC14" s="19">
        <v>0</v>
      </c>
      <c r="KD14" s="19">
        <v>1</v>
      </c>
      <c r="KE14" s="19">
        <v>1</v>
      </c>
      <c r="KF14" s="19">
        <v>0</v>
      </c>
      <c r="KG14" s="19">
        <v>1</v>
      </c>
      <c r="KH14" s="19">
        <v>1</v>
      </c>
      <c r="KI14" s="19">
        <v>1</v>
      </c>
      <c r="KJ14" s="19">
        <v>1</v>
      </c>
      <c r="KK14" s="19">
        <v>0</v>
      </c>
      <c r="KL14" s="19">
        <v>1</v>
      </c>
      <c r="KM14" s="19">
        <v>1</v>
      </c>
      <c r="KN14" s="19">
        <v>0</v>
      </c>
      <c r="KO14" s="19">
        <v>0</v>
      </c>
      <c r="KP14" s="19">
        <v>1</v>
      </c>
      <c r="KQ14" s="19">
        <v>0</v>
      </c>
      <c r="KR14" s="19">
        <v>0</v>
      </c>
      <c r="KS14" s="19">
        <v>1</v>
      </c>
      <c r="KT14" s="19">
        <v>1</v>
      </c>
      <c r="KU14" s="19">
        <v>1</v>
      </c>
      <c r="KV14" s="19">
        <v>0</v>
      </c>
      <c r="KW14" s="19">
        <v>1</v>
      </c>
      <c r="KX14" s="19">
        <v>0</v>
      </c>
      <c r="KY14" s="19">
        <v>0</v>
      </c>
      <c r="KZ14" s="19">
        <v>1</v>
      </c>
      <c r="LA14" s="19">
        <v>1</v>
      </c>
      <c r="LB14" s="19">
        <v>1</v>
      </c>
      <c r="LC14" s="19">
        <v>0</v>
      </c>
      <c r="LD14" s="19">
        <v>0</v>
      </c>
      <c r="LE14" s="19">
        <v>1</v>
      </c>
      <c r="LF14" s="19">
        <v>0</v>
      </c>
      <c r="LG14" s="19">
        <v>1</v>
      </c>
      <c r="LH14" s="19">
        <v>0</v>
      </c>
      <c r="LI14" s="19">
        <v>0</v>
      </c>
      <c r="LJ14" s="19">
        <v>0</v>
      </c>
      <c r="LK14" s="19">
        <v>1</v>
      </c>
      <c r="LL14" s="19">
        <v>1</v>
      </c>
      <c r="LM14" s="19">
        <v>0</v>
      </c>
      <c r="LN14" s="19">
        <v>0</v>
      </c>
      <c r="LO14" s="19">
        <v>1</v>
      </c>
      <c r="LP14" s="19">
        <v>1</v>
      </c>
      <c r="LQ14" s="19">
        <v>0</v>
      </c>
      <c r="LR14" s="19">
        <v>0</v>
      </c>
      <c r="LS14" s="19">
        <v>1</v>
      </c>
      <c r="LT14" s="19">
        <v>1</v>
      </c>
      <c r="LU14" s="19">
        <v>1</v>
      </c>
      <c r="LV14" s="19">
        <v>0</v>
      </c>
      <c r="LW14" s="19">
        <v>0</v>
      </c>
      <c r="LX14" s="19">
        <v>0</v>
      </c>
      <c r="LY14" s="19">
        <v>0</v>
      </c>
      <c r="LZ14" s="19">
        <v>1</v>
      </c>
      <c r="MA14" s="19">
        <v>0</v>
      </c>
      <c r="MB14" s="19">
        <v>0</v>
      </c>
      <c r="MC14" s="19">
        <v>1</v>
      </c>
      <c r="MD14" s="19">
        <v>0</v>
      </c>
      <c r="ME14" s="19">
        <v>0</v>
      </c>
      <c r="MF14" s="19">
        <v>1</v>
      </c>
      <c r="MG14" s="19">
        <v>0</v>
      </c>
      <c r="MH14" s="19">
        <v>0</v>
      </c>
      <c r="MI14" s="19">
        <v>0</v>
      </c>
      <c r="MJ14" s="19">
        <v>1</v>
      </c>
      <c r="MK14" s="19">
        <v>1</v>
      </c>
      <c r="ML14" s="19">
        <v>1</v>
      </c>
      <c r="MM14" s="19">
        <v>1</v>
      </c>
      <c r="MN14" s="19">
        <v>1</v>
      </c>
      <c r="MO14" s="19">
        <v>0</v>
      </c>
      <c r="MP14" s="19">
        <v>1</v>
      </c>
      <c r="MQ14" s="19">
        <v>1</v>
      </c>
      <c r="MR14" s="19">
        <v>1</v>
      </c>
      <c r="MS14" s="19">
        <v>0</v>
      </c>
      <c r="MT14" s="19">
        <v>0</v>
      </c>
      <c r="MU14" s="19">
        <v>0</v>
      </c>
      <c r="MV14" s="19">
        <v>0</v>
      </c>
      <c r="MW14" s="19">
        <v>0</v>
      </c>
      <c r="MX14" s="19">
        <v>1</v>
      </c>
      <c r="MY14" s="19">
        <v>0</v>
      </c>
      <c r="MZ14" s="19">
        <v>0</v>
      </c>
      <c r="NA14" s="19">
        <v>0</v>
      </c>
      <c r="NB14" s="19">
        <v>1</v>
      </c>
    </row>
    <row r="15" spans="1:366">
      <c r="A15" s="2" t="s">
        <v>7</v>
      </c>
      <c r="B15" s="19">
        <v>0</v>
      </c>
      <c r="C15" s="19">
        <v>0</v>
      </c>
      <c r="D15" s="19">
        <v>1</v>
      </c>
      <c r="E15" s="19">
        <v>1</v>
      </c>
      <c r="F15" s="19">
        <v>1</v>
      </c>
      <c r="G15" s="19">
        <v>1</v>
      </c>
      <c r="H15" s="19">
        <v>0</v>
      </c>
      <c r="I15" s="19">
        <v>1</v>
      </c>
      <c r="J15" s="19">
        <v>0</v>
      </c>
      <c r="K15" s="19">
        <v>1</v>
      </c>
      <c r="L15" s="19">
        <v>0</v>
      </c>
      <c r="M15" s="19">
        <v>1</v>
      </c>
      <c r="N15" s="19">
        <v>1</v>
      </c>
      <c r="O15" s="19">
        <v>1</v>
      </c>
      <c r="P15" s="19">
        <v>1</v>
      </c>
      <c r="Q15" s="19">
        <v>1</v>
      </c>
      <c r="R15" s="19">
        <v>0</v>
      </c>
      <c r="S15" s="19">
        <v>1</v>
      </c>
      <c r="T15" s="19">
        <v>0</v>
      </c>
      <c r="U15" s="19">
        <v>0</v>
      </c>
      <c r="V15" s="19">
        <v>0</v>
      </c>
      <c r="W15" s="19">
        <v>0</v>
      </c>
      <c r="X15" s="19">
        <v>0</v>
      </c>
      <c r="Y15" s="19">
        <v>1</v>
      </c>
      <c r="Z15" s="19">
        <v>1</v>
      </c>
      <c r="AA15" s="19">
        <v>1</v>
      </c>
      <c r="AB15" s="19">
        <v>1</v>
      </c>
      <c r="AC15" s="19">
        <v>1</v>
      </c>
      <c r="AD15" s="19">
        <v>0</v>
      </c>
      <c r="AE15" s="19">
        <v>0</v>
      </c>
      <c r="AF15" s="19">
        <v>0</v>
      </c>
      <c r="AG15" s="19">
        <v>0</v>
      </c>
      <c r="AH15" s="19">
        <v>1</v>
      </c>
      <c r="AI15" s="19">
        <v>0</v>
      </c>
      <c r="AJ15" s="19">
        <v>0</v>
      </c>
      <c r="AK15" s="19">
        <v>0</v>
      </c>
      <c r="AL15" s="19">
        <v>1</v>
      </c>
      <c r="AM15" s="19">
        <v>0</v>
      </c>
      <c r="AN15" s="19">
        <v>1</v>
      </c>
      <c r="AO15" s="19">
        <v>0</v>
      </c>
      <c r="AP15" s="19">
        <v>1</v>
      </c>
      <c r="AQ15" s="19">
        <v>1</v>
      </c>
      <c r="AR15" s="19">
        <v>1</v>
      </c>
      <c r="AS15" s="19">
        <v>0</v>
      </c>
      <c r="AT15" s="19">
        <v>1</v>
      </c>
      <c r="AU15" s="19">
        <v>0</v>
      </c>
      <c r="AV15" s="19">
        <v>1</v>
      </c>
      <c r="AW15" s="19">
        <v>1</v>
      </c>
      <c r="AX15" s="19">
        <v>1</v>
      </c>
      <c r="AY15" s="19">
        <v>1</v>
      </c>
      <c r="AZ15" s="19">
        <v>0</v>
      </c>
      <c r="BA15" s="19">
        <v>1</v>
      </c>
      <c r="BB15" s="19">
        <v>1</v>
      </c>
      <c r="BC15" s="19">
        <v>1</v>
      </c>
      <c r="BD15" s="19">
        <v>0</v>
      </c>
      <c r="BE15" s="19">
        <v>0</v>
      </c>
      <c r="BF15" s="19">
        <v>1</v>
      </c>
      <c r="BG15" s="19">
        <v>1</v>
      </c>
      <c r="BH15" s="19">
        <v>1</v>
      </c>
      <c r="BI15" s="19">
        <v>0</v>
      </c>
      <c r="BJ15" s="19">
        <v>1</v>
      </c>
      <c r="BK15" s="19">
        <v>1</v>
      </c>
      <c r="BL15" s="19">
        <v>0</v>
      </c>
      <c r="BM15" s="19">
        <v>0</v>
      </c>
      <c r="BN15" s="19">
        <v>1</v>
      </c>
      <c r="BO15" s="19">
        <v>0</v>
      </c>
      <c r="BP15" s="19">
        <v>0</v>
      </c>
      <c r="BQ15" s="19">
        <v>0</v>
      </c>
      <c r="BR15" s="19">
        <v>1</v>
      </c>
      <c r="BS15" s="19">
        <v>0</v>
      </c>
      <c r="BT15" s="19">
        <v>1</v>
      </c>
      <c r="BU15" s="19">
        <v>0</v>
      </c>
      <c r="BV15" s="19">
        <v>1</v>
      </c>
      <c r="BW15" s="19">
        <v>0</v>
      </c>
      <c r="BX15" s="19">
        <v>0</v>
      </c>
      <c r="BY15" s="19">
        <v>1</v>
      </c>
      <c r="BZ15" s="19">
        <v>1</v>
      </c>
      <c r="CA15" s="19">
        <v>1</v>
      </c>
      <c r="CB15" s="19">
        <v>1</v>
      </c>
      <c r="CC15" s="19">
        <v>0</v>
      </c>
      <c r="CD15" s="19">
        <v>0</v>
      </c>
      <c r="CE15" s="19">
        <v>0</v>
      </c>
      <c r="CF15" s="19">
        <v>0</v>
      </c>
      <c r="CG15" s="19">
        <v>0</v>
      </c>
      <c r="CH15" s="19">
        <v>0</v>
      </c>
      <c r="CI15" s="19">
        <v>1</v>
      </c>
      <c r="CJ15" s="19">
        <v>0</v>
      </c>
      <c r="CK15" s="19">
        <v>0</v>
      </c>
      <c r="CL15" s="19">
        <v>0</v>
      </c>
      <c r="CM15" s="19">
        <v>1</v>
      </c>
      <c r="CN15" s="19">
        <v>0</v>
      </c>
      <c r="CO15" s="19">
        <v>1</v>
      </c>
      <c r="CP15" s="19">
        <v>0</v>
      </c>
      <c r="CQ15" s="19">
        <v>0</v>
      </c>
      <c r="CR15" s="19">
        <v>0</v>
      </c>
      <c r="CS15" s="19">
        <v>0</v>
      </c>
      <c r="CT15" s="19">
        <v>0</v>
      </c>
      <c r="CU15" s="19">
        <v>0</v>
      </c>
      <c r="CV15" s="19">
        <v>1</v>
      </c>
      <c r="CW15" s="19">
        <v>0</v>
      </c>
      <c r="CX15" s="19">
        <v>0</v>
      </c>
      <c r="CY15" s="19">
        <v>1</v>
      </c>
      <c r="CZ15" s="19">
        <v>1</v>
      </c>
      <c r="DA15" s="19">
        <v>0</v>
      </c>
      <c r="DB15" s="19">
        <v>0</v>
      </c>
      <c r="DC15" s="19">
        <v>1</v>
      </c>
      <c r="DD15" s="19">
        <v>0</v>
      </c>
      <c r="DE15" s="19">
        <v>0</v>
      </c>
      <c r="DF15" s="19">
        <v>0</v>
      </c>
      <c r="DG15" s="19">
        <v>1</v>
      </c>
      <c r="DH15" s="19">
        <v>0</v>
      </c>
      <c r="DI15" s="19">
        <v>1</v>
      </c>
      <c r="DJ15" s="19">
        <v>0</v>
      </c>
      <c r="DK15" s="19">
        <v>1</v>
      </c>
      <c r="DL15" s="19">
        <v>1</v>
      </c>
      <c r="DM15" s="19">
        <v>0</v>
      </c>
      <c r="DN15" s="19">
        <v>0</v>
      </c>
      <c r="DO15" s="19">
        <v>0</v>
      </c>
      <c r="DP15" s="19">
        <v>1</v>
      </c>
      <c r="DQ15" s="19">
        <v>0</v>
      </c>
      <c r="DR15" s="19">
        <v>1</v>
      </c>
      <c r="DS15" s="19">
        <v>1</v>
      </c>
      <c r="DT15" s="19">
        <v>1</v>
      </c>
      <c r="DU15" s="19">
        <v>0</v>
      </c>
      <c r="DV15" s="19">
        <v>0</v>
      </c>
      <c r="DW15" s="19">
        <v>1</v>
      </c>
      <c r="DX15" s="19">
        <v>0</v>
      </c>
      <c r="DY15" s="19">
        <v>0</v>
      </c>
      <c r="DZ15" s="19">
        <v>1</v>
      </c>
      <c r="EA15" s="19">
        <v>0</v>
      </c>
      <c r="EB15" s="19">
        <v>1</v>
      </c>
      <c r="EC15" s="19">
        <v>1</v>
      </c>
      <c r="ED15" s="19">
        <v>0</v>
      </c>
      <c r="EE15" s="19">
        <v>1</v>
      </c>
      <c r="EF15" s="19">
        <v>0</v>
      </c>
      <c r="EG15" s="19">
        <v>0</v>
      </c>
      <c r="EH15" s="19">
        <v>1</v>
      </c>
      <c r="EI15" s="19">
        <v>1</v>
      </c>
      <c r="EJ15" s="19">
        <v>1</v>
      </c>
      <c r="EK15" s="19">
        <v>1</v>
      </c>
      <c r="EL15" s="19">
        <v>1</v>
      </c>
      <c r="EM15" s="19">
        <v>1</v>
      </c>
      <c r="EN15" s="19">
        <v>1</v>
      </c>
      <c r="EO15" s="19">
        <v>1</v>
      </c>
      <c r="EP15" s="19">
        <v>1</v>
      </c>
      <c r="EQ15" s="19">
        <v>0</v>
      </c>
      <c r="ER15" s="19">
        <v>0</v>
      </c>
      <c r="ES15" s="19">
        <v>1</v>
      </c>
      <c r="ET15" s="19">
        <v>0</v>
      </c>
      <c r="EU15" s="19">
        <v>1</v>
      </c>
      <c r="EV15" s="19">
        <v>0</v>
      </c>
      <c r="EW15" s="19">
        <v>0</v>
      </c>
      <c r="EX15" s="19">
        <v>0</v>
      </c>
      <c r="EY15" s="19">
        <v>0</v>
      </c>
      <c r="EZ15" s="19">
        <v>0</v>
      </c>
      <c r="FA15" s="19">
        <v>0</v>
      </c>
      <c r="FB15" s="19">
        <v>1</v>
      </c>
      <c r="FC15" s="19">
        <v>1</v>
      </c>
      <c r="FD15" s="19">
        <v>1</v>
      </c>
      <c r="FE15" s="19">
        <v>0</v>
      </c>
      <c r="FF15" s="19">
        <v>1</v>
      </c>
      <c r="FG15" s="19">
        <v>0</v>
      </c>
      <c r="FH15" s="19">
        <v>0</v>
      </c>
      <c r="FI15" s="19">
        <v>1</v>
      </c>
      <c r="FJ15" s="19">
        <v>0</v>
      </c>
      <c r="FK15" s="19">
        <v>0</v>
      </c>
      <c r="FL15" s="19">
        <v>0</v>
      </c>
      <c r="FM15" s="19">
        <v>0</v>
      </c>
      <c r="FN15" s="19">
        <v>1</v>
      </c>
      <c r="FO15" s="19">
        <v>1</v>
      </c>
      <c r="FP15" s="19">
        <v>0</v>
      </c>
      <c r="FQ15" s="19">
        <v>1</v>
      </c>
      <c r="FR15" s="19">
        <v>1</v>
      </c>
      <c r="FS15" s="19">
        <v>1</v>
      </c>
      <c r="FT15" s="19">
        <v>0</v>
      </c>
      <c r="FU15" s="19">
        <v>1</v>
      </c>
      <c r="FV15" s="19">
        <v>0</v>
      </c>
      <c r="FW15" s="19">
        <v>0</v>
      </c>
      <c r="FX15" s="19">
        <v>0</v>
      </c>
      <c r="FY15" s="19">
        <v>1</v>
      </c>
      <c r="FZ15" s="19">
        <v>1</v>
      </c>
      <c r="GA15" s="19">
        <v>0</v>
      </c>
      <c r="GB15" s="19">
        <v>0</v>
      </c>
      <c r="GC15" s="19">
        <v>0</v>
      </c>
      <c r="GD15" s="19">
        <v>0</v>
      </c>
      <c r="GE15" s="19">
        <v>0</v>
      </c>
      <c r="GF15" s="19">
        <v>0</v>
      </c>
      <c r="GG15" s="19">
        <v>1</v>
      </c>
      <c r="GH15" s="19">
        <v>1</v>
      </c>
      <c r="GI15" s="19">
        <v>0</v>
      </c>
      <c r="GJ15" s="19">
        <v>1</v>
      </c>
      <c r="GK15" s="19">
        <v>1</v>
      </c>
      <c r="GL15" s="19">
        <v>0</v>
      </c>
      <c r="GM15" s="19">
        <v>0</v>
      </c>
      <c r="GN15" s="19">
        <v>0</v>
      </c>
      <c r="GO15" s="19">
        <v>0</v>
      </c>
      <c r="GP15" s="19">
        <v>1</v>
      </c>
      <c r="GQ15" s="19">
        <v>1</v>
      </c>
      <c r="GR15" s="19">
        <v>0</v>
      </c>
      <c r="GS15" s="19">
        <v>1</v>
      </c>
      <c r="GT15" s="19">
        <v>1</v>
      </c>
      <c r="GU15" s="19">
        <v>0</v>
      </c>
      <c r="GV15" s="19">
        <v>0</v>
      </c>
      <c r="GW15" s="19">
        <v>0</v>
      </c>
      <c r="GX15" s="19">
        <v>1</v>
      </c>
      <c r="GY15" s="19">
        <v>1</v>
      </c>
      <c r="GZ15" s="19">
        <v>1</v>
      </c>
      <c r="HA15" s="19">
        <v>0</v>
      </c>
      <c r="HB15" s="19">
        <v>1</v>
      </c>
      <c r="HC15" s="19">
        <v>0</v>
      </c>
      <c r="HD15" s="19">
        <v>1</v>
      </c>
      <c r="HE15" s="19">
        <v>0</v>
      </c>
      <c r="HF15" s="19">
        <v>1</v>
      </c>
      <c r="HG15" s="19">
        <v>0</v>
      </c>
      <c r="HH15" s="19">
        <v>0</v>
      </c>
      <c r="HI15" s="19">
        <v>0</v>
      </c>
      <c r="HJ15" s="19">
        <v>1</v>
      </c>
      <c r="HK15" s="19">
        <v>1</v>
      </c>
      <c r="HL15" s="19">
        <v>0</v>
      </c>
      <c r="HM15" s="19">
        <v>1</v>
      </c>
      <c r="HN15" s="19">
        <v>1</v>
      </c>
      <c r="HO15" s="19">
        <v>1</v>
      </c>
      <c r="HP15" s="19">
        <v>0</v>
      </c>
      <c r="HQ15" s="19">
        <v>1</v>
      </c>
      <c r="HR15" s="19">
        <v>0</v>
      </c>
      <c r="HS15" s="19">
        <v>1</v>
      </c>
      <c r="HT15" s="19">
        <v>1</v>
      </c>
      <c r="HU15" s="19">
        <v>0</v>
      </c>
      <c r="HV15" s="19">
        <v>0</v>
      </c>
      <c r="HW15" s="19">
        <v>0</v>
      </c>
      <c r="HX15" s="19">
        <v>0</v>
      </c>
      <c r="HY15" s="19">
        <v>1</v>
      </c>
      <c r="HZ15" s="19">
        <v>1</v>
      </c>
      <c r="IA15" s="19">
        <v>1</v>
      </c>
      <c r="IB15" s="19">
        <v>0</v>
      </c>
      <c r="IC15" s="19">
        <v>0</v>
      </c>
      <c r="ID15" s="19">
        <v>0</v>
      </c>
      <c r="IE15" s="19">
        <v>1</v>
      </c>
      <c r="IF15" s="19">
        <v>1</v>
      </c>
      <c r="IG15" s="19">
        <v>0</v>
      </c>
      <c r="IH15" s="19">
        <v>1</v>
      </c>
      <c r="II15" s="19">
        <v>0</v>
      </c>
      <c r="IJ15" s="19">
        <v>0</v>
      </c>
      <c r="IK15" s="19">
        <v>0</v>
      </c>
      <c r="IL15" s="19">
        <v>0</v>
      </c>
      <c r="IM15" s="19">
        <v>1</v>
      </c>
      <c r="IN15" s="19">
        <v>1</v>
      </c>
      <c r="IO15" s="19">
        <v>0</v>
      </c>
      <c r="IP15" s="19">
        <v>0</v>
      </c>
      <c r="IQ15" s="19">
        <v>1</v>
      </c>
      <c r="IR15" s="19">
        <v>0</v>
      </c>
      <c r="IS15" s="19">
        <v>1</v>
      </c>
      <c r="IT15" s="19">
        <v>0</v>
      </c>
      <c r="IU15" s="19">
        <v>0</v>
      </c>
      <c r="IV15" s="19">
        <v>1</v>
      </c>
      <c r="IW15" s="19">
        <v>0</v>
      </c>
      <c r="IX15" s="19">
        <v>1</v>
      </c>
      <c r="IY15" s="19">
        <v>1</v>
      </c>
      <c r="IZ15" s="19">
        <v>0</v>
      </c>
      <c r="JA15" s="19">
        <v>1</v>
      </c>
      <c r="JB15" s="19">
        <v>1</v>
      </c>
      <c r="JC15" s="19">
        <v>1</v>
      </c>
      <c r="JD15" s="19">
        <v>1</v>
      </c>
      <c r="JE15" s="19">
        <v>0</v>
      </c>
      <c r="JF15" s="19">
        <v>1</v>
      </c>
      <c r="JG15" s="19">
        <v>1</v>
      </c>
      <c r="JH15" s="19">
        <v>0</v>
      </c>
      <c r="JI15" s="19">
        <v>1</v>
      </c>
      <c r="JJ15" s="19">
        <v>1</v>
      </c>
      <c r="JK15" s="19">
        <v>1</v>
      </c>
      <c r="JL15" s="19">
        <v>0</v>
      </c>
      <c r="JM15" s="19">
        <v>1</v>
      </c>
      <c r="JN15" s="19">
        <v>1</v>
      </c>
      <c r="JO15" s="19">
        <v>1</v>
      </c>
      <c r="JP15" s="19">
        <v>1</v>
      </c>
      <c r="JQ15" s="19">
        <v>1</v>
      </c>
      <c r="JR15" s="19">
        <v>0</v>
      </c>
      <c r="JS15" s="19">
        <v>0</v>
      </c>
      <c r="JT15" s="19">
        <v>0</v>
      </c>
      <c r="JU15" s="19">
        <v>0</v>
      </c>
      <c r="JV15" s="19">
        <v>0</v>
      </c>
      <c r="JW15" s="19">
        <v>1</v>
      </c>
      <c r="JX15" s="19">
        <v>0</v>
      </c>
      <c r="JY15" s="19">
        <v>1</v>
      </c>
      <c r="JZ15" s="19">
        <v>0</v>
      </c>
      <c r="KA15" s="19">
        <v>1</v>
      </c>
      <c r="KB15" s="19">
        <v>0</v>
      </c>
      <c r="KC15" s="19">
        <v>0</v>
      </c>
      <c r="KD15" s="19">
        <v>1</v>
      </c>
      <c r="KE15" s="19">
        <v>0</v>
      </c>
      <c r="KF15" s="19">
        <v>0</v>
      </c>
      <c r="KG15" s="19">
        <v>0</v>
      </c>
      <c r="KH15" s="19">
        <v>1</v>
      </c>
      <c r="KI15" s="19">
        <v>1</v>
      </c>
      <c r="KJ15" s="19">
        <v>1</v>
      </c>
      <c r="KK15" s="19">
        <v>1</v>
      </c>
      <c r="KL15" s="19">
        <v>0</v>
      </c>
      <c r="KM15" s="19">
        <v>1</v>
      </c>
      <c r="KN15" s="19">
        <v>1</v>
      </c>
      <c r="KO15" s="19">
        <v>1</v>
      </c>
      <c r="KP15" s="19">
        <v>1</v>
      </c>
      <c r="KQ15" s="19">
        <v>0</v>
      </c>
      <c r="KR15" s="19">
        <v>0</v>
      </c>
      <c r="KS15" s="19">
        <v>0</v>
      </c>
      <c r="KT15" s="19">
        <v>1</v>
      </c>
      <c r="KU15" s="19">
        <v>0</v>
      </c>
      <c r="KV15" s="19">
        <v>0</v>
      </c>
      <c r="KW15" s="19">
        <v>0</v>
      </c>
      <c r="KX15" s="19">
        <v>0</v>
      </c>
      <c r="KY15" s="19">
        <v>1</v>
      </c>
      <c r="KZ15" s="19">
        <v>1</v>
      </c>
      <c r="LA15" s="19">
        <v>1</v>
      </c>
      <c r="LB15" s="19">
        <v>0</v>
      </c>
      <c r="LC15" s="19">
        <v>0</v>
      </c>
      <c r="LD15" s="19">
        <v>1</v>
      </c>
      <c r="LE15" s="19">
        <v>0</v>
      </c>
      <c r="LF15" s="19">
        <v>0</v>
      </c>
      <c r="LG15" s="19">
        <v>1</v>
      </c>
      <c r="LH15" s="19">
        <v>1</v>
      </c>
      <c r="LI15" s="19">
        <v>0</v>
      </c>
      <c r="LJ15" s="19">
        <v>0</v>
      </c>
      <c r="LK15" s="19">
        <v>1</v>
      </c>
      <c r="LL15" s="19">
        <v>1</v>
      </c>
      <c r="LM15" s="19">
        <v>0</v>
      </c>
      <c r="LN15" s="19">
        <v>0</v>
      </c>
      <c r="LO15" s="19">
        <v>1</v>
      </c>
      <c r="LP15" s="19">
        <v>1</v>
      </c>
      <c r="LQ15" s="19">
        <v>1</v>
      </c>
      <c r="LR15" s="19">
        <v>0</v>
      </c>
      <c r="LS15" s="19">
        <v>1</v>
      </c>
      <c r="LT15" s="19">
        <v>1</v>
      </c>
      <c r="LU15" s="19">
        <v>1</v>
      </c>
      <c r="LV15" s="19">
        <v>0</v>
      </c>
      <c r="LW15" s="19">
        <v>0</v>
      </c>
      <c r="LX15" s="19">
        <v>0</v>
      </c>
      <c r="LY15" s="19">
        <v>1</v>
      </c>
      <c r="LZ15" s="19">
        <v>1</v>
      </c>
      <c r="MA15" s="19">
        <v>0</v>
      </c>
      <c r="MB15" s="19">
        <v>0</v>
      </c>
      <c r="MC15" s="19">
        <v>1</v>
      </c>
      <c r="MD15" s="19">
        <v>0</v>
      </c>
      <c r="ME15" s="19">
        <v>0</v>
      </c>
      <c r="MF15" s="19">
        <v>0</v>
      </c>
      <c r="MG15" s="19">
        <v>1</v>
      </c>
      <c r="MH15" s="19">
        <v>1</v>
      </c>
      <c r="MI15" s="19">
        <v>0</v>
      </c>
      <c r="MJ15" s="19">
        <v>0</v>
      </c>
      <c r="MK15" s="19">
        <v>1</v>
      </c>
      <c r="ML15" s="19">
        <v>0</v>
      </c>
      <c r="MM15" s="19">
        <v>0</v>
      </c>
      <c r="MN15" s="19">
        <v>0</v>
      </c>
      <c r="MO15" s="19">
        <v>0</v>
      </c>
      <c r="MP15" s="19">
        <v>0</v>
      </c>
      <c r="MQ15" s="19">
        <v>0</v>
      </c>
      <c r="MR15" s="19">
        <v>1</v>
      </c>
      <c r="MS15" s="19">
        <v>0</v>
      </c>
      <c r="MT15" s="19">
        <v>0</v>
      </c>
      <c r="MU15" s="19">
        <v>0</v>
      </c>
      <c r="MV15" s="19">
        <v>1</v>
      </c>
      <c r="MW15" s="19">
        <v>1</v>
      </c>
      <c r="MX15" s="19">
        <v>1</v>
      </c>
      <c r="MY15" s="19">
        <v>0</v>
      </c>
      <c r="MZ15" s="19">
        <v>0</v>
      </c>
      <c r="NA15" s="19">
        <v>0</v>
      </c>
      <c r="NB15" s="19">
        <v>1</v>
      </c>
    </row>
    <row r="16" spans="1:366">
      <c r="A16" s="1" t="s">
        <v>16</v>
      </c>
      <c r="B16" s="18">
        <v>0</v>
      </c>
      <c r="C16" s="18">
        <v>0</v>
      </c>
      <c r="D16" s="18">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0</v>
      </c>
      <c r="AH16" s="18">
        <v>0</v>
      </c>
      <c r="AI16" s="18">
        <v>0</v>
      </c>
      <c r="AJ16" s="18">
        <v>0</v>
      </c>
      <c r="AK16" s="18">
        <v>0</v>
      </c>
      <c r="AL16" s="18">
        <v>0</v>
      </c>
      <c r="AM16" s="18">
        <v>0</v>
      </c>
      <c r="AN16" s="18">
        <v>0</v>
      </c>
      <c r="AO16" s="18">
        <v>0</v>
      </c>
      <c r="AP16" s="18">
        <v>0</v>
      </c>
      <c r="AQ16" s="18">
        <v>0</v>
      </c>
      <c r="AR16" s="18">
        <v>0</v>
      </c>
      <c r="AS16" s="18">
        <v>0</v>
      </c>
      <c r="AT16" s="18">
        <v>0</v>
      </c>
      <c r="AU16" s="18">
        <v>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18">
        <v>0</v>
      </c>
      <c r="CH16" s="18">
        <v>0</v>
      </c>
      <c r="CI16" s="18">
        <v>0</v>
      </c>
      <c r="CJ16" s="18">
        <v>0</v>
      </c>
      <c r="CK16" s="18">
        <v>0</v>
      </c>
      <c r="CL16" s="18">
        <v>0</v>
      </c>
      <c r="CM16" s="18">
        <v>0</v>
      </c>
      <c r="CN16" s="18">
        <v>0</v>
      </c>
      <c r="CO16" s="18">
        <v>0</v>
      </c>
      <c r="CP16" s="18">
        <v>0</v>
      </c>
      <c r="CQ16" s="18">
        <v>0</v>
      </c>
      <c r="CR16" s="18">
        <v>0</v>
      </c>
      <c r="CS16" s="18">
        <v>0</v>
      </c>
      <c r="CT16" s="18">
        <v>0</v>
      </c>
      <c r="CU16" s="18">
        <v>0</v>
      </c>
      <c r="CV16" s="18">
        <v>0</v>
      </c>
      <c r="CW16" s="18">
        <v>0</v>
      </c>
      <c r="CX16" s="18">
        <v>0</v>
      </c>
      <c r="CY16" s="18">
        <v>0</v>
      </c>
      <c r="CZ16" s="18">
        <v>0</v>
      </c>
      <c r="DA16" s="18">
        <v>0</v>
      </c>
      <c r="DB16" s="18">
        <v>0</v>
      </c>
      <c r="DC16" s="18">
        <v>0</v>
      </c>
      <c r="DD16" s="18">
        <v>0</v>
      </c>
      <c r="DE16" s="18">
        <v>0</v>
      </c>
      <c r="DF16" s="18">
        <v>0</v>
      </c>
      <c r="DG16" s="18">
        <v>0</v>
      </c>
      <c r="DH16" s="18">
        <v>0</v>
      </c>
      <c r="DI16" s="18">
        <v>0</v>
      </c>
      <c r="DJ16" s="18">
        <v>0</v>
      </c>
      <c r="DK16" s="18">
        <v>0</v>
      </c>
      <c r="DL16" s="18">
        <v>0</v>
      </c>
      <c r="DM16" s="18">
        <v>0</v>
      </c>
      <c r="DN16" s="18">
        <v>0</v>
      </c>
      <c r="DO16" s="18">
        <v>0</v>
      </c>
      <c r="DP16" s="18">
        <v>0</v>
      </c>
      <c r="DQ16" s="18">
        <v>0</v>
      </c>
      <c r="DR16" s="18">
        <v>0</v>
      </c>
      <c r="DS16" s="18">
        <v>0</v>
      </c>
      <c r="DT16" s="18">
        <v>0</v>
      </c>
      <c r="DU16" s="18">
        <v>0</v>
      </c>
      <c r="DV16" s="18">
        <v>0</v>
      </c>
      <c r="DW16" s="18">
        <v>0</v>
      </c>
      <c r="DX16" s="18">
        <v>0</v>
      </c>
      <c r="DY16" s="18">
        <v>0</v>
      </c>
      <c r="DZ16" s="18">
        <v>0</v>
      </c>
      <c r="EA16" s="18">
        <v>0</v>
      </c>
      <c r="EB16" s="18">
        <v>0</v>
      </c>
      <c r="EC16" s="18">
        <v>0</v>
      </c>
      <c r="ED16" s="18">
        <v>0</v>
      </c>
      <c r="EE16" s="18">
        <v>0</v>
      </c>
      <c r="EF16" s="18">
        <v>0</v>
      </c>
      <c r="EG16" s="18">
        <v>0</v>
      </c>
      <c r="EH16" s="18">
        <v>0</v>
      </c>
      <c r="EI16" s="18">
        <v>0</v>
      </c>
      <c r="EJ16" s="18">
        <v>0</v>
      </c>
      <c r="EK16" s="18">
        <v>0</v>
      </c>
      <c r="EL16" s="18">
        <v>0</v>
      </c>
      <c r="EM16" s="18">
        <v>0</v>
      </c>
      <c r="EN16" s="18">
        <v>0</v>
      </c>
      <c r="EO16" s="18">
        <v>0</v>
      </c>
      <c r="EP16" s="18">
        <v>0</v>
      </c>
      <c r="EQ16" s="18">
        <v>0</v>
      </c>
      <c r="ER16" s="18">
        <v>0</v>
      </c>
      <c r="ES16" s="18">
        <v>0</v>
      </c>
      <c r="ET16" s="18">
        <v>0</v>
      </c>
      <c r="EU16" s="18">
        <v>0</v>
      </c>
      <c r="EV16" s="18">
        <v>0</v>
      </c>
      <c r="EW16" s="18">
        <v>0</v>
      </c>
      <c r="EX16" s="18">
        <v>0</v>
      </c>
      <c r="EY16" s="18">
        <v>0</v>
      </c>
      <c r="EZ16" s="18">
        <v>0</v>
      </c>
      <c r="FA16" s="18">
        <v>0</v>
      </c>
      <c r="FB16" s="18">
        <v>0</v>
      </c>
      <c r="FC16" s="18">
        <v>0</v>
      </c>
      <c r="FD16" s="18">
        <v>0</v>
      </c>
      <c r="FE16" s="18">
        <v>0</v>
      </c>
      <c r="FF16" s="18">
        <v>0</v>
      </c>
      <c r="FG16" s="18">
        <v>0</v>
      </c>
      <c r="FH16" s="18">
        <v>0</v>
      </c>
      <c r="FI16" s="18">
        <v>0</v>
      </c>
      <c r="FJ16" s="18">
        <v>0</v>
      </c>
      <c r="FK16" s="18">
        <v>0</v>
      </c>
      <c r="FL16" s="18">
        <v>0</v>
      </c>
      <c r="FM16" s="18">
        <v>0</v>
      </c>
      <c r="FN16" s="18">
        <v>0</v>
      </c>
      <c r="FO16" s="18">
        <v>0</v>
      </c>
      <c r="FP16" s="18">
        <v>0</v>
      </c>
      <c r="FQ16" s="18">
        <v>0</v>
      </c>
      <c r="FR16" s="18">
        <v>0</v>
      </c>
      <c r="FS16" s="18">
        <v>0</v>
      </c>
      <c r="FT16" s="18">
        <v>0</v>
      </c>
      <c r="FU16" s="18">
        <v>0</v>
      </c>
      <c r="FV16" s="18">
        <v>0</v>
      </c>
      <c r="FW16" s="18">
        <v>0</v>
      </c>
      <c r="FX16" s="18">
        <v>0</v>
      </c>
      <c r="FY16" s="18">
        <v>0</v>
      </c>
      <c r="FZ16" s="18">
        <v>0</v>
      </c>
      <c r="GA16" s="18">
        <v>0</v>
      </c>
      <c r="GB16" s="18">
        <v>0</v>
      </c>
      <c r="GC16" s="18">
        <v>0</v>
      </c>
      <c r="GD16" s="18">
        <v>0</v>
      </c>
      <c r="GE16" s="18">
        <v>0</v>
      </c>
      <c r="GF16" s="18">
        <v>0</v>
      </c>
      <c r="GG16" s="18">
        <v>0</v>
      </c>
      <c r="GH16" s="18">
        <v>0</v>
      </c>
      <c r="GI16" s="18">
        <v>0</v>
      </c>
      <c r="GJ16" s="18">
        <v>0</v>
      </c>
      <c r="GK16" s="18">
        <v>0</v>
      </c>
      <c r="GL16" s="18">
        <v>0</v>
      </c>
      <c r="GM16" s="18">
        <v>0</v>
      </c>
      <c r="GN16" s="18">
        <v>0</v>
      </c>
      <c r="GO16" s="18">
        <v>0</v>
      </c>
      <c r="GP16" s="18">
        <v>0</v>
      </c>
      <c r="GQ16" s="18">
        <v>0</v>
      </c>
      <c r="GR16" s="18">
        <v>0</v>
      </c>
      <c r="GS16" s="18">
        <v>0</v>
      </c>
      <c r="GT16" s="18">
        <v>0</v>
      </c>
      <c r="GU16" s="18">
        <v>0</v>
      </c>
      <c r="GV16" s="18">
        <v>0</v>
      </c>
      <c r="GW16" s="18">
        <v>0</v>
      </c>
      <c r="GX16" s="18">
        <v>0</v>
      </c>
      <c r="GY16" s="18">
        <v>0</v>
      </c>
      <c r="GZ16" s="18">
        <v>0</v>
      </c>
      <c r="HA16" s="18">
        <v>0</v>
      </c>
      <c r="HB16" s="18">
        <v>0</v>
      </c>
      <c r="HC16" s="18">
        <v>0</v>
      </c>
      <c r="HD16" s="18">
        <v>0</v>
      </c>
      <c r="HE16" s="18">
        <v>0</v>
      </c>
      <c r="HF16" s="18">
        <v>0</v>
      </c>
      <c r="HG16" s="18">
        <v>0</v>
      </c>
      <c r="HH16" s="18">
        <v>0</v>
      </c>
      <c r="HI16" s="18">
        <v>0</v>
      </c>
      <c r="HJ16" s="18">
        <v>0</v>
      </c>
      <c r="HK16" s="18">
        <v>0</v>
      </c>
      <c r="HL16" s="18">
        <v>0</v>
      </c>
      <c r="HM16" s="18">
        <v>0</v>
      </c>
      <c r="HN16" s="18">
        <v>0</v>
      </c>
      <c r="HO16" s="18">
        <v>0</v>
      </c>
      <c r="HP16" s="18">
        <v>0</v>
      </c>
      <c r="HQ16" s="18">
        <v>0</v>
      </c>
      <c r="HR16" s="18">
        <v>0</v>
      </c>
      <c r="HS16" s="18">
        <v>0</v>
      </c>
      <c r="HT16" s="18">
        <v>0</v>
      </c>
      <c r="HU16" s="18">
        <v>0</v>
      </c>
      <c r="HV16" s="18">
        <v>0</v>
      </c>
      <c r="HW16" s="18">
        <v>0</v>
      </c>
      <c r="HX16" s="18">
        <v>0</v>
      </c>
      <c r="HY16" s="18">
        <v>0</v>
      </c>
      <c r="HZ16" s="18">
        <v>0</v>
      </c>
      <c r="IA16" s="18">
        <v>0</v>
      </c>
      <c r="IB16" s="18">
        <v>0</v>
      </c>
      <c r="IC16" s="18">
        <v>0</v>
      </c>
      <c r="ID16" s="18">
        <v>0</v>
      </c>
      <c r="IE16" s="18">
        <v>0</v>
      </c>
      <c r="IF16" s="18">
        <v>0</v>
      </c>
      <c r="IG16" s="18">
        <v>0</v>
      </c>
      <c r="IH16" s="18">
        <v>0</v>
      </c>
      <c r="II16" s="18">
        <v>0</v>
      </c>
      <c r="IJ16" s="18">
        <v>0</v>
      </c>
      <c r="IK16" s="18">
        <v>0</v>
      </c>
      <c r="IL16" s="18">
        <v>0</v>
      </c>
      <c r="IM16" s="18">
        <v>0</v>
      </c>
      <c r="IN16" s="18">
        <v>0</v>
      </c>
      <c r="IO16" s="18">
        <v>0</v>
      </c>
      <c r="IP16" s="18">
        <v>0</v>
      </c>
      <c r="IQ16" s="18">
        <v>0</v>
      </c>
      <c r="IR16" s="18">
        <v>0</v>
      </c>
      <c r="IS16" s="18">
        <v>0</v>
      </c>
      <c r="IT16" s="18">
        <v>0</v>
      </c>
      <c r="IU16" s="18">
        <v>0</v>
      </c>
      <c r="IV16" s="18">
        <v>0</v>
      </c>
      <c r="IW16" s="18">
        <v>0</v>
      </c>
      <c r="IX16" s="18">
        <v>0</v>
      </c>
      <c r="IY16" s="18">
        <v>0</v>
      </c>
      <c r="IZ16" s="18">
        <v>0</v>
      </c>
      <c r="JA16" s="18">
        <v>0</v>
      </c>
      <c r="JB16" s="18">
        <v>0</v>
      </c>
      <c r="JC16" s="18">
        <v>0</v>
      </c>
      <c r="JD16" s="18">
        <v>0</v>
      </c>
      <c r="JE16" s="18">
        <v>0</v>
      </c>
      <c r="JF16" s="18">
        <v>0</v>
      </c>
      <c r="JG16" s="18">
        <v>0</v>
      </c>
      <c r="JH16" s="18">
        <v>0</v>
      </c>
      <c r="JI16" s="18">
        <v>0</v>
      </c>
      <c r="JJ16" s="18">
        <v>0</v>
      </c>
      <c r="JK16" s="18">
        <v>0</v>
      </c>
      <c r="JL16" s="18">
        <v>0</v>
      </c>
      <c r="JM16" s="18">
        <v>0</v>
      </c>
      <c r="JN16" s="18">
        <v>0</v>
      </c>
      <c r="JO16" s="18">
        <v>0</v>
      </c>
      <c r="JP16" s="18">
        <v>0</v>
      </c>
      <c r="JQ16" s="18">
        <v>0</v>
      </c>
      <c r="JR16" s="18">
        <v>0</v>
      </c>
      <c r="JS16" s="18">
        <v>0</v>
      </c>
      <c r="JT16" s="18">
        <v>0</v>
      </c>
      <c r="JU16" s="18">
        <v>0</v>
      </c>
      <c r="JV16" s="18">
        <v>0</v>
      </c>
      <c r="JW16" s="18">
        <v>0</v>
      </c>
      <c r="JX16" s="18">
        <v>0</v>
      </c>
      <c r="JY16" s="18">
        <v>0</v>
      </c>
      <c r="JZ16" s="18">
        <v>0</v>
      </c>
      <c r="KA16" s="18">
        <v>0</v>
      </c>
      <c r="KB16" s="18">
        <v>0</v>
      </c>
      <c r="KC16" s="18">
        <v>0</v>
      </c>
      <c r="KD16" s="18">
        <v>0</v>
      </c>
      <c r="KE16" s="18">
        <v>0</v>
      </c>
      <c r="KF16" s="18">
        <v>0</v>
      </c>
      <c r="KG16" s="18">
        <v>0</v>
      </c>
      <c r="KH16" s="18">
        <v>0</v>
      </c>
      <c r="KI16" s="18">
        <v>0</v>
      </c>
      <c r="KJ16" s="18">
        <v>0</v>
      </c>
      <c r="KK16" s="18">
        <v>0</v>
      </c>
      <c r="KL16" s="18">
        <v>0</v>
      </c>
      <c r="KM16" s="18">
        <v>0</v>
      </c>
      <c r="KN16" s="18">
        <v>0</v>
      </c>
      <c r="KO16" s="18">
        <v>0</v>
      </c>
      <c r="KP16" s="18">
        <v>0</v>
      </c>
      <c r="KQ16" s="18">
        <v>0</v>
      </c>
      <c r="KR16" s="18">
        <v>0</v>
      </c>
      <c r="KS16" s="18">
        <v>0</v>
      </c>
      <c r="KT16" s="18">
        <v>0</v>
      </c>
      <c r="KU16" s="18">
        <v>0</v>
      </c>
      <c r="KV16" s="18">
        <v>0</v>
      </c>
      <c r="KW16" s="18">
        <v>0</v>
      </c>
      <c r="KX16" s="18">
        <v>0</v>
      </c>
      <c r="KY16" s="18">
        <v>0</v>
      </c>
      <c r="KZ16" s="18">
        <v>0</v>
      </c>
      <c r="LA16" s="18">
        <v>0</v>
      </c>
      <c r="LB16" s="18">
        <v>0</v>
      </c>
      <c r="LC16" s="18">
        <v>0</v>
      </c>
      <c r="LD16" s="18">
        <v>0</v>
      </c>
      <c r="LE16" s="18">
        <v>0</v>
      </c>
      <c r="LF16" s="18">
        <v>0</v>
      </c>
      <c r="LG16" s="18">
        <v>0</v>
      </c>
      <c r="LH16" s="18">
        <v>0</v>
      </c>
      <c r="LI16" s="18">
        <v>0</v>
      </c>
      <c r="LJ16" s="18">
        <v>0</v>
      </c>
      <c r="LK16" s="18">
        <v>0</v>
      </c>
      <c r="LL16" s="18">
        <v>0</v>
      </c>
      <c r="LM16" s="18">
        <v>0</v>
      </c>
      <c r="LN16" s="18">
        <v>0</v>
      </c>
      <c r="LO16" s="18">
        <v>0</v>
      </c>
      <c r="LP16" s="18">
        <v>0</v>
      </c>
      <c r="LQ16" s="18">
        <v>0</v>
      </c>
      <c r="LR16" s="18">
        <v>0</v>
      </c>
      <c r="LS16" s="18">
        <v>0</v>
      </c>
      <c r="LT16" s="18">
        <v>0</v>
      </c>
      <c r="LU16" s="18">
        <v>0</v>
      </c>
      <c r="LV16" s="18">
        <v>0</v>
      </c>
      <c r="LW16" s="18">
        <v>0</v>
      </c>
      <c r="LX16" s="18">
        <v>0</v>
      </c>
      <c r="LY16" s="18">
        <v>0</v>
      </c>
      <c r="LZ16" s="18">
        <v>0</v>
      </c>
      <c r="MA16" s="18">
        <v>0</v>
      </c>
      <c r="MB16" s="18">
        <v>0</v>
      </c>
      <c r="MC16" s="18">
        <v>0</v>
      </c>
      <c r="MD16" s="18">
        <v>0</v>
      </c>
      <c r="ME16" s="18">
        <v>0</v>
      </c>
      <c r="MF16" s="18">
        <v>0</v>
      </c>
      <c r="MG16" s="18">
        <v>0</v>
      </c>
      <c r="MH16" s="18">
        <v>0</v>
      </c>
      <c r="MI16" s="18">
        <v>0</v>
      </c>
      <c r="MJ16" s="18">
        <v>0</v>
      </c>
      <c r="MK16" s="18">
        <v>0</v>
      </c>
      <c r="ML16" s="18">
        <v>0</v>
      </c>
      <c r="MM16" s="18">
        <v>0</v>
      </c>
      <c r="MN16" s="18">
        <v>0</v>
      </c>
      <c r="MO16" s="18">
        <v>0</v>
      </c>
      <c r="MP16" s="18">
        <v>0</v>
      </c>
      <c r="MQ16" s="18">
        <v>0</v>
      </c>
      <c r="MR16" s="18">
        <v>0</v>
      </c>
      <c r="MS16" s="18">
        <v>0</v>
      </c>
      <c r="MT16" s="18">
        <v>0</v>
      </c>
      <c r="MU16" s="18">
        <v>0</v>
      </c>
      <c r="MV16" s="18">
        <v>0</v>
      </c>
      <c r="MW16" s="18">
        <v>0</v>
      </c>
      <c r="MX16" s="18">
        <v>0</v>
      </c>
      <c r="MY16" s="18">
        <v>0</v>
      </c>
      <c r="MZ16" s="18">
        <v>0</v>
      </c>
      <c r="NA16" s="18">
        <v>0</v>
      </c>
      <c r="NB16" s="18">
        <v>0</v>
      </c>
    </row>
    <row r="17" spans="1:366">
      <c r="A17" s="2" t="s">
        <v>17</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c r="AA17" s="19">
        <v>0</v>
      </c>
      <c r="AB17" s="19">
        <v>0</v>
      </c>
      <c r="AC17" s="19">
        <v>0</v>
      </c>
      <c r="AD17" s="19">
        <v>0</v>
      </c>
      <c r="AE17" s="19">
        <v>0</v>
      </c>
      <c r="AF17" s="19">
        <v>0</v>
      </c>
      <c r="AG17" s="19">
        <v>0</v>
      </c>
      <c r="AH17" s="19">
        <v>0</v>
      </c>
      <c r="AI17" s="19">
        <v>0</v>
      </c>
      <c r="AJ17" s="19">
        <v>0</v>
      </c>
      <c r="AK17" s="19">
        <v>0</v>
      </c>
      <c r="AL17" s="19">
        <v>0</v>
      </c>
      <c r="AM17" s="19">
        <v>0</v>
      </c>
      <c r="AN17" s="19">
        <v>0</v>
      </c>
      <c r="AO17" s="19">
        <v>0</v>
      </c>
      <c r="AP17" s="19">
        <v>0</v>
      </c>
      <c r="AQ17" s="19">
        <v>0</v>
      </c>
      <c r="AR17" s="19">
        <v>0</v>
      </c>
      <c r="AS17" s="19">
        <v>0</v>
      </c>
      <c r="AT17" s="19">
        <v>0</v>
      </c>
      <c r="AU17" s="19">
        <v>0</v>
      </c>
      <c r="AV17" s="19">
        <v>0</v>
      </c>
      <c r="AW17" s="19">
        <v>0</v>
      </c>
      <c r="AX17" s="19">
        <v>0</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c r="CA17" s="19">
        <v>0</v>
      </c>
      <c r="CB17" s="19">
        <v>0</v>
      </c>
      <c r="CC17" s="19">
        <v>0</v>
      </c>
      <c r="CD17" s="19">
        <v>0</v>
      </c>
      <c r="CE17" s="19">
        <v>0</v>
      </c>
      <c r="CF17" s="19">
        <v>0</v>
      </c>
      <c r="CG17" s="19">
        <v>0</v>
      </c>
      <c r="CH17" s="19">
        <v>0</v>
      </c>
      <c r="CI17" s="19">
        <v>0</v>
      </c>
      <c r="CJ17" s="19">
        <v>0</v>
      </c>
      <c r="CK17" s="19">
        <v>0</v>
      </c>
      <c r="CL17" s="19">
        <v>0</v>
      </c>
      <c r="CM17" s="19">
        <v>0</v>
      </c>
      <c r="CN17" s="19">
        <v>0</v>
      </c>
      <c r="CO17" s="19">
        <v>0</v>
      </c>
      <c r="CP17" s="19">
        <v>0</v>
      </c>
      <c r="CQ17" s="19">
        <v>0</v>
      </c>
      <c r="CR17" s="19">
        <v>0</v>
      </c>
      <c r="CS17" s="19">
        <v>0</v>
      </c>
      <c r="CT17" s="19">
        <v>0</v>
      </c>
      <c r="CU17" s="19">
        <v>0</v>
      </c>
      <c r="CV17" s="19">
        <v>0</v>
      </c>
      <c r="CW17" s="19">
        <v>0</v>
      </c>
      <c r="CX17" s="19">
        <v>0</v>
      </c>
      <c r="CY17" s="19">
        <v>0</v>
      </c>
      <c r="CZ17" s="19">
        <v>0</v>
      </c>
      <c r="DA17" s="19">
        <v>0</v>
      </c>
      <c r="DB17" s="19">
        <v>0</v>
      </c>
      <c r="DC17" s="19">
        <v>0</v>
      </c>
      <c r="DD17" s="19">
        <v>0</v>
      </c>
      <c r="DE17" s="19">
        <v>0</v>
      </c>
      <c r="DF17" s="19">
        <v>0</v>
      </c>
      <c r="DG17" s="19">
        <v>0</v>
      </c>
      <c r="DH17" s="19">
        <v>0</v>
      </c>
      <c r="DI17" s="19">
        <v>0</v>
      </c>
      <c r="DJ17" s="19">
        <v>0</v>
      </c>
      <c r="DK17" s="19">
        <v>0</v>
      </c>
      <c r="DL17" s="19">
        <v>0</v>
      </c>
      <c r="DM17" s="19">
        <v>0</v>
      </c>
      <c r="DN17" s="19">
        <v>0</v>
      </c>
      <c r="DO17" s="19">
        <v>0</v>
      </c>
      <c r="DP17" s="19">
        <v>0</v>
      </c>
      <c r="DQ17" s="19">
        <v>0</v>
      </c>
      <c r="DR17" s="19">
        <v>0</v>
      </c>
      <c r="DS17" s="19">
        <v>0</v>
      </c>
      <c r="DT17" s="19">
        <v>0</v>
      </c>
      <c r="DU17" s="19">
        <v>0</v>
      </c>
      <c r="DV17" s="19">
        <v>0</v>
      </c>
      <c r="DW17" s="19">
        <v>0</v>
      </c>
      <c r="DX17" s="19">
        <v>0</v>
      </c>
      <c r="DY17" s="19">
        <v>0</v>
      </c>
      <c r="DZ17" s="19">
        <v>0</v>
      </c>
      <c r="EA17" s="19">
        <v>0</v>
      </c>
      <c r="EB17" s="19">
        <v>0</v>
      </c>
      <c r="EC17" s="19">
        <v>0</v>
      </c>
      <c r="ED17" s="19">
        <v>0</v>
      </c>
      <c r="EE17" s="19">
        <v>0</v>
      </c>
      <c r="EF17" s="19">
        <v>0</v>
      </c>
      <c r="EG17" s="19">
        <v>0</v>
      </c>
      <c r="EH17" s="19">
        <v>0</v>
      </c>
      <c r="EI17" s="19">
        <v>0</v>
      </c>
      <c r="EJ17" s="19">
        <v>0</v>
      </c>
      <c r="EK17" s="19">
        <v>0</v>
      </c>
      <c r="EL17" s="19">
        <v>0</v>
      </c>
      <c r="EM17" s="19">
        <v>0</v>
      </c>
      <c r="EN17" s="19">
        <v>0</v>
      </c>
      <c r="EO17" s="19">
        <v>0</v>
      </c>
      <c r="EP17" s="19">
        <v>0</v>
      </c>
      <c r="EQ17" s="19">
        <v>0</v>
      </c>
      <c r="ER17" s="19">
        <v>0</v>
      </c>
      <c r="ES17" s="19">
        <v>0</v>
      </c>
      <c r="ET17" s="19">
        <v>0</v>
      </c>
      <c r="EU17" s="19">
        <v>0</v>
      </c>
      <c r="EV17" s="19">
        <v>0</v>
      </c>
      <c r="EW17" s="19">
        <v>0</v>
      </c>
      <c r="EX17" s="19">
        <v>0</v>
      </c>
      <c r="EY17" s="19">
        <v>0</v>
      </c>
      <c r="EZ17" s="19">
        <v>0</v>
      </c>
      <c r="FA17" s="19">
        <v>0</v>
      </c>
      <c r="FB17" s="19">
        <v>0</v>
      </c>
      <c r="FC17" s="19">
        <v>0</v>
      </c>
      <c r="FD17" s="19">
        <v>0</v>
      </c>
      <c r="FE17" s="19">
        <v>0</v>
      </c>
      <c r="FF17" s="19">
        <v>0</v>
      </c>
      <c r="FG17" s="19">
        <v>0</v>
      </c>
      <c r="FH17" s="19">
        <v>0</v>
      </c>
      <c r="FI17" s="19">
        <v>0</v>
      </c>
      <c r="FJ17" s="19">
        <v>0</v>
      </c>
      <c r="FK17" s="19">
        <v>0</v>
      </c>
      <c r="FL17" s="19">
        <v>0</v>
      </c>
      <c r="FM17" s="19">
        <v>0</v>
      </c>
      <c r="FN17" s="19">
        <v>0</v>
      </c>
      <c r="FO17" s="19">
        <v>0</v>
      </c>
      <c r="FP17" s="19">
        <v>0</v>
      </c>
      <c r="FQ17" s="19">
        <v>0</v>
      </c>
      <c r="FR17" s="19">
        <v>0</v>
      </c>
      <c r="FS17" s="19">
        <v>0</v>
      </c>
      <c r="FT17" s="19">
        <v>0</v>
      </c>
      <c r="FU17" s="19">
        <v>0</v>
      </c>
      <c r="FV17" s="19">
        <v>0</v>
      </c>
      <c r="FW17" s="19">
        <v>0</v>
      </c>
      <c r="FX17" s="19">
        <v>0</v>
      </c>
      <c r="FY17" s="19">
        <v>0</v>
      </c>
      <c r="FZ17" s="19">
        <v>0</v>
      </c>
      <c r="GA17" s="19">
        <v>0</v>
      </c>
      <c r="GB17" s="19">
        <v>0</v>
      </c>
      <c r="GC17" s="19">
        <v>0</v>
      </c>
      <c r="GD17" s="19">
        <v>0</v>
      </c>
      <c r="GE17" s="19">
        <v>0</v>
      </c>
      <c r="GF17" s="19">
        <v>0</v>
      </c>
      <c r="GG17" s="19">
        <v>0</v>
      </c>
      <c r="GH17" s="19">
        <v>0</v>
      </c>
      <c r="GI17" s="19">
        <v>0</v>
      </c>
      <c r="GJ17" s="19">
        <v>0</v>
      </c>
      <c r="GK17" s="19">
        <v>0</v>
      </c>
      <c r="GL17" s="19">
        <v>0</v>
      </c>
      <c r="GM17" s="19">
        <v>0</v>
      </c>
      <c r="GN17" s="19">
        <v>0</v>
      </c>
      <c r="GO17" s="19">
        <v>0</v>
      </c>
      <c r="GP17" s="19">
        <v>0</v>
      </c>
      <c r="GQ17" s="19">
        <v>0</v>
      </c>
      <c r="GR17" s="19">
        <v>0</v>
      </c>
      <c r="GS17" s="19">
        <v>0</v>
      </c>
      <c r="GT17" s="19">
        <v>0</v>
      </c>
      <c r="GU17" s="19">
        <v>0</v>
      </c>
      <c r="GV17" s="19">
        <v>0</v>
      </c>
      <c r="GW17" s="19">
        <v>0</v>
      </c>
      <c r="GX17" s="19">
        <v>0</v>
      </c>
      <c r="GY17" s="19">
        <v>0</v>
      </c>
      <c r="GZ17" s="19">
        <v>0</v>
      </c>
      <c r="HA17" s="19">
        <v>0</v>
      </c>
      <c r="HB17" s="19">
        <v>0</v>
      </c>
      <c r="HC17" s="19">
        <v>0</v>
      </c>
      <c r="HD17" s="19">
        <v>0</v>
      </c>
      <c r="HE17" s="19">
        <v>0</v>
      </c>
      <c r="HF17" s="19">
        <v>0</v>
      </c>
      <c r="HG17" s="19">
        <v>0</v>
      </c>
      <c r="HH17" s="19">
        <v>0</v>
      </c>
      <c r="HI17" s="19">
        <v>0</v>
      </c>
      <c r="HJ17" s="19">
        <v>0</v>
      </c>
      <c r="HK17" s="19">
        <v>0</v>
      </c>
      <c r="HL17" s="19">
        <v>0</v>
      </c>
      <c r="HM17" s="19">
        <v>0</v>
      </c>
      <c r="HN17" s="19">
        <v>0</v>
      </c>
      <c r="HO17" s="19">
        <v>0</v>
      </c>
      <c r="HP17" s="19">
        <v>0</v>
      </c>
      <c r="HQ17" s="19">
        <v>0</v>
      </c>
      <c r="HR17" s="19">
        <v>0</v>
      </c>
      <c r="HS17" s="19">
        <v>0</v>
      </c>
      <c r="HT17" s="19">
        <v>0</v>
      </c>
      <c r="HU17" s="19">
        <v>0</v>
      </c>
      <c r="HV17" s="19">
        <v>0</v>
      </c>
      <c r="HW17" s="19">
        <v>0</v>
      </c>
      <c r="HX17" s="19">
        <v>0</v>
      </c>
      <c r="HY17" s="19">
        <v>0</v>
      </c>
      <c r="HZ17" s="19">
        <v>0</v>
      </c>
      <c r="IA17" s="19">
        <v>0</v>
      </c>
      <c r="IB17" s="19">
        <v>0</v>
      </c>
      <c r="IC17" s="19">
        <v>0</v>
      </c>
      <c r="ID17" s="19">
        <v>0</v>
      </c>
      <c r="IE17" s="19">
        <v>0</v>
      </c>
      <c r="IF17" s="19">
        <v>0</v>
      </c>
      <c r="IG17" s="19">
        <v>0</v>
      </c>
      <c r="IH17" s="19">
        <v>0</v>
      </c>
      <c r="II17" s="19">
        <v>0</v>
      </c>
      <c r="IJ17" s="19">
        <v>0</v>
      </c>
      <c r="IK17" s="19">
        <v>0</v>
      </c>
      <c r="IL17" s="19">
        <v>0</v>
      </c>
      <c r="IM17" s="19">
        <v>0</v>
      </c>
      <c r="IN17" s="19">
        <v>0</v>
      </c>
      <c r="IO17" s="19">
        <v>0</v>
      </c>
      <c r="IP17" s="19">
        <v>0</v>
      </c>
      <c r="IQ17" s="19">
        <v>0</v>
      </c>
      <c r="IR17" s="19">
        <v>0</v>
      </c>
      <c r="IS17" s="19">
        <v>0</v>
      </c>
      <c r="IT17" s="19">
        <v>0</v>
      </c>
      <c r="IU17" s="19">
        <v>0</v>
      </c>
      <c r="IV17" s="19">
        <v>0</v>
      </c>
      <c r="IW17" s="19">
        <v>0</v>
      </c>
      <c r="IX17" s="19">
        <v>0</v>
      </c>
      <c r="IY17" s="19">
        <v>0</v>
      </c>
      <c r="IZ17" s="19">
        <v>0</v>
      </c>
      <c r="JA17" s="19">
        <v>0</v>
      </c>
      <c r="JB17" s="19">
        <v>0</v>
      </c>
      <c r="JC17" s="19">
        <v>0</v>
      </c>
      <c r="JD17" s="19">
        <v>0</v>
      </c>
      <c r="JE17" s="19">
        <v>0</v>
      </c>
      <c r="JF17" s="19">
        <v>0</v>
      </c>
      <c r="JG17" s="19">
        <v>0</v>
      </c>
      <c r="JH17" s="19">
        <v>0</v>
      </c>
      <c r="JI17" s="19">
        <v>0</v>
      </c>
      <c r="JJ17" s="19">
        <v>0</v>
      </c>
      <c r="JK17" s="19">
        <v>0</v>
      </c>
      <c r="JL17" s="19">
        <v>0</v>
      </c>
      <c r="JM17" s="19">
        <v>0</v>
      </c>
      <c r="JN17" s="19">
        <v>0</v>
      </c>
      <c r="JO17" s="19">
        <v>0</v>
      </c>
      <c r="JP17" s="19">
        <v>0</v>
      </c>
      <c r="JQ17" s="19">
        <v>0</v>
      </c>
      <c r="JR17" s="19">
        <v>0</v>
      </c>
      <c r="JS17" s="19">
        <v>0</v>
      </c>
      <c r="JT17" s="19">
        <v>0</v>
      </c>
      <c r="JU17" s="19">
        <v>0</v>
      </c>
      <c r="JV17" s="19">
        <v>0</v>
      </c>
      <c r="JW17" s="19">
        <v>0</v>
      </c>
      <c r="JX17" s="19">
        <v>0</v>
      </c>
      <c r="JY17" s="19">
        <v>0</v>
      </c>
      <c r="JZ17" s="19">
        <v>0</v>
      </c>
      <c r="KA17" s="19">
        <v>0</v>
      </c>
      <c r="KB17" s="19">
        <v>0</v>
      </c>
      <c r="KC17" s="19">
        <v>0</v>
      </c>
      <c r="KD17" s="19">
        <v>0</v>
      </c>
      <c r="KE17" s="19">
        <v>0</v>
      </c>
      <c r="KF17" s="19">
        <v>0</v>
      </c>
      <c r="KG17" s="19">
        <v>0</v>
      </c>
      <c r="KH17" s="19">
        <v>0</v>
      </c>
      <c r="KI17" s="19">
        <v>0</v>
      </c>
      <c r="KJ17" s="19">
        <v>0</v>
      </c>
      <c r="KK17" s="19">
        <v>0</v>
      </c>
      <c r="KL17" s="19">
        <v>0</v>
      </c>
      <c r="KM17" s="19">
        <v>0</v>
      </c>
      <c r="KN17" s="19">
        <v>0</v>
      </c>
      <c r="KO17" s="19">
        <v>0</v>
      </c>
      <c r="KP17" s="19">
        <v>0</v>
      </c>
      <c r="KQ17" s="19">
        <v>0</v>
      </c>
      <c r="KR17" s="19">
        <v>0</v>
      </c>
      <c r="KS17" s="19">
        <v>0</v>
      </c>
      <c r="KT17" s="19">
        <v>0</v>
      </c>
      <c r="KU17" s="19">
        <v>0</v>
      </c>
      <c r="KV17" s="19">
        <v>0</v>
      </c>
      <c r="KW17" s="19">
        <v>0</v>
      </c>
      <c r="KX17" s="19">
        <v>0</v>
      </c>
      <c r="KY17" s="19">
        <v>0</v>
      </c>
      <c r="KZ17" s="19">
        <v>0</v>
      </c>
      <c r="LA17" s="19">
        <v>0</v>
      </c>
      <c r="LB17" s="19">
        <v>0</v>
      </c>
      <c r="LC17" s="19">
        <v>0</v>
      </c>
      <c r="LD17" s="19">
        <v>0</v>
      </c>
      <c r="LE17" s="19">
        <v>0</v>
      </c>
      <c r="LF17" s="19">
        <v>0</v>
      </c>
      <c r="LG17" s="19">
        <v>0</v>
      </c>
      <c r="LH17" s="19">
        <v>0</v>
      </c>
      <c r="LI17" s="19">
        <v>0</v>
      </c>
      <c r="LJ17" s="19">
        <v>0</v>
      </c>
      <c r="LK17" s="19">
        <v>0</v>
      </c>
      <c r="LL17" s="19">
        <v>0</v>
      </c>
      <c r="LM17" s="19">
        <v>0</v>
      </c>
      <c r="LN17" s="19">
        <v>0</v>
      </c>
      <c r="LO17" s="19">
        <v>0</v>
      </c>
      <c r="LP17" s="19">
        <v>0</v>
      </c>
      <c r="LQ17" s="19">
        <v>0</v>
      </c>
      <c r="LR17" s="19">
        <v>0</v>
      </c>
      <c r="LS17" s="19">
        <v>0</v>
      </c>
      <c r="LT17" s="19">
        <v>0</v>
      </c>
      <c r="LU17" s="19">
        <v>0</v>
      </c>
      <c r="LV17" s="19">
        <v>0</v>
      </c>
      <c r="LW17" s="19">
        <v>0</v>
      </c>
      <c r="LX17" s="19">
        <v>0</v>
      </c>
      <c r="LY17" s="19">
        <v>0</v>
      </c>
      <c r="LZ17" s="19">
        <v>0</v>
      </c>
      <c r="MA17" s="19">
        <v>0</v>
      </c>
      <c r="MB17" s="19">
        <v>0</v>
      </c>
      <c r="MC17" s="19">
        <v>0</v>
      </c>
      <c r="MD17" s="19">
        <v>0</v>
      </c>
      <c r="ME17" s="19">
        <v>0</v>
      </c>
      <c r="MF17" s="19">
        <v>0</v>
      </c>
      <c r="MG17" s="19">
        <v>0</v>
      </c>
      <c r="MH17" s="19">
        <v>0</v>
      </c>
      <c r="MI17" s="19">
        <v>0</v>
      </c>
      <c r="MJ17" s="19">
        <v>0</v>
      </c>
      <c r="MK17" s="19">
        <v>0</v>
      </c>
      <c r="ML17" s="19">
        <v>0</v>
      </c>
      <c r="MM17" s="19">
        <v>0</v>
      </c>
      <c r="MN17" s="19">
        <v>0</v>
      </c>
      <c r="MO17" s="19">
        <v>0</v>
      </c>
      <c r="MP17" s="19">
        <v>0</v>
      </c>
      <c r="MQ17" s="19">
        <v>0</v>
      </c>
      <c r="MR17" s="19">
        <v>0</v>
      </c>
      <c r="MS17" s="19">
        <v>0</v>
      </c>
      <c r="MT17" s="19">
        <v>0</v>
      </c>
      <c r="MU17" s="19">
        <v>0</v>
      </c>
      <c r="MV17" s="19">
        <v>0</v>
      </c>
      <c r="MW17" s="19">
        <v>0</v>
      </c>
      <c r="MX17" s="19">
        <v>0</v>
      </c>
      <c r="MY17" s="19">
        <v>0</v>
      </c>
      <c r="MZ17" s="19">
        <v>0</v>
      </c>
      <c r="NA17" s="19">
        <v>0</v>
      </c>
      <c r="NB17" s="19">
        <v>0</v>
      </c>
    </row>
    <row r="18" spans="1:366">
      <c r="A18" s="2" t="s">
        <v>18</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v>
      </c>
      <c r="AS18" s="19">
        <v>0</v>
      </c>
      <c r="AT18" s="19">
        <v>0</v>
      </c>
      <c r="AU18" s="19">
        <v>0</v>
      </c>
      <c r="AV18" s="19">
        <v>0</v>
      </c>
      <c r="AW18" s="19">
        <v>0</v>
      </c>
      <c r="AX18" s="19">
        <v>0</v>
      </c>
      <c r="AY18" s="19">
        <v>0</v>
      </c>
      <c r="AZ18" s="19">
        <v>0</v>
      </c>
      <c r="BA18" s="19">
        <v>0</v>
      </c>
      <c r="BB18" s="19">
        <v>0</v>
      </c>
      <c r="BC18" s="19">
        <v>0</v>
      </c>
      <c r="BD18" s="19">
        <v>0</v>
      </c>
      <c r="BE18" s="19">
        <v>0</v>
      </c>
      <c r="BF18" s="19">
        <v>0</v>
      </c>
      <c r="BG18" s="19">
        <v>0</v>
      </c>
      <c r="BH18" s="19">
        <v>0</v>
      </c>
      <c r="BI18" s="19">
        <v>0</v>
      </c>
      <c r="BJ18" s="19">
        <v>0</v>
      </c>
      <c r="BK18" s="19">
        <v>0</v>
      </c>
      <c r="BL18" s="19">
        <v>0</v>
      </c>
      <c r="BM18" s="19">
        <v>0</v>
      </c>
      <c r="BN18" s="19">
        <v>0</v>
      </c>
      <c r="BO18" s="19">
        <v>0</v>
      </c>
      <c r="BP18" s="19">
        <v>0</v>
      </c>
      <c r="BQ18" s="19">
        <v>0</v>
      </c>
      <c r="BR18" s="19">
        <v>0</v>
      </c>
      <c r="BS18" s="19">
        <v>0</v>
      </c>
      <c r="BT18" s="19">
        <v>0</v>
      </c>
      <c r="BU18" s="19">
        <v>0</v>
      </c>
      <c r="BV18" s="19">
        <v>0</v>
      </c>
      <c r="BW18" s="19">
        <v>0</v>
      </c>
      <c r="BX18" s="19">
        <v>0</v>
      </c>
      <c r="BY18" s="19">
        <v>0</v>
      </c>
      <c r="BZ18" s="19">
        <v>0</v>
      </c>
      <c r="CA18" s="19">
        <v>0</v>
      </c>
      <c r="CB18" s="19">
        <v>0</v>
      </c>
      <c r="CC18" s="19">
        <v>0</v>
      </c>
      <c r="CD18" s="19">
        <v>0</v>
      </c>
      <c r="CE18" s="19">
        <v>0</v>
      </c>
      <c r="CF18" s="19">
        <v>0</v>
      </c>
      <c r="CG18" s="19">
        <v>0</v>
      </c>
      <c r="CH18" s="19">
        <v>0</v>
      </c>
      <c r="CI18" s="19">
        <v>0</v>
      </c>
      <c r="CJ18" s="19">
        <v>0</v>
      </c>
      <c r="CK18" s="19">
        <v>0</v>
      </c>
      <c r="CL18" s="19">
        <v>0</v>
      </c>
      <c r="CM18" s="19">
        <v>0</v>
      </c>
      <c r="CN18" s="19">
        <v>0</v>
      </c>
      <c r="CO18" s="19">
        <v>0</v>
      </c>
      <c r="CP18" s="19">
        <v>0</v>
      </c>
      <c r="CQ18" s="19">
        <v>0</v>
      </c>
      <c r="CR18" s="19">
        <v>0</v>
      </c>
      <c r="CS18" s="19">
        <v>0</v>
      </c>
      <c r="CT18" s="19">
        <v>0</v>
      </c>
      <c r="CU18" s="19">
        <v>0</v>
      </c>
      <c r="CV18" s="19">
        <v>0</v>
      </c>
      <c r="CW18" s="19">
        <v>0</v>
      </c>
      <c r="CX18" s="19">
        <v>0</v>
      </c>
      <c r="CY18" s="19">
        <v>0</v>
      </c>
      <c r="CZ18" s="19">
        <v>0</v>
      </c>
      <c r="DA18" s="19">
        <v>0</v>
      </c>
      <c r="DB18" s="19">
        <v>0</v>
      </c>
      <c r="DC18" s="19">
        <v>0</v>
      </c>
      <c r="DD18" s="19">
        <v>0</v>
      </c>
      <c r="DE18" s="19">
        <v>0</v>
      </c>
      <c r="DF18" s="19">
        <v>0</v>
      </c>
      <c r="DG18" s="19">
        <v>0</v>
      </c>
      <c r="DH18" s="19">
        <v>0</v>
      </c>
      <c r="DI18" s="19">
        <v>0</v>
      </c>
      <c r="DJ18" s="19">
        <v>0</v>
      </c>
      <c r="DK18" s="19">
        <v>0</v>
      </c>
      <c r="DL18" s="19">
        <v>0</v>
      </c>
      <c r="DM18" s="19">
        <v>0</v>
      </c>
      <c r="DN18" s="19">
        <v>0</v>
      </c>
      <c r="DO18" s="19">
        <v>0</v>
      </c>
      <c r="DP18" s="19">
        <v>0</v>
      </c>
      <c r="DQ18" s="19">
        <v>0</v>
      </c>
      <c r="DR18" s="19">
        <v>0</v>
      </c>
      <c r="DS18" s="19">
        <v>0</v>
      </c>
      <c r="DT18" s="19">
        <v>0</v>
      </c>
      <c r="DU18" s="19">
        <v>0</v>
      </c>
      <c r="DV18" s="19">
        <v>0</v>
      </c>
      <c r="DW18" s="19">
        <v>0</v>
      </c>
      <c r="DX18" s="19">
        <v>0</v>
      </c>
      <c r="DY18" s="19">
        <v>0</v>
      </c>
      <c r="DZ18" s="19">
        <v>0</v>
      </c>
      <c r="EA18" s="19">
        <v>0</v>
      </c>
      <c r="EB18" s="19">
        <v>0</v>
      </c>
      <c r="EC18" s="19">
        <v>0</v>
      </c>
      <c r="ED18" s="19">
        <v>0</v>
      </c>
      <c r="EE18" s="19">
        <v>0</v>
      </c>
      <c r="EF18" s="19">
        <v>0</v>
      </c>
      <c r="EG18" s="19">
        <v>0</v>
      </c>
      <c r="EH18" s="19">
        <v>0</v>
      </c>
      <c r="EI18" s="19">
        <v>0</v>
      </c>
      <c r="EJ18" s="19">
        <v>0</v>
      </c>
      <c r="EK18" s="19">
        <v>0</v>
      </c>
      <c r="EL18" s="19">
        <v>0</v>
      </c>
      <c r="EM18" s="19">
        <v>0</v>
      </c>
      <c r="EN18" s="19">
        <v>0</v>
      </c>
      <c r="EO18" s="19">
        <v>0</v>
      </c>
      <c r="EP18" s="19">
        <v>0</v>
      </c>
      <c r="EQ18" s="19">
        <v>0</v>
      </c>
      <c r="ER18" s="19">
        <v>0</v>
      </c>
      <c r="ES18" s="19">
        <v>0</v>
      </c>
      <c r="ET18" s="19">
        <v>0</v>
      </c>
      <c r="EU18" s="19">
        <v>0</v>
      </c>
      <c r="EV18" s="19">
        <v>0</v>
      </c>
      <c r="EW18" s="19">
        <v>0</v>
      </c>
      <c r="EX18" s="19">
        <v>0</v>
      </c>
      <c r="EY18" s="19">
        <v>0</v>
      </c>
      <c r="EZ18" s="19">
        <v>0</v>
      </c>
      <c r="FA18" s="19">
        <v>0</v>
      </c>
      <c r="FB18" s="19">
        <v>0</v>
      </c>
      <c r="FC18" s="19">
        <v>0</v>
      </c>
      <c r="FD18" s="19">
        <v>0</v>
      </c>
      <c r="FE18" s="19">
        <v>0</v>
      </c>
      <c r="FF18" s="19">
        <v>0</v>
      </c>
      <c r="FG18" s="19">
        <v>0</v>
      </c>
      <c r="FH18" s="19">
        <v>0</v>
      </c>
      <c r="FI18" s="19">
        <v>0</v>
      </c>
      <c r="FJ18" s="19">
        <v>0</v>
      </c>
      <c r="FK18" s="19">
        <v>0</v>
      </c>
      <c r="FL18" s="19">
        <v>0</v>
      </c>
      <c r="FM18" s="19">
        <v>0</v>
      </c>
      <c r="FN18" s="19">
        <v>0</v>
      </c>
      <c r="FO18" s="19">
        <v>0</v>
      </c>
      <c r="FP18" s="19">
        <v>0</v>
      </c>
      <c r="FQ18" s="19">
        <v>0</v>
      </c>
      <c r="FR18" s="19">
        <v>0</v>
      </c>
      <c r="FS18" s="19">
        <v>0</v>
      </c>
      <c r="FT18" s="19">
        <v>0</v>
      </c>
      <c r="FU18" s="19">
        <v>0</v>
      </c>
      <c r="FV18" s="19">
        <v>0</v>
      </c>
      <c r="FW18" s="19">
        <v>0</v>
      </c>
      <c r="FX18" s="19">
        <v>0</v>
      </c>
      <c r="FY18" s="19">
        <v>0</v>
      </c>
      <c r="FZ18" s="19">
        <v>0</v>
      </c>
      <c r="GA18" s="19">
        <v>0</v>
      </c>
      <c r="GB18" s="19">
        <v>0</v>
      </c>
      <c r="GC18" s="19">
        <v>0</v>
      </c>
      <c r="GD18" s="19">
        <v>0</v>
      </c>
      <c r="GE18" s="19">
        <v>0</v>
      </c>
      <c r="GF18" s="19">
        <v>0</v>
      </c>
      <c r="GG18" s="19">
        <v>0</v>
      </c>
      <c r="GH18" s="19">
        <v>0</v>
      </c>
      <c r="GI18" s="19">
        <v>0</v>
      </c>
      <c r="GJ18" s="19">
        <v>0</v>
      </c>
      <c r="GK18" s="19">
        <v>0</v>
      </c>
      <c r="GL18" s="19">
        <v>0</v>
      </c>
      <c r="GM18" s="19">
        <v>0</v>
      </c>
      <c r="GN18" s="19">
        <v>0</v>
      </c>
      <c r="GO18" s="19">
        <v>0</v>
      </c>
      <c r="GP18" s="19">
        <v>0</v>
      </c>
      <c r="GQ18" s="19">
        <v>0</v>
      </c>
      <c r="GR18" s="19">
        <v>0</v>
      </c>
      <c r="GS18" s="19">
        <v>0</v>
      </c>
      <c r="GT18" s="19">
        <v>0</v>
      </c>
      <c r="GU18" s="19">
        <v>0</v>
      </c>
      <c r="GV18" s="19">
        <v>0</v>
      </c>
      <c r="GW18" s="19">
        <v>0</v>
      </c>
      <c r="GX18" s="19">
        <v>0</v>
      </c>
      <c r="GY18" s="19">
        <v>0</v>
      </c>
      <c r="GZ18" s="19">
        <v>0</v>
      </c>
      <c r="HA18" s="19">
        <v>0</v>
      </c>
      <c r="HB18" s="19">
        <v>0</v>
      </c>
      <c r="HC18" s="19">
        <v>0</v>
      </c>
      <c r="HD18" s="19">
        <v>0</v>
      </c>
      <c r="HE18" s="19">
        <v>0</v>
      </c>
      <c r="HF18" s="19">
        <v>0</v>
      </c>
      <c r="HG18" s="19">
        <v>0</v>
      </c>
      <c r="HH18" s="19">
        <v>0</v>
      </c>
      <c r="HI18" s="19">
        <v>0</v>
      </c>
      <c r="HJ18" s="19">
        <v>0</v>
      </c>
      <c r="HK18" s="19">
        <v>0</v>
      </c>
      <c r="HL18" s="19">
        <v>0</v>
      </c>
      <c r="HM18" s="19">
        <v>0</v>
      </c>
      <c r="HN18" s="19">
        <v>0</v>
      </c>
      <c r="HO18" s="19">
        <v>0</v>
      </c>
      <c r="HP18" s="19">
        <v>0</v>
      </c>
      <c r="HQ18" s="19">
        <v>0</v>
      </c>
      <c r="HR18" s="19">
        <v>0</v>
      </c>
      <c r="HS18" s="19">
        <v>0</v>
      </c>
      <c r="HT18" s="19">
        <v>0</v>
      </c>
      <c r="HU18" s="19">
        <v>0</v>
      </c>
      <c r="HV18" s="19">
        <v>0</v>
      </c>
      <c r="HW18" s="19">
        <v>0</v>
      </c>
      <c r="HX18" s="19">
        <v>0</v>
      </c>
      <c r="HY18" s="19">
        <v>0</v>
      </c>
      <c r="HZ18" s="19">
        <v>0</v>
      </c>
      <c r="IA18" s="19">
        <v>0</v>
      </c>
      <c r="IB18" s="19">
        <v>0</v>
      </c>
      <c r="IC18" s="19">
        <v>0</v>
      </c>
      <c r="ID18" s="19">
        <v>0</v>
      </c>
      <c r="IE18" s="19">
        <v>0</v>
      </c>
      <c r="IF18" s="19">
        <v>0</v>
      </c>
      <c r="IG18" s="19">
        <v>0</v>
      </c>
      <c r="IH18" s="19">
        <v>0</v>
      </c>
      <c r="II18" s="19">
        <v>0</v>
      </c>
      <c r="IJ18" s="19">
        <v>0</v>
      </c>
      <c r="IK18" s="19">
        <v>0</v>
      </c>
      <c r="IL18" s="19">
        <v>0</v>
      </c>
      <c r="IM18" s="19">
        <v>0</v>
      </c>
      <c r="IN18" s="19">
        <v>0</v>
      </c>
      <c r="IO18" s="19">
        <v>0</v>
      </c>
      <c r="IP18" s="19">
        <v>0</v>
      </c>
      <c r="IQ18" s="19">
        <v>0</v>
      </c>
      <c r="IR18" s="19">
        <v>0</v>
      </c>
      <c r="IS18" s="19">
        <v>0</v>
      </c>
      <c r="IT18" s="19">
        <v>0</v>
      </c>
      <c r="IU18" s="19">
        <v>0</v>
      </c>
      <c r="IV18" s="19">
        <v>0</v>
      </c>
      <c r="IW18" s="19">
        <v>0</v>
      </c>
      <c r="IX18" s="19">
        <v>0</v>
      </c>
      <c r="IY18" s="19">
        <v>0</v>
      </c>
      <c r="IZ18" s="19">
        <v>0</v>
      </c>
      <c r="JA18" s="19">
        <v>0</v>
      </c>
      <c r="JB18" s="19">
        <v>0</v>
      </c>
      <c r="JC18" s="19">
        <v>0</v>
      </c>
      <c r="JD18" s="19">
        <v>0</v>
      </c>
      <c r="JE18" s="19">
        <v>0</v>
      </c>
      <c r="JF18" s="19">
        <v>0</v>
      </c>
      <c r="JG18" s="19">
        <v>0</v>
      </c>
      <c r="JH18" s="19">
        <v>0</v>
      </c>
      <c r="JI18" s="19">
        <v>0</v>
      </c>
      <c r="JJ18" s="19">
        <v>0</v>
      </c>
      <c r="JK18" s="19">
        <v>0</v>
      </c>
      <c r="JL18" s="19">
        <v>0</v>
      </c>
      <c r="JM18" s="19">
        <v>0</v>
      </c>
      <c r="JN18" s="19">
        <v>0</v>
      </c>
      <c r="JO18" s="19">
        <v>0</v>
      </c>
      <c r="JP18" s="19">
        <v>0</v>
      </c>
      <c r="JQ18" s="19">
        <v>0</v>
      </c>
      <c r="JR18" s="19">
        <v>0</v>
      </c>
      <c r="JS18" s="19">
        <v>0</v>
      </c>
      <c r="JT18" s="19">
        <v>0</v>
      </c>
      <c r="JU18" s="19">
        <v>0</v>
      </c>
      <c r="JV18" s="19">
        <v>0</v>
      </c>
      <c r="JW18" s="19">
        <v>0</v>
      </c>
      <c r="JX18" s="19">
        <v>0</v>
      </c>
      <c r="JY18" s="19">
        <v>0</v>
      </c>
      <c r="JZ18" s="19">
        <v>0</v>
      </c>
      <c r="KA18" s="19">
        <v>0</v>
      </c>
      <c r="KB18" s="19">
        <v>0</v>
      </c>
      <c r="KC18" s="19">
        <v>0</v>
      </c>
      <c r="KD18" s="19">
        <v>0</v>
      </c>
      <c r="KE18" s="19">
        <v>0</v>
      </c>
      <c r="KF18" s="19">
        <v>0</v>
      </c>
      <c r="KG18" s="19">
        <v>0</v>
      </c>
      <c r="KH18" s="19">
        <v>0</v>
      </c>
      <c r="KI18" s="19">
        <v>0</v>
      </c>
      <c r="KJ18" s="19">
        <v>0</v>
      </c>
      <c r="KK18" s="19">
        <v>0</v>
      </c>
      <c r="KL18" s="19">
        <v>0</v>
      </c>
      <c r="KM18" s="19">
        <v>0</v>
      </c>
      <c r="KN18" s="19">
        <v>0</v>
      </c>
      <c r="KO18" s="19">
        <v>0</v>
      </c>
      <c r="KP18" s="19">
        <v>0</v>
      </c>
      <c r="KQ18" s="19">
        <v>0</v>
      </c>
      <c r="KR18" s="19">
        <v>0</v>
      </c>
      <c r="KS18" s="19">
        <v>0</v>
      </c>
      <c r="KT18" s="19">
        <v>0</v>
      </c>
      <c r="KU18" s="19">
        <v>0</v>
      </c>
      <c r="KV18" s="19">
        <v>0</v>
      </c>
      <c r="KW18" s="19">
        <v>0</v>
      </c>
      <c r="KX18" s="19">
        <v>0</v>
      </c>
      <c r="KY18" s="19">
        <v>0</v>
      </c>
      <c r="KZ18" s="19">
        <v>0</v>
      </c>
      <c r="LA18" s="19">
        <v>0</v>
      </c>
      <c r="LB18" s="19">
        <v>0</v>
      </c>
      <c r="LC18" s="19">
        <v>0</v>
      </c>
      <c r="LD18" s="19">
        <v>0</v>
      </c>
      <c r="LE18" s="19">
        <v>0</v>
      </c>
      <c r="LF18" s="19">
        <v>0</v>
      </c>
      <c r="LG18" s="19">
        <v>0</v>
      </c>
      <c r="LH18" s="19">
        <v>0</v>
      </c>
      <c r="LI18" s="19">
        <v>0</v>
      </c>
      <c r="LJ18" s="19">
        <v>0</v>
      </c>
      <c r="LK18" s="19">
        <v>0</v>
      </c>
      <c r="LL18" s="19">
        <v>0</v>
      </c>
      <c r="LM18" s="19">
        <v>0</v>
      </c>
      <c r="LN18" s="19">
        <v>0</v>
      </c>
      <c r="LO18" s="19">
        <v>0</v>
      </c>
      <c r="LP18" s="19">
        <v>0</v>
      </c>
      <c r="LQ18" s="19">
        <v>0</v>
      </c>
      <c r="LR18" s="19">
        <v>0</v>
      </c>
      <c r="LS18" s="19">
        <v>0</v>
      </c>
      <c r="LT18" s="19">
        <v>0</v>
      </c>
      <c r="LU18" s="19">
        <v>0</v>
      </c>
      <c r="LV18" s="19">
        <v>0</v>
      </c>
      <c r="LW18" s="19">
        <v>0</v>
      </c>
      <c r="LX18" s="19">
        <v>0</v>
      </c>
      <c r="LY18" s="19">
        <v>0</v>
      </c>
      <c r="LZ18" s="19">
        <v>0</v>
      </c>
      <c r="MA18" s="19">
        <v>0</v>
      </c>
      <c r="MB18" s="19">
        <v>0</v>
      </c>
      <c r="MC18" s="19">
        <v>0</v>
      </c>
      <c r="MD18" s="19">
        <v>0</v>
      </c>
      <c r="ME18" s="19">
        <v>0</v>
      </c>
      <c r="MF18" s="19">
        <v>0</v>
      </c>
      <c r="MG18" s="19">
        <v>0</v>
      </c>
      <c r="MH18" s="19">
        <v>0</v>
      </c>
      <c r="MI18" s="19">
        <v>0</v>
      </c>
      <c r="MJ18" s="19">
        <v>0</v>
      </c>
      <c r="MK18" s="19">
        <v>0</v>
      </c>
      <c r="ML18" s="19">
        <v>0</v>
      </c>
      <c r="MM18" s="19">
        <v>0</v>
      </c>
      <c r="MN18" s="19">
        <v>0</v>
      </c>
      <c r="MO18" s="19">
        <v>0</v>
      </c>
      <c r="MP18" s="19">
        <v>0</v>
      </c>
      <c r="MQ18" s="19">
        <v>0</v>
      </c>
      <c r="MR18" s="19">
        <v>0</v>
      </c>
      <c r="MS18" s="19">
        <v>0</v>
      </c>
      <c r="MT18" s="19">
        <v>0</v>
      </c>
      <c r="MU18" s="19">
        <v>0</v>
      </c>
      <c r="MV18" s="19">
        <v>0</v>
      </c>
      <c r="MW18" s="19">
        <v>0</v>
      </c>
      <c r="MX18" s="19">
        <v>0</v>
      </c>
      <c r="MY18" s="19">
        <v>0</v>
      </c>
      <c r="MZ18" s="19">
        <v>0</v>
      </c>
      <c r="NA18" s="19">
        <v>0</v>
      </c>
      <c r="NB18" s="19">
        <v>0</v>
      </c>
    </row>
    <row r="19" spans="1:366">
      <c r="A19" s="2" t="s">
        <v>19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s="19">
        <v>0</v>
      </c>
      <c r="AX19" s="19">
        <v>0</v>
      </c>
      <c r="AY19" s="19">
        <v>0</v>
      </c>
      <c r="AZ19" s="19">
        <v>0</v>
      </c>
      <c r="BA19" s="19">
        <v>0</v>
      </c>
      <c r="BB19" s="19">
        <v>0</v>
      </c>
      <c r="BC19" s="19">
        <v>0</v>
      </c>
      <c r="BD19" s="19">
        <v>0</v>
      </c>
      <c r="BE19" s="19">
        <v>0</v>
      </c>
      <c r="BF19" s="19">
        <v>0</v>
      </c>
      <c r="BG19" s="19">
        <v>0</v>
      </c>
      <c r="BH19" s="19">
        <v>0</v>
      </c>
      <c r="BI19" s="19">
        <v>0</v>
      </c>
      <c r="BJ19" s="19">
        <v>0</v>
      </c>
      <c r="BK19" s="19">
        <v>0</v>
      </c>
      <c r="BL19" s="19">
        <v>0</v>
      </c>
      <c r="BM19" s="19">
        <v>0</v>
      </c>
      <c r="BN19" s="19">
        <v>0</v>
      </c>
      <c r="BO19" s="19">
        <v>0</v>
      </c>
      <c r="BP19" s="19">
        <v>0</v>
      </c>
      <c r="BQ19" s="19">
        <v>0</v>
      </c>
      <c r="BR19" s="19">
        <v>0</v>
      </c>
      <c r="BS19" s="19">
        <v>0</v>
      </c>
      <c r="BT19" s="19">
        <v>0</v>
      </c>
      <c r="BU19" s="19">
        <v>0</v>
      </c>
      <c r="BV19" s="19">
        <v>0</v>
      </c>
      <c r="BW19" s="19">
        <v>0</v>
      </c>
      <c r="BX19" s="19">
        <v>0</v>
      </c>
      <c r="BY19" s="19">
        <v>0</v>
      </c>
      <c r="BZ19" s="19">
        <v>0</v>
      </c>
      <c r="CA19" s="19">
        <v>0</v>
      </c>
      <c r="CB19" s="19">
        <v>0</v>
      </c>
      <c r="CC19" s="19">
        <v>0</v>
      </c>
      <c r="CD19" s="19">
        <v>0</v>
      </c>
      <c r="CE19" s="19">
        <v>0</v>
      </c>
      <c r="CF19" s="19">
        <v>0</v>
      </c>
      <c r="CG19" s="19">
        <v>0</v>
      </c>
      <c r="CH19" s="19">
        <v>0</v>
      </c>
      <c r="CI19" s="19">
        <v>0</v>
      </c>
      <c r="CJ19" s="19">
        <v>0</v>
      </c>
      <c r="CK19" s="19">
        <v>0</v>
      </c>
      <c r="CL19" s="19">
        <v>0</v>
      </c>
      <c r="CM19" s="19">
        <v>0</v>
      </c>
      <c r="CN19" s="19">
        <v>0</v>
      </c>
      <c r="CO19" s="19">
        <v>0</v>
      </c>
      <c r="CP19" s="19">
        <v>0</v>
      </c>
      <c r="CQ19" s="19">
        <v>0</v>
      </c>
      <c r="CR19" s="19">
        <v>0</v>
      </c>
      <c r="CS19" s="19">
        <v>0</v>
      </c>
      <c r="CT19" s="19">
        <v>0</v>
      </c>
      <c r="CU19" s="19">
        <v>0</v>
      </c>
      <c r="CV19" s="19">
        <v>0</v>
      </c>
      <c r="CW19" s="19">
        <v>0</v>
      </c>
      <c r="CX19" s="19">
        <v>0</v>
      </c>
      <c r="CY19" s="19">
        <v>0</v>
      </c>
      <c r="CZ19" s="19">
        <v>0</v>
      </c>
      <c r="DA19" s="19">
        <v>0</v>
      </c>
      <c r="DB19" s="19">
        <v>0</v>
      </c>
      <c r="DC19" s="19">
        <v>0</v>
      </c>
      <c r="DD19" s="19">
        <v>0</v>
      </c>
      <c r="DE19" s="19">
        <v>0</v>
      </c>
      <c r="DF19" s="19">
        <v>0</v>
      </c>
      <c r="DG19" s="19">
        <v>0</v>
      </c>
      <c r="DH19" s="19">
        <v>0</v>
      </c>
      <c r="DI19" s="19">
        <v>0</v>
      </c>
      <c r="DJ19" s="19">
        <v>0</v>
      </c>
      <c r="DK19" s="19">
        <v>0</v>
      </c>
      <c r="DL19" s="19">
        <v>0</v>
      </c>
      <c r="DM19" s="19">
        <v>0</v>
      </c>
      <c r="DN19" s="19">
        <v>0</v>
      </c>
      <c r="DO19" s="19">
        <v>0</v>
      </c>
      <c r="DP19" s="19">
        <v>0</v>
      </c>
      <c r="DQ19" s="19">
        <v>0</v>
      </c>
      <c r="DR19" s="19">
        <v>0</v>
      </c>
      <c r="DS19" s="19">
        <v>0</v>
      </c>
      <c r="DT19" s="19">
        <v>0</v>
      </c>
      <c r="DU19" s="19">
        <v>0</v>
      </c>
      <c r="DV19" s="19">
        <v>0</v>
      </c>
      <c r="DW19" s="19">
        <v>0</v>
      </c>
      <c r="DX19" s="19">
        <v>0</v>
      </c>
      <c r="DY19" s="19">
        <v>0</v>
      </c>
      <c r="DZ19" s="19">
        <v>0</v>
      </c>
      <c r="EA19" s="19">
        <v>0</v>
      </c>
      <c r="EB19" s="19">
        <v>0</v>
      </c>
      <c r="EC19" s="19">
        <v>0</v>
      </c>
      <c r="ED19" s="19">
        <v>0</v>
      </c>
      <c r="EE19" s="19">
        <v>0</v>
      </c>
      <c r="EF19" s="19">
        <v>0</v>
      </c>
      <c r="EG19" s="19">
        <v>0</v>
      </c>
      <c r="EH19" s="19">
        <v>0</v>
      </c>
      <c r="EI19" s="19">
        <v>0</v>
      </c>
      <c r="EJ19" s="19">
        <v>0</v>
      </c>
      <c r="EK19" s="19">
        <v>0</v>
      </c>
      <c r="EL19" s="19">
        <v>0</v>
      </c>
      <c r="EM19" s="19">
        <v>0</v>
      </c>
      <c r="EN19" s="19">
        <v>0</v>
      </c>
      <c r="EO19" s="19">
        <v>0</v>
      </c>
      <c r="EP19" s="19">
        <v>0</v>
      </c>
      <c r="EQ19" s="19">
        <v>0</v>
      </c>
      <c r="ER19" s="19">
        <v>0</v>
      </c>
      <c r="ES19" s="19">
        <v>0</v>
      </c>
      <c r="ET19" s="19">
        <v>0</v>
      </c>
      <c r="EU19" s="19">
        <v>0</v>
      </c>
      <c r="EV19" s="19">
        <v>0</v>
      </c>
      <c r="EW19" s="19">
        <v>0</v>
      </c>
      <c r="EX19" s="19">
        <v>0</v>
      </c>
      <c r="EY19" s="19">
        <v>0</v>
      </c>
      <c r="EZ19" s="19">
        <v>0</v>
      </c>
      <c r="FA19" s="19">
        <v>0</v>
      </c>
      <c r="FB19" s="19">
        <v>0</v>
      </c>
      <c r="FC19" s="19">
        <v>0</v>
      </c>
      <c r="FD19" s="19">
        <v>0</v>
      </c>
      <c r="FE19" s="19">
        <v>0</v>
      </c>
      <c r="FF19" s="19">
        <v>0</v>
      </c>
      <c r="FG19" s="19">
        <v>0</v>
      </c>
      <c r="FH19" s="19">
        <v>0</v>
      </c>
      <c r="FI19" s="19">
        <v>0</v>
      </c>
      <c r="FJ19" s="19">
        <v>0</v>
      </c>
      <c r="FK19" s="19">
        <v>0</v>
      </c>
      <c r="FL19" s="19">
        <v>0</v>
      </c>
      <c r="FM19" s="19">
        <v>0</v>
      </c>
      <c r="FN19" s="19">
        <v>0</v>
      </c>
      <c r="FO19" s="19">
        <v>0</v>
      </c>
      <c r="FP19" s="19">
        <v>0</v>
      </c>
      <c r="FQ19" s="19">
        <v>0</v>
      </c>
      <c r="FR19" s="19">
        <v>0</v>
      </c>
      <c r="FS19" s="19">
        <v>0</v>
      </c>
      <c r="FT19" s="19">
        <v>0</v>
      </c>
      <c r="FU19" s="19">
        <v>0</v>
      </c>
      <c r="FV19" s="19">
        <v>0</v>
      </c>
      <c r="FW19" s="19">
        <v>0</v>
      </c>
      <c r="FX19" s="19">
        <v>0</v>
      </c>
      <c r="FY19" s="19">
        <v>0</v>
      </c>
      <c r="FZ19" s="19">
        <v>0</v>
      </c>
      <c r="GA19" s="19">
        <v>0</v>
      </c>
      <c r="GB19" s="19">
        <v>0</v>
      </c>
      <c r="GC19" s="19">
        <v>0</v>
      </c>
      <c r="GD19" s="19">
        <v>0</v>
      </c>
      <c r="GE19" s="19">
        <v>0</v>
      </c>
      <c r="GF19" s="19">
        <v>0</v>
      </c>
      <c r="GG19" s="19">
        <v>0</v>
      </c>
      <c r="GH19" s="19">
        <v>0</v>
      </c>
      <c r="GI19" s="19">
        <v>0</v>
      </c>
      <c r="GJ19" s="19">
        <v>0</v>
      </c>
      <c r="GK19" s="19">
        <v>0</v>
      </c>
      <c r="GL19" s="19">
        <v>0</v>
      </c>
      <c r="GM19" s="19">
        <v>0</v>
      </c>
      <c r="GN19" s="19">
        <v>0</v>
      </c>
      <c r="GO19" s="19">
        <v>0</v>
      </c>
      <c r="GP19" s="19">
        <v>0</v>
      </c>
      <c r="GQ19" s="19">
        <v>0</v>
      </c>
      <c r="GR19" s="19">
        <v>0</v>
      </c>
      <c r="GS19" s="19">
        <v>0</v>
      </c>
      <c r="GT19" s="19">
        <v>0</v>
      </c>
      <c r="GU19" s="19">
        <v>0</v>
      </c>
      <c r="GV19" s="19">
        <v>0</v>
      </c>
      <c r="GW19" s="19">
        <v>0</v>
      </c>
      <c r="GX19" s="19">
        <v>0</v>
      </c>
      <c r="GY19" s="19">
        <v>0</v>
      </c>
      <c r="GZ19" s="19">
        <v>0</v>
      </c>
      <c r="HA19" s="19">
        <v>0</v>
      </c>
      <c r="HB19" s="19">
        <v>0</v>
      </c>
      <c r="HC19" s="19">
        <v>0</v>
      </c>
      <c r="HD19" s="19">
        <v>0</v>
      </c>
      <c r="HE19" s="19">
        <v>0</v>
      </c>
      <c r="HF19" s="19">
        <v>0</v>
      </c>
      <c r="HG19" s="19">
        <v>0</v>
      </c>
      <c r="HH19" s="19">
        <v>0</v>
      </c>
      <c r="HI19" s="19">
        <v>0</v>
      </c>
      <c r="HJ19" s="19">
        <v>0</v>
      </c>
      <c r="HK19" s="19">
        <v>0</v>
      </c>
      <c r="HL19" s="19">
        <v>0</v>
      </c>
      <c r="HM19" s="19">
        <v>0</v>
      </c>
      <c r="HN19" s="19">
        <v>0</v>
      </c>
      <c r="HO19" s="19">
        <v>0</v>
      </c>
      <c r="HP19" s="19">
        <v>0</v>
      </c>
      <c r="HQ19" s="19">
        <v>0</v>
      </c>
      <c r="HR19" s="19">
        <v>0</v>
      </c>
      <c r="HS19" s="19">
        <v>0</v>
      </c>
      <c r="HT19" s="19">
        <v>0</v>
      </c>
      <c r="HU19" s="19">
        <v>0</v>
      </c>
      <c r="HV19" s="19">
        <v>0</v>
      </c>
      <c r="HW19" s="19">
        <v>0</v>
      </c>
      <c r="HX19" s="19">
        <v>0</v>
      </c>
      <c r="HY19" s="19">
        <v>0</v>
      </c>
      <c r="HZ19" s="19">
        <v>0</v>
      </c>
      <c r="IA19" s="19">
        <v>0</v>
      </c>
      <c r="IB19" s="19">
        <v>0</v>
      </c>
      <c r="IC19" s="19">
        <v>0</v>
      </c>
      <c r="ID19" s="19">
        <v>0</v>
      </c>
      <c r="IE19" s="19">
        <v>0</v>
      </c>
      <c r="IF19" s="19">
        <v>0</v>
      </c>
      <c r="IG19" s="19">
        <v>0</v>
      </c>
      <c r="IH19" s="19">
        <v>0</v>
      </c>
      <c r="II19" s="19">
        <v>0</v>
      </c>
      <c r="IJ19" s="19">
        <v>0</v>
      </c>
      <c r="IK19" s="19">
        <v>0</v>
      </c>
      <c r="IL19" s="19">
        <v>0</v>
      </c>
      <c r="IM19" s="19">
        <v>0</v>
      </c>
      <c r="IN19" s="19">
        <v>0</v>
      </c>
      <c r="IO19" s="19">
        <v>0</v>
      </c>
      <c r="IP19" s="19">
        <v>0</v>
      </c>
      <c r="IQ19" s="19">
        <v>0</v>
      </c>
      <c r="IR19" s="19">
        <v>0</v>
      </c>
      <c r="IS19" s="19">
        <v>0</v>
      </c>
      <c r="IT19" s="19">
        <v>0</v>
      </c>
      <c r="IU19" s="19">
        <v>0</v>
      </c>
      <c r="IV19" s="19">
        <v>0</v>
      </c>
      <c r="IW19" s="19">
        <v>0</v>
      </c>
      <c r="IX19" s="19">
        <v>0</v>
      </c>
      <c r="IY19" s="19">
        <v>0</v>
      </c>
      <c r="IZ19" s="19">
        <v>0</v>
      </c>
      <c r="JA19" s="19">
        <v>0</v>
      </c>
      <c r="JB19" s="19">
        <v>0</v>
      </c>
      <c r="JC19" s="19">
        <v>0</v>
      </c>
      <c r="JD19" s="19">
        <v>0</v>
      </c>
      <c r="JE19" s="19">
        <v>0</v>
      </c>
      <c r="JF19" s="19">
        <v>0</v>
      </c>
      <c r="JG19" s="19">
        <v>0</v>
      </c>
      <c r="JH19" s="19">
        <v>0</v>
      </c>
      <c r="JI19" s="19">
        <v>0</v>
      </c>
      <c r="JJ19" s="19">
        <v>0</v>
      </c>
      <c r="JK19" s="19">
        <v>0</v>
      </c>
      <c r="JL19" s="19">
        <v>0</v>
      </c>
      <c r="JM19" s="19">
        <v>0</v>
      </c>
      <c r="JN19" s="19">
        <v>0</v>
      </c>
      <c r="JO19" s="19">
        <v>0</v>
      </c>
      <c r="JP19" s="19">
        <v>0</v>
      </c>
      <c r="JQ19" s="19">
        <v>0</v>
      </c>
      <c r="JR19" s="19">
        <v>0</v>
      </c>
      <c r="JS19" s="19">
        <v>0</v>
      </c>
      <c r="JT19" s="19">
        <v>0</v>
      </c>
      <c r="JU19" s="19">
        <v>0</v>
      </c>
      <c r="JV19" s="19">
        <v>0</v>
      </c>
      <c r="JW19" s="19">
        <v>0</v>
      </c>
      <c r="JX19" s="19">
        <v>0</v>
      </c>
      <c r="JY19" s="19">
        <v>0</v>
      </c>
      <c r="JZ19" s="19">
        <v>0</v>
      </c>
      <c r="KA19" s="19">
        <v>0</v>
      </c>
      <c r="KB19" s="19">
        <v>0</v>
      </c>
      <c r="KC19" s="19">
        <v>0</v>
      </c>
      <c r="KD19" s="19">
        <v>0</v>
      </c>
      <c r="KE19" s="19">
        <v>0</v>
      </c>
      <c r="KF19" s="19">
        <v>0</v>
      </c>
      <c r="KG19" s="19">
        <v>0</v>
      </c>
      <c r="KH19" s="19">
        <v>0</v>
      </c>
      <c r="KI19" s="19">
        <v>0</v>
      </c>
      <c r="KJ19" s="19">
        <v>0</v>
      </c>
      <c r="KK19" s="19">
        <v>0</v>
      </c>
      <c r="KL19" s="19">
        <v>0</v>
      </c>
      <c r="KM19" s="19">
        <v>0</v>
      </c>
      <c r="KN19" s="19">
        <v>0</v>
      </c>
      <c r="KO19" s="19">
        <v>0</v>
      </c>
      <c r="KP19" s="19">
        <v>0</v>
      </c>
      <c r="KQ19" s="19">
        <v>0</v>
      </c>
      <c r="KR19" s="19">
        <v>0</v>
      </c>
      <c r="KS19" s="19">
        <v>0</v>
      </c>
      <c r="KT19" s="19">
        <v>0</v>
      </c>
      <c r="KU19" s="19">
        <v>0</v>
      </c>
      <c r="KV19" s="19">
        <v>0</v>
      </c>
      <c r="KW19" s="19">
        <v>0</v>
      </c>
      <c r="KX19" s="19">
        <v>0</v>
      </c>
      <c r="KY19" s="19">
        <v>0</v>
      </c>
      <c r="KZ19" s="19">
        <v>0</v>
      </c>
      <c r="LA19" s="19">
        <v>0</v>
      </c>
      <c r="LB19" s="19">
        <v>0</v>
      </c>
      <c r="LC19" s="19">
        <v>0</v>
      </c>
      <c r="LD19" s="19">
        <v>0</v>
      </c>
      <c r="LE19" s="19">
        <v>0</v>
      </c>
      <c r="LF19" s="19">
        <v>0</v>
      </c>
      <c r="LG19" s="19">
        <v>0</v>
      </c>
      <c r="LH19" s="19">
        <v>0</v>
      </c>
      <c r="LI19" s="19">
        <v>0</v>
      </c>
      <c r="LJ19" s="19">
        <v>0</v>
      </c>
      <c r="LK19" s="19">
        <v>0</v>
      </c>
      <c r="LL19" s="19">
        <v>0</v>
      </c>
      <c r="LM19" s="19">
        <v>0</v>
      </c>
      <c r="LN19" s="19">
        <v>0</v>
      </c>
      <c r="LO19" s="19">
        <v>0</v>
      </c>
      <c r="LP19" s="19">
        <v>0</v>
      </c>
      <c r="LQ19" s="19">
        <v>0</v>
      </c>
      <c r="LR19" s="19">
        <v>0</v>
      </c>
      <c r="LS19" s="19">
        <v>0</v>
      </c>
      <c r="LT19" s="19">
        <v>0</v>
      </c>
      <c r="LU19" s="19">
        <v>0</v>
      </c>
      <c r="LV19" s="19">
        <v>0</v>
      </c>
      <c r="LW19" s="19">
        <v>0</v>
      </c>
      <c r="LX19" s="19">
        <v>0</v>
      </c>
      <c r="LY19" s="19">
        <v>0</v>
      </c>
      <c r="LZ19" s="19">
        <v>0</v>
      </c>
      <c r="MA19" s="19">
        <v>0</v>
      </c>
      <c r="MB19" s="19">
        <v>0</v>
      </c>
      <c r="MC19" s="19">
        <v>0</v>
      </c>
      <c r="MD19" s="19">
        <v>0</v>
      </c>
      <c r="ME19" s="19">
        <v>0</v>
      </c>
      <c r="MF19" s="19">
        <v>0</v>
      </c>
      <c r="MG19" s="19">
        <v>0</v>
      </c>
      <c r="MH19" s="19">
        <v>0</v>
      </c>
      <c r="MI19" s="19">
        <v>0</v>
      </c>
      <c r="MJ19" s="19">
        <v>0</v>
      </c>
      <c r="MK19" s="19">
        <v>0</v>
      </c>
      <c r="ML19" s="19">
        <v>0</v>
      </c>
      <c r="MM19" s="19">
        <v>0</v>
      </c>
      <c r="MN19" s="19">
        <v>0</v>
      </c>
      <c r="MO19" s="19">
        <v>0</v>
      </c>
      <c r="MP19" s="19">
        <v>0</v>
      </c>
      <c r="MQ19" s="19">
        <v>0</v>
      </c>
      <c r="MR19" s="19">
        <v>0</v>
      </c>
      <c r="MS19" s="19">
        <v>0</v>
      </c>
      <c r="MT19" s="19">
        <v>0</v>
      </c>
      <c r="MU19" s="19">
        <v>0</v>
      </c>
      <c r="MV19" s="19">
        <v>0</v>
      </c>
      <c r="MW19" s="19">
        <v>0</v>
      </c>
      <c r="MX19" s="19">
        <v>0</v>
      </c>
      <c r="MY19" s="19">
        <v>0</v>
      </c>
      <c r="MZ19" s="19">
        <v>0</v>
      </c>
      <c r="NA19" s="19">
        <v>0</v>
      </c>
      <c r="NB19" s="19">
        <v>0</v>
      </c>
    </row>
    <row r="20" spans="1:366">
      <c r="A20" s="2" t="s">
        <v>20</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c r="AF20" s="19">
        <v>0</v>
      </c>
      <c r="AG20" s="19">
        <v>0</v>
      </c>
      <c r="AH20" s="19">
        <v>0</v>
      </c>
      <c r="AI20" s="19">
        <v>0</v>
      </c>
      <c r="AJ20" s="19">
        <v>0</v>
      </c>
      <c r="AK20" s="19">
        <v>0</v>
      </c>
      <c r="AL20" s="19">
        <v>0</v>
      </c>
      <c r="AM20" s="19">
        <v>0</v>
      </c>
      <c r="AN20" s="19">
        <v>0</v>
      </c>
      <c r="AO20" s="19">
        <v>0</v>
      </c>
      <c r="AP20" s="19">
        <v>0</v>
      </c>
      <c r="AQ20" s="19">
        <v>0</v>
      </c>
      <c r="AR20" s="19">
        <v>0</v>
      </c>
      <c r="AS20" s="19">
        <v>0</v>
      </c>
      <c r="AT20" s="19">
        <v>0</v>
      </c>
      <c r="AU20" s="19">
        <v>0</v>
      </c>
      <c r="AV20" s="19">
        <v>0</v>
      </c>
      <c r="AW20" s="19">
        <v>0</v>
      </c>
      <c r="AX20" s="19">
        <v>0</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19">
        <v>0</v>
      </c>
      <c r="BU20" s="19">
        <v>0</v>
      </c>
      <c r="BV20" s="19">
        <v>0</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19">
        <v>0</v>
      </c>
      <c r="CS20" s="19">
        <v>0</v>
      </c>
      <c r="CT20" s="19">
        <v>0</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19">
        <v>0</v>
      </c>
      <c r="DQ20" s="19">
        <v>0</v>
      </c>
      <c r="DR20" s="19">
        <v>0</v>
      </c>
      <c r="DS20" s="19">
        <v>0</v>
      </c>
      <c r="DT20" s="19">
        <v>0</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N20" s="19">
        <v>0</v>
      </c>
      <c r="EO20" s="19">
        <v>0</v>
      </c>
      <c r="EP20" s="19">
        <v>0</v>
      </c>
      <c r="EQ20" s="19">
        <v>0</v>
      </c>
      <c r="ER20" s="19">
        <v>0</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L20" s="19">
        <v>0</v>
      </c>
      <c r="FM20" s="19">
        <v>0</v>
      </c>
      <c r="FN20" s="19">
        <v>0</v>
      </c>
      <c r="FO20" s="19">
        <v>0</v>
      </c>
      <c r="FP20" s="19">
        <v>0</v>
      </c>
      <c r="FQ20" s="19">
        <v>0</v>
      </c>
      <c r="FR20" s="19">
        <v>0</v>
      </c>
      <c r="FS20" s="19">
        <v>0</v>
      </c>
      <c r="FT20" s="19">
        <v>0</v>
      </c>
      <c r="FU20" s="19">
        <v>0</v>
      </c>
      <c r="FV20" s="19">
        <v>0</v>
      </c>
      <c r="FW20" s="19">
        <v>0</v>
      </c>
      <c r="FX20" s="19">
        <v>0</v>
      </c>
      <c r="FY20" s="19">
        <v>0</v>
      </c>
      <c r="FZ20" s="19">
        <v>0</v>
      </c>
      <c r="GA20" s="19">
        <v>0</v>
      </c>
      <c r="GB20" s="19">
        <v>0</v>
      </c>
      <c r="GC20" s="19">
        <v>0</v>
      </c>
      <c r="GD20" s="19">
        <v>0</v>
      </c>
      <c r="GE20" s="19">
        <v>0</v>
      </c>
      <c r="GF20" s="19">
        <v>0</v>
      </c>
      <c r="GG20" s="19">
        <v>0</v>
      </c>
      <c r="GH20" s="19">
        <v>0</v>
      </c>
      <c r="GI20" s="19">
        <v>0</v>
      </c>
      <c r="GJ20" s="19">
        <v>0</v>
      </c>
      <c r="GK20" s="19">
        <v>0</v>
      </c>
      <c r="GL20" s="19">
        <v>0</v>
      </c>
      <c r="GM20" s="19">
        <v>0</v>
      </c>
      <c r="GN20" s="19">
        <v>0</v>
      </c>
      <c r="GO20" s="19">
        <v>0</v>
      </c>
      <c r="GP20" s="19">
        <v>0</v>
      </c>
      <c r="GQ20" s="19">
        <v>0</v>
      </c>
      <c r="GR20" s="19">
        <v>0</v>
      </c>
      <c r="GS20" s="19">
        <v>0</v>
      </c>
      <c r="GT20" s="19">
        <v>0</v>
      </c>
      <c r="GU20" s="19">
        <v>0</v>
      </c>
      <c r="GV20" s="19">
        <v>0</v>
      </c>
      <c r="GW20" s="19">
        <v>0</v>
      </c>
      <c r="GX20" s="19">
        <v>0</v>
      </c>
      <c r="GY20" s="19">
        <v>0</v>
      </c>
      <c r="GZ20" s="19">
        <v>0</v>
      </c>
      <c r="HA20" s="19">
        <v>0</v>
      </c>
      <c r="HB20" s="19">
        <v>0</v>
      </c>
      <c r="HC20" s="19">
        <v>0</v>
      </c>
      <c r="HD20" s="19">
        <v>0</v>
      </c>
      <c r="HE20" s="19">
        <v>0</v>
      </c>
      <c r="HF20" s="19">
        <v>0</v>
      </c>
      <c r="HG20" s="19">
        <v>0</v>
      </c>
      <c r="HH20" s="19">
        <v>0</v>
      </c>
      <c r="HI20" s="19">
        <v>0</v>
      </c>
      <c r="HJ20" s="19">
        <v>0</v>
      </c>
      <c r="HK20" s="19">
        <v>0</v>
      </c>
      <c r="HL20" s="19">
        <v>0</v>
      </c>
      <c r="HM20" s="19">
        <v>0</v>
      </c>
      <c r="HN20" s="19">
        <v>0</v>
      </c>
      <c r="HO20" s="19">
        <v>0</v>
      </c>
      <c r="HP20" s="19">
        <v>0</v>
      </c>
      <c r="HQ20" s="19">
        <v>0</v>
      </c>
      <c r="HR20" s="19">
        <v>0</v>
      </c>
      <c r="HS20" s="19">
        <v>0</v>
      </c>
      <c r="HT20" s="19">
        <v>0</v>
      </c>
      <c r="HU20" s="19">
        <v>0</v>
      </c>
      <c r="HV20" s="19">
        <v>0</v>
      </c>
      <c r="HW20" s="19">
        <v>0</v>
      </c>
      <c r="HX20" s="19">
        <v>0</v>
      </c>
      <c r="HY20" s="19">
        <v>0</v>
      </c>
      <c r="HZ20" s="19">
        <v>0</v>
      </c>
      <c r="IA20" s="19">
        <v>0</v>
      </c>
      <c r="IB20" s="19">
        <v>0</v>
      </c>
      <c r="IC20" s="19">
        <v>0</v>
      </c>
      <c r="ID20" s="19">
        <v>0</v>
      </c>
      <c r="IE20" s="19">
        <v>0</v>
      </c>
      <c r="IF20" s="19">
        <v>0</v>
      </c>
      <c r="IG20" s="19">
        <v>0</v>
      </c>
      <c r="IH20" s="19">
        <v>0</v>
      </c>
      <c r="II20" s="19">
        <v>0</v>
      </c>
      <c r="IJ20" s="19">
        <v>0</v>
      </c>
      <c r="IK20" s="19">
        <v>0</v>
      </c>
      <c r="IL20" s="19">
        <v>0</v>
      </c>
      <c r="IM20" s="19">
        <v>0</v>
      </c>
      <c r="IN20" s="19">
        <v>0</v>
      </c>
      <c r="IO20" s="19">
        <v>0</v>
      </c>
      <c r="IP20" s="19">
        <v>0</v>
      </c>
      <c r="IQ20" s="19">
        <v>0</v>
      </c>
      <c r="IR20" s="19">
        <v>0</v>
      </c>
      <c r="IS20" s="19">
        <v>0</v>
      </c>
      <c r="IT20" s="19">
        <v>0</v>
      </c>
      <c r="IU20" s="19">
        <v>0</v>
      </c>
      <c r="IV20" s="19">
        <v>0</v>
      </c>
      <c r="IW20" s="19">
        <v>0</v>
      </c>
      <c r="IX20" s="19">
        <v>0</v>
      </c>
      <c r="IY20" s="19">
        <v>0</v>
      </c>
      <c r="IZ20" s="19">
        <v>0</v>
      </c>
      <c r="JA20" s="19">
        <v>0</v>
      </c>
      <c r="JB20" s="19">
        <v>0</v>
      </c>
      <c r="JC20" s="19">
        <v>0</v>
      </c>
      <c r="JD20" s="19">
        <v>0</v>
      </c>
      <c r="JE20" s="19">
        <v>0</v>
      </c>
      <c r="JF20" s="19">
        <v>0</v>
      </c>
      <c r="JG20" s="19">
        <v>0</v>
      </c>
      <c r="JH20" s="19">
        <v>0</v>
      </c>
      <c r="JI20" s="19">
        <v>0</v>
      </c>
      <c r="JJ20" s="19">
        <v>0</v>
      </c>
      <c r="JK20" s="19">
        <v>0</v>
      </c>
      <c r="JL20" s="19">
        <v>0</v>
      </c>
      <c r="JM20" s="19">
        <v>0</v>
      </c>
      <c r="JN20" s="19">
        <v>0</v>
      </c>
      <c r="JO20" s="19">
        <v>0</v>
      </c>
      <c r="JP20" s="19">
        <v>0</v>
      </c>
      <c r="JQ20" s="19">
        <v>0</v>
      </c>
      <c r="JR20" s="19">
        <v>0</v>
      </c>
      <c r="JS20" s="19">
        <v>0</v>
      </c>
      <c r="JT20" s="19">
        <v>0</v>
      </c>
      <c r="JU20" s="19">
        <v>0</v>
      </c>
      <c r="JV20" s="19">
        <v>0</v>
      </c>
      <c r="JW20" s="19">
        <v>0</v>
      </c>
      <c r="JX20" s="19">
        <v>0</v>
      </c>
      <c r="JY20" s="19">
        <v>0</v>
      </c>
      <c r="JZ20" s="19">
        <v>0</v>
      </c>
      <c r="KA20" s="19">
        <v>0</v>
      </c>
      <c r="KB20" s="19">
        <v>0</v>
      </c>
      <c r="KC20" s="19">
        <v>0</v>
      </c>
      <c r="KD20" s="19">
        <v>0</v>
      </c>
      <c r="KE20" s="19">
        <v>0</v>
      </c>
      <c r="KF20" s="19">
        <v>0</v>
      </c>
      <c r="KG20" s="19">
        <v>0</v>
      </c>
      <c r="KH20" s="19">
        <v>0</v>
      </c>
      <c r="KI20" s="19">
        <v>0</v>
      </c>
      <c r="KJ20" s="19">
        <v>0</v>
      </c>
      <c r="KK20" s="19">
        <v>0</v>
      </c>
      <c r="KL20" s="19">
        <v>0</v>
      </c>
      <c r="KM20" s="19">
        <v>0</v>
      </c>
      <c r="KN20" s="19">
        <v>0</v>
      </c>
      <c r="KO20" s="19">
        <v>0</v>
      </c>
      <c r="KP20" s="19">
        <v>0</v>
      </c>
      <c r="KQ20" s="19">
        <v>0</v>
      </c>
      <c r="KR20" s="19">
        <v>0</v>
      </c>
      <c r="KS20" s="19">
        <v>0</v>
      </c>
      <c r="KT20" s="19">
        <v>0</v>
      </c>
      <c r="KU20" s="19">
        <v>0</v>
      </c>
      <c r="KV20" s="19">
        <v>0</v>
      </c>
      <c r="KW20" s="19">
        <v>0</v>
      </c>
      <c r="KX20" s="19">
        <v>0</v>
      </c>
      <c r="KY20" s="19">
        <v>0</v>
      </c>
      <c r="KZ20" s="19">
        <v>0</v>
      </c>
      <c r="LA20" s="19">
        <v>0</v>
      </c>
      <c r="LB20" s="19">
        <v>0</v>
      </c>
      <c r="LC20" s="19">
        <v>0</v>
      </c>
      <c r="LD20" s="19">
        <v>0</v>
      </c>
      <c r="LE20" s="19">
        <v>0</v>
      </c>
      <c r="LF20" s="19">
        <v>0</v>
      </c>
      <c r="LG20" s="19">
        <v>0</v>
      </c>
      <c r="LH20" s="19">
        <v>0</v>
      </c>
      <c r="LI20" s="19">
        <v>0</v>
      </c>
      <c r="LJ20" s="19">
        <v>0</v>
      </c>
      <c r="LK20" s="19">
        <v>0</v>
      </c>
      <c r="LL20" s="19">
        <v>0</v>
      </c>
      <c r="LM20" s="19">
        <v>0</v>
      </c>
      <c r="LN20" s="19">
        <v>0</v>
      </c>
      <c r="LO20" s="19">
        <v>0</v>
      </c>
      <c r="LP20" s="19">
        <v>0</v>
      </c>
      <c r="LQ20" s="19">
        <v>0</v>
      </c>
      <c r="LR20" s="19">
        <v>0</v>
      </c>
      <c r="LS20" s="19">
        <v>0</v>
      </c>
      <c r="LT20" s="19">
        <v>0</v>
      </c>
      <c r="LU20" s="19">
        <v>0</v>
      </c>
      <c r="LV20" s="19">
        <v>0</v>
      </c>
      <c r="LW20" s="19">
        <v>0</v>
      </c>
      <c r="LX20" s="19">
        <v>0</v>
      </c>
      <c r="LY20" s="19">
        <v>0</v>
      </c>
      <c r="LZ20" s="19">
        <v>0</v>
      </c>
      <c r="MA20" s="19">
        <v>0</v>
      </c>
      <c r="MB20" s="19">
        <v>0</v>
      </c>
      <c r="MC20" s="19">
        <v>0</v>
      </c>
      <c r="MD20" s="19">
        <v>0</v>
      </c>
      <c r="ME20" s="19">
        <v>0</v>
      </c>
      <c r="MF20" s="19">
        <v>0</v>
      </c>
      <c r="MG20" s="19">
        <v>0</v>
      </c>
      <c r="MH20" s="19">
        <v>0</v>
      </c>
      <c r="MI20" s="19">
        <v>0</v>
      </c>
      <c r="MJ20" s="19">
        <v>0</v>
      </c>
      <c r="MK20" s="19">
        <v>0</v>
      </c>
      <c r="ML20" s="19">
        <v>0</v>
      </c>
      <c r="MM20" s="19">
        <v>0</v>
      </c>
      <c r="MN20" s="19">
        <v>0</v>
      </c>
      <c r="MO20" s="19">
        <v>0</v>
      </c>
      <c r="MP20" s="19">
        <v>0</v>
      </c>
      <c r="MQ20" s="19">
        <v>0</v>
      </c>
      <c r="MR20" s="19">
        <v>0</v>
      </c>
      <c r="MS20" s="19">
        <v>0</v>
      </c>
      <c r="MT20" s="19">
        <v>0</v>
      </c>
      <c r="MU20" s="19">
        <v>0</v>
      </c>
      <c r="MV20" s="19">
        <v>0</v>
      </c>
      <c r="MW20" s="19">
        <v>0</v>
      </c>
      <c r="MX20" s="19">
        <v>0</v>
      </c>
      <c r="MY20" s="19">
        <v>0</v>
      </c>
      <c r="MZ20" s="19">
        <v>0</v>
      </c>
      <c r="NA20" s="19">
        <v>0</v>
      </c>
      <c r="NB20" s="19">
        <v>0</v>
      </c>
    </row>
    <row r="21" spans="1:366">
      <c r="A21" s="2" t="s">
        <v>21</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c r="AF21" s="19">
        <v>0</v>
      </c>
      <c r="AG21" s="19">
        <v>0</v>
      </c>
      <c r="AH21" s="19">
        <v>0</v>
      </c>
      <c r="AI21" s="19">
        <v>0</v>
      </c>
      <c r="AJ21" s="19">
        <v>0</v>
      </c>
      <c r="AK21" s="19">
        <v>0</v>
      </c>
      <c r="AL21" s="19">
        <v>0</v>
      </c>
      <c r="AM21" s="19">
        <v>0</v>
      </c>
      <c r="AN21" s="19">
        <v>0</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19">
        <v>0</v>
      </c>
      <c r="BU21" s="19">
        <v>0</v>
      </c>
      <c r="BV21" s="19">
        <v>0</v>
      </c>
      <c r="BW21" s="19">
        <v>0</v>
      </c>
      <c r="BX21" s="19">
        <v>0</v>
      </c>
      <c r="BY21" s="19">
        <v>0</v>
      </c>
      <c r="BZ21" s="19">
        <v>0</v>
      </c>
      <c r="CA21" s="19">
        <v>0</v>
      </c>
      <c r="CB21" s="19">
        <v>0</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19">
        <v>0</v>
      </c>
      <c r="CS21" s="19">
        <v>0</v>
      </c>
      <c r="CT21" s="19">
        <v>0</v>
      </c>
      <c r="CU21" s="19">
        <v>0</v>
      </c>
      <c r="CV21" s="19">
        <v>0</v>
      </c>
      <c r="CW21" s="19">
        <v>0</v>
      </c>
      <c r="CX21" s="19">
        <v>0</v>
      </c>
      <c r="CY21" s="19">
        <v>0</v>
      </c>
      <c r="CZ21" s="19">
        <v>0</v>
      </c>
      <c r="DA21" s="19">
        <v>0</v>
      </c>
      <c r="DB21" s="19">
        <v>0</v>
      </c>
      <c r="DC21" s="19">
        <v>0</v>
      </c>
      <c r="DD21" s="19">
        <v>0</v>
      </c>
      <c r="DE21" s="19">
        <v>0</v>
      </c>
      <c r="DF21" s="19">
        <v>0</v>
      </c>
      <c r="DG21" s="19">
        <v>0</v>
      </c>
      <c r="DH21" s="19">
        <v>0</v>
      </c>
      <c r="DI21" s="19">
        <v>0</v>
      </c>
      <c r="DJ21" s="19">
        <v>0</v>
      </c>
      <c r="DK21" s="19">
        <v>0</v>
      </c>
      <c r="DL21" s="19">
        <v>0</v>
      </c>
      <c r="DM21" s="19">
        <v>0</v>
      </c>
      <c r="DN21" s="19">
        <v>0</v>
      </c>
      <c r="DO21" s="19">
        <v>0</v>
      </c>
      <c r="DP21" s="19">
        <v>0</v>
      </c>
      <c r="DQ21" s="19">
        <v>0</v>
      </c>
      <c r="DR21" s="19">
        <v>0</v>
      </c>
      <c r="DS21" s="19">
        <v>0</v>
      </c>
      <c r="DT21" s="19">
        <v>0</v>
      </c>
      <c r="DU21" s="19">
        <v>0</v>
      </c>
      <c r="DV21" s="19">
        <v>0</v>
      </c>
      <c r="DW21" s="19">
        <v>0</v>
      </c>
      <c r="DX21" s="19">
        <v>0</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19">
        <v>0</v>
      </c>
      <c r="EO21" s="19">
        <v>0</v>
      </c>
      <c r="EP21" s="19">
        <v>0</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L21" s="19">
        <v>0</v>
      </c>
      <c r="FM21" s="19">
        <v>0</v>
      </c>
      <c r="FN21" s="19">
        <v>0</v>
      </c>
      <c r="FO21" s="19">
        <v>0</v>
      </c>
      <c r="FP21" s="19">
        <v>0</v>
      </c>
      <c r="FQ21" s="19">
        <v>0</v>
      </c>
      <c r="FR21" s="19">
        <v>0</v>
      </c>
      <c r="FS21" s="19">
        <v>0</v>
      </c>
      <c r="FT21" s="19">
        <v>0</v>
      </c>
      <c r="FU21" s="19">
        <v>0</v>
      </c>
      <c r="FV21" s="19">
        <v>0</v>
      </c>
      <c r="FW21" s="19">
        <v>0</v>
      </c>
      <c r="FX21" s="19">
        <v>0</v>
      </c>
      <c r="FY21" s="19">
        <v>0</v>
      </c>
      <c r="FZ21" s="19">
        <v>0</v>
      </c>
      <c r="GA21" s="19">
        <v>0</v>
      </c>
      <c r="GB21" s="19">
        <v>0</v>
      </c>
      <c r="GC21" s="19">
        <v>0</v>
      </c>
      <c r="GD21" s="19">
        <v>0</v>
      </c>
      <c r="GE21" s="19">
        <v>0</v>
      </c>
      <c r="GF21" s="19">
        <v>0</v>
      </c>
      <c r="GG21" s="19">
        <v>0</v>
      </c>
      <c r="GH21" s="19">
        <v>0</v>
      </c>
      <c r="GI21" s="19">
        <v>0</v>
      </c>
      <c r="GJ21" s="19">
        <v>0</v>
      </c>
      <c r="GK21" s="19">
        <v>0</v>
      </c>
      <c r="GL21" s="19">
        <v>0</v>
      </c>
      <c r="GM21" s="19">
        <v>0</v>
      </c>
      <c r="GN21" s="19">
        <v>0</v>
      </c>
      <c r="GO21" s="19">
        <v>0</v>
      </c>
      <c r="GP21" s="19">
        <v>0</v>
      </c>
      <c r="GQ21" s="19">
        <v>0</v>
      </c>
      <c r="GR21" s="19">
        <v>0</v>
      </c>
      <c r="GS21" s="19">
        <v>0</v>
      </c>
      <c r="GT21" s="19">
        <v>0</v>
      </c>
      <c r="GU21" s="19">
        <v>0</v>
      </c>
      <c r="GV21" s="19">
        <v>0</v>
      </c>
      <c r="GW21" s="19">
        <v>0</v>
      </c>
      <c r="GX21" s="19">
        <v>0</v>
      </c>
      <c r="GY21" s="19">
        <v>0</v>
      </c>
      <c r="GZ21" s="19">
        <v>0</v>
      </c>
      <c r="HA21" s="19">
        <v>0</v>
      </c>
      <c r="HB21" s="19">
        <v>0</v>
      </c>
      <c r="HC21" s="19">
        <v>0</v>
      </c>
      <c r="HD21" s="19">
        <v>0</v>
      </c>
      <c r="HE21" s="19">
        <v>0</v>
      </c>
      <c r="HF21" s="19">
        <v>0</v>
      </c>
      <c r="HG21" s="19">
        <v>0</v>
      </c>
      <c r="HH21" s="19">
        <v>0</v>
      </c>
      <c r="HI21" s="19">
        <v>0</v>
      </c>
      <c r="HJ21" s="19">
        <v>0</v>
      </c>
      <c r="HK21" s="19">
        <v>0</v>
      </c>
      <c r="HL21" s="19">
        <v>0</v>
      </c>
      <c r="HM21" s="19">
        <v>0</v>
      </c>
      <c r="HN21" s="19">
        <v>0</v>
      </c>
      <c r="HO21" s="19">
        <v>0</v>
      </c>
      <c r="HP21" s="19">
        <v>0</v>
      </c>
      <c r="HQ21" s="19">
        <v>0</v>
      </c>
      <c r="HR21" s="19">
        <v>0</v>
      </c>
      <c r="HS21" s="19">
        <v>0</v>
      </c>
      <c r="HT21" s="19">
        <v>0</v>
      </c>
      <c r="HU21" s="19">
        <v>0</v>
      </c>
      <c r="HV21" s="19">
        <v>0</v>
      </c>
      <c r="HW21" s="19">
        <v>0</v>
      </c>
      <c r="HX21" s="19">
        <v>0</v>
      </c>
      <c r="HY21" s="19">
        <v>0</v>
      </c>
      <c r="HZ21" s="19">
        <v>0</v>
      </c>
      <c r="IA21" s="19">
        <v>0</v>
      </c>
      <c r="IB21" s="19">
        <v>0</v>
      </c>
      <c r="IC21" s="19">
        <v>0</v>
      </c>
      <c r="ID21" s="19">
        <v>0</v>
      </c>
      <c r="IE21" s="19">
        <v>0</v>
      </c>
      <c r="IF21" s="19">
        <v>0</v>
      </c>
      <c r="IG21" s="19">
        <v>0</v>
      </c>
      <c r="IH21" s="19">
        <v>0</v>
      </c>
      <c r="II21" s="19">
        <v>0</v>
      </c>
      <c r="IJ21" s="19">
        <v>0</v>
      </c>
      <c r="IK21" s="19">
        <v>0</v>
      </c>
      <c r="IL21" s="19">
        <v>0</v>
      </c>
      <c r="IM21" s="19">
        <v>0</v>
      </c>
      <c r="IN21" s="19">
        <v>0</v>
      </c>
      <c r="IO21" s="19">
        <v>0</v>
      </c>
      <c r="IP21" s="19">
        <v>0</v>
      </c>
      <c r="IQ21" s="19">
        <v>0</v>
      </c>
      <c r="IR21" s="19">
        <v>0</v>
      </c>
      <c r="IS21" s="19">
        <v>0</v>
      </c>
      <c r="IT21" s="19">
        <v>0</v>
      </c>
      <c r="IU21" s="19">
        <v>0</v>
      </c>
      <c r="IV21" s="19">
        <v>0</v>
      </c>
      <c r="IW21" s="19">
        <v>0</v>
      </c>
      <c r="IX21" s="19">
        <v>0</v>
      </c>
      <c r="IY21" s="19">
        <v>0</v>
      </c>
      <c r="IZ21" s="19">
        <v>0</v>
      </c>
      <c r="JA21" s="19">
        <v>0</v>
      </c>
      <c r="JB21" s="19">
        <v>0</v>
      </c>
      <c r="JC21" s="19">
        <v>0</v>
      </c>
      <c r="JD21" s="19">
        <v>0</v>
      </c>
      <c r="JE21" s="19">
        <v>0</v>
      </c>
      <c r="JF21" s="19">
        <v>0</v>
      </c>
      <c r="JG21" s="19">
        <v>0</v>
      </c>
      <c r="JH21" s="19">
        <v>0</v>
      </c>
      <c r="JI21" s="19">
        <v>0</v>
      </c>
      <c r="JJ21" s="19">
        <v>0</v>
      </c>
      <c r="JK21" s="19">
        <v>0</v>
      </c>
      <c r="JL21" s="19">
        <v>0</v>
      </c>
      <c r="JM21" s="19">
        <v>0</v>
      </c>
      <c r="JN21" s="19">
        <v>0</v>
      </c>
      <c r="JO21" s="19">
        <v>0</v>
      </c>
      <c r="JP21" s="19">
        <v>0</v>
      </c>
      <c r="JQ21" s="19">
        <v>0</v>
      </c>
      <c r="JR21" s="19">
        <v>0</v>
      </c>
      <c r="JS21" s="19">
        <v>0</v>
      </c>
      <c r="JT21" s="19">
        <v>0</v>
      </c>
      <c r="JU21" s="19">
        <v>0</v>
      </c>
      <c r="JV21" s="19">
        <v>0</v>
      </c>
      <c r="JW21" s="19">
        <v>0</v>
      </c>
      <c r="JX21" s="19">
        <v>0</v>
      </c>
      <c r="JY21" s="19">
        <v>0</v>
      </c>
      <c r="JZ21" s="19">
        <v>0</v>
      </c>
      <c r="KA21" s="19">
        <v>0</v>
      </c>
      <c r="KB21" s="19">
        <v>0</v>
      </c>
      <c r="KC21" s="19">
        <v>0</v>
      </c>
      <c r="KD21" s="19">
        <v>0</v>
      </c>
      <c r="KE21" s="19">
        <v>0</v>
      </c>
      <c r="KF21" s="19">
        <v>0</v>
      </c>
      <c r="KG21" s="19">
        <v>0</v>
      </c>
      <c r="KH21" s="19">
        <v>0</v>
      </c>
      <c r="KI21" s="19">
        <v>0</v>
      </c>
      <c r="KJ21" s="19">
        <v>0</v>
      </c>
      <c r="KK21" s="19">
        <v>0</v>
      </c>
      <c r="KL21" s="19">
        <v>0</v>
      </c>
      <c r="KM21" s="19">
        <v>0</v>
      </c>
      <c r="KN21" s="19">
        <v>0</v>
      </c>
      <c r="KO21" s="19">
        <v>0</v>
      </c>
      <c r="KP21" s="19">
        <v>0</v>
      </c>
      <c r="KQ21" s="19">
        <v>0</v>
      </c>
      <c r="KR21" s="19">
        <v>0</v>
      </c>
      <c r="KS21" s="19">
        <v>0</v>
      </c>
      <c r="KT21" s="19">
        <v>0</v>
      </c>
      <c r="KU21" s="19">
        <v>0</v>
      </c>
      <c r="KV21" s="19">
        <v>0</v>
      </c>
      <c r="KW21" s="19">
        <v>0</v>
      </c>
      <c r="KX21" s="19">
        <v>0</v>
      </c>
      <c r="KY21" s="19">
        <v>0</v>
      </c>
      <c r="KZ21" s="19">
        <v>0</v>
      </c>
      <c r="LA21" s="19">
        <v>0</v>
      </c>
      <c r="LB21" s="19">
        <v>0</v>
      </c>
      <c r="LC21" s="19">
        <v>0</v>
      </c>
      <c r="LD21" s="19">
        <v>0</v>
      </c>
      <c r="LE21" s="19">
        <v>0</v>
      </c>
      <c r="LF21" s="19">
        <v>0</v>
      </c>
      <c r="LG21" s="19">
        <v>0</v>
      </c>
      <c r="LH21" s="19">
        <v>0</v>
      </c>
      <c r="LI21" s="19">
        <v>0</v>
      </c>
      <c r="LJ21" s="19">
        <v>0</v>
      </c>
      <c r="LK21" s="19">
        <v>0</v>
      </c>
      <c r="LL21" s="19">
        <v>0</v>
      </c>
      <c r="LM21" s="19">
        <v>0</v>
      </c>
      <c r="LN21" s="19">
        <v>0</v>
      </c>
      <c r="LO21" s="19">
        <v>0</v>
      </c>
      <c r="LP21" s="19">
        <v>0</v>
      </c>
      <c r="LQ21" s="19">
        <v>0</v>
      </c>
      <c r="LR21" s="19">
        <v>0</v>
      </c>
      <c r="LS21" s="19">
        <v>0</v>
      </c>
      <c r="LT21" s="19">
        <v>0</v>
      </c>
      <c r="LU21" s="19">
        <v>0</v>
      </c>
      <c r="LV21" s="19">
        <v>0</v>
      </c>
      <c r="LW21" s="19">
        <v>0</v>
      </c>
      <c r="LX21" s="19">
        <v>0</v>
      </c>
      <c r="LY21" s="19">
        <v>0</v>
      </c>
      <c r="LZ21" s="19">
        <v>0</v>
      </c>
      <c r="MA21" s="19">
        <v>0</v>
      </c>
      <c r="MB21" s="19">
        <v>0</v>
      </c>
      <c r="MC21" s="19">
        <v>0</v>
      </c>
      <c r="MD21" s="19">
        <v>0</v>
      </c>
      <c r="ME21" s="19">
        <v>0</v>
      </c>
      <c r="MF21" s="19">
        <v>0</v>
      </c>
      <c r="MG21" s="19">
        <v>0</v>
      </c>
      <c r="MH21" s="19">
        <v>0</v>
      </c>
      <c r="MI21" s="19">
        <v>0</v>
      </c>
      <c r="MJ21" s="19">
        <v>0</v>
      </c>
      <c r="MK21" s="19">
        <v>0</v>
      </c>
      <c r="ML21" s="19">
        <v>0</v>
      </c>
      <c r="MM21" s="19">
        <v>0</v>
      </c>
      <c r="MN21" s="19">
        <v>0</v>
      </c>
      <c r="MO21" s="19">
        <v>0</v>
      </c>
      <c r="MP21" s="19">
        <v>0</v>
      </c>
      <c r="MQ21" s="19">
        <v>0</v>
      </c>
      <c r="MR21" s="19">
        <v>0</v>
      </c>
      <c r="MS21" s="19">
        <v>0</v>
      </c>
      <c r="MT21" s="19">
        <v>0</v>
      </c>
      <c r="MU21" s="19">
        <v>0</v>
      </c>
      <c r="MV21" s="19">
        <v>0</v>
      </c>
      <c r="MW21" s="19">
        <v>0</v>
      </c>
      <c r="MX21" s="19">
        <v>0</v>
      </c>
      <c r="MY21" s="19">
        <v>0</v>
      </c>
      <c r="MZ21" s="19">
        <v>0</v>
      </c>
      <c r="NA21" s="19">
        <v>0</v>
      </c>
      <c r="NB21" s="19">
        <v>0</v>
      </c>
    </row>
    <row r="22" spans="1:366">
      <c r="A22" s="2" t="s">
        <v>7</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c r="Z22" s="19">
        <v>0</v>
      </c>
      <c r="AA22" s="19">
        <v>0</v>
      </c>
      <c r="AB22" s="19">
        <v>0</v>
      </c>
      <c r="AC22" s="19">
        <v>0</v>
      </c>
      <c r="AD22" s="19">
        <v>0</v>
      </c>
      <c r="AE22" s="19">
        <v>0</v>
      </c>
      <c r="AF22" s="19">
        <v>0</v>
      </c>
      <c r="AG22" s="19">
        <v>0</v>
      </c>
      <c r="AH22" s="19">
        <v>0</v>
      </c>
      <c r="AI22" s="19">
        <v>0</v>
      </c>
      <c r="AJ22" s="19">
        <v>0</v>
      </c>
      <c r="AK22" s="19">
        <v>0</v>
      </c>
      <c r="AL22" s="19">
        <v>0</v>
      </c>
      <c r="AM22" s="19">
        <v>0</v>
      </c>
      <c r="AN22" s="19">
        <v>0</v>
      </c>
      <c r="AO22" s="19">
        <v>0</v>
      </c>
      <c r="AP22" s="19">
        <v>0</v>
      </c>
      <c r="AQ22" s="19">
        <v>0</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0</v>
      </c>
      <c r="BZ22" s="19">
        <v>0</v>
      </c>
      <c r="CA22" s="19">
        <v>0</v>
      </c>
      <c r="CB22" s="19">
        <v>0</v>
      </c>
      <c r="CC22" s="19">
        <v>0</v>
      </c>
      <c r="CD22" s="19">
        <v>0</v>
      </c>
      <c r="CE22" s="19">
        <v>0</v>
      </c>
      <c r="CF22" s="19">
        <v>0</v>
      </c>
      <c r="CG22" s="19">
        <v>0</v>
      </c>
      <c r="CH22" s="19">
        <v>0</v>
      </c>
      <c r="CI22" s="19">
        <v>0</v>
      </c>
      <c r="CJ22" s="19">
        <v>0</v>
      </c>
      <c r="CK22" s="19">
        <v>0</v>
      </c>
      <c r="CL22" s="19">
        <v>0</v>
      </c>
      <c r="CM22" s="19">
        <v>0</v>
      </c>
      <c r="CN22" s="19">
        <v>0</v>
      </c>
      <c r="CO22" s="19">
        <v>0</v>
      </c>
      <c r="CP22" s="19">
        <v>0</v>
      </c>
      <c r="CQ22" s="19">
        <v>0</v>
      </c>
      <c r="CR22" s="19">
        <v>0</v>
      </c>
      <c r="CS22" s="19">
        <v>0</v>
      </c>
      <c r="CT22" s="19">
        <v>0</v>
      </c>
      <c r="CU22" s="19">
        <v>0</v>
      </c>
      <c r="CV22" s="19">
        <v>0</v>
      </c>
      <c r="CW22" s="19">
        <v>0</v>
      </c>
      <c r="CX22" s="19">
        <v>0</v>
      </c>
      <c r="CY22" s="19">
        <v>0</v>
      </c>
      <c r="CZ22" s="19">
        <v>0</v>
      </c>
      <c r="DA22" s="19">
        <v>0</v>
      </c>
      <c r="DB22" s="19">
        <v>0</v>
      </c>
      <c r="DC22" s="19">
        <v>0</v>
      </c>
      <c r="DD22" s="19">
        <v>0</v>
      </c>
      <c r="DE22" s="19">
        <v>0</v>
      </c>
      <c r="DF22" s="19">
        <v>0</v>
      </c>
      <c r="DG22" s="19">
        <v>0</v>
      </c>
      <c r="DH22" s="19">
        <v>0</v>
      </c>
      <c r="DI22" s="19">
        <v>0</v>
      </c>
      <c r="DJ22" s="19">
        <v>0</v>
      </c>
      <c r="DK22" s="19">
        <v>0</v>
      </c>
      <c r="DL22" s="19">
        <v>0</v>
      </c>
      <c r="DM22" s="19">
        <v>0</v>
      </c>
      <c r="DN22" s="19">
        <v>0</v>
      </c>
      <c r="DO22" s="19">
        <v>0</v>
      </c>
      <c r="DP22" s="19">
        <v>0</v>
      </c>
      <c r="DQ22" s="19">
        <v>0</v>
      </c>
      <c r="DR22" s="19">
        <v>0</v>
      </c>
      <c r="DS22" s="19">
        <v>0</v>
      </c>
      <c r="DT22" s="19">
        <v>0</v>
      </c>
      <c r="DU22" s="19">
        <v>0</v>
      </c>
      <c r="DV22" s="19">
        <v>0</v>
      </c>
      <c r="DW22" s="19">
        <v>0</v>
      </c>
      <c r="DX22" s="19">
        <v>0</v>
      </c>
      <c r="DY22" s="19">
        <v>0</v>
      </c>
      <c r="DZ22" s="19">
        <v>0</v>
      </c>
      <c r="EA22" s="19">
        <v>0</v>
      </c>
      <c r="EB22" s="19">
        <v>0</v>
      </c>
      <c r="EC22" s="19">
        <v>0</v>
      </c>
      <c r="ED22" s="19">
        <v>0</v>
      </c>
      <c r="EE22" s="19">
        <v>0</v>
      </c>
      <c r="EF22" s="19">
        <v>0</v>
      </c>
      <c r="EG22" s="19">
        <v>0</v>
      </c>
      <c r="EH22" s="19">
        <v>0</v>
      </c>
      <c r="EI22" s="19">
        <v>0</v>
      </c>
      <c r="EJ22" s="19">
        <v>0</v>
      </c>
      <c r="EK22" s="19">
        <v>0</v>
      </c>
      <c r="EL22" s="19">
        <v>0</v>
      </c>
      <c r="EM22" s="19">
        <v>0</v>
      </c>
      <c r="EN22" s="19">
        <v>0</v>
      </c>
      <c r="EO22" s="19">
        <v>0</v>
      </c>
      <c r="EP22" s="19">
        <v>0</v>
      </c>
      <c r="EQ22" s="19">
        <v>0</v>
      </c>
      <c r="ER22" s="19">
        <v>0</v>
      </c>
      <c r="ES22" s="19">
        <v>0</v>
      </c>
      <c r="ET22" s="19">
        <v>0</v>
      </c>
      <c r="EU22" s="19">
        <v>0</v>
      </c>
      <c r="EV22" s="19">
        <v>0</v>
      </c>
      <c r="EW22" s="19">
        <v>0</v>
      </c>
      <c r="EX22" s="19">
        <v>0</v>
      </c>
      <c r="EY22" s="19">
        <v>0</v>
      </c>
      <c r="EZ22" s="19">
        <v>0</v>
      </c>
      <c r="FA22" s="19">
        <v>0</v>
      </c>
      <c r="FB22" s="19">
        <v>0</v>
      </c>
      <c r="FC22" s="19">
        <v>0</v>
      </c>
      <c r="FD22" s="19">
        <v>0</v>
      </c>
      <c r="FE22" s="19">
        <v>0</v>
      </c>
      <c r="FF22" s="19">
        <v>0</v>
      </c>
      <c r="FG22" s="19">
        <v>0</v>
      </c>
      <c r="FH22" s="19">
        <v>0</v>
      </c>
      <c r="FI22" s="19">
        <v>0</v>
      </c>
      <c r="FJ22" s="19">
        <v>0</v>
      </c>
      <c r="FK22" s="19">
        <v>0</v>
      </c>
      <c r="FL22" s="19">
        <v>0</v>
      </c>
      <c r="FM22" s="19">
        <v>0</v>
      </c>
      <c r="FN22" s="19">
        <v>0</v>
      </c>
      <c r="FO22" s="19">
        <v>0</v>
      </c>
      <c r="FP22" s="19">
        <v>0</v>
      </c>
      <c r="FQ22" s="19">
        <v>0</v>
      </c>
      <c r="FR22" s="19">
        <v>0</v>
      </c>
      <c r="FS22" s="19">
        <v>0</v>
      </c>
      <c r="FT22" s="19">
        <v>0</v>
      </c>
      <c r="FU22" s="19">
        <v>0</v>
      </c>
      <c r="FV22" s="19">
        <v>0</v>
      </c>
      <c r="FW22" s="19">
        <v>0</v>
      </c>
      <c r="FX22" s="19">
        <v>0</v>
      </c>
      <c r="FY22" s="19">
        <v>0</v>
      </c>
      <c r="FZ22" s="19">
        <v>0</v>
      </c>
      <c r="GA22" s="19">
        <v>0</v>
      </c>
      <c r="GB22" s="19">
        <v>0</v>
      </c>
      <c r="GC22" s="19">
        <v>0</v>
      </c>
      <c r="GD22" s="19">
        <v>0</v>
      </c>
      <c r="GE22" s="19">
        <v>0</v>
      </c>
      <c r="GF22" s="19">
        <v>0</v>
      </c>
      <c r="GG22" s="19">
        <v>0</v>
      </c>
      <c r="GH22" s="19">
        <v>0</v>
      </c>
      <c r="GI22" s="19">
        <v>0</v>
      </c>
      <c r="GJ22" s="19">
        <v>0</v>
      </c>
      <c r="GK22" s="19">
        <v>0</v>
      </c>
      <c r="GL22" s="19">
        <v>0</v>
      </c>
      <c r="GM22" s="19">
        <v>0</v>
      </c>
      <c r="GN22" s="19">
        <v>0</v>
      </c>
      <c r="GO22" s="19">
        <v>0</v>
      </c>
      <c r="GP22" s="19">
        <v>0</v>
      </c>
      <c r="GQ22" s="19">
        <v>0</v>
      </c>
      <c r="GR22" s="19">
        <v>0</v>
      </c>
      <c r="GS22" s="19">
        <v>0</v>
      </c>
      <c r="GT22" s="19">
        <v>0</v>
      </c>
      <c r="GU22" s="19">
        <v>0</v>
      </c>
      <c r="GV22" s="19">
        <v>0</v>
      </c>
      <c r="GW22" s="19">
        <v>0</v>
      </c>
      <c r="GX22" s="19">
        <v>0</v>
      </c>
      <c r="GY22" s="19">
        <v>0</v>
      </c>
      <c r="GZ22" s="19">
        <v>0</v>
      </c>
      <c r="HA22" s="19">
        <v>0</v>
      </c>
      <c r="HB22" s="19">
        <v>0</v>
      </c>
      <c r="HC22" s="19">
        <v>0</v>
      </c>
      <c r="HD22" s="19">
        <v>0</v>
      </c>
      <c r="HE22" s="19">
        <v>0</v>
      </c>
      <c r="HF22" s="19">
        <v>0</v>
      </c>
      <c r="HG22" s="19">
        <v>0</v>
      </c>
      <c r="HH22" s="19">
        <v>0</v>
      </c>
      <c r="HI22" s="19">
        <v>0</v>
      </c>
      <c r="HJ22" s="19">
        <v>0</v>
      </c>
      <c r="HK22" s="19">
        <v>0</v>
      </c>
      <c r="HL22" s="19">
        <v>0</v>
      </c>
      <c r="HM22" s="19">
        <v>0</v>
      </c>
      <c r="HN22" s="19">
        <v>0</v>
      </c>
      <c r="HO22" s="19">
        <v>0</v>
      </c>
      <c r="HP22" s="19">
        <v>0</v>
      </c>
      <c r="HQ22" s="19">
        <v>0</v>
      </c>
      <c r="HR22" s="19">
        <v>0</v>
      </c>
      <c r="HS22" s="19">
        <v>0</v>
      </c>
      <c r="HT22" s="19">
        <v>0</v>
      </c>
      <c r="HU22" s="19">
        <v>0</v>
      </c>
      <c r="HV22" s="19">
        <v>0</v>
      </c>
      <c r="HW22" s="19">
        <v>0</v>
      </c>
      <c r="HX22" s="19">
        <v>0</v>
      </c>
      <c r="HY22" s="19">
        <v>0</v>
      </c>
      <c r="HZ22" s="19">
        <v>0</v>
      </c>
      <c r="IA22" s="19">
        <v>0</v>
      </c>
      <c r="IB22" s="19">
        <v>0</v>
      </c>
      <c r="IC22" s="19">
        <v>0</v>
      </c>
      <c r="ID22" s="19">
        <v>0</v>
      </c>
      <c r="IE22" s="19">
        <v>0</v>
      </c>
      <c r="IF22" s="19">
        <v>0</v>
      </c>
      <c r="IG22" s="19">
        <v>0</v>
      </c>
      <c r="IH22" s="19">
        <v>0</v>
      </c>
      <c r="II22" s="19">
        <v>0</v>
      </c>
      <c r="IJ22" s="19">
        <v>0</v>
      </c>
      <c r="IK22" s="19">
        <v>0</v>
      </c>
      <c r="IL22" s="19">
        <v>0</v>
      </c>
      <c r="IM22" s="19">
        <v>0</v>
      </c>
      <c r="IN22" s="19">
        <v>0</v>
      </c>
      <c r="IO22" s="19">
        <v>0</v>
      </c>
      <c r="IP22" s="19">
        <v>0</v>
      </c>
      <c r="IQ22" s="19">
        <v>0</v>
      </c>
      <c r="IR22" s="19">
        <v>0</v>
      </c>
      <c r="IS22" s="19">
        <v>0</v>
      </c>
      <c r="IT22" s="19">
        <v>0</v>
      </c>
      <c r="IU22" s="19">
        <v>0</v>
      </c>
      <c r="IV22" s="19">
        <v>0</v>
      </c>
      <c r="IW22" s="19">
        <v>0</v>
      </c>
      <c r="IX22" s="19">
        <v>0</v>
      </c>
      <c r="IY22" s="19">
        <v>0</v>
      </c>
      <c r="IZ22" s="19">
        <v>0</v>
      </c>
      <c r="JA22" s="19">
        <v>0</v>
      </c>
      <c r="JB22" s="19">
        <v>0</v>
      </c>
      <c r="JC22" s="19">
        <v>0</v>
      </c>
      <c r="JD22" s="19">
        <v>0</v>
      </c>
      <c r="JE22" s="19">
        <v>0</v>
      </c>
      <c r="JF22" s="19">
        <v>0</v>
      </c>
      <c r="JG22" s="19">
        <v>0</v>
      </c>
      <c r="JH22" s="19">
        <v>0</v>
      </c>
      <c r="JI22" s="19">
        <v>0</v>
      </c>
      <c r="JJ22" s="19">
        <v>0</v>
      </c>
      <c r="JK22" s="19">
        <v>0</v>
      </c>
      <c r="JL22" s="19">
        <v>0</v>
      </c>
      <c r="JM22" s="19">
        <v>0</v>
      </c>
      <c r="JN22" s="19">
        <v>0</v>
      </c>
      <c r="JO22" s="19">
        <v>0</v>
      </c>
      <c r="JP22" s="19">
        <v>0</v>
      </c>
      <c r="JQ22" s="19">
        <v>0</v>
      </c>
      <c r="JR22" s="19">
        <v>0</v>
      </c>
      <c r="JS22" s="19">
        <v>0</v>
      </c>
      <c r="JT22" s="19">
        <v>0</v>
      </c>
      <c r="JU22" s="19">
        <v>0</v>
      </c>
      <c r="JV22" s="19">
        <v>0</v>
      </c>
      <c r="JW22" s="19">
        <v>0</v>
      </c>
      <c r="JX22" s="19">
        <v>0</v>
      </c>
      <c r="JY22" s="19">
        <v>0</v>
      </c>
      <c r="JZ22" s="19">
        <v>0</v>
      </c>
      <c r="KA22" s="19">
        <v>0</v>
      </c>
      <c r="KB22" s="19">
        <v>0</v>
      </c>
      <c r="KC22" s="19">
        <v>0</v>
      </c>
      <c r="KD22" s="19">
        <v>0</v>
      </c>
      <c r="KE22" s="19">
        <v>0</v>
      </c>
      <c r="KF22" s="19">
        <v>0</v>
      </c>
      <c r="KG22" s="19">
        <v>0</v>
      </c>
      <c r="KH22" s="19">
        <v>0</v>
      </c>
      <c r="KI22" s="19">
        <v>0</v>
      </c>
      <c r="KJ22" s="19">
        <v>0</v>
      </c>
      <c r="KK22" s="19">
        <v>0</v>
      </c>
      <c r="KL22" s="19">
        <v>0</v>
      </c>
      <c r="KM22" s="19">
        <v>0</v>
      </c>
      <c r="KN22" s="19">
        <v>0</v>
      </c>
      <c r="KO22" s="19">
        <v>0</v>
      </c>
      <c r="KP22" s="19">
        <v>0</v>
      </c>
      <c r="KQ22" s="19">
        <v>0</v>
      </c>
      <c r="KR22" s="19">
        <v>0</v>
      </c>
      <c r="KS22" s="19">
        <v>0</v>
      </c>
      <c r="KT22" s="19">
        <v>0</v>
      </c>
      <c r="KU22" s="19">
        <v>0</v>
      </c>
      <c r="KV22" s="19">
        <v>0</v>
      </c>
      <c r="KW22" s="19">
        <v>0</v>
      </c>
      <c r="KX22" s="19">
        <v>0</v>
      </c>
      <c r="KY22" s="19">
        <v>0</v>
      </c>
      <c r="KZ22" s="19">
        <v>0</v>
      </c>
      <c r="LA22" s="19">
        <v>0</v>
      </c>
      <c r="LB22" s="19">
        <v>0</v>
      </c>
      <c r="LC22" s="19">
        <v>0</v>
      </c>
      <c r="LD22" s="19">
        <v>0</v>
      </c>
      <c r="LE22" s="19">
        <v>0</v>
      </c>
      <c r="LF22" s="19">
        <v>0</v>
      </c>
      <c r="LG22" s="19">
        <v>0</v>
      </c>
      <c r="LH22" s="19">
        <v>0</v>
      </c>
      <c r="LI22" s="19">
        <v>0</v>
      </c>
      <c r="LJ22" s="19">
        <v>0</v>
      </c>
      <c r="LK22" s="19">
        <v>0</v>
      </c>
      <c r="LL22" s="19">
        <v>0</v>
      </c>
      <c r="LM22" s="19">
        <v>0</v>
      </c>
      <c r="LN22" s="19">
        <v>0</v>
      </c>
      <c r="LO22" s="19">
        <v>0</v>
      </c>
      <c r="LP22" s="19">
        <v>0</v>
      </c>
      <c r="LQ22" s="19">
        <v>0</v>
      </c>
      <c r="LR22" s="19">
        <v>0</v>
      </c>
      <c r="LS22" s="19">
        <v>0</v>
      </c>
      <c r="LT22" s="19">
        <v>0</v>
      </c>
      <c r="LU22" s="19">
        <v>0</v>
      </c>
      <c r="LV22" s="19">
        <v>0</v>
      </c>
      <c r="LW22" s="19">
        <v>0</v>
      </c>
      <c r="LX22" s="19">
        <v>0</v>
      </c>
      <c r="LY22" s="19">
        <v>0</v>
      </c>
      <c r="LZ22" s="19">
        <v>0</v>
      </c>
      <c r="MA22" s="19">
        <v>0</v>
      </c>
      <c r="MB22" s="19">
        <v>0</v>
      </c>
      <c r="MC22" s="19">
        <v>0</v>
      </c>
      <c r="MD22" s="19">
        <v>0</v>
      </c>
      <c r="ME22" s="19">
        <v>0</v>
      </c>
      <c r="MF22" s="19">
        <v>0</v>
      </c>
      <c r="MG22" s="19">
        <v>0</v>
      </c>
      <c r="MH22" s="19">
        <v>0</v>
      </c>
      <c r="MI22" s="19">
        <v>0</v>
      </c>
      <c r="MJ22" s="19">
        <v>0</v>
      </c>
      <c r="MK22" s="19">
        <v>0</v>
      </c>
      <c r="ML22" s="19">
        <v>0</v>
      </c>
      <c r="MM22" s="19">
        <v>0</v>
      </c>
      <c r="MN22" s="19">
        <v>0</v>
      </c>
      <c r="MO22" s="19">
        <v>0</v>
      </c>
      <c r="MP22" s="19">
        <v>0</v>
      </c>
      <c r="MQ22" s="19">
        <v>0</v>
      </c>
      <c r="MR22" s="19">
        <v>0</v>
      </c>
      <c r="MS22" s="19">
        <v>0</v>
      </c>
      <c r="MT22" s="19">
        <v>0</v>
      </c>
      <c r="MU22" s="19">
        <v>0</v>
      </c>
      <c r="MV22" s="19">
        <v>0</v>
      </c>
      <c r="MW22" s="19">
        <v>0</v>
      </c>
      <c r="MX22" s="19">
        <v>0</v>
      </c>
      <c r="MY22" s="19">
        <v>0</v>
      </c>
      <c r="MZ22" s="19">
        <v>0</v>
      </c>
      <c r="NA22" s="19">
        <v>0</v>
      </c>
      <c r="NB22" s="19">
        <v>0</v>
      </c>
    </row>
    <row r="23" spans="1:366">
      <c r="A23" s="1" t="s">
        <v>22</v>
      </c>
      <c r="B23" s="18">
        <v>1</v>
      </c>
      <c r="C23" s="18">
        <v>0</v>
      </c>
      <c r="D23" s="18">
        <v>0</v>
      </c>
      <c r="E23" s="18">
        <v>1</v>
      </c>
      <c r="F23" s="18">
        <v>1</v>
      </c>
      <c r="G23" s="18">
        <v>1</v>
      </c>
      <c r="H23" s="18">
        <v>0</v>
      </c>
      <c r="I23" s="18">
        <v>0</v>
      </c>
      <c r="J23" s="18">
        <v>1</v>
      </c>
      <c r="K23" s="18">
        <v>1</v>
      </c>
      <c r="L23" s="18">
        <v>2</v>
      </c>
      <c r="M23" s="18">
        <v>1</v>
      </c>
      <c r="N23" s="18">
        <v>1</v>
      </c>
      <c r="O23" s="18">
        <v>2</v>
      </c>
      <c r="P23" s="18">
        <v>1</v>
      </c>
      <c r="Q23" s="18">
        <v>1</v>
      </c>
      <c r="R23" s="18">
        <v>1</v>
      </c>
      <c r="S23" s="18">
        <v>2</v>
      </c>
      <c r="T23" s="18">
        <v>2</v>
      </c>
      <c r="U23" s="18">
        <v>2</v>
      </c>
      <c r="V23" s="18">
        <v>1</v>
      </c>
      <c r="W23" s="18">
        <v>2</v>
      </c>
      <c r="X23" s="18">
        <v>1</v>
      </c>
      <c r="Y23" s="18">
        <v>1</v>
      </c>
      <c r="Z23" s="18">
        <v>1</v>
      </c>
      <c r="AA23" s="18">
        <v>2</v>
      </c>
      <c r="AB23" s="18">
        <v>0</v>
      </c>
      <c r="AC23" s="18">
        <v>0</v>
      </c>
      <c r="AD23" s="18">
        <v>1</v>
      </c>
      <c r="AE23" s="18">
        <v>0</v>
      </c>
      <c r="AF23" s="18">
        <v>1</v>
      </c>
      <c r="AG23" s="18">
        <v>1</v>
      </c>
      <c r="AH23" s="18">
        <v>1</v>
      </c>
      <c r="AI23" s="18">
        <v>2</v>
      </c>
      <c r="AJ23" s="18">
        <v>2</v>
      </c>
      <c r="AK23" s="18">
        <v>2</v>
      </c>
      <c r="AL23" s="18">
        <v>1</v>
      </c>
      <c r="AM23" s="18">
        <v>0</v>
      </c>
      <c r="AN23" s="18">
        <v>2</v>
      </c>
      <c r="AO23" s="18">
        <v>2</v>
      </c>
      <c r="AP23" s="18">
        <v>0</v>
      </c>
      <c r="AQ23" s="18">
        <v>2</v>
      </c>
      <c r="AR23" s="18">
        <v>0</v>
      </c>
      <c r="AS23" s="18">
        <v>1</v>
      </c>
      <c r="AT23" s="18">
        <v>0</v>
      </c>
      <c r="AU23" s="18">
        <v>0</v>
      </c>
      <c r="AV23" s="18">
        <v>2</v>
      </c>
      <c r="AW23" s="18">
        <v>1</v>
      </c>
      <c r="AX23" s="18">
        <v>0</v>
      </c>
      <c r="AY23" s="18">
        <v>0</v>
      </c>
      <c r="AZ23" s="18">
        <v>2</v>
      </c>
      <c r="BA23" s="18">
        <v>0</v>
      </c>
      <c r="BB23" s="18">
        <v>1</v>
      </c>
      <c r="BC23" s="18">
        <v>1</v>
      </c>
      <c r="BD23" s="18">
        <v>1</v>
      </c>
      <c r="BE23" s="18">
        <v>0</v>
      </c>
      <c r="BF23" s="18">
        <v>2</v>
      </c>
      <c r="BG23" s="18">
        <v>0</v>
      </c>
      <c r="BH23" s="18">
        <v>0</v>
      </c>
      <c r="BI23" s="18">
        <v>1</v>
      </c>
      <c r="BJ23" s="18">
        <v>1</v>
      </c>
      <c r="BK23" s="18">
        <v>0</v>
      </c>
      <c r="BL23" s="18">
        <v>2</v>
      </c>
      <c r="BM23" s="18">
        <v>0</v>
      </c>
      <c r="BN23" s="18">
        <v>2</v>
      </c>
      <c r="BO23" s="18">
        <v>0</v>
      </c>
      <c r="BP23" s="18">
        <v>0</v>
      </c>
      <c r="BQ23" s="18">
        <v>1</v>
      </c>
      <c r="BR23" s="18">
        <v>2</v>
      </c>
      <c r="BS23" s="18">
        <v>2</v>
      </c>
      <c r="BT23" s="18">
        <v>1</v>
      </c>
      <c r="BU23" s="18">
        <v>1</v>
      </c>
      <c r="BV23" s="18">
        <v>2</v>
      </c>
      <c r="BW23" s="18">
        <v>1</v>
      </c>
      <c r="BX23" s="18">
        <v>1</v>
      </c>
      <c r="BY23" s="18">
        <v>1</v>
      </c>
      <c r="BZ23" s="18">
        <v>1</v>
      </c>
      <c r="CA23" s="18">
        <v>2</v>
      </c>
      <c r="CB23" s="18">
        <v>0</v>
      </c>
      <c r="CC23" s="18">
        <v>2</v>
      </c>
      <c r="CD23" s="18">
        <v>1</v>
      </c>
      <c r="CE23" s="18">
        <v>2</v>
      </c>
      <c r="CF23" s="18">
        <v>0</v>
      </c>
      <c r="CG23" s="18">
        <v>1</v>
      </c>
      <c r="CH23" s="18">
        <v>1</v>
      </c>
      <c r="CI23" s="18">
        <v>2</v>
      </c>
      <c r="CJ23" s="18">
        <v>2</v>
      </c>
      <c r="CK23" s="18">
        <v>1</v>
      </c>
      <c r="CL23" s="18">
        <v>0</v>
      </c>
      <c r="CM23" s="18">
        <v>1</v>
      </c>
      <c r="CN23" s="18">
        <v>0</v>
      </c>
      <c r="CO23" s="18">
        <v>0</v>
      </c>
      <c r="CP23" s="18">
        <v>1</v>
      </c>
      <c r="CQ23" s="18">
        <v>2</v>
      </c>
      <c r="CR23" s="18">
        <v>1</v>
      </c>
      <c r="CS23" s="18">
        <v>2</v>
      </c>
      <c r="CT23" s="18">
        <v>1</v>
      </c>
      <c r="CU23" s="18">
        <v>0</v>
      </c>
      <c r="CV23" s="18">
        <v>0</v>
      </c>
      <c r="CW23" s="18">
        <v>2</v>
      </c>
      <c r="CX23" s="18">
        <v>0</v>
      </c>
      <c r="CY23" s="18">
        <v>1</v>
      </c>
      <c r="CZ23" s="18">
        <v>2</v>
      </c>
      <c r="DA23" s="18">
        <v>0</v>
      </c>
      <c r="DB23" s="18">
        <v>1</v>
      </c>
      <c r="DC23" s="18">
        <v>2</v>
      </c>
      <c r="DD23" s="18">
        <v>0</v>
      </c>
      <c r="DE23" s="18">
        <v>0</v>
      </c>
      <c r="DF23" s="18">
        <v>0</v>
      </c>
      <c r="DG23" s="18">
        <v>0</v>
      </c>
      <c r="DH23" s="18">
        <v>0</v>
      </c>
      <c r="DI23" s="18">
        <v>0</v>
      </c>
      <c r="DJ23" s="18">
        <v>1</v>
      </c>
      <c r="DK23" s="18">
        <v>0</v>
      </c>
      <c r="DL23" s="18">
        <v>1</v>
      </c>
      <c r="DM23" s="18">
        <v>1</v>
      </c>
      <c r="DN23" s="18">
        <v>2</v>
      </c>
      <c r="DO23" s="18">
        <v>0</v>
      </c>
      <c r="DP23" s="18">
        <v>2</v>
      </c>
      <c r="DQ23" s="18">
        <v>2</v>
      </c>
      <c r="DR23" s="18">
        <v>1</v>
      </c>
      <c r="DS23" s="18">
        <v>1</v>
      </c>
      <c r="DT23" s="18">
        <v>2</v>
      </c>
      <c r="DU23" s="18">
        <v>2</v>
      </c>
      <c r="DV23" s="18">
        <v>0</v>
      </c>
      <c r="DW23" s="18">
        <v>0</v>
      </c>
      <c r="DX23" s="18">
        <v>0</v>
      </c>
      <c r="DY23" s="18">
        <v>2</v>
      </c>
      <c r="DZ23" s="18">
        <v>2</v>
      </c>
      <c r="EA23" s="18">
        <v>0</v>
      </c>
      <c r="EB23" s="18">
        <v>2</v>
      </c>
      <c r="EC23" s="18">
        <v>1</v>
      </c>
      <c r="ED23" s="18">
        <v>0</v>
      </c>
      <c r="EE23" s="18">
        <v>2</v>
      </c>
      <c r="EF23" s="18">
        <v>1</v>
      </c>
      <c r="EG23" s="18">
        <v>1</v>
      </c>
      <c r="EH23" s="18">
        <v>0</v>
      </c>
      <c r="EI23" s="18">
        <v>2</v>
      </c>
      <c r="EJ23" s="18">
        <v>1</v>
      </c>
      <c r="EK23" s="18">
        <v>1</v>
      </c>
      <c r="EL23" s="18">
        <v>1</v>
      </c>
      <c r="EM23" s="18">
        <v>2</v>
      </c>
      <c r="EN23" s="18">
        <v>1</v>
      </c>
      <c r="EO23" s="18">
        <v>1</v>
      </c>
      <c r="EP23" s="18">
        <v>0</v>
      </c>
      <c r="EQ23" s="18">
        <v>0</v>
      </c>
      <c r="ER23" s="18">
        <v>1</v>
      </c>
      <c r="ES23" s="18">
        <v>2</v>
      </c>
      <c r="ET23" s="18">
        <v>1</v>
      </c>
      <c r="EU23" s="18">
        <v>1</v>
      </c>
      <c r="EV23" s="18">
        <v>1</v>
      </c>
      <c r="EW23" s="18">
        <v>1</v>
      </c>
      <c r="EX23" s="18">
        <v>1</v>
      </c>
      <c r="EY23" s="18">
        <v>0</v>
      </c>
      <c r="EZ23" s="18">
        <v>1</v>
      </c>
      <c r="FA23" s="18">
        <v>1</v>
      </c>
      <c r="FB23" s="18">
        <v>1</v>
      </c>
      <c r="FC23" s="18">
        <v>1</v>
      </c>
      <c r="FD23" s="18">
        <v>1</v>
      </c>
      <c r="FE23" s="18">
        <v>1</v>
      </c>
      <c r="FF23" s="18">
        <v>2</v>
      </c>
      <c r="FG23" s="18">
        <v>1</v>
      </c>
      <c r="FH23" s="18">
        <v>1</v>
      </c>
      <c r="FI23" s="18">
        <v>0</v>
      </c>
      <c r="FJ23" s="18">
        <v>1</v>
      </c>
      <c r="FK23" s="18">
        <v>1</v>
      </c>
      <c r="FL23" s="18">
        <v>1</v>
      </c>
      <c r="FM23" s="18">
        <v>1</v>
      </c>
      <c r="FN23" s="18">
        <v>1</v>
      </c>
      <c r="FO23" s="18">
        <v>0</v>
      </c>
      <c r="FP23" s="18">
        <v>1</v>
      </c>
      <c r="FQ23" s="18">
        <v>1</v>
      </c>
      <c r="FR23" s="18">
        <v>1</v>
      </c>
      <c r="FS23" s="18">
        <v>1</v>
      </c>
      <c r="FT23" s="18">
        <v>0</v>
      </c>
      <c r="FU23" s="18">
        <v>1</v>
      </c>
      <c r="FV23" s="18">
        <v>1</v>
      </c>
      <c r="FW23" s="18">
        <v>1</v>
      </c>
      <c r="FX23" s="18">
        <v>1</v>
      </c>
      <c r="FY23" s="18">
        <v>1</v>
      </c>
      <c r="FZ23" s="18">
        <v>1</v>
      </c>
      <c r="GA23" s="18">
        <v>1</v>
      </c>
      <c r="GB23" s="18">
        <v>1</v>
      </c>
      <c r="GC23" s="18">
        <v>0</v>
      </c>
      <c r="GD23" s="18">
        <v>2</v>
      </c>
      <c r="GE23" s="18">
        <v>1</v>
      </c>
      <c r="GF23" s="18">
        <v>1</v>
      </c>
      <c r="GG23" s="18">
        <v>1</v>
      </c>
      <c r="GH23" s="18">
        <v>1</v>
      </c>
      <c r="GI23" s="18">
        <v>2</v>
      </c>
      <c r="GJ23" s="18">
        <v>2</v>
      </c>
      <c r="GK23" s="18">
        <v>2</v>
      </c>
      <c r="GL23" s="18">
        <v>1</v>
      </c>
      <c r="GM23" s="18">
        <v>1</v>
      </c>
      <c r="GN23" s="18">
        <v>0</v>
      </c>
      <c r="GO23" s="18">
        <v>1</v>
      </c>
      <c r="GP23" s="18">
        <v>1</v>
      </c>
      <c r="GQ23" s="18">
        <v>1</v>
      </c>
      <c r="GR23" s="18">
        <v>1</v>
      </c>
      <c r="GS23" s="18">
        <v>0</v>
      </c>
      <c r="GT23" s="18">
        <v>1</v>
      </c>
      <c r="GU23" s="18">
        <v>2</v>
      </c>
      <c r="GV23" s="18">
        <v>1</v>
      </c>
      <c r="GW23" s="18">
        <v>1</v>
      </c>
      <c r="GX23" s="18">
        <v>1</v>
      </c>
      <c r="GY23" s="18">
        <v>0</v>
      </c>
      <c r="GZ23" s="18">
        <v>0</v>
      </c>
      <c r="HA23" s="18">
        <v>2</v>
      </c>
      <c r="HB23" s="18">
        <v>0</v>
      </c>
      <c r="HC23" s="18">
        <v>1</v>
      </c>
      <c r="HD23" s="18">
        <v>2</v>
      </c>
      <c r="HE23" s="18">
        <v>0</v>
      </c>
      <c r="HF23" s="18">
        <v>0</v>
      </c>
      <c r="HG23" s="18">
        <v>2</v>
      </c>
      <c r="HH23" s="18">
        <v>1</v>
      </c>
      <c r="HI23" s="18">
        <v>0</v>
      </c>
      <c r="HJ23" s="18">
        <v>2</v>
      </c>
      <c r="HK23" s="18">
        <v>1</v>
      </c>
      <c r="HL23" s="18">
        <v>1</v>
      </c>
      <c r="HM23" s="18">
        <v>1</v>
      </c>
      <c r="HN23" s="18">
        <v>0</v>
      </c>
      <c r="HO23" s="18">
        <v>0</v>
      </c>
      <c r="HP23" s="18">
        <v>1</v>
      </c>
      <c r="HQ23" s="18">
        <v>2</v>
      </c>
      <c r="HR23" s="18">
        <v>1</v>
      </c>
      <c r="HS23" s="18">
        <v>0</v>
      </c>
      <c r="HT23" s="18">
        <v>0</v>
      </c>
      <c r="HU23" s="18">
        <v>2</v>
      </c>
      <c r="HV23" s="18">
        <v>2</v>
      </c>
      <c r="HW23" s="18">
        <v>0</v>
      </c>
      <c r="HX23" s="18">
        <v>2</v>
      </c>
      <c r="HY23" s="18">
        <v>2</v>
      </c>
      <c r="HZ23" s="18">
        <v>1</v>
      </c>
      <c r="IA23" s="18">
        <v>1</v>
      </c>
      <c r="IB23" s="18">
        <v>0</v>
      </c>
      <c r="IC23" s="18">
        <v>1</v>
      </c>
      <c r="ID23" s="18">
        <v>1</v>
      </c>
      <c r="IE23" s="18">
        <v>1</v>
      </c>
      <c r="IF23" s="18">
        <v>0</v>
      </c>
      <c r="IG23" s="18">
        <v>0</v>
      </c>
      <c r="IH23" s="18">
        <v>2</v>
      </c>
      <c r="II23" s="18">
        <v>1</v>
      </c>
      <c r="IJ23" s="18">
        <v>2</v>
      </c>
      <c r="IK23" s="18">
        <v>1</v>
      </c>
      <c r="IL23" s="18">
        <v>0</v>
      </c>
      <c r="IM23" s="18">
        <v>0</v>
      </c>
      <c r="IN23" s="18">
        <v>0</v>
      </c>
      <c r="IO23" s="18">
        <v>0</v>
      </c>
      <c r="IP23" s="18">
        <v>1</v>
      </c>
      <c r="IQ23" s="18">
        <v>1</v>
      </c>
      <c r="IR23" s="18">
        <v>0</v>
      </c>
      <c r="IS23" s="18">
        <v>1</v>
      </c>
      <c r="IT23" s="18">
        <v>1</v>
      </c>
      <c r="IU23" s="18">
        <v>0</v>
      </c>
      <c r="IV23" s="18">
        <v>2</v>
      </c>
      <c r="IW23" s="18">
        <v>0</v>
      </c>
      <c r="IX23" s="18">
        <v>1</v>
      </c>
      <c r="IY23" s="18">
        <v>1</v>
      </c>
      <c r="IZ23" s="18">
        <v>1</v>
      </c>
      <c r="JA23" s="18">
        <v>0</v>
      </c>
      <c r="JB23" s="18">
        <v>1</v>
      </c>
      <c r="JC23" s="18">
        <v>2</v>
      </c>
      <c r="JD23" s="18">
        <v>1</v>
      </c>
      <c r="JE23" s="18">
        <v>1</v>
      </c>
      <c r="JF23" s="18">
        <v>1</v>
      </c>
      <c r="JG23" s="18">
        <v>0</v>
      </c>
      <c r="JH23" s="18">
        <v>2</v>
      </c>
      <c r="JI23" s="18">
        <v>1</v>
      </c>
      <c r="JJ23" s="18">
        <v>1</v>
      </c>
      <c r="JK23" s="18">
        <v>0</v>
      </c>
      <c r="JL23" s="18">
        <v>1</v>
      </c>
      <c r="JM23" s="18">
        <v>0</v>
      </c>
      <c r="JN23" s="18">
        <v>1</v>
      </c>
      <c r="JO23" s="18">
        <v>1</v>
      </c>
      <c r="JP23" s="18">
        <v>2</v>
      </c>
      <c r="JQ23" s="18">
        <v>0</v>
      </c>
      <c r="JR23" s="18">
        <v>0</v>
      </c>
      <c r="JS23" s="18">
        <v>2</v>
      </c>
      <c r="JT23" s="18">
        <v>1</v>
      </c>
      <c r="JU23" s="18">
        <v>2</v>
      </c>
      <c r="JV23" s="18">
        <v>0</v>
      </c>
      <c r="JW23" s="18">
        <v>1</v>
      </c>
      <c r="JX23" s="18">
        <v>1</v>
      </c>
      <c r="JY23" s="18">
        <v>2</v>
      </c>
      <c r="JZ23" s="18">
        <v>1</v>
      </c>
      <c r="KA23" s="18">
        <v>1</v>
      </c>
      <c r="KB23" s="18">
        <v>1</v>
      </c>
      <c r="KC23" s="18">
        <v>0</v>
      </c>
      <c r="KD23" s="18">
        <v>0</v>
      </c>
      <c r="KE23" s="18">
        <v>1</v>
      </c>
      <c r="KF23" s="18">
        <v>1</v>
      </c>
      <c r="KG23" s="18">
        <v>2</v>
      </c>
      <c r="KH23" s="18">
        <v>0</v>
      </c>
      <c r="KI23" s="18">
        <v>2</v>
      </c>
      <c r="KJ23" s="18">
        <v>2</v>
      </c>
      <c r="KK23" s="18">
        <v>1</v>
      </c>
      <c r="KL23" s="18">
        <v>0</v>
      </c>
      <c r="KM23" s="18">
        <v>1</v>
      </c>
      <c r="KN23" s="18">
        <v>1</v>
      </c>
      <c r="KO23" s="18">
        <v>2</v>
      </c>
      <c r="KP23" s="18">
        <v>2</v>
      </c>
      <c r="KQ23" s="18">
        <v>1</v>
      </c>
      <c r="KR23" s="18">
        <v>2</v>
      </c>
      <c r="KS23" s="18">
        <v>1</v>
      </c>
      <c r="KT23" s="18">
        <v>0</v>
      </c>
      <c r="KU23" s="18">
        <v>0</v>
      </c>
      <c r="KV23" s="18">
        <v>2</v>
      </c>
      <c r="KW23" s="18">
        <v>1</v>
      </c>
      <c r="KX23" s="18">
        <v>2</v>
      </c>
      <c r="KY23" s="18">
        <v>1</v>
      </c>
      <c r="KZ23" s="18">
        <v>0</v>
      </c>
      <c r="LA23" s="18">
        <v>1</v>
      </c>
      <c r="LB23" s="18">
        <v>2</v>
      </c>
      <c r="LC23" s="18">
        <v>2</v>
      </c>
      <c r="LD23" s="18">
        <v>1</v>
      </c>
      <c r="LE23" s="18">
        <v>1</v>
      </c>
      <c r="LF23" s="18">
        <v>1</v>
      </c>
      <c r="LG23" s="18">
        <v>2</v>
      </c>
      <c r="LH23" s="18">
        <v>0</v>
      </c>
      <c r="LI23" s="18">
        <v>1</v>
      </c>
      <c r="LJ23" s="18">
        <v>1</v>
      </c>
      <c r="LK23" s="18">
        <v>0</v>
      </c>
      <c r="LL23" s="18">
        <v>0</v>
      </c>
      <c r="LM23" s="18">
        <v>1</v>
      </c>
      <c r="LN23" s="18">
        <v>1</v>
      </c>
      <c r="LO23" s="18">
        <v>1</v>
      </c>
      <c r="LP23" s="18">
        <v>1</v>
      </c>
      <c r="LQ23" s="18">
        <v>1</v>
      </c>
      <c r="LR23" s="18">
        <v>1</v>
      </c>
      <c r="LS23" s="18">
        <v>0</v>
      </c>
      <c r="LT23" s="18">
        <v>0</v>
      </c>
      <c r="LU23" s="18">
        <v>2</v>
      </c>
      <c r="LV23" s="18">
        <v>0</v>
      </c>
      <c r="LW23" s="18">
        <v>0</v>
      </c>
      <c r="LX23" s="18">
        <v>2</v>
      </c>
      <c r="LY23" s="18">
        <v>2</v>
      </c>
      <c r="LZ23" s="18">
        <v>2</v>
      </c>
      <c r="MA23" s="18">
        <v>1</v>
      </c>
      <c r="MB23" s="18">
        <v>0</v>
      </c>
      <c r="MC23" s="18">
        <v>2</v>
      </c>
      <c r="MD23" s="18">
        <v>2</v>
      </c>
      <c r="ME23" s="18">
        <v>1</v>
      </c>
      <c r="MF23" s="18">
        <v>1</v>
      </c>
      <c r="MG23" s="18">
        <v>0</v>
      </c>
      <c r="MH23" s="18">
        <v>1</v>
      </c>
      <c r="MI23" s="18">
        <v>1</v>
      </c>
      <c r="MJ23" s="18">
        <v>2</v>
      </c>
      <c r="MK23" s="18">
        <v>0</v>
      </c>
      <c r="ML23" s="18">
        <v>0</v>
      </c>
      <c r="MM23" s="18">
        <v>1</v>
      </c>
      <c r="MN23" s="18">
        <v>1</v>
      </c>
      <c r="MO23" s="18">
        <v>0</v>
      </c>
      <c r="MP23" s="18">
        <v>1</v>
      </c>
      <c r="MQ23" s="18">
        <v>0</v>
      </c>
      <c r="MR23" s="18">
        <v>1</v>
      </c>
      <c r="MS23" s="18">
        <v>1</v>
      </c>
      <c r="MT23" s="18">
        <v>1</v>
      </c>
      <c r="MU23" s="18">
        <v>1</v>
      </c>
      <c r="MV23" s="18">
        <v>1</v>
      </c>
      <c r="MW23" s="18">
        <v>2</v>
      </c>
      <c r="MX23" s="18">
        <v>1</v>
      </c>
      <c r="MY23" s="18">
        <v>1</v>
      </c>
      <c r="MZ23" s="18">
        <v>1</v>
      </c>
      <c r="NA23" s="18">
        <v>0</v>
      </c>
      <c r="NB23" s="18">
        <v>1</v>
      </c>
    </row>
    <row r="24" spans="1:366">
      <c r="A24" s="2" t="s">
        <v>23</v>
      </c>
      <c r="B24" s="19">
        <v>0</v>
      </c>
      <c r="C24" s="19">
        <v>0</v>
      </c>
      <c r="D24" s="19">
        <v>0</v>
      </c>
      <c r="E24" s="19">
        <v>0</v>
      </c>
      <c r="F24" s="19">
        <v>0</v>
      </c>
      <c r="G24" s="19">
        <v>0</v>
      </c>
      <c r="H24" s="19">
        <v>0</v>
      </c>
      <c r="I24" s="19">
        <v>0</v>
      </c>
      <c r="J24" s="19">
        <v>1</v>
      </c>
      <c r="K24" s="19">
        <v>0</v>
      </c>
      <c r="L24" s="19">
        <v>1</v>
      </c>
      <c r="M24" s="19">
        <v>0</v>
      </c>
      <c r="N24" s="19">
        <v>1</v>
      </c>
      <c r="O24" s="19">
        <v>1</v>
      </c>
      <c r="P24" s="19">
        <v>1</v>
      </c>
      <c r="Q24" s="19">
        <v>0</v>
      </c>
      <c r="R24" s="19">
        <v>0</v>
      </c>
      <c r="S24" s="19">
        <v>1</v>
      </c>
      <c r="T24" s="19">
        <v>1</v>
      </c>
      <c r="U24" s="19">
        <v>1</v>
      </c>
      <c r="V24" s="19">
        <v>1</v>
      </c>
      <c r="W24" s="19">
        <v>1</v>
      </c>
      <c r="X24" s="19">
        <v>0</v>
      </c>
      <c r="Y24" s="19">
        <v>0</v>
      </c>
      <c r="Z24" s="19">
        <v>0</v>
      </c>
      <c r="AA24" s="19">
        <v>1</v>
      </c>
      <c r="AB24" s="19">
        <v>0</v>
      </c>
      <c r="AC24" s="19">
        <v>0</v>
      </c>
      <c r="AD24" s="19">
        <v>0</v>
      </c>
      <c r="AE24" s="19">
        <v>0</v>
      </c>
      <c r="AF24" s="19">
        <v>1</v>
      </c>
      <c r="AG24" s="19">
        <v>0</v>
      </c>
      <c r="AH24" s="19">
        <v>0</v>
      </c>
      <c r="AI24" s="19">
        <v>1</v>
      </c>
      <c r="AJ24" s="19">
        <v>1</v>
      </c>
      <c r="AK24" s="19">
        <v>1</v>
      </c>
      <c r="AL24" s="19">
        <v>1</v>
      </c>
      <c r="AM24" s="19">
        <v>0</v>
      </c>
      <c r="AN24" s="19">
        <v>1</v>
      </c>
      <c r="AO24" s="19">
        <v>1</v>
      </c>
      <c r="AP24" s="19">
        <v>0</v>
      </c>
      <c r="AQ24" s="19">
        <v>1</v>
      </c>
      <c r="AR24" s="19">
        <v>0</v>
      </c>
      <c r="AS24" s="19">
        <v>1</v>
      </c>
      <c r="AT24" s="19">
        <v>0</v>
      </c>
      <c r="AU24" s="19">
        <v>0</v>
      </c>
      <c r="AV24" s="19">
        <v>1</v>
      </c>
      <c r="AW24" s="19">
        <v>0</v>
      </c>
      <c r="AX24" s="19">
        <v>0</v>
      </c>
      <c r="AY24" s="19">
        <v>0</v>
      </c>
      <c r="AZ24" s="19">
        <v>1</v>
      </c>
      <c r="BA24" s="19">
        <v>0</v>
      </c>
      <c r="BB24" s="19">
        <v>1</v>
      </c>
      <c r="BC24" s="19">
        <v>0</v>
      </c>
      <c r="BD24" s="19">
        <v>1</v>
      </c>
      <c r="BE24" s="19">
        <v>0</v>
      </c>
      <c r="BF24" s="19">
        <v>1</v>
      </c>
      <c r="BG24" s="19">
        <v>0</v>
      </c>
      <c r="BH24" s="19">
        <v>0</v>
      </c>
      <c r="BI24" s="19">
        <v>0</v>
      </c>
      <c r="BJ24" s="19">
        <v>0</v>
      </c>
      <c r="BK24" s="19">
        <v>0</v>
      </c>
      <c r="BL24" s="19">
        <v>1</v>
      </c>
      <c r="BM24" s="19">
        <v>0</v>
      </c>
      <c r="BN24" s="19">
        <v>1</v>
      </c>
      <c r="BO24" s="19">
        <v>0</v>
      </c>
      <c r="BP24" s="19">
        <v>0</v>
      </c>
      <c r="BQ24" s="19">
        <v>1</v>
      </c>
      <c r="BR24" s="19">
        <v>1</v>
      </c>
      <c r="BS24" s="19">
        <v>1</v>
      </c>
      <c r="BT24" s="19">
        <v>1</v>
      </c>
      <c r="BU24" s="19">
        <v>1</v>
      </c>
      <c r="BV24" s="19">
        <v>1</v>
      </c>
      <c r="BW24" s="19">
        <v>1</v>
      </c>
      <c r="BX24" s="19">
        <v>1</v>
      </c>
      <c r="BY24" s="19">
        <v>1</v>
      </c>
      <c r="BZ24" s="19">
        <v>1</v>
      </c>
      <c r="CA24" s="19">
        <v>1</v>
      </c>
      <c r="CB24" s="19">
        <v>0</v>
      </c>
      <c r="CC24" s="19">
        <v>1</v>
      </c>
      <c r="CD24" s="19">
        <v>1</v>
      </c>
      <c r="CE24" s="19">
        <v>1</v>
      </c>
      <c r="CF24" s="19">
        <v>0</v>
      </c>
      <c r="CG24" s="19">
        <v>1</v>
      </c>
      <c r="CH24" s="19">
        <v>0</v>
      </c>
      <c r="CI24" s="19">
        <v>1</v>
      </c>
      <c r="CJ24" s="19">
        <v>1</v>
      </c>
      <c r="CK24" s="19">
        <v>0</v>
      </c>
      <c r="CL24" s="19">
        <v>0</v>
      </c>
      <c r="CM24" s="19">
        <v>1</v>
      </c>
      <c r="CN24" s="19">
        <v>0</v>
      </c>
      <c r="CO24" s="19">
        <v>0</v>
      </c>
      <c r="CP24" s="19">
        <v>0</v>
      </c>
      <c r="CQ24" s="19">
        <v>1</v>
      </c>
      <c r="CR24" s="19">
        <v>0</v>
      </c>
      <c r="CS24" s="19">
        <v>1</v>
      </c>
      <c r="CT24" s="19">
        <v>1</v>
      </c>
      <c r="CU24" s="19">
        <v>0</v>
      </c>
      <c r="CV24" s="19">
        <v>0</v>
      </c>
      <c r="CW24" s="19">
        <v>1</v>
      </c>
      <c r="CX24" s="19">
        <v>0</v>
      </c>
      <c r="CY24" s="19">
        <v>1</v>
      </c>
      <c r="CZ24" s="19">
        <v>1</v>
      </c>
      <c r="DA24" s="19">
        <v>0</v>
      </c>
      <c r="DB24" s="19">
        <v>1</v>
      </c>
      <c r="DC24" s="19">
        <v>1</v>
      </c>
      <c r="DD24" s="19">
        <v>0</v>
      </c>
      <c r="DE24" s="19">
        <v>0</v>
      </c>
      <c r="DF24" s="19">
        <v>0</v>
      </c>
      <c r="DG24" s="19">
        <v>0</v>
      </c>
      <c r="DH24" s="19">
        <v>0</v>
      </c>
      <c r="DI24" s="19">
        <v>0</v>
      </c>
      <c r="DJ24" s="19">
        <v>1</v>
      </c>
      <c r="DK24" s="19">
        <v>0</v>
      </c>
      <c r="DL24" s="19">
        <v>1</v>
      </c>
      <c r="DM24" s="19">
        <v>0</v>
      </c>
      <c r="DN24" s="19">
        <v>1</v>
      </c>
      <c r="DO24" s="19">
        <v>0</v>
      </c>
      <c r="DP24" s="19">
        <v>1</v>
      </c>
      <c r="DQ24" s="19">
        <v>1</v>
      </c>
      <c r="DR24" s="19">
        <v>0</v>
      </c>
      <c r="DS24" s="19">
        <v>0</v>
      </c>
      <c r="DT24" s="19">
        <v>1</v>
      </c>
      <c r="DU24" s="19">
        <v>1</v>
      </c>
      <c r="DV24" s="19">
        <v>0</v>
      </c>
      <c r="DW24" s="19">
        <v>0</v>
      </c>
      <c r="DX24" s="19">
        <v>0</v>
      </c>
      <c r="DY24" s="19">
        <v>1</v>
      </c>
      <c r="DZ24" s="19">
        <v>1</v>
      </c>
      <c r="EA24" s="19">
        <v>0</v>
      </c>
      <c r="EB24" s="19">
        <v>1</v>
      </c>
      <c r="EC24" s="19">
        <v>1</v>
      </c>
      <c r="ED24" s="19">
        <v>0</v>
      </c>
      <c r="EE24" s="19">
        <v>1</v>
      </c>
      <c r="EF24" s="19">
        <v>0</v>
      </c>
      <c r="EG24" s="19">
        <v>1</v>
      </c>
      <c r="EH24" s="19">
        <v>0</v>
      </c>
      <c r="EI24" s="19">
        <v>1</v>
      </c>
      <c r="EJ24" s="19">
        <v>1</v>
      </c>
      <c r="EK24" s="19">
        <v>1</v>
      </c>
      <c r="EL24" s="19">
        <v>0</v>
      </c>
      <c r="EM24" s="19">
        <v>1</v>
      </c>
      <c r="EN24" s="19">
        <v>1</v>
      </c>
      <c r="EO24" s="19">
        <v>0</v>
      </c>
      <c r="EP24" s="19">
        <v>0</v>
      </c>
      <c r="EQ24" s="19">
        <v>0</v>
      </c>
      <c r="ER24" s="19">
        <v>0</v>
      </c>
      <c r="ES24" s="19">
        <v>1</v>
      </c>
      <c r="ET24" s="19">
        <v>0</v>
      </c>
      <c r="EU24" s="19">
        <v>0</v>
      </c>
      <c r="EV24" s="19">
        <v>1</v>
      </c>
      <c r="EW24" s="19">
        <v>0</v>
      </c>
      <c r="EX24" s="19">
        <v>0</v>
      </c>
      <c r="EY24" s="19">
        <v>0</v>
      </c>
      <c r="EZ24" s="19">
        <v>1</v>
      </c>
      <c r="FA24" s="19">
        <v>1</v>
      </c>
      <c r="FB24" s="19">
        <v>1</v>
      </c>
      <c r="FC24" s="19">
        <v>0</v>
      </c>
      <c r="FD24" s="19">
        <v>0</v>
      </c>
      <c r="FE24" s="19">
        <v>1</v>
      </c>
      <c r="FF24" s="19">
        <v>1</v>
      </c>
      <c r="FG24" s="19">
        <v>0</v>
      </c>
      <c r="FH24" s="19">
        <v>1</v>
      </c>
      <c r="FI24" s="19">
        <v>0</v>
      </c>
      <c r="FJ24" s="19">
        <v>1</v>
      </c>
      <c r="FK24" s="19">
        <v>0</v>
      </c>
      <c r="FL24" s="19">
        <v>1</v>
      </c>
      <c r="FM24" s="19">
        <v>0</v>
      </c>
      <c r="FN24" s="19">
        <v>1</v>
      </c>
      <c r="FO24" s="19">
        <v>0</v>
      </c>
      <c r="FP24" s="19">
        <v>0</v>
      </c>
      <c r="FQ24" s="19">
        <v>1</v>
      </c>
      <c r="FR24" s="19">
        <v>0</v>
      </c>
      <c r="FS24" s="19">
        <v>0</v>
      </c>
      <c r="FT24" s="19">
        <v>0</v>
      </c>
      <c r="FU24" s="19">
        <v>1</v>
      </c>
      <c r="FV24" s="19">
        <v>0</v>
      </c>
      <c r="FW24" s="19">
        <v>0</v>
      </c>
      <c r="FX24" s="19">
        <v>0</v>
      </c>
      <c r="FY24" s="19">
        <v>0</v>
      </c>
      <c r="FZ24" s="19">
        <v>0</v>
      </c>
      <c r="GA24" s="19">
        <v>0</v>
      </c>
      <c r="GB24" s="19">
        <v>0</v>
      </c>
      <c r="GC24" s="19">
        <v>0</v>
      </c>
      <c r="GD24" s="19">
        <v>1</v>
      </c>
      <c r="GE24" s="19">
        <v>0</v>
      </c>
      <c r="GF24" s="19">
        <v>0</v>
      </c>
      <c r="GG24" s="19">
        <v>1</v>
      </c>
      <c r="GH24" s="19">
        <v>1</v>
      </c>
      <c r="GI24" s="19">
        <v>1</v>
      </c>
      <c r="GJ24" s="19">
        <v>1</v>
      </c>
      <c r="GK24" s="19">
        <v>1</v>
      </c>
      <c r="GL24" s="19">
        <v>0</v>
      </c>
      <c r="GM24" s="19">
        <v>0</v>
      </c>
      <c r="GN24" s="19">
        <v>0</v>
      </c>
      <c r="GO24" s="19">
        <v>1</v>
      </c>
      <c r="GP24" s="19">
        <v>1</v>
      </c>
      <c r="GQ24" s="19">
        <v>0</v>
      </c>
      <c r="GR24" s="19">
        <v>0</v>
      </c>
      <c r="GS24" s="19">
        <v>0</v>
      </c>
      <c r="GT24" s="19">
        <v>1</v>
      </c>
      <c r="GU24" s="19">
        <v>1</v>
      </c>
      <c r="GV24" s="19">
        <v>0</v>
      </c>
      <c r="GW24" s="19">
        <v>1</v>
      </c>
      <c r="GX24" s="19">
        <v>1</v>
      </c>
      <c r="GY24" s="19">
        <v>0</v>
      </c>
      <c r="GZ24" s="19">
        <v>0</v>
      </c>
      <c r="HA24" s="19">
        <v>1</v>
      </c>
      <c r="HB24" s="19">
        <v>0</v>
      </c>
      <c r="HC24" s="19">
        <v>1</v>
      </c>
      <c r="HD24" s="19">
        <v>1</v>
      </c>
      <c r="HE24" s="19">
        <v>0</v>
      </c>
      <c r="HF24" s="19">
        <v>0</v>
      </c>
      <c r="HG24" s="19">
        <v>1</v>
      </c>
      <c r="HH24" s="19">
        <v>0</v>
      </c>
      <c r="HI24" s="19">
        <v>0</v>
      </c>
      <c r="HJ24" s="19">
        <v>1</v>
      </c>
      <c r="HK24" s="19">
        <v>0</v>
      </c>
      <c r="HL24" s="19">
        <v>0</v>
      </c>
      <c r="HM24" s="19">
        <v>0</v>
      </c>
      <c r="HN24" s="19">
        <v>0</v>
      </c>
      <c r="HO24" s="19">
        <v>0</v>
      </c>
      <c r="HP24" s="19">
        <v>1</v>
      </c>
      <c r="HQ24" s="19">
        <v>1</v>
      </c>
      <c r="HR24" s="19">
        <v>1</v>
      </c>
      <c r="HS24" s="19">
        <v>0</v>
      </c>
      <c r="HT24" s="19">
        <v>0</v>
      </c>
      <c r="HU24" s="19">
        <v>1</v>
      </c>
      <c r="HV24" s="19">
        <v>1</v>
      </c>
      <c r="HW24" s="19">
        <v>0</v>
      </c>
      <c r="HX24" s="19">
        <v>1</v>
      </c>
      <c r="HY24" s="19">
        <v>1</v>
      </c>
      <c r="HZ24" s="19">
        <v>1</v>
      </c>
      <c r="IA24" s="19">
        <v>0</v>
      </c>
      <c r="IB24" s="19">
        <v>0</v>
      </c>
      <c r="IC24" s="19">
        <v>1</v>
      </c>
      <c r="ID24" s="19">
        <v>0</v>
      </c>
      <c r="IE24" s="19">
        <v>1</v>
      </c>
      <c r="IF24" s="19">
        <v>0</v>
      </c>
      <c r="IG24" s="19">
        <v>0</v>
      </c>
      <c r="IH24" s="19">
        <v>1</v>
      </c>
      <c r="II24" s="19">
        <v>0</v>
      </c>
      <c r="IJ24" s="19">
        <v>1</v>
      </c>
      <c r="IK24" s="19">
        <v>0</v>
      </c>
      <c r="IL24" s="19">
        <v>0</v>
      </c>
      <c r="IM24" s="19">
        <v>0</v>
      </c>
      <c r="IN24" s="19">
        <v>0</v>
      </c>
      <c r="IO24" s="19">
        <v>0</v>
      </c>
      <c r="IP24" s="19">
        <v>1</v>
      </c>
      <c r="IQ24" s="19">
        <v>1</v>
      </c>
      <c r="IR24" s="19">
        <v>0</v>
      </c>
      <c r="IS24" s="19">
        <v>0</v>
      </c>
      <c r="IT24" s="19">
        <v>1</v>
      </c>
      <c r="IU24" s="19">
        <v>0</v>
      </c>
      <c r="IV24" s="19">
        <v>1</v>
      </c>
      <c r="IW24" s="19">
        <v>0</v>
      </c>
      <c r="IX24" s="19">
        <v>0</v>
      </c>
      <c r="IY24" s="19">
        <v>1</v>
      </c>
      <c r="IZ24" s="19">
        <v>1</v>
      </c>
      <c r="JA24" s="19">
        <v>0</v>
      </c>
      <c r="JB24" s="19">
        <v>0</v>
      </c>
      <c r="JC24" s="19">
        <v>1</v>
      </c>
      <c r="JD24" s="19">
        <v>0</v>
      </c>
      <c r="JE24" s="19">
        <v>0</v>
      </c>
      <c r="JF24" s="19">
        <v>1</v>
      </c>
      <c r="JG24" s="19">
        <v>0</v>
      </c>
      <c r="JH24" s="19">
        <v>1</v>
      </c>
      <c r="JI24" s="19">
        <v>0</v>
      </c>
      <c r="JJ24" s="19">
        <v>0</v>
      </c>
      <c r="JK24" s="19">
        <v>0</v>
      </c>
      <c r="JL24" s="19">
        <v>1</v>
      </c>
      <c r="JM24" s="19">
        <v>0</v>
      </c>
      <c r="JN24" s="19">
        <v>0</v>
      </c>
      <c r="JO24" s="19">
        <v>1</v>
      </c>
      <c r="JP24" s="19">
        <v>1</v>
      </c>
      <c r="JQ24" s="19">
        <v>0</v>
      </c>
      <c r="JR24" s="19">
        <v>0</v>
      </c>
      <c r="JS24" s="19">
        <v>1</v>
      </c>
      <c r="JT24" s="19">
        <v>1</v>
      </c>
      <c r="JU24" s="19">
        <v>1</v>
      </c>
      <c r="JV24" s="19">
        <v>0</v>
      </c>
      <c r="JW24" s="19">
        <v>1</v>
      </c>
      <c r="JX24" s="19">
        <v>1</v>
      </c>
      <c r="JY24" s="19">
        <v>1</v>
      </c>
      <c r="JZ24" s="19">
        <v>0</v>
      </c>
      <c r="KA24" s="19">
        <v>0</v>
      </c>
      <c r="KB24" s="19">
        <v>0</v>
      </c>
      <c r="KC24" s="19">
        <v>0</v>
      </c>
      <c r="KD24" s="19">
        <v>0</v>
      </c>
      <c r="KE24" s="19">
        <v>0</v>
      </c>
      <c r="KF24" s="19">
        <v>1</v>
      </c>
      <c r="KG24" s="19">
        <v>1</v>
      </c>
      <c r="KH24" s="19">
        <v>0</v>
      </c>
      <c r="KI24" s="19">
        <v>1</v>
      </c>
      <c r="KJ24" s="19">
        <v>1</v>
      </c>
      <c r="KK24" s="19">
        <v>1</v>
      </c>
      <c r="KL24" s="19">
        <v>0</v>
      </c>
      <c r="KM24" s="19">
        <v>1</v>
      </c>
      <c r="KN24" s="19">
        <v>1</v>
      </c>
      <c r="KO24" s="19">
        <v>1</v>
      </c>
      <c r="KP24" s="19">
        <v>1</v>
      </c>
      <c r="KQ24" s="19">
        <v>1</v>
      </c>
      <c r="KR24" s="19">
        <v>1</v>
      </c>
      <c r="KS24" s="19">
        <v>1</v>
      </c>
      <c r="KT24" s="19">
        <v>0</v>
      </c>
      <c r="KU24" s="19">
        <v>0</v>
      </c>
      <c r="KV24" s="19">
        <v>1</v>
      </c>
      <c r="KW24" s="19">
        <v>1</v>
      </c>
      <c r="KX24" s="19">
        <v>1</v>
      </c>
      <c r="KY24" s="19">
        <v>0</v>
      </c>
      <c r="KZ24" s="19">
        <v>0</v>
      </c>
      <c r="LA24" s="19">
        <v>0</v>
      </c>
      <c r="LB24" s="19">
        <v>1</v>
      </c>
      <c r="LC24" s="19">
        <v>1</v>
      </c>
      <c r="LD24" s="19">
        <v>0</v>
      </c>
      <c r="LE24" s="19">
        <v>0</v>
      </c>
      <c r="LF24" s="19">
        <v>0</v>
      </c>
      <c r="LG24" s="19">
        <v>1</v>
      </c>
      <c r="LH24" s="19">
        <v>0</v>
      </c>
      <c r="LI24" s="19">
        <v>1</v>
      </c>
      <c r="LJ24" s="19">
        <v>0</v>
      </c>
      <c r="LK24" s="19">
        <v>0</v>
      </c>
      <c r="LL24" s="19">
        <v>0</v>
      </c>
      <c r="LM24" s="19">
        <v>1</v>
      </c>
      <c r="LN24" s="19">
        <v>0</v>
      </c>
      <c r="LO24" s="19">
        <v>1</v>
      </c>
      <c r="LP24" s="19">
        <v>0</v>
      </c>
      <c r="LQ24" s="19">
        <v>1</v>
      </c>
      <c r="LR24" s="19">
        <v>1</v>
      </c>
      <c r="LS24" s="19">
        <v>0</v>
      </c>
      <c r="LT24" s="19">
        <v>0</v>
      </c>
      <c r="LU24" s="19">
        <v>1</v>
      </c>
      <c r="LV24" s="19">
        <v>0</v>
      </c>
      <c r="LW24" s="19">
        <v>0</v>
      </c>
      <c r="LX24" s="19">
        <v>1</v>
      </c>
      <c r="LY24" s="19">
        <v>1</v>
      </c>
      <c r="LZ24" s="19">
        <v>1</v>
      </c>
      <c r="MA24" s="19">
        <v>0</v>
      </c>
      <c r="MB24" s="19">
        <v>0</v>
      </c>
      <c r="MC24" s="19">
        <v>1</v>
      </c>
      <c r="MD24" s="19">
        <v>1</v>
      </c>
      <c r="ME24" s="19">
        <v>0</v>
      </c>
      <c r="MF24" s="19">
        <v>1</v>
      </c>
      <c r="MG24" s="19">
        <v>0</v>
      </c>
      <c r="MH24" s="19">
        <v>0</v>
      </c>
      <c r="MI24" s="19">
        <v>0</v>
      </c>
      <c r="MJ24" s="19">
        <v>1</v>
      </c>
      <c r="MK24" s="19">
        <v>0</v>
      </c>
      <c r="ML24" s="19">
        <v>0</v>
      </c>
      <c r="MM24" s="19">
        <v>1</v>
      </c>
      <c r="MN24" s="19">
        <v>1</v>
      </c>
      <c r="MO24" s="19">
        <v>0</v>
      </c>
      <c r="MP24" s="19">
        <v>1</v>
      </c>
      <c r="MQ24" s="19">
        <v>0</v>
      </c>
      <c r="MR24" s="19">
        <v>1</v>
      </c>
      <c r="MS24" s="19">
        <v>1</v>
      </c>
      <c r="MT24" s="19">
        <v>0</v>
      </c>
      <c r="MU24" s="19">
        <v>1</v>
      </c>
      <c r="MV24" s="19">
        <v>0</v>
      </c>
      <c r="MW24" s="19">
        <v>1</v>
      </c>
      <c r="MX24" s="19">
        <v>0</v>
      </c>
      <c r="MY24" s="19">
        <v>0</v>
      </c>
      <c r="MZ24" s="19">
        <v>0</v>
      </c>
      <c r="NA24" s="19">
        <v>0</v>
      </c>
      <c r="NB24" s="19">
        <v>1</v>
      </c>
    </row>
    <row r="25" spans="1:366">
      <c r="A25" s="2" t="s">
        <v>24</v>
      </c>
      <c r="B25" s="19">
        <v>1</v>
      </c>
      <c r="C25" s="19">
        <v>0</v>
      </c>
      <c r="D25" s="19">
        <v>0</v>
      </c>
      <c r="E25" s="19">
        <v>1</v>
      </c>
      <c r="F25" s="19">
        <v>1</v>
      </c>
      <c r="G25" s="19">
        <v>1</v>
      </c>
      <c r="H25" s="19">
        <v>0</v>
      </c>
      <c r="I25" s="19">
        <v>0</v>
      </c>
      <c r="J25" s="19">
        <v>0</v>
      </c>
      <c r="K25" s="19">
        <v>1</v>
      </c>
      <c r="L25" s="19">
        <v>1</v>
      </c>
      <c r="M25" s="19">
        <v>1</v>
      </c>
      <c r="N25" s="19">
        <v>0</v>
      </c>
      <c r="O25" s="19">
        <v>1</v>
      </c>
      <c r="P25" s="19">
        <v>0</v>
      </c>
      <c r="Q25" s="19">
        <v>1</v>
      </c>
      <c r="R25" s="19">
        <v>1</v>
      </c>
      <c r="S25" s="19">
        <v>1</v>
      </c>
      <c r="T25" s="19">
        <v>1</v>
      </c>
      <c r="U25" s="19">
        <v>1</v>
      </c>
      <c r="V25" s="19">
        <v>0</v>
      </c>
      <c r="W25" s="19">
        <v>1</v>
      </c>
      <c r="X25" s="19">
        <v>1</v>
      </c>
      <c r="Y25" s="19">
        <v>1</v>
      </c>
      <c r="Z25" s="19">
        <v>1</v>
      </c>
      <c r="AA25" s="19">
        <v>1</v>
      </c>
      <c r="AB25" s="19">
        <v>0</v>
      </c>
      <c r="AC25" s="19">
        <v>0</v>
      </c>
      <c r="AD25" s="19">
        <v>1</v>
      </c>
      <c r="AE25" s="19">
        <v>0</v>
      </c>
      <c r="AF25" s="19">
        <v>0</v>
      </c>
      <c r="AG25" s="19">
        <v>1</v>
      </c>
      <c r="AH25" s="19">
        <v>1</v>
      </c>
      <c r="AI25" s="19">
        <v>1</v>
      </c>
      <c r="AJ25" s="19">
        <v>1</v>
      </c>
      <c r="AK25" s="19">
        <v>1</v>
      </c>
      <c r="AL25" s="19">
        <v>0</v>
      </c>
      <c r="AM25" s="19">
        <v>0</v>
      </c>
      <c r="AN25" s="19">
        <v>1</v>
      </c>
      <c r="AO25" s="19">
        <v>1</v>
      </c>
      <c r="AP25" s="19">
        <v>0</v>
      </c>
      <c r="AQ25" s="19">
        <v>1</v>
      </c>
      <c r="AR25" s="19">
        <v>0</v>
      </c>
      <c r="AS25" s="19">
        <v>0</v>
      </c>
      <c r="AT25" s="19">
        <v>0</v>
      </c>
      <c r="AU25" s="19">
        <v>0</v>
      </c>
      <c r="AV25" s="19">
        <v>1</v>
      </c>
      <c r="AW25" s="19">
        <v>1</v>
      </c>
      <c r="AX25" s="19">
        <v>0</v>
      </c>
      <c r="AY25" s="19">
        <v>0</v>
      </c>
      <c r="AZ25" s="19">
        <v>1</v>
      </c>
      <c r="BA25" s="19">
        <v>0</v>
      </c>
      <c r="BB25" s="19">
        <v>0</v>
      </c>
      <c r="BC25" s="19">
        <v>1</v>
      </c>
      <c r="BD25" s="19">
        <v>0</v>
      </c>
      <c r="BE25" s="19">
        <v>0</v>
      </c>
      <c r="BF25" s="19">
        <v>1</v>
      </c>
      <c r="BG25" s="19">
        <v>0</v>
      </c>
      <c r="BH25" s="19">
        <v>0</v>
      </c>
      <c r="BI25" s="19">
        <v>1</v>
      </c>
      <c r="BJ25" s="19">
        <v>1</v>
      </c>
      <c r="BK25" s="19">
        <v>0</v>
      </c>
      <c r="BL25" s="19">
        <v>1</v>
      </c>
      <c r="BM25" s="19">
        <v>0</v>
      </c>
      <c r="BN25" s="19">
        <v>1</v>
      </c>
      <c r="BO25" s="19">
        <v>0</v>
      </c>
      <c r="BP25" s="19">
        <v>0</v>
      </c>
      <c r="BQ25" s="19">
        <v>0</v>
      </c>
      <c r="BR25" s="19">
        <v>1</v>
      </c>
      <c r="BS25" s="19">
        <v>1</v>
      </c>
      <c r="BT25" s="19">
        <v>0</v>
      </c>
      <c r="BU25" s="19">
        <v>0</v>
      </c>
      <c r="BV25" s="19">
        <v>1</v>
      </c>
      <c r="BW25" s="19">
        <v>0</v>
      </c>
      <c r="BX25" s="19">
        <v>0</v>
      </c>
      <c r="BY25" s="19">
        <v>0</v>
      </c>
      <c r="BZ25" s="19">
        <v>0</v>
      </c>
      <c r="CA25" s="19">
        <v>1</v>
      </c>
      <c r="CB25" s="19">
        <v>0</v>
      </c>
      <c r="CC25" s="19">
        <v>1</v>
      </c>
      <c r="CD25" s="19">
        <v>0</v>
      </c>
      <c r="CE25" s="19">
        <v>1</v>
      </c>
      <c r="CF25" s="19">
        <v>0</v>
      </c>
      <c r="CG25" s="19">
        <v>0</v>
      </c>
      <c r="CH25" s="19">
        <v>1</v>
      </c>
      <c r="CI25" s="19">
        <v>1</v>
      </c>
      <c r="CJ25" s="19">
        <v>1</v>
      </c>
      <c r="CK25" s="19">
        <v>1</v>
      </c>
      <c r="CL25" s="19">
        <v>0</v>
      </c>
      <c r="CM25" s="19">
        <v>0</v>
      </c>
      <c r="CN25" s="19">
        <v>0</v>
      </c>
      <c r="CO25" s="19">
        <v>0</v>
      </c>
      <c r="CP25" s="19">
        <v>1</v>
      </c>
      <c r="CQ25" s="19">
        <v>1</v>
      </c>
      <c r="CR25" s="19">
        <v>1</v>
      </c>
      <c r="CS25" s="19">
        <v>1</v>
      </c>
      <c r="CT25" s="19">
        <v>0</v>
      </c>
      <c r="CU25" s="19">
        <v>0</v>
      </c>
      <c r="CV25" s="19">
        <v>0</v>
      </c>
      <c r="CW25" s="19">
        <v>1</v>
      </c>
      <c r="CX25" s="19">
        <v>0</v>
      </c>
      <c r="CY25" s="19">
        <v>0</v>
      </c>
      <c r="CZ25" s="19">
        <v>1</v>
      </c>
      <c r="DA25" s="19">
        <v>0</v>
      </c>
      <c r="DB25" s="19">
        <v>0</v>
      </c>
      <c r="DC25" s="19">
        <v>1</v>
      </c>
      <c r="DD25" s="19">
        <v>0</v>
      </c>
      <c r="DE25" s="19">
        <v>0</v>
      </c>
      <c r="DF25" s="19">
        <v>0</v>
      </c>
      <c r="DG25" s="19">
        <v>0</v>
      </c>
      <c r="DH25" s="19">
        <v>0</v>
      </c>
      <c r="DI25" s="19">
        <v>0</v>
      </c>
      <c r="DJ25" s="19">
        <v>0</v>
      </c>
      <c r="DK25" s="19">
        <v>0</v>
      </c>
      <c r="DL25" s="19">
        <v>0</v>
      </c>
      <c r="DM25" s="19">
        <v>1</v>
      </c>
      <c r="DN25" s="19">
        <v>1</v>
      </c>
      <c r="DO25" s="19">
        <v>0</v>
      </c>
      <c r="DP25" s="19">
        <v>1</v>
      </c>
      <c r="DQ25" s="19">
        <v>1</v>
      </c>
      <c r="DR25" s="19">
        <v>1</v>
      </c>
      <c r="DS25" s="19">
        <v>1</v>
      </c>
      <c r="DT25" s="19">
        <v>1</v>
      </c>
      <c r="DU25" s="19">
        <v>1</v>
      </c>
      <c r="DV25" s="19">
        <v>0</v>
      </c>
      <c r="DW25" s="19">
        <v>0</v>
      </c>
      <c r="DX25" s="19">
        <v>0</v>
      </c>
      <c r="DY25" s="19">
        <v>1</v>
      </c>
      <c r="DZ25" s="19">
        <v>1</v>
      </c>
      <c r="EA25" s="19">
        <v>0</v>
      </c>
      <c r="EB25" s="19">
        <v>1</v>
      </c>
      <c r="EC25" s="19">
        <v>0</v>
      </c>
      <c r="ED25" s="19">
        <v>0</v>
      </c>
      <c r="EE25" s="19">
        <v>1</v>
      </c>
      <c r="EF25" s="19">
        <v>1</v>
      </c>
      <c r="EG25" s="19">
        <v>0</v>
      </c>
      <c r="EH25" s="19">
        <v>0</v>
      </c>
      <c r="EI25" s="19">
        <v>1</v>
      </c>
      <c r="EJ25" s="19">
        <v>0</v>
      </c>
      <c r="EK25" s="19">
        <v>0</v>
      </c>
      <c r="EL25" s="19">
        <v>1</v>
      </c>
      <c r="EM25" s="19">
        <v>1</v>
      </c>
      <c r="EN25" s="19">
        <v>0</v>
      </c>
      <c r="EO25" s="19">
        <v>1</v>
      </c>
      <c r="EP25" s="19">
        <v>0</v>
      </c>
      <c r="EQ25" s="19">
        <v>0</v>
      </c>
      <c r="ER25" s="19">
        <v>1</v>
      </c>
      <c r="ES25" s="19">
        <v>1</v>
      </c>
      <c r="ET25" s="19">
        <v>1</v>
      </c>
      <c r="EU25" s="19">
        <v>1</v>
      </c>
      <c r="EV25" s="19">
        <v>0</v>
      </c>
      <c r="EW25" s="19">
        <v>1</v>
      </c>
      <c r="EX25" s="19">
        <v>1</v>
      </c>
      <c r="EY25" s="19">
        <v>0</v>
      </c>
      <c r="EZ25" s="19">
        <v>0</v>
      </c>
      <c r="FA25" s="19">
        <v>0</v>
      </c>
      <c r="FB25" s="19">
        <v>0</v>
      </c>
      <c r="FC25" s="19">
        <v>1</v>
      </c>
      <c r="FD25" s="19">
        <v>1</v>
      </c>
      <c r="FE25" s="19">
        <v>0</v>
      </c>
      <c r="FF25" s="19">
        <v>1</v>
      </c>
      <c r="FG25" s="19">
        <v>1</v>
      </c>
      <c r="FH25" s="19">
        <v>0</v>
      </c>
      <c r="FI25" s="19">
        <v>0</v>
      </c>
      <c r="FJ25" s="19">
        <v>0</v>
      </c>
      <c r="FK25" s="19">
        <v>1</v>
      </c>
      <c r="FL25" s="19">
        <v>0</v>
      </c>
      <c r="FM25" s="19">
        <v>1</v>
      </c>
      <c r="FN25" s="19">
        <v>0</v>
      </c>
      <c r="FO25" s="19">
        <v>0</v>
      </c>
      <c r="FP25" s="19">
        <v>1</v>
      </c>
      <c r="FQ25" s="19">
        <v>0</v>
      </c>
      <c r="FR25" s="19">
        <v>1</v>
      </c>
      <c r="FS25" s="19">
        <v>1</v>
      </c>
      <c r="FT25" s="19">
        <v>0</v>
      </c>
      <c r="FU25" s="19">
        <v>0</v>
      </c>
      <c r="FV25" s="19">
        <v>1</v>
      </c>
      <c r="FW25" s="19">
        <v>1</v>
      </c>
      <c r="FX25" s="19">
        <v>1</v>
      </c>
      <c r="FY25" s="19">
        <v>1</v>
      </c>
      <c r="FZ25" s="19">
        <v>1</v>
      </c>
      <c r="GA25" s="19">
        <v>1</v>
      </c>
      <c r="GB25" s="19">
        <v>1</v>
      </c>
      <c r="GC25" s="19">
        <v>0</v>
      </c>
      <c r="GD25" s="19">
        <v>1</v>
      </c>
      <c r="GE25" s="19">
        <v>1</v>
      </c>
      <c r="GF25" s="19">
        <v>1</v>
      </c>
      <c r="GG25" s="19">
        <v>0</v>
      </c>
      <c r="GH25" s="19">
        <v>0</v>
      </c>
      <c r="GI25" s="19">
        <v>1</v>
      </c>
      <c r="GJ25" s="19">
        <v>1</v>
      </c>
      <c r="GK25" s="19">
        <v>1</v>
      </c>
      <c r="GL25" s="19">
        <v>1</v>
      </c>
      <c r="GM25" s="19">
        <v>1</v>
      </c>
      <c r="GN25" s="19">
        <v>0</v>
      </c>
      <c r="GO25" s="19">
        <v>0</v>
      </c>
      <c r="GP25" s="19">
        <v>0</v>
      </c>
      <c r="GQ25" s="19">
        <v>1</v>
      </c>
      <c r="GR25" s="19">
        <v>1</v>
      </c>
      <c r="GS25" s="19">
        <v>0</v>
      </c>
      <c r="GT25" s="19">
        <v>0</v>
      </c>
      <c r="GU25" s="19">
        <v>1</v>
      </c>
      <c r="GV25" s="19">
        <v>1</v>
      </c>
      <c r="GW25" s="19">
        <v>0</v>
      </c>
      <c r="GX25" s="19">
        <v>0</v>
      </c>
      <c r="GY25" s="19">
        <v>0</v>
      </c>
      <c r="GZ25" s="19">
        <v>0</v>
      </c>
      <c r="HA25" s="19">
        <v>1</v>
      </c>
      <c r="HB25" s="19">
        <v>0</v>
      </c>
      <c r="HC25" s="19">
        <v>0</v>
      </c>
      <c r="HD25" s="19">
        <v>1</v>
      </c>
      <c r="HE25" s="19">
        <v>0</v>
      </c>
      <c r="HF25" s="19">
        <v>0</v>
      </c>
      <c r="HG25" s="19">
        <v>1</v>
      </c>
      <c r="HH25" s="19">
        <v>1</v>
      </c>
      <c r="HI25" s="19">
        <v>0</v>
      </c>
      <c r="HJ25" s="19">
        <v>1</v>
      </c>
      <c r="HK25" s="19">
        <v>1</v>
      </c>
      <c r="HL25" s="19">
        <v>1</v>
      </c>
      <c r="HM25" s="19">
        <v>1</v>
      </c>
      <c r="HN25" s="19">
        <v>0</v>
      </c>
      <c r="HO25" s="19">
        <v>0</v>
      </c>
      <c r="HP25" s="19">
        <v>0</v>
      </c>
      <c r="HQ25" s="19">
        <v>1</v>
      </c>
      <c r="HR25" s="19">
        <v>0</v>
      </c>
      <c r="HS25" s="19">
        <v>0</v>
      </c>
      <c r="HT25" s="19">
        <v>0</v>
      </c>
      <c r="HU25" s="19">
        <v>1</v>
      </c>
      <c r="HV25" s="19">
        <v>1</v>
      </c>
      <c r="HW25" s="19">
        <v>0</v>
      </c>
      <c r="HX25" s="19">
        <v>1</v>
      </c>
      <c r="HY25" s="19">
        <v>1</v>
      </c>
      <c r="HZ25" s="19">
        <v>0</v>
      </c>
      <c r="IA25" s="19">
        <v>1</v>
      </c>
      <c r="IB25" s="19">
        <v>0</v>
      </c>
      <c r="IC25" s="19">
        <v>0</v>
      </c>
      <c r="ID25" s="19">
        <v>1</v>
      </c>
      <c r="IE25" s="19">
        <v>0</v>
      </c>
      <c r="IF25" s="19">
        <v>0</v>
      </c>
      <c r="IG25" s="19">
        <v>0</v>
      </c>
      <c r="IH25" s="19">
        <v>1</v>
      </c>
      <c r="II25" s="19">
        <v>1</v>
      </c>
      <c r="IJ25" s="19">
        <v>1</v>
      </c>
      <c r="IK25" s="19">
        <v>1</v>
      </c>
      <c r="IL25" s="19">
        <v>0</v>
      </c>
      <c r="IM25" s="19">
        <v>0</v>
      </c>
      <c r="IN25" s="19">
        <v>0</v>
      </c>
      <c r="IO25" s="19">
        <v>0</v>
      </c>
      <c r="IP25" s="19">
        <v>0</v>
      </c>
      <c r="IQ25" s="19">
        <v>0</v>
      </c>
      <c r="IR25" s="19">
        <v>0</v>
      </c>
      <c r="IS25" s="19">
        <v>1</v>
      </c>
      <c r="IT25" s="19">
        <v>0</v>
      </c>
      <c r="IU25" s="19">
        <v>0</v>
      </c>
      <c r="IV25" s="19">
        <v>1</v>
      </c>
      <c r="IW25" s="19">
        <v>0</v>
      </c>
      <c r="IX25" s="19">
        <v>1</v>
      </c>
      <c r="IY25" s="19">
        <v>0</v>
      </c>
      <c r="IZ25" s="19">
        <v>0</v>
      </c>
      <c r="JA25" s="19">
        <v>0</v>
      </c>
      <c r="JB25" s="19">
        <v>1</v>
      </c>
      <c r="JC25" s="19">
        <v>1</v>
      </c>
      <c r="JD25" s="19">
        <v>1</v>
      </c>
      <c r="JE25" s="19">
        <v>1</v>
      </c>
      <c r="JF25" s="19">
        <v>0</v>
      </c>
      <c r="JG25" s="19">
        <v>0</v>
      </c>
      <c r="JH25" s="19">
        <v>1</v>
      </c>
      <c r="JI25" s="19">
        <v>1</v>
      </c>
      <c r="JJ25" s="19">
        <v>1</v>
      </c>
      <c r="JK25" s="19">
        <v>0</v>
      </c>
      <c r="JL25" s="19">
        <v>0</v>
      </c>
      <c r="JM25" s="19">
        <v>0</v>
      </c>
      <c r="JN25" s="19">
        <v>1</v>
      </c>
      <c r="JO25" s="19">
        <v>0</v>
      </c>
      <c r="JP25" s="19">
        <v>1</v>
      </c>
      <c r="JQ25" s="19">
        <v>0</v>
      </c>
      <c r="JR25" s="19">
        <v>0</v>
      </c>
      <c r="JS25" s="19">
        <v>1</v>
      </c>
      <c r="JT25" s="19">
        <v>0</v>
      </c>
      <c r="JU25" s="19">
        <v>1</v>
      </c>
      <c r="JV25" s="19">
        <v>0</v>
      </c>
      <c r="JW25" s="19">
        <v>0</v>
      </c>
      <c r="JX25" s="19">
        <v>0</v>
      </c>
      <c r="JY25" s="19">
        <v>1</v>
      </c>
      <c r="JZ25" s="19">
        <v>1</v>
      </c>
      <c r="KA25" s="19">
        <v>1</v>
      </c>
      <c r="KB25" s="19">
        <v>1</v>
      </c>
      <c r="KC25" s="19">
        <v>0</v>
      </c>
      <c r="KD25" s="19">
        <v>0</v>
      </c>
      <c r="KE25" s="19">
        <v>1</v>
      </c>
      <c r="KF25" s="19">
        <v>0</v>
      </c>
      <c r="KG25" s="19">
        <v>1</v>
      </c>
      <c r="KH25" s="19">
        <v>0</v>
      </c>
      <c r="KI25" s="19">
        <v>1</v>
      </c>
      <c r="KJ25" s="19">
        <v>1</v>
      </c>
      <c r="KK25" s="19">
        <v>0</v>
      </c>
      <c r="KL25" s="19">
        <v>0</v>
      </c>
      <c r="KM25" s="19">
        <v>0</v>
      </c>
      <c r="KN25" s="19">
        <v>0</v>
      </c>
      <c r="KO25" s="19">
        <v>1</v>
      </c>
      <c r="KP25" s="19">
        <v>1</v>
      </c>
      <c r="KQ25" s="19">
        <v>0</v>
      </c>
      <c r="KR25" s="19">
        <v>1</v>
      </c>
      <c r="KS25" s="19">
        <v>0</v>
      </c>
      <c r="KT25" s="19">
        <v>0</v>
      </c>
      <c r="KU25" s="19">
        <v>0</v>
      </c>
      <c r="KV25" s="19">
        <v>1</v>
      </c>
      <c r="KW25" s="19">
        <v>0</v>
      </c>
      <c r="KX25" s="19">
        <v>1</v>
      </c>
      <c r="KY25" s="19">
        <v>1</v>
      </c>
      <c r="KZ25" s="19">
        <v>0</v>
      </c>
      <c r="LA25" s="19">
        <v>1</v>
      </c>
      <c r="LB25" s="19">
        <v>1</v>
      </c>
      <c r="LC25" s="19">
        <v>1</v>
      </c>
      <c r="LD25" s="19">
        <v>1</v>
      </c>
      <c r="LE25" s="19">
        <v>1</v>
      </c>
      <c r="LF25" s="19">
        <v>1</v>
      </c>
      <c r="LG25" s="19">
        <v>1</v>
      </c>
      <c r="LH25" s="19">
        <v>0</v>
      </c>
      <c r="LI25" s="19">
        <v>0</v>
      </c>
      <c r="LJ25" s="19">
        <v>1</v>
      </c>
      <c r="LK25" s="19">
        <v>0</v>
      </c>
      <c r="LL25" s="19">
        <v>0</v>
      </c>
      <c r="LM25" s="19">
        <v>0</v>
      </c>
      <c r="LN25" s="19">
        <v>1</v>
      </c>
      <c r="LO25" s="19">
        <v>0</v>
      </c>
      <c r="LP25" s="19">
        <v>1</v>
      </c>
      <c r="LQ25" s="19">
        <v>0</v>
      </c>
      <c r="LR25" s="19">
        <v>0</v>
      </c>
      <c r="LS25" s="19">
        <v>0</v>
      </c>
      <c r="LT25" s="19">
        <v>0</v>
      </c>
      <c r="LU25" s="19">
        <v>1</v>
      </c>
      <c r="LV25" s="19">
        <v>0</v>
      </c>
      <c r="LW25" s="19">
        <v>0</v>
      </c>
      <c r="LX25" s="19">
        <v>1</v>
      </c>
      <c r="LY25" s="19">
        <v>1</v>
      </c>
      <c r="LZ25" s="19">
        <v>1</v>
      </c>
      <c r="MA25" s="19">
        <v>1</v>
      </c>
      <c r="MB25" s="19">
        <v>0</v>
      </c>
      <c r="MC25" s="19">
        <v>1</v>
      </c>
      <c r="MD25" s="19">
        <v>1</v>
      </c>
      <c r="ME25" s="19">
        <v>1</v>
      </c>
      <c r="MF25" s="19">
        <v>0</v>
      </c>
      <c r="MG25" s="19">
        <v>0</v>
      </c>
      <c r="MH25" s="19">
        <v>1</v>
      </c>
      <c r="MI25" s="19">
        <v>1</v>
      </c>
      <c r="MJ25" s="19">
        <v>1</v>
      </c>
      <c r="MK25" s="19">
        <v>0</v>
      </c>
      <c r="ML25" s="19">
        <v>0</v>
      </c>
      <c r="MM25" s="19">
        <v>0</v>
      </c>
      <c r="MN25" s="19">
        <v>0</v>
      </c>
      <c r="MO25" s="19">
        <v>0</v>
      </c>
      <c r="MP25" s="19">
        <v>0</v>
      </c>
      <c r="MQ25" s="19">
        <v>0</v>
      </c>
      <c r="MR25" s="19">
        <v>0</v>
      </c>
      <c r="MS25" s="19">
        <v>0</v>
      </c>
      <c r="MT25" s="19">
        <v>1</v>
      </c>
      <c r="MU25" s="19">
        <v>0</v>
      </c>
      <c r="MV25" s="19">
        <v>1</v>
      </c>
      <c r="MW25" s="19">
        <v>1</v>
      </c>
      <c r="MX25" s="19">
        <v>1</v>
      </c>
      <c r="MY25" s="19">
        <v>1</v>
      </c>
      <c r="MZ25" s="19">
        <v>1</v>
      </c>
      <c r="NA25" s="19">
        <v>0</v>
      </c>
      <c r="NB25" s="19">
        <v>0</v>
      </c>
    </row>
    <row r="26" spans="1:366">
      <c r="A26" s="1" t="s">
        <v>25</v>
      </c>
      <c r="B26" s="18">
        <v>0</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18">
        <v>0</v>
      </c>
      <c r="CH26" s="18">
        <v>0</v>
      </c>
      <c r="CI26" s="18">
        <v>0</v>
      </c>
      <c r="CJ26" s="18">
        <v>0</v>
      </c>
      <c r="CK26" s="18">
        <v>0</v>
      </c>
      <c r="CL26" s="18">
        <v>0</v>
      </c>
      <c r="CM26" s="18">
        <v>0</v>
      </c>
      <c r="CN26" s="18">
        <v>0</v>
      </c>
      <c r="CO26" s="18">
        <v>0</v>
      </c>
      <c r="CP26" s="18">
        <v>0</v>
      </c>
      <c r="CQ26" s="18">
        <v>0</v>
      </c>
      <c r="CR26" s="18">
        <v>0</v>
      </c>
      <c r="CS26" s="18">
        <v>0</v>
      </c>
      <c r="CT26" s="18">
        <v>0</v>
      </c>
      <c r="CU26" s="18">
        <v>0</v>
      </c>
      <c r="CV26" s="18">
        <v>0</v>
      </c>
      <c r="CW26" s="18">
        <v>0</v>
      </c>
      <c r="CX26" s="18">
        <v>0</v>
      </c>
      <c r="CY26" s="18">
        <v>0</v>
      </c>
      <c r="CZ26" s="18">
        <v>0</v>
      </c>
      <c r="DA26" s="18">
        <v>0</v>
      </c>
      <c r="DB26" s="18">
        <v>0</v>
      </c>
      <c r="DC26" s="18">
        <v>0</v>
      </c>
      <c r="DD26" s="18">
        <v>0</v>
      </c>
      <c r="DE26" s="18">
        <v>0</v>
      </c>
      <c r="DF26" s="18">
        <v>0</v>
      </c>
      <c r="DG26" s="18">
        <v>0</v>
      </c>
      <c r="DH26" s="18">
        <v>0</v>
      </c>
      <c r="DI26" s="18">
        <v>0</v>
      </c>
      <c r="DJ26" s="18">
        <v>0</v>
      </c>
      <c r="DK26" s="18">
        <v>0</v>
      </c>
      <c r="DL26" s="18">
        <v>0</v>
      </c>
      <c r="DM26" s="18">
        <v>0</v>
      </c>
      <c r="DN26" s="18">
        <v>0</v>
      </c>
      <c r="DO26" s="18">
        <v>0</v>
      </c>
      <c r="DP26" s="18">
        <v>0</v>
      </c>
      <c r="DQ26" s="18">
        <v>0</v>
      </c>
      <c r="DR26" s="18">
        <v>0</v>
      </c>
      <c r="DS26" s="18">
        <v>0</v>
      </c>
      <c r="DT26" s="18">
        <v>0</v>
      </c>
      <c r="DU26" s="18">
        <v>0</v>
      </c>
      <c r="DV26" s="18">
        <v>0</v>
      </c>
      <c r="DW26" s="18">
        <v>0</v>
      </c>
      <c r="DX26" s="18">
        <v>0</v>
      </c>
      <c r="DY26" s="18">
        <v>0</v>
      </c>
      <c r="DZ26" s="18">
        <v>0</v>
      </c>
      <c r="EA26" s="18">
        <v>0</v>
      </c>
      <c r="EB26" s="18">
        <v>0</v>
      </c>
      <c r="EC26" s="18">
        <v>0</v>
      </c>
      <c r="ED26" s="18">
        <v>0</v>
      </c>
      <c r="EE26" s="18">
        <v>0</v>
      </c>
      <c r="EF26" s="18">
        <v>0</v>
      </c>
      <c r="EG26" s="18">
        <v>0</v>
      </c>
      <c r="EH26" s="18">
        <v>0</v>
      </c>
      <c r="EI26" s="18">
        <v>0</v>
      </c>
      <c r="EJ26" s="18">
        <v>0</v>
      </c>
      <c r="EK26" s="18">
        <v>0</v>
      </c>
      <c r="EL26" s="18">
        <v>0</v>
      </c>
      <c r="EM26" s="18">
        <v>0</v>
      </c>
      <c r="EN26" s="18">
        <v>0</v>
      </c>
      <c r="EO26" s="18">
        <v>0</v>
      </c>
      <c r="EP26" s="18">
        <v>0</v>
      </c>
      <c r="EQ26" s="18">
        <v>0</v>
      </c>
      <c r="ER26" s="18">
        <v>0</v>
      </c>
      <c r="ES26" s="18">
        <v>0</v>
      </c>
      <c r="ET26" s="18">
        <v>0</v>
      </c>
      <c r="EU26" s="18">
        <v>0</v>
      </c>
      <c r="EV26" s="18">
        <v>0</v>
      </c>
      <c r="EW26" s="18">
        <v>0</v>
      </c>
      <c r="EX26" s="18">
        <v>0</v>
      </c>
      <c r="EY26" s="18">
        <v>0</v>
      </c>
      <c r="EZ26" s="18">
        <v>0</v>
      </c>
      <c r="FA26" s="18">
        <v>0</v>
      </c>
      <c r="FB26" s="18">
        <v>0</v>
      </c>
      <c r="FC26" s="18">
        <v>0</v>
      </c>
      <c r="FD26" s="18">
        <v>0</v>
      </c>
      <c r="FE26" s="18">
        <v>0</v>
      </c>
      <c r="FF26" s="18">
        <v>0</v>
      </c>
      <c r="FG26" s="18">
        <v>0</v>
      </c>
      <c r="FH26" s="18">
        <v>0</v>
      </c>
      <c r="FI26" s="18">
        <v>0</v>
      </c>
      <c r="FJ26" s="18">
        <v>0</v>
      </c>
      <c r="FK26" s="18">
        <v>0</v>
      </c>
      <c r="FL26" s="18">
        <v>0</v>
      </c>
      <c r="FM26" s="18">
        <v>0</v>
      </c>
      <c r="FN26" s="18">
        <v>0</v>
      </c>
      <c r="FO26" s="18">
        <v>0</v>
      </c>
      <c r="FP26" s="18">
        <v>0</v>
      </c>
      <c r="FQ26" s="18">
        <v>0</v>
      </c>
      <c r="FR26" s="18">
        <v>0</v>
      </c>
      <c r="FS26" s="18">
        <v>0</v>
      </c>
      <c r="FT26" s="18">
        <v>0</v>
      </c>
      <c r="FU26" s="18">
        <v>0</v>
      </c>
      <c r="FV26" s="18">
        <v>0</v>
      </c>
      <c r="FW26" s="18">
        <v>0</v>
      </c>
      <c r="FX26" s="18">
        <v>0</v>
      </c>
      <c r="FY26" s="18">
        <v>0</v>
      </c>
      <c r="FZ26" s="18">
        <v>0</v>
      </c>
      <c r="GA26" s="18">
        <v>0</v>
      </c>
      <c r="GB26" s="18">
        <v>0</v>
      </c>
      <c r="GC26" s="18">
        <v>0</v>
      </c>
      <c r="GD26" s="18">
        <v>0</v>
      </c>
      <c r="GE26" s="18">
        <v>0</v>
      </c>
      <c r="GF26" s="18">
        <v>0</v>
      </c>
      <c r="GG26" s="18">
        <v>0</v>
      </c>
      <c r="GH26" s="18">
        <v>0</v>
      </c>
      <c r="GI26" s="18">
        <v>0</v>
      </c>
      <c r="GJ26" s="18">
        <v>0</v>
      </c>
      <c r="GK26" s="18">
        <v>0</v>
      </c>
      <c r="GL26" s="18">
        <v>0</v>
      </c>
      <c r="GM26" s="18">
        <v>0</v>
      </c>
      <c r="GN26" s="18">
        <v>0</v>
      </c>
      <c r="GO26" s="18">
        <v>0</v>
      </c>
      <c r="GP26" s="18">
        <v>0</v>
      </c>
      <c r="GQ26" s="18">
        <v>0</v>
      </c>
      <c r="GR26" s="18">
        <v>0</v>
      </c>
      <c r="GS26" s="18">
        <v>0</v>
      </c>
      <c r="GT26" s="18">
        <v>0</v>
      </c>
      <c r="GU26" s="18">
        <v>0</v>
      </c>
      <c r="GV26" s="18">
        <v>0</v>
      </c>
      <c r="GW26" s="18">
        <v>0</v>
      </c>
      <c r="GX26" s="18">
        <v>0</v>
      </c>
      <c r="GY26" s="18">
        <v>0</v>
      </c>
      <c r="GZ26" s="18">
        <v>0</v>
      </c>
      <c r="HA26" s="18">
        <v>0</v>
      </c>
      <c r="HB26" s="18">
        <v>0</v>
      </c>
      <c r="HC26" s="18">
        <v>0</v>
      </c>
      <c r="HD26" s="18">
        <v>0</v>
      </c>
      <c r="HE26" s="18">
        <v>0</v>
      </c>
      <c r="HF26" s="18">
        <v>0</v>
      </c>
      <c r="HG26" s="18">
        <v>0</v>
      </c>
      <c r="HH26" s="18">
        <v>0</v>
      </c>
      <c r="HI26" s="18">
        <v>0</v>
      </c>
      <c r="HJ26" s="18">
        <v>0</v>
      </c>
      <c r="HK26" s="18">
        <v>0</v>
      </c>
      <c r="HL26" s="18">
        <v>0</v>
      </c>
      <c r="HM26" s="18">
        <v>0</v>
      </c>
      <c r="HN26" s="18">
        <v>0</v>
      </c>
      <c r="HO26" s="18">
        <v>0</v>
      </c>
      <c r="HP26" s="18">
        <v>0</v>
      </c>
      <c r="HQ26" s="18">
        <v>0</v>
      </c>
      <c r="HR26" s="18">
        <v>0</v>
      </c>
      <c r="HS26" s="18">
        <v>0</v>
      </c>
      <c r="HT26" s="18">
        <v>0</v>
      </c>
      <c r="HU26" s="18">
        <v>0</v>
      </c>
      <c r="HV26" s="18">
        <v>0</v>
      </c>
      <c r="HW26" s="18">
        <v>0</v>
      </c>
      <c r="HX26" s="18">
        <v>0</v>
      </c>
      <c r="HY26" s="18">
        <v>0</v>
      </c>
      <c r="HZ26" s="18">
        <v>0</v>
      </c>
      <c r="IA26" s="18">
        <v>0</v>
      </c>
      <c r="IB26" s="18">
        <v>0</v>
      </c>
      <c r="IC26" s="18">
        <v>0</v>
      </c>
      <c r="ID26" s="18">
        <v>0</v>
      </c>
      <c r="IE26" s="18">
        <v>0</v>
      </c>
      <c r="IF26" s="18">
        <v>0</v>
      </c>
      <c r="IG26" s="18">
        <v>0</v>
      </c>
      <c r="IH26" s="18">
        <v>0</v>
      </c>
      <c r="II26" s="18">
        <v>0</v>
      </c>
      <c r="IJ26" s="18">
        <v>0</v>
      </c>
      <c r="IK26" s="18">
        <v>0</v>
      </c>
      <c r="IL26" s="18">
        <v>0</v>
      </c>
      <c r="IM26" s="18">
        <v>0</v>
      </c>
      <c r="IN26" s="18">
        <v>0</v>
      </c>
      <c r="IO26" s="18">
        <v>0</v>
      </c>
      <c r="IP26" s="18">
        <v>0</v>
      </c>
      <c r="IQ26" s="18">
        <v>0</v>
      </c>
      <c r="IR26" s="18">
        <v>0</v>
      </c>
      <c r="IS26" s="18">
        <v>0</v>
      </c>
      <c r="IT26" s="18">
        <v>0</v>
      </c>
      <c r="IU26" s="18">
        <v>0</v>
      </c>
      <c r="IV26" s="18">
        <v>0</v>
      </c>
      <c r="IW26" s="18">
        <v>0</v>
      </c>
      <c r="IX26" s="18">
        <v>0</v>
      </c>
      <c r="IY26" s="18">
        <v>0</v>
      </c>
      <c r="IZ26" s="18">
        <v>0</v>
      </c>
      <c r="JA26" s="18">
        <v>0</v>
      </c>
      <c r="JB26" s="18">
        <v>0</v>
      </c>
      <c r="JC26" s="18">
        <v>0</v>
      </c>
      <c r="JD26" s="18">
        <v>0</v>
      </c>
      <c r="JE26" s="18">
        <v>0</v>
      </c>
      <c r="JF26" s="18">
        <v>0</v>
      </c>
      <c r="JG26" s="18">
        <v>0</v>
      </c>
      <c r="JH26" s="18">
        <v>0</v>
      </c>
      <c r="JI26" s="18">
        <v>0</v>
      </c>
      <c r="JJ26" s="18">
        <v>0</v>
      </c>
      <c r="JK26" s="18">
        <v>0</v>
      </c>
      <c r="JL26" s="18">
        <v>0</v>
      </c>
      <c r="JM26" s="18">
        <v>0</v>
      </c>
      <c r="JN26" s="18">
        <v>0</v>
      </c>
      <c r="JO26" s="18">
        <v>0</v>
      </c>
      <c r="JP26" s="18">
        <v>0</v>
      </c>
      <c r="JQ26" s="18">
        <v>0</v>
      </c>
      <c r="JR26" s="18">
        <v>0</v>
      </c>
      <c r="JS26" s="18">
        <v>0</v>
      </c>
      <c r="JT26" s="18">
        <v>0</v>
      </c>
      <c r="JU26" s="18">
        <v>0</v>
      </c>
      <c r="JV26" s="18">
        <v>0</v>
      </c>
      <c r="JW26" s="18">
        <v>0</v>
      </c>
      <c r="JX26" s="18">
        <v>0</v>
      </c>
      <c r="JY26" s="18">
        <v>0</v>
      </c>
      <c r="JZ26" s="18">
        <v>0</v>
      </c>
      <c r="KA26" s="18">
        <v>0</v>
      </c>
      <c r="KB26" s="18">
        <v>0</v>
      </c>
      <c r="KC26" s="18">
        <v>0</v>
      </c>
      <c r="KD26" s="18">
        <v>0</v>
      </c>
      <c r="KE26" s="18">
        <v>0</v>
      </c>
      <c r="KF26" s="18">
        <v>0</v>
      </c>
      <c r="KG26" s="18">
        <v>0</v>
      </c>
      <c r="KH26" s="18">
        <v>0</v>
      </c>
      <c r="KI26" s="18">
        <v>0</v>
      </c>
      <c r="KJ26" s="18">
        <v>0</v>
      </c>
      <c r="KK26" s="18">
        <v>0</v>
      </c>
      <c r="KL26" s="18">
        <v>0</v>
      </c>
      <c r="KM26" s="18">
        <v>0</v>
      </c>
      <c r="KN26" s="18">
        <v>0</v>
      </c>
      <c r="KO26" s="18">
        <v>0</v>
      </c>
      <c r="KP26" s="18">
        <v>0</v>
      </c>
      <c r="KQ26" s="18">
        <v>0</v>
      </c>
      <c r="KR26" s="18">
        <v>0</v>
      </c>
      <c r="KS26" s="18">
        <v>0</v>
      </c>
      <c r="KT26" s="18">
        <v>0</v>
      </c>
      <c r="KU26" s="18">
        <v>0</v>
      </c>
      <c r="KV26" s="18">
        <v>0</v>
      </c>
      <c r="KW26" s="18">
        <v>0</v>
      </c>
      <c r="KX26" s="18">
        <v>0</v>
      </c>
      <c r="KY26" s="18">
        <v>0</v>
      </c>
      <c r="KZ26" s="18">
        <v>0</v>
      </c>
      <c r="LA26" s="18">
        <v>0</v>
      </c>
      <c r="LB26" s="18">
        <v>0</v>
      </c>
      <c r="LC26" s="18">
        <v>0</v>
      </c>
      <c r="LD26" s="18">
        <v>0</v>
      </c>
      <c r="LE26" s="18">
        <v>0</v>
      </c>
      <c r="LF26" s="18">
        <v>0</v>
      </c>
      <c r="LG26" s="18">
        <v>0</v>
      </c>
      <c r="LH26" s="18">
        <v>0</v>
      </c>
      <c r="LI26" s="18">
        <v>0</v>
      </c>
      <c r="LJ26" s="18">
        <v>0</v>
      </c>
      <c r="LK26" s="18">
        <v>0</v>
      </c>
      <c r="LL26" s="18">
        <v>0</v>
      </c>
      <c r="LM26" s="18">
        <v>0</v>
      </c>
      <c r="LN26" s="18">
        <v>0</v>
      </c>
      <c r="LO26" s="18">
        <v>0</v>
      </c>
      <c r="LP26" s="18">
        <v>0</v>
      </c>
      <c r="LQ26" s="18">
        <v>0</v>
      </c>
      <c r="LR26" s="18">
        <v>0</v>
      </c>
      <c r="LS26" s="18">
        <v>0</v>
      </c>
      <c r="LT26" s="18">
        <v>0</v>
      </c>
      <c r="LU26" s="18">
        <v>0</v>
      </c>
      <c r="LV26" s="18">
        <v>0</v>
      </c>
      <c r="LW26" s="18">
        <v>0</v>
      </c>
      <c r="LX26" s="18">
        <v>0</v>
      </c>
      <c r="LY26" s="18">
        <v>0</v>
      </c>
      <c r="LZ26" s="18">
        <v>0</v>
      </c>
      <c r="MA26" s="18">
        <v>0</v>
      </c>
      <c r="MB26" s="18">
        <v>0</v>
      </c>
      <c r="MC26" s="18">
        <v>0</v>
      </c>
      <c r="MD26" s="18">
        <v>0</v>
      </c>
      <c r="ME26" s="18">
        <v>0</v>
      </c>
      <c r="MF26" s="18">
        <v>0</v>
      </c>
      <c r="MG26" s="18">
        <v>0</v>
      </c>
      <c r="MH26" s="18">
        <v>0</v>
      </c>
      <c r="MI26" s="18">
        <v>0</v>
      </c>
      <c r="MJ26" s="18">
        <v>0</v>
      </c>
      <c r="MK26" s="18">
        <v>0</v>
      </c>
      <c r="ML26" s="18">
        <v>0</v>
      </c>
      <c r="MM26" s="18">
        <v>0</v>
      </c>
      <c r="MN26" s="18">
        <v>0</v>
      </c>
      <c r="MO26" s="18">
        <v>0</v>
      </c>
      <c r="MP26" s="18">
        <v>0</v>
      </c>
      <c r="MQ26" s="18">
        <v>0</v>
      </c>
      <c r="MR26" s="18">
        <v>0</v>
      </c>
      <c r="MS26" s="18">
        <v>0</v>
      </c>
      <c r="MT26" s="18">
        <v>0</v>
      </c>
      <c r="MU26" s="18">
        <v>0</v>
      </c>
      <c r="MV26" s="18">
        <v>0</v>
      </c>
      <c r="MW26" s="18">
        <v>0</v>
      </c>
      <c r="MX26" s="18">
        <v>0</v>
      </c>
      <c r="MY26" s="18">
        <v>0</v>
      </c>
      <c r="MZ26" s="18">
        <v>0</v>
      </c>
      <c r="NA26" s="18">
        <v>0</v>
      </c>
      <c r="NB26" s="18">
        <v>0</v>
      </c>
    </row>
    <row r="27" spans="1:366">
      <c r="A27" s="2" t="s">
        <v>26</v>
      </c>
      <c r="B27" s="19">
        <v>0</v>
      </c>
      <c r="C27" s="19">
        <v>0</v>
      </c>
      <c r="D27" s="19">
        <v>0</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19">
        <v>0</v>
      </c>
      <c r="AC27" s="19">
        <v>0</v>
      </c>
      <c r="AD27" s="19">
        <v>0</v>
      </c>
      <c r="AE27" s="19">
        <v>0</v>
      </c>
      <c r="AF27" s="19">
        <v>0</v>
      </c>
      <c r="AG27" s="19">
        <v>0</v>
      </c>
      <c r="AH27" s="19">
        <v>0</v>
      </c>
      <c r="AI27" s="19">
        <v>0</v>
      </c>
      <c r="AJ27" s="19">
        <v>0</v>
      </c>
      <c r="AK27" s="19">
        <v>0</v>
      </c>
      <c r="AL27" s="19">
        <v>0</v>
      </c>
      <c r="AM27" s="19">
        <v>0</v>
      </c>
      <c r="AN27" s="19">
        <v>0</v>
      </c>
      <c r="AO27" s="19">
        <v>0</v>
      </c>
      <c r="AP27" s="19">
        <v>0</v>
      </c>
      <c r="AQ27" s="19">
        <v>0</v>
      </c>
      <c r="AR27" s="19">
        <v>0</v>
      </c>
      <c r="AS27" s="19">
        <v>0</v>
      </c>
      <c r="AT27" s="19">
        <v>0</v>
      </c>
      <c r="AU27" s="19">
        <v>0</v>
      </c>
      <c r="AV27" s="19">
        <v>0</v>
      </c>
      <c r="AW27" s="19">
        <v>0</v>
      </c>
      <c r="AX27" s="19">
        <v>0</v>
      </c>
      <c r="AY27" s="19">
        <v>0</v>
      </c>
      <c r="AZ27" s="19">
        <v>0</v>
      </c>
      <c r="BA27" s="19">
        <v>0</v>
      </c>
      <c r="BB27" s="19">
        <v>0</v>
      </c>
      <c r="BC27" s="19">
        <v>0</v>
      </c>
      <c r="BD27" s="19">
        <v>0</v>
      </c>
      <c r="BE27" s="19">
        <v>0</v>
      </c>
      <c r="BF27" s="19">
        <v>0</v>
      </c>
      <c r="BG27" s="19">
        <v>0</v>
      </c>
      <c r="BH27" s="19">
        <v>0</v>
      </c>
      <c r="BI27" s="19">
        <v>0</v>
      </c>
      <c r="BJ27" s="19">
        <v>0</v>
      </c>
      <c r="BK27" s="19">
        <v>0</v>
      </c>
      <c r="BL27" s="19">
        <v>0</v>
      </c>
      <c r="BM27" s="19">
        <v>0</v>
      </c>
      <c r="BN27" s="19">
        <v>0</v>
      </c>
      <c r="BO27" s="19">
        <v>0</v>
      </c>
      <c r="BP27" s="19">
        <v>0</v>
      </c>
      <c r="BQ27" s="19">
        <v>0</v>
      </c>
      <c r="BR27" s="19">
        <v>0</v>
      </c>
      <c r="BS27" s="19">
        <v>0</v>
      </c>
      <c r="BT27" s="19">
        <v>0</v>
      </c>
      <c r="BU27" s="19">
        <v>0</v>
      </c>
      <c r="BV27" s="19">
        <v>0</v>
      </c>
      <c r="BW27" s="19">
        <v>0</v>
      </c>
      <c r="BX27" s="19">
        <v>0</v>
      </c>
      <c r="BY27" s="19">
        <v>0</v>
      </c>
      <c r="BZ27" s="19">
        <v>0</v>
      </c>
      <c r="CA27" s="19">
        <v>0</v>
      </c>
      <c r="CB27" s="19">
        <v>0</v>
      </c>
      <c r="CC27" s="19">
        <v>0</v>
      </c>
      <c r="CD27" s="19">
        <v>0</v>
      </c>
      <c r="CE27" s="19">
        <v>0</v>
      </c>
      <c r="CF27" s="19">
        <v>0</v>
      </c>
      <c r="CG27" s="19">
        <v>0</v>
      </c>
      <c r="CH27" s="19">
        <v>0</v>
      </c>
      <c r="CI27" s="19">
        <v>0</v>
      </c>
      <c r="CJ27" s="19">
        <v>0</v>
      </c>
      <c r="CK27" s="19">
        <v>0</v>
      </c>
      <c r="CL27" s="19">
        <v>0</v>
      </c>
      <c r="CM27" s="19">
        <v>0</v>
      </c>
      <c r="CN27" s="19">
        <v>0</v>
      </c>
      <c r="CO27" s="19">
        <v>0</v>
      </c>
      <c r="CP27" s="19">
        <v>0</v>
      </c>
      <c r="CQ27" s="19">
        <v>0</v>
      </c>
      <c r="CR27" s="19">
        <v>0</v>
      </c>
      <c r="CS27" s="19">
        <v>0</v>
      </c>
      <c r="CT27" s="19">
        <v>0</v>
      </c>
      <c r="CU27" s="19">
        <v>0</v>
      </c>
      <c r="CV27" s="19">
        <v>0</v>
      </c>
      <c r="CW27" s="19">
        <v>0</v>
      </c>
      <c r="CX27" s="19">
        <v>0</v>
      </c>
      <c r="CY27" s="19">
        <v>0</v>
      </c>
      <c r="CZ27" s="19">
        <v>0</v>
      </c>
      <c r="DA27" s="19">
        <v>0</v>
      </c>
      <c r="DB27" s="19">
        <v>0</v>
      </c>
      <c r="DC27" s="19">
        <v>0</v>
      </c>
      <c r="DD27" s="19">
        <v>0</v>
      </c>
      <c r="DE27" s="19">
        <v>0</v>
      </c>
      <c r="DF27" s="19">
        <v>0</v>
      </c>
      <c r="DG27" s="19">
        <v>0</v>
      </c>
      <c r="DH27" s="19">
        <v>0</v>
      </c>
      <c r="DI27" s="19">
        <v>0</v>
      </c>
      <c r="DJ27" s="19">
        <v>0</v>
      </c>
      <c r="DK27" s="19">
        <v>0</v>
      </c>
      <c r="DL27" s="19">
        <v>0</v>
      </c>
      <c r="DM27" s="19">
        <v>0</v>
      </c>
      <c r="DN27" s="19">
        <v>0</v>
      </c>
      <c r="DO27" s="19">
        <v>0</v>
      </c>
      <c r="DP27" s="19">
        <v>0</v>
      </c>
      <c r="DQ27" s="19">
        <v>0</v>
      </c>
      <c r="DR27" s="19">
        <v>0</v>
      </c>
      <c r="DS27" s="19">
        <v>0</v>
      </c>
      <c r="DT27" s="19">
        <v>0</v>
      </c>
      <c r="DU27" s="19">
        <v>0</v>
      </c>
      <c r="DV27" s="19">
        <v>0</v>
      </c>
      <c r="DW27" s="19">
        <v>0</v>
      </c>
      <c r="DX27" s="19">
        <v>0</v>
      </c>
      <c r="DY27" s="19">
        <v>0</v>
      </c>
      <c r="DZ27" s="19">
        <v>0</v>
      </c>
      <c r="EA27" s="19">
        <v>0</v>
      </c>
      <c r="EB27" s="19">
        <v>0</v>
      </c>
      <c r="EC27" s="19">
        <v>0</v>
      </c>
      <c r="ED27" s="19">
        <v>0</v>
      </c>
      <c r="EE27" s="19">
        <v>0</v>
      </c>
      <c r="EF27" s="19">
        <v>0</v>
      </c>
      <c r="EG27" s="19">
        <v>0</v>
      </c>
      <c r="EH27" s="19">
        <v>0</v>
      </c>
      <c r="EI27" s="19">
        <v>0</v>
      </c>
      <c r="EJ27" s="19">
        <v>0</v>
      </c>
      <c r="EK27" s="19">
        <v>0</v>
      </c>
      <c r="EL27" s="19">
        <v>0</v>
      </c>
      <c r="EM27" s="19">
        <v>0</v>
      </c>
      <c r="EN27" s="19">
        <v>0</v>
      </c>
      <c r="EO27" s="19">
        <v>0</v>
      </c>
      <c r="EP27" s="19">
        <v>0</v>
      </c>
      <c r="EQ27" s="19">
        <v>0</v>
      </c>
      <c r="ER27" s="19">
        <v>0</v>
      </c>
      <c r="ES27" s="19">
        <v>0</v>
      </c>
      <c r="ET27" s="19">
        <v>0</v>
      </c>
      <c r="EU27" s="19">
        <v>0</v>
      </c>
      <c r="EV27" s="19">
        <v>0</v>
      </c>
      <c r="EW27" s="19">
        <v>0</v>
      </c>
      <c r="EX27" s="19">
        <v>0</v>
      </c>
      <c r="EY27" s="19">
        <v>0</v>
      </c>
      <c r="EZ27" s="19">
        <v>0</v>
      </c>
      <c r="FA27" s="19">
        <v>0</v>
      </c>
      <c r="FB27" s="19">
        <v>0</v>
      </c>
      <c r="FC27" s="19">
        <v>0</v>
      </c>
      <c r="FD27" s="19">
        <v>0</v>
      </c>
      <c r="FE27" s="19">
        <v>0</v>
      </c>
      <c r="FF27" s="19">
        <v>0</v>
      </c>
      <c r="FG27" s="19">
        <v>0</v>
      </c>
      <c r="FH27" s="19">
        <v>0</v>
      </c>
      <c r="FI27" s="19">
        <v>0</v>
      </c>
      <c r="FJ27" s="19">
        <v>0</v>
      </c>
      <c r="FK27" s="19">
        <v>0</v>
      </c>
      <c r="FL27" s="19">
        <v>0</v>
      </c>
      <c r="FM27" s="19">
        <v>0</v>
      </c>
      <c r="FN27" s="19">
        <v>0</v>
      </c>
      <c r="FO27" s="19">
        <v>0</v>
      </c>
      <c r="FP27" s="19">
        <v>0</v>
      </c>
      <c r="FQ27" s="19">
        <v>0</v>
      </c>
      <c r="FR27" s="19">
        <v>0</v>
      </c>
      <c r="FS27" s="19">
        <v>0</v>
      </c>
      <c r="FT27" s="19">
        <v>0</v>
      </c>
      <c r="FU27" s="19">
        <v>0</v>
      </c>
      <c r="FV27" s="19">
        <v>0</v>
      </c>
      <c r="FW27" s="19">
        <v>0</v>
      </c>
      <c r="FX27" s="19">
        <v>0</v>
      </c>
      <c r="FY27" s="19">
        <v>0</v>
      </c>
      <c r="FZ27" s="19">
        <v>0</v>
      </c>
      <c r="GA27" s="19">
        <v>0</v>
      </c>
      <c r="GB27" s="19">
        <v>0</v>
      </c>
      <c r="GC27" s="19">
        <v>0</v>
      </c>
      <c r="GD27" s="19">
        <v>0</v>
      </c>
      <c r="GE27" s="19">
        <v>0</v>
      </c>
      <c r="GF27" s="19">
        <v>0</v>
      </c>
      <c r="GG27" s="19">
        <v>0</v>
      </c>
      <c r="GH27" s="19">
        <v>0</v>
      </c>
      <c r="GI27" s="19">
        <v>0</v>
      </c>
      <c r="GJ27" s="19">
        <v>0</v>
      </c>
      <c r="GK27" s="19">
        <v>0</v>
      </c>
      <c r="GL27" s="19">
        <v>0</v>
      </c>
      <c r="GM27" s="19">
        <v>0</v>
      </c>
      <c r="GN27" s="19">
        <v>0</v>
      </c>
      <c r="GO27" s="19">
        <v>0</v>
      </c>
      <c r="GP27" s="19">
        <v>0</v>
      </c>
      <c r="GQ27" s="19">
        <v>0</v>
      </c>
      <c r="GR27" s="19">
        <v>0</v>
      </c>
      <c r="GS27" s="19">
        <v>0</v>
      </c>
      <c r="GT27" s="19">
        <v>0</v>
      </c>
      <c r="GU27" s="19">
        <v>0</v>
      </c>
      <c r="GV27" s="19">
        <v>0</v>
      </c>
      <c r="GW27" s="19">
        <v>0</v>
      </c>
      <c r="GX27" s="19">
        <v>0</v>
      </c>
      <c r="GY27" s="19">
        <v>0</v>
      </c>
      <c r="GZ27" s="19">
        <v>0</v>
      </c>
      <c r="HA27" s="19">
        <v>0</v>
      </c>
      <c r="HB27" s="19">
        <v>0</v>
      </c>
      <c r="HC27" s="19">
        <v>0</v>
      </c>
      <c r="HD27" s="19">
        <v>0</v>
      </c>
      <c r="HE27" s="19">
        <v>0</v>
      </c>
      <c r="HF27" s="19">
        <v>0</v>
      </c>
      <c r="HG27" s="19">
        <v>0</v>
      </c>
      <c r="HH27" s="19">
        <v>0</v>
      </c>
      <c r="HI27" s="19">
        <v>0</v>
      </c>
      <c r="HJ27" s="19">
        <v>0</v>
      </c>
      <c r="HK27" s="19">
        <v>0</v>
      </c>
      <c r="HL27" s="19">
        <v>0</v>
      </c>
      <c r="HM27" s="19">
        <v>0</v>
      </c>
      <c r="HN27" s="19">
        <v>0</v>
      </c>
      <c r="HO27" s="19">
        <v>0</v>
      </c>
      <c r="HP27" s="19">
        <v>0</v>
      </c>
      <c r="HQ27" s="19">
        <v>0</v>
      </c>
      <c r="HR27" s="19">
        <v>0</v>
      </c>
      <c r="HS27" s="19">
        <v>0</v>
      </c>
      <c r="HT27" s="19">
        <v>0</v>
      </c>
      <c r="HU27" s="19">
        <v>0</v>
      </c>
      <c r="HV27" s="19">
        <v>0</v>
      </c>
      <c r="HW27" s="19">
        <v>0</v>
      </c>
      <c r="HX27" s="19">
        <v>0</v>
      </c>
      <c r="HY27" s="19">
        <v>0</v>
      </c>
      <c r="HZ27" s="19">
        <v>0</v>
      </c>
      <c r="IA27" s="19">
        <v>0</v>
      </c>
      <c r="IB27" s="19">
        <v>0</v>
      </c>
      <c r="IC27" s="19">
        <v>0</v>
      </c>
      <c r="ID27" s="19">
        <v>0</v>
      </c>
      <c r="IE27" s="19">
        <v>0</v>
      </c>
      <c r="IF27" s="19">
        <v>0</v>
      </c>
      <c r="IG27" s="19">
        <v>0</v>
      </c>
      <c r="IH27" s="19">
        <v>0</v>
      </c>
      <c r="II27" s="19">
        <v>0</v>
      </c>
      <c r="IJ27" s="19">
        <v>0</v>
      </c>
      <c r="IK27" s="19">
        <v>0</v>
      </c>
      <c r="IL27" s="19">
        <v>0</v>
      </c>
      <c r="IM27" s="19">
        <v>0</v>
      </c>
      <c r="IN27" s="19">
        <v>0</v>
      </c>
      <c r="IO27" s="19">
        <v>0</v>
      </c>
      <c r="IP27" s="19">
        <v>0</v>
      </c>
      <c r="IQ27" s="19">
        <v>0</v>
      </c>
      <c r="IR27" s="19">
        <v>0</v>
      </c>
      <c r="IS27" s="19">
        <v>0</v>
      </c>
      <c r="IT27" s="19">
        <v>0</v>
      </c>
      <c r="IU27" s="19">
        <v>0</v>
      </c>
      <c r="IV27" s="19">
        <v>0</v>
      </c>
      <c r="IW27" s="19">
        <v>0</v>
      </c>
      <c r="IX27" s="19">
        <v>0</v>
      </c>
      <c r="IY27" s="19">
        <v>0</v>
      </c>
      <c r="IZ27" s="19">
        <v>0</v>
      </c>
      <c r="JA27" s="19">
        <v>0</v>
      </c>
      <c r="JB27" s="19">
        <v>0</v>
      </c>
      <c r="JC27" s="19">
        <v>0</v>
      </c>
      <c r="JD27" s="19">
        <v>0</v>
      </c>
      <c r="JE27" s="19">
        <v>0</v>
      </c>
      <c r="JF27" s="19">
        <v>0</v>
      </c>
      <c r="JG27" s="19">
        <v>0</v>
      </c>
      <c r="JH27" s="19">
        <v>0</v>
      </c>
      <c r="JI27" s="19">
        <v>0</v>
      </c>
      <c r="JJ27" s="19">
        <v>0</v>
      </c>
      <c r="JK27" s="19">
        <v>0</v>
      </c>
      <c r="JL27" s="19">
        <v>0</v>
      </c>
      <c r="JM27" s="19">
        <v>0</v>
      </c>
      <c r="JN27" s="19">
        <v>0</v>
      </c>
      <c r="JO27" s="19">
        <v>0</v>
      </c>
      <c r="JP27" s="19">
        <v>0</v>
      </c>
      <c r="JQ27" s="19">
        <v>0</v>
      </c>
      <c r="JR27" s="19">
        <v>0</v>
      </c>
      <c r="JS27" s="19">
        <v>0</v>
      </c>
      <c r="JT27" s="19">
        <v>0</v>
      </c>
      <c r="JU27" s="19">
        <v>0</v>
      </c>
      <c r="JV27" s="19">
        <v>0</v>
      </c>
      <c r="JW27" s="19">
        <v>0</v>
      </c>
      <c r="JX27" s="19">
        <v>0</v>
      </c>
      <c r="JY27" s="19">
        <v>0</v>
      </c>
      <c r="JZ27" s="19">
        <v>0</v>
      </c>
      <c r="KA27" s="19">
        <v>0</v>
      </c>
      <c r="KB27" s="19">
        <v>0</v>
      </c>
      <c r="KC27" s="19">
        <v>0</v>
      </c>
      <c r="KD27" s="19">
        <v>0</v>
      </c>
      <c r="KE27" s="19">
        <v>0</v>
      </c>
      <c r="KF27" s="19">
        <v>0</v>
      </c>
      <c r="KG27" s="19">
        <v>0</v>
      </c>
      <c r="KH27" s="19">
        <v>0</v>
      </c>
      <c r="KI27" s="19">
        <v>0</v>
      </c>
      <c r="KJ27" s="19">
        <v>0</v>
      </c>
      <c r="KK27" s="19">
        <v>0</v>
      </c>
      <c r="KL27" s="19">
        <v>0</v>
      </c>
      <c r="KM27" s="19">
        <v>0</v>
      </c>
      <c r="KN27" s="19">
        <v>0</v>
      </c>
      <c r="KO27" s="19">
        <v>0</v>
      </c>
      <c r="KP27" s="19">
        <v>0</v>
      </c>
      <c r="KQ27" s="19">
        <v>0</v>
      </c>
      <c r="KR27" s="19">
        <v>0</v>
      </c>
      <c r="KS27" s="19">
        <v>0</v>
      </c>
      <c r="KT27" s="19">
        <v>0</v>
      </c>
      <c r="KU27" s="19">
        <v>0</v>
      </c>
      <c r="KV27" s="19">
        <v>0</v>
      </c>
      <c r="KW27" s="19">
        <v>0</v>
      </c>
      <c r="KX27" s="19">
        <v>0</v>
      </c>
      <c r="KY27" s="19">
        <v>0</v>
      </c>
      <c r="KZ27" s="19">
        <v>0</v>
      </c>
      <c r="LA27" s="19">
        <v>0</v>
      </c>
      <c r="LB27" s="19">
        <v>0</v>
      </c>
      <c r="LC27" s="19">
        <v>0</v>
      </c>
      <c r="LD27" s="19">
        <v>0</v>
      </c>
      <c r="LE27" s="19">
        <v>0</v>
      </c>
      <c r="LF27" s="19">
        <v>0</v>
      </c>
      <c r="LG27" s="19">
        <v>0</v>
      </c>
      <c r="LH27" s="19">
        <v>0</v>
      </c>
      <c r="LI27" s="19">
        <v>0</v>
      </c>
      <c r="LJ27" s="19">
        <v>0</v>
      </c>
      <c r="LK27" s="19">
        <v>0</v>
      </c>
      <c r="LL27" s="19">
        <v>0</v>
      </c>
      <c r="LM27" s="19">
        <v>0</v>
      </c>
      <c r="LN27" s="19">
        <v>0</v>
      </c>
      <c r="LO27" s="19">
        <v>0</v>
      </c>
      <c r="LP27" s="19">
        <v>0</v>
      </c>
      <c r="LQ27" s="19">
        <v>0</v>
      </c>
      <c r="LR27" s="19">
        <v>0</v>
      </c>
      <c r="LS27" s="19">
        <v>0</v>
      </c>
      <c r="LT27" s="19">
        <v>0</v>
      </c>
      <c r="LU27" s="19">
        <v>0</v>
      </c>
      <c r="LV27" s="19">
        <v>0</v>
      </c>
      <c r="LW27" s="19">
        <v>0</v>
      </c>
      <c r="LX27" s="19">
        <v>0</v>
      </c>
      <c r="LY27" s="19">
        <v>0</v>
      </c>
      <c r="LZ27" s="19">
        <v>0</v>
      </c>
      <c r="MA27" s="19">
        <v>0</v>
      </c>
      <c r="MB27" s="19">
        <v>0</v>
      </c>
      <c r="MC27" s="19">
        <v>0</v>
      </c>
      <c r="MD27" s="19">
        <v>0</v>
      </c>
      <c r="ME27" s="19">
        <v>0</v>
      </c>
      <c r="MF27" s="19">
        <v>0</v>
      </c>
      <c r="MG27" s="19">
        <v>0</v>
      </c>
      <c r="MH27" s="19">
        <v>0</v>
      </c>
      <c r="MI27" s="19">
        <v>0</v>
      </c>
      <c r="MJ27" s="19">
        <v>0</v>
      </c>
      <c r="MK27" s="19">
        <v>0</v>
      </c>
      <c r="ML27" s="19">
        <v>0</v>
      </c>
      <c r="MM27" s="19">
        <v>0</v>
      </c>
      <c r="MN27" s="19">
        <v>0</v>
      </c>
      <c r="MO27" s="19">
        <v>0</v>
      </c>
      <c r="MP27" s="19">
        <v>0</v>
      </c>
      <c r="MQ27" s="19">
        <v>0</v>
      </c>
      <c r="MR27" s="19">
        <v>0</v>
      </c>
      <c r="MS27" s="19">
        <v>0</v>
      </c>
      <c r="MT27" s="19">
        <v>0</v>
      </c>
      <c r="MU27" s="19">
        <v>0</v>
      </c>
      <c r="MV27" s="19">
        <v>0</v>
      </c>
      <c r="MW27" s="19">
        <v>0</v>
      </c>
      <c r="MX27" s="19">
        <v>0</v>
      </c>
      <c r="MY27" s="19">
        <v>0</v>
      </c>
      <c r="MZ27" s="19">
        <v>0</v>
      </c>
      <c r="NA27" s="19">
        <v>0</v>
      </c>
      <c r="NB27" s="19">
        <v>0</v>
      </c>
    </row>
    <row r="28" spans="1:366">
      <c r="A28" s="2" t="s">
        <v>27</v>
      </c>
      <c r="B28" s="19">
        <v>0</v>
      </c>
      <c r="C28" s="19">
        <v>0</v>
      </c>
      <c r="D28" s="19">
        <v>0</v>
      </c>
      <c r="E28" s="19">
        <v>0</v>
      </c>
      <c r="F28" s="19">
        <v>0</v>
      </c>
      <c r="G28" s="19">
        <v>0</v>
      </c>
      <c r="H28" s="19">
        <v>0</v>
      </c>
      <c r="I28" s="19">
        <v>0</v>
      </c>
      <c r="J28" s="19">
        <v>0</v>
      </c>
      <c r="K28" s="19">
        <v>0</v>
      </c>
      <c r="L28" s="19">
        <v>0</v>
      </c>
      <c r="M28" s="19">
        <v>0</v>
      </c>
      <c r="N28" s="19">
        <v>0</v>
      </c>
      <c r="O28" s="19">
        <v>0</v>
      </c>
      <c r="P28" s="19">
        <v>0</v>
      </c>
      <c r="Q28" s="19">
        <v>0</v>
      </c>
      <c r="R28" s="19">
        <v>0</v>
      </c>
      <c r="S28" s="19">
        <v>0</v>
      </c>
      <c r="T28" s="19">
        <v>0</v>
      </c>
      <c r="U28" s="19">
        <v>0</v>
      </c>
      <c r="V28" s="19">
        <v>0</v>
      </c>
      <c r="W28" s="19">
        <v>0</v>
      </c>
      <c r="X28" s="19">
        <v>0</v>
      </c>
      <c r="Y28" s="19">
        <v>0</v>
      </c>
      <c r="Z28" s="19">
        <v>0</v>
      </c>
      <c r="AA28" s="19">
        <v>0</v>
      </c>
      <c r="AB28" s="19">
        <v>0</v>
      </c>
      <c r="AC28" s="19">
        <v>0</v>
      </c>
      <c r="AD28" s="19">
        <v>0</v>
      </c>
      <c r="AE28" s="19">
        <v>0</v>
      </c>
      <c r="AF28" s="19">
        <v>0</v>
      </c>
      <c r="AG28" s="19">
        <v>0</v>
      </c>
      <c r="AH28" s="19">
        <v>0</v>
      </c>
      <c r="AI28" s="19">
        <v>0</v>
      </c>
      <c r="AJ28" s="19">
        <v>0</v>
      </c>
      <c r="AK28" s="19">
        <v>0</v>
      </c>
      <c r="AL28" s="19">
        <v>0</v>
      </c>
      <c r="AM28" s="19">
        <v>0</v>
      </c>
      <c r="AN28" s="19">
        <v>0</v>
      </c>
      <c r="AO28" s="19">
        <v>0</v>
      </c>
      <c r="AP28" s="19">
        <v>0</v>
      </c>
      <c r="AQ28" s="19">
        <v>0</v>
      </c>
      <c r="AR28" s="19">
        <v>0</v>
      </c>
      <c r="AS28" s="19">
        <v>0</v>
      </c>
      <c r="AT28" s="19">
        <v>0</v>
      </c>
      <c r="AU28" s="19">
        <v>0</v>
      </c>
      <c r="AV28" s="19">
        <v>0</v>
      </c>
      <c r="AW28" s="19">
        <v>0</v>
      </c>
      <c r="AX28" s="19">
        <v>0</v>
      </c>
      <c r="AY28" s="19">
        <v>0</v>
      </c>
      <c r="AZ28" s="19">
        <v>0</v>
      </c>
      <c r="BA28" s="19">
        <v>0</v>
      </c>
      <c r="BB28" s="19">
        <v>0</v>
      </c>
      <c r="BC28" s="19">
        <v>0</v>
      </c>
      <c r="BD28" s="19">
        <v>0</v>
      </c>
      <c r="BE28" s="19">
        <v>0</v>
      </c>
      <c r="BF28" s="19">
        <v>0</v>
      </c>
      <c r="BG28" s="19">
        <v>0</v>
      </c>
      <c r="BH28" s="19">
        <v>0</v>
      </c>
      <c r="BI28" s="19">
        <v>0</v>
      </c>
      <c r="BJ28" s="19">
        <v>0</v>
      </c>
      <c r="BK28" s="19">
        <v>0</v>
      </c>
      <c r="BL28" s="19">
        <v>0</v>
      </c>
      <c r="BM28" s="19">
        <v>0</v>
      </c>
      <c r="BN28" s="19">
        <v>0</v>
      </c>
      <c r="BO28" s="19">
        <v>0</v>
      </c>
      <c r="BP28" s="19">
        <v>0</v>
      </c>
      <c r="BQ28" s="19">
        <v>0</v>
      </c>
      <c r="BR28" s="19">
        <v>0</v>
      </c>
      <c r="BS28" s="19">
        <v>0</v>
      </c>
      <c r="BT28" s="19">
        <v>0</v>
      </c>
      <c r="BU28" s="19">
        <v>0</v>
      </c>
      <c r="BV28" s="19">
        <v>0</v>
      </c>
      <c r="BW28" s="19">
        <v>0</v>
      </c>
      <c r="BX28" s="19">
        <v>0</v>
      </c>
      <c r="BY28" s="19">
        <v>0</v>
      </c>
      <c r="BZ28" s="19">
        <v>0</v>
      </c>
      <c r="CA28" s="19">
        <v>0</v>
      </c>
      <c r="CB28" s="19">
        <v>0</v>
      </c>
      <c r="CC28" s="19">
        <v>0</v>
      </c>
      <c r="CD28" s="19">
        <v>0</v>
      </c>
      <c r="CE28" s="19">
        <v>0</v>
      </c>
      <c r="CF28" s="19">
        <v>0</v>
      </c>
      <c r="CG28" s="19">
        <v>0</v>
      </c>
      <c r="CH28" s="19">
        <v>0</v>
      </c>
      <c r="CI28" s="19">
        <v>0</v>
      </c>
      <c r="CJ28" s="19">
        <v>0</v>
      </c>
      <c r="CK28" s="19">
        <v>0</v>
      </c>
      <c r="CL28" s="19">
        <v>0</v>
      </c>
      <c r="CM28" s="19">
        <v>0</v>
      </c>
      <c r="CN28" s="19">
        <v>0</v>
      </c>
      <c r="CO28" s="19">
        <v>0</v>
      </c>
      <c r="CP28" s="19">
        <v>0</v>
      </c>
      <c r="CQ28" s="19">
        <v>0</v>
      </c>
      <c r="CR28" s="19">
        <v>0</v>
      </c>
      <c r="CS28" s="19">
        <v>0</v>
      </c>
      <c r="CT28" s="19">
        <v>0</v>
      </c>
      <c r="CU28" s="19">
        <v>0</v>
      </c>
      <c r="CV28" s="19">
        <v>0</v>
      </c>
      <c r="CW28" s="19">
        <v>0</v>
      </c>
      <c r="CX28" s="19">
        <v>0</v>
      </c>
      <c r="CY28" s="19">
        <v>0</v>
      </c>
      <c r="CZ28" s="19">
        <v>0</v>
      </c>
      <c r="DA28" s="19">
        <v>0</v>
      </c>
      <c r="DB28" s="19">
        <v>0</v>
      </c>
      <c r="DC28" s="19">
        <v>0</v>
      </c>
      <c r="DD28" s="19">
        <v>0</v>
      </c>
      <c r="DE28" s="19">
        <v>0</v>
      </c>
      <c r="DF28" s="19">
        <v>0</v>
      </c>
      <c r="DG28" s="19">
        <v>0</v>
      </c>
      <c r="DH28" s="19">
        <v>0</v>
      </c>
      <c r="DI28" s="19">
        <v>0</v>
      </c>
      <c r="DJ28" s="19">
        <v>0</v>
      </c>
      <c r="DK28" s="19">
        <v>0</v>
      </c>
      <c r="DL28" s="19">
        <v>0</v>
      </c>
      <c r="DM28" s="19">
        <v>0</v>
      </c>
      <c r="DN28" s="19">
        <v>0</v>
      </c>
      <c r="DO28" s="19">
        <v>0</v>
      </c>
      <c r="DP28" s="19">
        <v>0</v>
      </c>
      <c r="DQ28" s="19">
        <v>0</v>
      </c>
      <c r="DR28" s="19">
        <v>0</v>
      </c>
      <c r="DS28" s="19">
        <v>0</v>
      </c>
      <c r="DT28" s="19">
        <v>0</v>
      </c>
      <c r="DU28" s="19">
        <v>0</v>
      </c>
      <c r="DV28" s="19">
        <v>0</v>
      </c>
      <c r="DW28" s="19">
        <v>0</v>
      </c>
      <c r="DX28" s="19">
        <v>0</v>
      </c>
      <c r="DY28" s="19">
        <v>0</v>
      </c>
      <c r="DZ28" s="19">
        <v>0</v>
      </c>
      <c r="EA28" s="19">
        <v>0</v>
      </c>
      <c r="EB28" s="19">
        <v>0</v>
      </c>
      <c r="EC28" s="19">
        <v>0</v>
      </c>
      <c r="ED28" s="19">
        <v>0</v>
      </c>
      <c r="EE28" s="19">
        <v>0</v>
      </c>
      <c r="EF28" s="19">
        <v>0</v>
      </c>
      <c r="EG28" s="19">
        <v>0</v>
      </c>
      <c r="EH28" s="19">
        <v>0</v>
      </c>
      <c r="EI28" s="19">
        <v>0</v>
      </c>
      <c r="EJ28" s="19">
        <v>0</v>
      </c>
      <c r="EK28" s="19">
        <v>0</v>
      </c>
      <c r="EL28" s="19">
        <v>0</v>
      </c>
      <c r="EM28" s="19">
        <v>0</v>
      </c>
      <c r="EN28" s="19">
        <v>0</v>
      </c>
      <c r="EO28" s="19">
        <v>0</v>
      </c>
      <c r="EP28" s="19">
        <v>0</v>
      </c>
      <c r="EQ28" s="19">
        <v>0</v>
      </c>
      <c r="ER28" s="19">
        <v>0</v>
      </c>
      <c r="ES28" s="19">
        <v>0</v>
      </c>
      <c r="ET28" s="19">
        <v>0</v>
      </c>
      <c r="EU28" s="19">
        <v>0</v>
      </c>
      <c r="EV28" s="19">
        <v>0</v>
      </c>
      <c r="EW28" s="19">
        <v>0</v>
      </c>
      <c r="EX28" s="19">
        <v>0</v>
      </c>
      <c r="EY28" s="19">
        <v>0</v>
      </c>
      <c r="EZ28" s="19">
        <v>0</v>
      </c>
      <c r="FA28" s="19">
        <v>0</v>
      </c>
      <c r="FB28" s="19">
        <v>0</v>
      </c>
      <c r="FC28" s="19">
        <v>0</v>
      </c>
      <c r="FD28" s="19">
        <v>0</v>
      </c>
      <c r="FE28" s="19">
        <v>0</v>
      </c>
      <c r="FF28" s="19">
        <v>0</v>
      </c>
      <c r="FG28" s="19">
        <v>0</v>
      </c>
      <c r="FH28" s="19">
        <v>0</v>
      </c>
      <c r="FI28" s="19">
        <v>0</v>
      </c>
      <c r="FJ28" s="19">
        <v>0</v>
      </c>
      <c r="FK28" s="19">
        <v>0</v>
      </c>
      <c r="FL28" s="19">
        <v>0</v>
      </c>
      <c r="FM28" s="19">
        <v>0</v>
      </c>
      <c r="FN28" s="19">
        <v>0</v>
      </c>
      <c r="FO28" s="19">
        <v>0</v>
      </c>
      <c r="FP28" s="19">
        <v>0</v>
      </c>
      <c r="FQ28" s="19">
        <v>0</v>
      </c>
      <c r="FR28" s="19">
        <v>0</v>
      </c>
      <c r="FS28" s="19">
        <v>0</v>
      </c>
      <c r="FT28" s="19">
        <v>0</v>
      </c>
      <c r="FU28" s="19">
        <v>0</v>
      </c>
      <c r="FV28" s="19">
        <v>0</v>
      </c>
      <c r="FW28" s="19">
        <v>0</v>
      </c>
      <c r="FX28" s="19">
        <v>0</v>
      </c>
      <c r="FY28" s="19">
        <v>0</v>
      </c>
      <c r="FZ28" s="19">
        <v>0</v>
      </c>
      <c r="GA28" s="19">
        <v>0</v>
      </c>
      <c r="GB28" s="19">
        <v>0</v>
      </c>
      <c r="GC28" s="19">
        <v>0</v>
      </c>
      <c r="GD28" s="19">
        <v>0</v>
      </c>
      <c r="GE28" s="19">
        <v>0</v>
      </c>
      <c r="GF28" s="19">
        <v>0</v>
      </c>
      <c r="GG28" s="19">
        <v>0</v>
      </c>
      <c r="GH28" s="19">
        <v>0</v>
      </c>
      <c r="GI28" s="19">
        <v>0</v>
      </c>
      <c r="GJ28" s="19">
        <v>0</v>
      </c>
      <c r="GK28" s="19">
        <v>0</v>
      </c>
      <c r="GL28" s="19">
        <v>0</v>
      </c>
      <c r="GM28" s="19">
        <v>0</v>
      </c>
      <c r="GN28" s="19">
        <v>0</v>
      </c>
      <c r="GO28" s="19">
        <v>0</v>
      </c>
      <c r="GP28" s="19">
        <v>0</v>
      </c>
      <c r="GQ28" s="19">
        <v>0</v>
      </c>
      <c r="GR28" s="19">
        <v>0</v>
      </c>
      <c r="GS28" s="19">
        <v>0</v>
      </c>
      <c r="GT28" s="19">
        <v>0</v>
      </c>
      <c r="GU28" s="19">
        <v>0</v>
      </c>
      <c r="GV28" s="19">
        <v>0</v>
      </c>
      <c r="GW28" s="19">
        <v>0</v>
      </c>
      <c r="GX28" s="19">
        <v>0</v>
      </c>
      <c r="GY28" s="19">
        <v>0</v>
      </c>
      <c r="GZ28" s="19">
        <v>0</v>
      </c>
      <c r="HA28" s="19">
        <v>0</v>
      </c>
      <c r="HB28" s="19">
        <v>0</v>
      </c>
      <c r="HC28" s="19">
        <v>0</v>
      </c>
      <c r="HD28" s="19">
        <v>0</v>
      </c>
      <c r="HE28" s="19">
        <v>0</v>
      </c>
      <c r="HF28" s="19">
        <v>0</v>
      </c>
      <c r="HG28" s="19">
        <v>0</v>
      </c>
      <c r="HH28" s="19">
        <v>0</v>
      </c>
      <c r="HI28" s="19">
        <v>0</v>
      </c>
      <c r="HJ28" s="19">
        <v>0</v>
      </c>
      <c r="HK28" s="19">
        <v>0</v>
      </c>
      <c r="HL28" s="19">
        <v>0</v>
      </c>
      <c r="HM28" s="19">
        <v>0</v>
      </c>
      <c r="HN28" s="19">
        <v>0</v>
      </c>
      <c r="HO28" s="19">
        <v>0</v>
      </c>
      <c r="HP28" s="19">
        <v>0</v>
      </c>
      <c r="HQ28" s="19">
        <v>0</v>
      </c>
      <c r="HR28" s="19">
        <v>0</v>
      </c>
      <c r="HS28" s="19">
        <v>0</v>
      </c>
      <c r="HT28" s="19">
        <v>0</v>
      </c>
      <c r="HU28" s="19">
        <v>0</v>
      </c>
      <c r="HV28" s="19">
        <v>0</v>
      </c>
      <c r="HW28" s="19">
        <v>0</v>
      </c>
      <c r="HX28" s="19">
        <v>0</v>
      </c>
      <c r="HY28" s="19">
        <v>0</v>
      </c>
      <c r="HZ28" s="19">
        <v>0</v>
      </c>
      <c r="IA28" s="19">
        <v>0</v>
      </c>
      <c r="IB28" s="19">
        <v>0</v>
      </c>
      <c r="IC28" s="19">
        <v>0</v>
      </c>
      <c r="ID28" s="19">
        <v>0</v>
      </c>
      <c r="IE28" s="19">
        <v>0</v>
      </c>
      <c r="IF28" s="19">
        <v>0</v>
      </c>
      <c r="IG28" s="19">
        <v>0</v>
      </c>
      <c r="IH28" s="19">
        <v>0</v>
      </c>
      <c r="II28" s="19">
        <v>0</v>
      </c>
      <c r="IJ28" s="19">
        <v>0</v>
      </c>
      <c r="IK28" s="19">
        <v>0</v>
      </c>
      <c r="IL28" s="19">
        <v>0</v>
      </c>
      <c r="IM28" s="19">
        <v>0</v>
      </c>
      <c r="IN28" s="19">
        <v>0</v>
      </c>
      <c r="IO28" s="19">
        <v>0</v>
      </c>
      <c r="IP28" s="19">
        <v>0</v>
      </c>
      <c r="IQ28" s="19">
        <v>0</v>
      </c>
      <c r="IR28" s="19">
        <v>0</v>
      </c>
      <c r="IS28" s="19">
        <v>0</v>
      </c>
      <c r="IT28" s="19">
        <v>0</v>
      </c>
      <c r="IU28" s="19">
        <v>0</v>
      </c>
      <c r="IV28" s="19">
        <v>0</v>
      </c>
      <c r="IW28" s="19">
        <v>0</v>
      </c>
      <c r="IX28" s="19">
        <v>0</v>
      </c>
      <c r="IY28" s="19">
        <v>0</v>
      </c>
      <c r="IZ28" s="19">
        <v>0</v>
      </c>
      <c r="JA28" s="19">
        <v>0</v>
      </c>
      <c r="JB28" s="19">
        <v>0</v>
      </c>
      <c r="JC28" s="19">
        <v>0</v>
      </c>
      <c r="JD28" s="19">
        <v>0</v>
      </c>
      <c r="JE28" s="19">
        <v>0</v>
      </c>
      <c r="JF28" s="19">
        <v>0</v>
      </c>
      <c r="JG28" s="19">
        <v>0</v>
      </c>
      <c r="JH28" s="19">
        <v>0</v>
      </c>
      <c r="JI28" s="19">
        <v>0</v>
      </c>
      <c r="JJ28" s="19">
        <v>0</v>
      </c>
      <c r="JK28" s="19">
        <v>0</v>
      </c>
      <c r="JL28" s="19">
        <v>0</v>
      </c>
      <c r="JM28" s="19">
        <v>0</v>
      </c>
      <c r="JN28" s="19">
        <v>0</v>
      </c>
      <c r="JO28" s="19">
        <v>0</v>
      </c>
      <c r="JP28" s="19">
        <v>0</v>
      </c>
      <c r="JQ28" s="19">
        <v>0</v>
      </c>
      <c r="JR28" s="19">
        <v>0</v>
      </c>
      <c r="JS28" s="19">
        <v>0</v>
      </c>
      <c r="JT28" s="19">
        <v>0</v>
      </c>
      <c r="JU28" s="19">
        <v>0</v>
      </c>
      <c r="JV28" s="19">
        <v>0</v>
      </c>
      <c r="JW28" s="19">
        <v>0</v>
      </c>
      <c r="JX28" s="19">
        <v>0</v>
      </c>
      <c r="JY28" s="19">
        <v>0</v>
      </c>
      <c r="JZ28" s="19">
        <v>0</v>
      </c>
      <c r="KA28" s="19">
        <v>0</v>
      </c>
      <c r="KB28" s="19">
        <v>0</v>
      </c>
      <c r="KC28" s="19">
        <v>0</v>
      </c>
      <c r="KD28" s="19">
        <v>0</v>
      </c>
      <c r="KE28" s="19">
        <v>0</v>
      </c>
      <c r="KF28" s="19">
        <v>0</v>
      </c>
      <c r="KG28" s="19">
        <v>0</v>
      </c>
      <c r="KH28" s="19">
        <v>0</v>
      </c>
      <c r="KI28" s="19">
        <v>0</v>
      </c>
      <c r="KJ28" s="19">
        <v>0</v>
      </c>
      <c r="KK28" s="19">
        <v>0</v>
      </c>
      <c r="KL28" s="19">
        <v>0</v>
      </c>
      <c r="KM28" s="19">
        <v>0</v>
      </c>
      <c r="KN28" s="19">
        <v>0</v>
      </c>
      <c r="KO28" s="19">
        <v>0</v>
      </c>
      <c r="KP28" s="19">
        <v>0</v>
      </c>
      <c r="KQ28" s="19">
        <v>0</v>
      </c>
      <c r="KR28" s="19">
        <v>0</v>
      </c>
      <c r="KS28" s="19">
        <v>0</v>
      </c>
      <c r="KT28" s="19">
        <v>0</v>
      </c>
      <c r="KU28" s="19">
        <v>0</v>
      </c>
      <c r="KV28" s="19">
        <v>0</v>
      </c>
      <c r="KW28" s="19">
        <v>0</v>
      </c>
      <c r="KX28" s="19">
        <v>0</v>
      </c>
      <c r="KY28" s="19">
        <v>0</v>
      </c>
      <c r="KZ28" s="19">
        <v>0</v>
      </c>
      <c r="LA28" s="19">
        <v>0</v>
      </c>
      <c r="LB28" s="19">
        <v>0</v>
      </c>
      <c r="LC28" s="19">
        <v>0</v>
      </c>
      <c r="LD28" s="19">
        <v>0</v>
      </c>
      <c r="LE28" s="19">
        <v>0</v>
      </c>
      <c r="LF28" s="19">
        <v>0</v>
      </c>
      <c r="LG28" s="19">
        <v>0</v>
      </c>
      <c r="LH28" s="19">
        <v>0</v>
      </c>
      <c r="LI28" s="19">
        <v>0</v>
      </c>
      <c r="LJ28" s="19">
        <v>0</v>
      </c>
      <c r="LK28" s="19">
        <v>0</v>
      </c>
      <c r="LL28" s="19">
        <v>0</v>
      </c>
      <c r="LM28" s="19">
        <v>0</v>
      </c>
      <c r="LN28" s="19">
        <v>0</v>
      </c>
      <c r="LO28" s="19">
        <v>0</v>
      </c>
      <c r="LP28" s="19">
        <v>0</v>
      </c>
      <c r="LQ28" s="19">
        <v>0</v>
      </c>
      <c r="LR28" s="19">
        <v>0</v>
      </c>
      <c r="LS28" s="19">
        <v>0</v>
      </c>
      <c r="LT28" s="19">
        <v>0</v>
      </c>
      <c r="LU28" s="19">
        <v>0</v>
      </c>
      <c r="LV28" s="19">
        <v>0</v>
      </c>
      <c r="LW28" s="19">
        <v>0</v>
      </c>
      <c r="LX28" s="19">
        <v>0</v>
      </c>
      <c r="LY28" s="19">
        <v>0</v>
      </c>
      <c r="LZ28" s="19">
        <v>0</v>
      </c>
      <c r="MA28" s="19">
        <v>0</v>
      </c>
      <c r="MB28" s="19">
        <v>0</v>
      </c>
      <c r="MC28" s="19">
        <v>0</v>
      </c>
      <c r="MD28" s="19">
        <v>0</v>
      </c>
      <c r="ME28" s="19">
        <v>0</v>
      </c>
      <c r="MF28" s="19">
        <v>0</v>
      </c>
      <c r="MG28" s="19">
        <v>0</v>
      </c>
      <c r="MH28" s="19">
        <v>0</v>
      </c>
      <c r="MI28" s="19">
        <v>0</v>
      </c>
      <c r="MJ28" s="19">
        <v>0</v>
      </c>
      <c r="MK28" s="19">
        <v>0</v>
      </c>
      <c r="ML28" s="19">
        <v>0</v>
      </c>
      <c r="MM28" s="19">
        <v>0</v>
      </c>
      <c r="MN28" s="19">
        <v>0</v>
      </c>
      <c r="MO28" s="19">
        <v>0</v>
      </c>
      <c r="MP28" s="19">
        <v>0</v>
      </c>
      <c r="MQ28" s="19">
        <v>0</v>
      </c>
      <c r="MR28" s="19">
        <v>0</v>
      </c>
      <c r="MS28" s="19">
        <v>0</v>
      </c>
      <c r="MT28" s="19">
        <v>0</v>
      </c>
      <c r="MU28" s="19">
        <v>0</v>
      </c>
      <c r="MV28" s="19">
        <v>0</v>
      </c>
      <c r="MW28" s="19">
        <v>0</v>
      </c>
      <c r="MX28" s="19">
        <v>0</v>
      </c>
      <c r="MY28" s="19">
        <v>0</v>
      </c>
      <c r="MZ28" s="19">
        <v>0</v>
      </c>
      <c r="NA28" s="19">
        <v>0</v>
      </c>
      <c r="NB28" s="19">
        <v>0</v>
      </c>
    </row>
    <row r="29" spans="1:366">
      <c r="A29" s="2" t="s">
        <v>28</v>
      </c>
      <c r="B29" s="19">
        <v>0</v>
      </c>
      <c r="C29" s="19">
        <v>0</v>
      </c>
      <c r="D29" s="19">
        <v>0</v>
      </c>
      <c r="E29" s="19">
        <v>0</v>
      </c>
      <c r="F29" s="19">
        <v>0</v>
      </c>
      <c r="G29" s="19">
        <v>0</v>
      </c>
      <c r="H29" s="19">
        <v>0</v>
      </c>
      <c r="I29" s="19">
        <v>0</v>
      </c>
      <c r="J29" s="19">
        <v>0</v>
      </c>
      <c r="K29" s="19">
        <v>0</v>
      </c>
      <c r="L29" s="19">
        <v>0</v>
      </c>
      <c r="M29" s="19">
        <v>0</v>
      </c>
      <c r="N29" s="19">
        <v>0</v>
      </c>
      <c r="O29" s="19">
        <v>0</v>
      </c>
      <c r="P29" s="19">
        <v>0</v>
      </c>
      <c r="Q29" s="19">
        <v>0</v>
      </c>
      <c r="R29" s="19">
        <v>0</v>
      </c>
      <c r="S29" s="19">
        <v>0</v>
      </c>
      <c r="T29" s="19">
        <v>0</v>
      </c>
      <c r="U29" s="19">
        <v>0</v>
      </c>
      <c r="V29" s="19">
        <v>0</v>
      </c>
      <c r="W29" s="19">
        <v>0</v>
      </c>
      <c r="X29" s="19">
        <v>0</v>
      </c>
      <c r="Y29" s="19">
        <v>0</v>
      </c>
      <c r="Z29" s="19">
        <v>0</v>
      </c>
      <c r="AA29" s="19">
        <v>0</v>
      </c>
      <c r="AB29" s="19">
        <v>0</v>
      </c>
      <c r="AC29" s="19">
        <v>0</v>
      </c>
      <c r="AD29" s="19">
        <v>0</v>
      </c>
      <c r="AE29" s="19">
        <v>0</v>
      </c>
      <c r="AF29" s="19">
        <v>0</v>
      </c>
      <c r="AG29" s="19">
        <v>0</v>
      </c>
      <c r="AH29" s="19">
        <v>0</v>
      </c>
      <c r="AI29" s="19">
        <v>0</v>
      </c>
      <c r="AJ29" s="19">
        <v>0</v>
      </c>
      <c r="AK29" s="19">
        <v>0</v>
      </c>
      <c r="AL29" s="19">
        <v>0</v>
      </c>
      <c r="AM29" s="19">
        <v>0</v>
      </c>
      <c r="AN29" s="19">
        <v>0</v>
      </c>
      <c r="AO29" s="19">
        <v>0</v>
      </c>
      <c r="AP29" s="19">
        <v>0</v>
      </c>
      <c r="AQ29" s="19">
        <v>0</v>
      </c>
      <c r="AR29" s="19">
        <v>0</v>
      </c>
      <c r="AS29" s="19">
        <v>0</v>
      </c>
      <c r="AT29" s="19">
        <v>0</v>
      </c>
      <c r="AU29" s="19">
        <v>0</v>
      </c>
      <c r="AV29" s="19">
        <v>0</v>
      </c>
      <c r="AW29" s="19">
        <v>0</v>
      </c>
      <c r="AX29" s="19">
        <v>0</v>
      </c>
      <c r="AY29" s="19">
        <v>0</v>
      </c>
      <c r="AZ29" s="19">
        <v>0</v>
      </c>
      <c r="BA29" s="19">
        <v>0</v>
      </c>
      <c r="BB29" s="19">
        <v>0</v>
      </c>
      <c r="BC29" s="19">
        <v>0</v>
      </c>
      <c r="BD29" s="19">
        <v>0</v>
      </c>
      <c r="BE29" s="19">
        <v>0</v>
      </c>
      <c r="BF29" s="19">
        <v>0</v>
      </c>
      <c r="BG29" s="19">
        <v>0</v>
      </c>
      <c r="BH29" s="19">
        <v>0</v>
      </c>
      <c r="BI29" s="19">
        <v>0</v>
      </c>
      <c r="BJ29" s="19">
        <v>0</v>
      </c>
      <c r="BK29" s="19">
        <v>0</v>
      </c>
      <c r="BL29" s="19">
        <v>0</v>
      </c>
      <c r="BM29" s="19">
        <v>0</v>
      </c>
      <c r="BN29" s="19">
        <v>0</v>
      </c>
      <c r="BO29" s="19">
        <v>0</v>
      </c>
      <c r="BP29" s="19">
        <v>0</v>
      </c>
      <c r="BQ29" s="19">
        <v>0</v>
      </c>
      <c r="BR29" s="19">
        <v>0</v>
      </c>
      <c r="BS29" s="19">
        <v>0</v>
      </c>
      <c r="BT29" s="19">
        <v>0</v>
      </c>
      <c r="BU29" s="19">
        <v>0</v>
      </c>
      <c r="BV29" s="19">
        <v>0</v>
      </c>
      <c r="BW29" s="19">
        <v>0</v>
      </c>
      <c r="BX29" s="19">
        <v>0</v>
      </c>
      <c r="BY29" s="19">
        <v>0</v>
      </c>
      <c r="BZ29" s="19">
        <v>0</v>
      </c>
      <c r="CA29" s="19">
        <v>0</v>
      </c>
      <c r="CB29" s="19">
        <v>0</v>
      </c>
      <c r="CC29" s="19">
        <v>0</v>
      </c>
      <c r="CD29" s="19">
        <v>0</v>
      </c>
      <c r="CE29" s="19">
        <v>0</v>
      </c>
      <c r="CF29" s="19">
        <v>0</v>
      </c>
      <c r="CG29" s="19">
        <v>0</v>
      </c>
      <c r="CH29" s="19">
        <v>0</v>
      </c>
      <c r="CI29" s="19">
        <v>0</v>
      </c>
      <c r="CJ29" s="19">
        <v>0</v>
      </c>
      <c r="CK29" s="19">
        <v>0</v>
      </c>
      <c r="CL29" s="19">
        <v>0</v>
      </c>
      <c r="CM29" s="19">
        <v>0</v>
      </c>
      <c r="CN29" s="19">
        <v>0</v>
      </c>
      <c r="CO29" s="19">
        <v>0</v>
      </c>
      <c r="CP29" s="19">
        <v>0</v>
      </c>
      <c r="CQ29" s="19">
        <v>0</v>
      </c>
      <c r="CR29" s="19">
        <v>0</v>
      </c>
      <c r="CS29" s="19">
        <v>0</v>
      </c>
      <c r="CT29" s="19">
        <v>0</v>
      </c>
      <c r="CU29" s="19">
        <v>0</v>
      </c>
      <c r="CV29" s="19">
        <v>0</v>
      </c>
      <c r="CW29" s="19">
        <v>0</v>
      </c>
      <c r="CX29" s="19">
        <v>0</v>
      </c>
      <c r="CY29" s="19">
        <v>0</v>
      </c>
      <c r="CZ29" s="19">
        <v>0</v>
      </c>
      <c r="DA29" s="19">
        <v>0</v>
      </c>
      <c r="DB29" s="19">
        <v>0</v>
      </c>
      <c r="DC29" s="19">
        <v>0</v>
      </c>
      <c r="DD29" s="19">
        <v>0</v>
      </c>
      <c r="DE29" s="19">
        <v>0</v>
      </c>
      <c r="DF29" s="19">
        <v>0</v>
      </c>
      <c r="DG29" s="19">
        <v>0</v>
      </c>
      <c r="DH29" s="19">
        <v>0</v>
      </c>
      <c r="DI29" s="19">
        <v>0</v>
      </c>
      <c r="DJ29" s="19">
        <v>0</v>
      </c>
      <c r="DK29" s="19">
        <v>0</v>
      </c>
      <c r="DL29" s="19">
        <v>0</v>
      </c>
      <c r="DM29" s="19">
        <v>0</v>
      </c>
      <c r="DN29" s="19">
        <v>0</v>
      </c>
      <c r="DO29" s="19">
        <v>0</v>
      </c>
      <c r="DP29" s="19">
        <v>0</v>
      </c>
      <c r="DQ29" s="19">
        <v>0</v>
      </c>
      <c r="DR29" s="19">
        <v>0</v>
      </c>
      <c r="DS29" s="19">
        <v>0</v>
      </c>
      <c r="DT29" s="19">
        <v>0</v>
      </c>
      <c r="DU29" s="19">
        <v>0</v>
      </c>
      <c r="DV29" s="19">
        <v>0</v>
      </c>
      <c r="DW29" s="19">
        <v>0</v>
      </c>
      <c r="DX29" s="19">
        <v>0</v>
      </c>
      <c r="DY29" s="19">
        <v>0</v>
      </c>
      <c r="DZ29" s="19">
        <v>0</v>
      </c>
      <c r="EA29" s="19">
        <v>0</v>
      </c>
      <c r="EB29" s="19">
        <v>0</v>
      </c>
      <c r="EC29" s="19">
        <v>0</v>
      </c>
      <c r="ED29" s="19">
        <v>0</v>
      </c>
      <c r="EE29" s="19">
        <v>0</v>
      </c>
      <c r="EF29" s="19">
        <v>0</v>
      </c>
      <c r="EG29" s="19">
        <v>0</v>
      </c>
      <c r="EH29" s="19">
        <v>0</v>
      </c>
      <c r="EI29" s="19">
        <v>0</v>
      </c>
      <c r="EJ29" s="19">
        <v>0</v>
      </c>
      <c r="EK29" s="19">
        <v>0</v>
      </c>
      <c r="EL29" s="19">
        <v>0</v>
      </c>
      <c r="EM29" s="19">
        <v>0</v>
      </c>
      <c r="EN29" s="19">
        <v>0</v>
      </c>
      <c r="EO29" s="19">
        <v>0</v>
      </c>
      <c r="EP29" s="19">
        <v>0</v>
      </c>
      <c r="EQ29" s="19">
        <v>0</v>
      </c>
      <c r="ER29" s="19">
        <v>0</v>
      </c>
      <c r="ES29" s="19">
        <v>0</v>
      </c>
      <c r="ET29" s="19">
        <v>0</v>
      </c>
      <c r="EU29" s="19">
        <v>0</v>
      </c>
      <c r="EV29" s="19">
        <v>0</v>
      </c>
      <c r="EW29" s="19">
        <v>0</v>
      </c>
      <c r="EX29" s="19">
        <v>0</v>
      </c>
      <c r="EY29" s="19">
        <v>0</v>
      </c>
      <c r="EZ29" s="19">
        <v>0</v>
      </c>
      <c r="FA29" s="19">
        <v>0</v>
      </c>
      <c r="FB29" s="19">
        <v>0</v>
      </c>
      <c r="FC29" s="19">
        <v>0</v>
      </c>
      <c r="FD29" s="19">
        <v>0</v>
      </c>
      <c r="FE29" s="19">
        <v>0</v>
      </c>
      <c r="FF29" s="19">
        <v>0</v>
      </c>
      <c r="FG29" s="19">
        <v>0</v>
      </c>
      <c r="FH29" s="19">
        <v>0</v>
      </c>
      <c r="FI29" s="19">
        <v>0</v>
      </c>
      <c r="FJ29" s="19">
        <v>0</v>
      </c>
      <c r="FK29" s="19">
        <v>0</v>
      </c>
      <c r="FL29" s="19">
        <v>0</v>
      </c>
      <c r="FM29" s="19">
        <v>0</v>
      </c>
      <c r="FN29" s="19">
        <v>0</v>
      </c>
      <c r="FO29" s="19">
        <v>0</v>
      </c>
      <c r="FP29" s="19">
        <v>0</v>
      </c>
      <c r="FQ29" s="19">
        <v>0</v>
      </c>
      <c r="FR29" s="19">
        <v>0</v>
      </c>
      <c r="FS29" s="19">
        <v>0</v>
      </c>
      <c r="FT29" s="19">
        <v>0</v>
      </c>
      <c r="FU29" s="19">
        <v>0</v>
      </c>
      <c r="FV29" s="19">
        <v>0</v>
      </c>
      <c r="FW29" s="19">
        <v>0</v>
      </c>
      <c r="FX29" s="19">
        <v>0</v>
      </c>
      <c r="FY29" s="19">
        <v>0</v>
      </c>
      <c r="FZ29" s="19">
        <v>0</v>
      </c>
      <c r="GA29" s="19">
        <v>0</v>
      </c>
      <c r="GB29" s="19">
        <v>0</v>
      </c>
      <c r="GC29" s="19">
        <v>0</v>
      </c>
      <c r="GD29" s="19">
        <v>0</v>
      </c>
      <c r="GE29" s="19">
        <v>0</v>
      </c>
      <c r="GF29" s="19">
        <v>0</v>
      </c>
      <c r="GG29" s="19">
        <v>0</v>
      </c>
      <c r="GH29" s="19">
        <v>0</v>
      </c>
      <c r="GI29" s="19">
        <v>0</v>
      </c>
      <c r="GJ29" s="19">
        <v>0</v>
      </c>
      <c r="GK29" s="19">
        <v>0</v>
      </c>
      <c r="GL29" s="19">
        <v>0</v>
      </c>
      <c r="GM29" s="19">
        <v>0</v>
      </c>
      <c r="GN29" s="19">
        <v>0</v>
      </c>
      <c r="GO29" s="19">
        <v>0</v>
      </c>
      <c r="GP29" s="19">
        <v>0</v>
      </c>
      <c r="GQ29" s="19">
        <v>0</v>
      </c>
      <c r="GR29" s="19">
        <v>0</v>
      </c>
      <c r="GS29" s="19">
        <v>0</v>
      </c>
      <c r="GT29" s="19">
        <v>0</v>
      </c>
      <c r="GU29" s="19">
        <v>0</v>
      </c>
      <c r="GV29" s="19">
        <v>0</v>
      </c>
      <c r="GW29" s="19">
        <v>0</v>
      </c>
      <c r="GX29" s="19">
        <v>0</v>
      </c>
      <c r="GY29" s="19">
        <v>0</v>
      </c>
      <c r="GZ29" s="19">
        <v>0</v>
      </c>
      <c r="HA29" s="19">
        <v>0</v>
      </c>
      <c r="HB29" s="19">
        <v>0</v>
      </c>
      <c r="HC29" s="19">
        <v>0</v>
      </c>
      <c r="HD29" s="19">
        <v>0</v>
      </c>
      <c r="HE29" s="19">
        <v>0</v>
      </c>
      <c r="HF29" s="19">
        <v>0</v>
      </c>
      <c r="HG29" s="19">
        <v>0</v>
      </c>
      <c r="HH29" s="19">
        <v>0</v>
      </c>
      <c r="HI29" s="19">
        <v>0</v>
      </c>
      <c r="HJ29" s="19">
        <v>0</v>
      </c>
      <c r="HK29" s="19">
        <v>0</v>
      </c>
      <c r="HL29" s="19">
        <v>0</v>
      </c>
      <c r="HM29" s="19">
        <v>0</v>
      </c>
      <c r="HN29" s="19">
        <v>0</v>
      </c>
      <c r="HO29" s="19">
        <v>0</v>
      </c>
      <c r="HP29" s="19">
        <v>0</v>
      </c>
      <c r="HQ29" s="19">
        <v>0</v>
      </c>
      <c r="HR29" s="19">
        <v>0</v>
      </c>
      <c r="HS29" s="19">
        <v>0</v>
      </c>
      <c r="HT29" s="19">
        <v>0</v>
      </c>
      <c r="HU29" s="19">
        <v>0</v>
      </c>
      <c r="HV29" s="19">
        <v>0</v>
      </c>
      <c r="HW29" s="19">
        <v>0</v>
      </c>
      <c r="HX29" s="19">
        <v>0</v>
      </c>
      <c r="HY29" s="19">
        <v>0</v>
      </c>
      <c r="HZ29" s="19">
        <v>0</v>
      </c>
      <c r="IA29" s="19">
        <v>0</v>
      </c>
      <c r="IB29" s="19">
        <v>0</v>
      </c>
      <c r="IC29" s="19">
        <v>0</v>
      </c>
      <c r="ID29" s="19">
        <v>0</v>
      </c>
      <c r="IE29" s="19">
        <v>0</v>
      </c>
      <c r="IF29" s="19">
        <v>0</v>
      </c>
      <c r="IG29" s="19">
        <v>0</v>
      </c>
      <c r="IH29" s="19">
        <v>0</v>
      </c>
      <c r="II29" s="19">
        <v>0</v>
      </c>
      <c r="IJ29" s="19">
        <v>0</v>
      </c>
      <c r="IK29" s="19">
        <v>0</v>
      </c>
      <c r="IL29" s="19">
        <v>0</v>
      </c>
      <c r="IM29" s="19">
        <v>0</v>
      </c>
      <c r="IN29" s="19">
        <v>0</v>
      </c>
      <c r="IO29" s="19">
        <v>0</v>
      </c>
      <c r="IP29" s="19">
        <v>0</v>
      </c>
      <c r="IQ29" s="19">
        <v>0</v>
      </c>
      <c r="IR29" s="19">
        <v>0</v>
      </c>
      <c r="IS29" s="19">
        <v>0</v>
      </c>
      <c r="IT29" s="19">
        <v>0</v>
      </c>
      <c r="IU29" s="19">
        <v>0</v>
      </c>
      <c r="IV29" s="19">
        <v>0</v>
      </c>
      <c r="IW29" s="19">
        <v>0</v>
      </c>
      <c r="IX29" s="19">
        <v>0</v>
      </c>
      <c r="IY29" s="19">
        <v>0</v>
      </c>
      <c r="IZ29" s="19">
        <v>0</v>
      </c>
      <c r="JA29" s="19">
        <v>0</v>
      </c>
      <c r="JB29" s="19">
        <v>0</v>
      </c>
      <c r="JC29" s="19">
        <v>0</v>
      </c>
      <c r="JD29" s="19">
        <v>0</v>
      </c>
      <c r="JE29" s="19">
        <v>0</v>
      </c>
      <c r="JF29" s="19">
        <v>0</v>
      </c>
      <c r="JG29" s="19">
        <v>0</v>
      </c>
      <c r="JH29" s="19">
        <v>0</v>
      </c>
      <c r="JI29" s="19">
        <v>0</v>
      </c>
      <c r="JJ29" s="19">
        <v>0</v>
      </c>
      <c r="JK29" s="19">
        <v>0</v>
      </c>
      <c r="JL29" s="19">
        <v>0</v>
      </c>
      <c r="JM29" s="19">
        <v>0</v>
      </c>
      <c r="JN29" s="19">
        <v>0</v>
      </c>
      <c r="JO29" s="19">
        <v>0</v>
      </c>
      <c r="JP29" s="19">
        <v>0</v>
      </c>
      <c r="JQ29" s="19">
        <v>0</v>
      </c>
      <c r="JR29" s="19">
        <v>0</v>
      </c>
      <c r="JS29" s="19">
        <v>0</v>
      </c>
      <c r="JT29" s="19">
        <v>0</v>
      </c>
      <c r="JU29" s="19">
        <v>0</v>
      </c>
      <c r="JV29" s="19">
        <v>0</v>
      </c>
      <c r="JW29" s="19">
        <v>0</v>
      </c>
      <c r="JX29" s="19">
        <v>0</v>
      </c>
      <c r="JY29" s="19">
        <v>0</v>
      </c>
      <c r="JZ29" s="19">
        <v>0</v>
      </c>
      <c r="KA29" s="19">
        <v>0</v>
      </c>
      <c r="KB29" s="19">
        <v>0</v>
      </c>
      <c r="KC29" s="19">
        <v>0</v>
      </c>
      <c r="KD29" s="19">
        <v>0</v>
      </c>
      <c r="KE29" s="19">
        <v>0</v>
      </c>
      <c r="KF29" s="19">
        <v>0</v>
      </c>
      <c r="KG29" s="19">
        <v>0</v>
      </c>
      <c r="KH29" s="19">
        <v>0</v>
      </c>
      <c r="KI29" s="19">
        <v>0</v>
      </c>
      <c r="KJ29" s="19">
        <v>0</v>
      </c>
      <c r="KK29" s="19">
        <v>0</v>
      </c>
      <c r="KL29" s="19">
        <v>0</v>
      </c>
      <c r="KM29" s="19">
        <v>0</v>
      </c>
      <c r="KN29" s="19">
        <v>0</v>
      </c>
      <c r="KO29" s="19">
        <v>0</v>
      </c>
      <c r="KP29" s="19">
        <v>0</v>
      </c>
      <c r="KQ29" s="19">
        <v>0</v>
      </c>
      <c r="KR29" s="19">
        <v>0</v>
      </c>
      <c r="KS29" s="19">
        <v>0</v>
      </c>
      <c r="KT29" s="19">
        <v>0</v>
      </c>
      <c r="KU29" s="19">
        <v>0</v>
      </c>
      <c r="KV29" s="19">
        <v>0</v>
      </c>
      <c r="KW29" s="19">
        <v>0</v>
      </c>
      <c r="KX29" s="19">
        <v>0</v>
      </c>
      <c r="KY29" s="19">
        <v>0</v>
      </c>
      <c r="KZ29" s="19">
        <v>0</v>
      </c>
      <c r="LA29" s="19">
        <v>0</v>
      </c>
      <c r="LB29" s="19">
        <v>0</v>
      </c>
      <c r="LC29" s="19">
        <v>0</v>
      </c>
      <c r="LD29" s="19">
        <v>0</v>
      </c>
      <c r="LE29" s="19">
        <v>0</v>
      </c>
      <c r="LF29" s="19">
        <v>0</v>
      </c>
      <c r="LG29" s="19">
        <v>0</v>
      </c>
      <c r="LH29" s="19">
        <v>0</v>
      </c>
      <c r="LI29" s="19">
        <v>0</v>
      </c>
      <c r="LJ29" s="19">
        <v>0</v>
      </c>
      <c r="LK29" s="19">
        <v>0</v>
      </c>
      <c r="LL29" s="19">
        <v>0</v>
      </c>
      <c r="LM29" s="19">
        <v>0</v>
      </c>
      <c r="LN29" s="19">
        <v>0</v>
      </c>
      <c r="LO29" s="19">
        <v>0</v>
      </c>
      <c r="LP29" s="19">
        <v>0</v>
      </c>
      <c r="LQ29" s="19">
        <v>0</v>
      </c>
      <c r="LR29" s="19">
        <v>0</v>
      </c>
      <c r="LS29" s="19">
        <v>0</v>
      </c>
      <c r="LT29" s="19">
        <v>0</v>
      </c>
      <c r="LU29" s="19">
        <v>0</v>
      </c>
      <c r="LV29" s="19">
        <v>0</v>
      </c>
      <c r="LW29" s="19">
        <v>0</v>
      </c>
      <c r="LX29" s="19">
        <v>0</v>
      </c>
      <c r="LY29" s="19">
        <v>0</v>
      </c>
      <c r="LZ29" s="19">
        <v>0</v>
      </c>
      <c r="MA29" s="19">
        <v>0</v>
      </c>
      <c r="MB29" s="19">
        <v>0</v>
      </c>
      <c r="MC29" s="19">
        <v>0</v>
      </c>
      <c r="MD29" s="19">
        <v>0</v>
      </c>
      <c r="ME29" s="19">
        <v>0</v>
      </c>
      <c r="MF29" s="19">
        <v>0</v>
      </c>
      <c r="MG29" s="19">
        <v>0</v>
      </c>
      <c r="MH29" s="19">
        <v>0</v>
      </c>
      <c r="MI29" s="19">
        <v>0</v>
      </c>
      <c r="MJ29" s="19">
        <v>0</v>
      </c>
      <c r="MK29" s="19">
        <v>0</v>
      </c>
      <c r="ML29" s="19">
        <v>0</v>
      </c>
      <c r="MM29" s="19">
        <v>0</v>
      </c>
      <c r="MN29" s="19">
        <v>0</v>
      </c>
      <c r="MO29" s="19">
        <v>0</v>
      </c>
      <c r="MP29" s="19">
        <v>0</v>
      </c>
      <c r="MQ29" s="19">
        <v>0</v>
      </c>
      <c r="MR29" s="19">
        <v>0</v>
      </c>
      <c r="MS29" s="19">
        <v>0</v>
      </c>
      <c r="MT29" s="19">
        <v>0</v>
      </c>
      <c r="MU29" s="19">
        <v>0</v>
      </c>
      <c r="MV29" s="19">
        <v>0</v>
      </c>
      <c r="MW29" s="19">
        <v>0</v>
      </c>
      <c r="MX29" s="19">
        <v>0</v>
      </c>
      <c r="MY29" s="19">
        <v>0</v>
      </c>
      <c r="MZ29" s="19">
        <v>0</v>
      </c>
      <c r="NA29" s="19">
        <v>0</v>
      </c>
      <c r="NB29" s="19">
        <v>0</v>
      </c>
    </row>
    <row r="30" spans="1:366">
      <c r="A30" s="2" t="s">
        <v>29</v>
      </c>
      <c r="B30" s="19">
        <v>0</v>
      </c>
      <c r="C30" s="19">
        <v>0</v>
      </c>
      <c r="D30" s="19">
        <v>0</v>
      </c>
      <c r="E30" s="19">
        <v>0</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c r="W30" s="19">
        <v>0</v>
      </c>
      <c r="X30" s="19">
        <v>0</v>
      </c>
      <c r="Y30" s="19">
        <v>0</v>
      </c>
      <c r="Z30" s="19">
        <v>0</v>
      </c>
      <c r="AA30" s="19">
        <v>0</v>
      </c>
      <c r="AB30" s="19">
        <v>0</v>
      </c>
      <c r="AC30" s="19">
        <v>0</v>
      </c>
      <c r="AD30" s="19">
        <v>0</v>
      </c>
      <c r="AE30" s="19">
        <v>0</v>
      </c>
      <c r="AF30" s="19">
        <v>0</v>
      </c>
      <c r="AG30" s="19">
        <v>0</v>
      </c>
      <c r="AH30" s="19">
        <v>0</v>
      </c>
      <c r="AI30" s="19">
        <v>0</v>
      </c>
      <c r="AJ30" s="19">
        <v>0</v>
      </c>
      <c r="AK30" s="19">
        <v>0</v>
      </c>
      <c r="AL30" s="19">
        <v>0</v>
      </c>
      <c r="AM30" s="19">
        <v>0</v>
      </c>
      <c r="AN30" s="19">
        <v>0</v>
      </c>
      <c r="AO30" s="19">
        <v>0</v>
      </c>
      <c r="AP30" s="19">
        <v>0</v>
      </c>
      <c r="AQ30" s="19">
        <v>0</v>
      </c>
      <c r="AR30" s="19">
        <v>0</v>
      </c>
      <c r="AS30" s="19">
        <v>0</v>
      </c>
      <c r="AT30" s="19">
        <v>0</v>
      </c>
      <c r="AU30" s="19">
        <v>0</v>
      </c>
      <c r="AV30" s="19">
        <v>0</v>
      </c>
      <c r="AW30" s="19">
        <v>0</v>
      </c>
      <c r="AX30" s="19">
        <v>0</v>
      </c>
      <c r="AY30" s="19">
        <v>0</v>
      </c>
      <c r="AZ30" s="19">
        <v>0</v>
      </c>
      <c r="BA30" s="19">
        <v>0</v>
      </c>
      <c r="BB30" s="19">
        <v>0</v>
      </c>
      <c r="BC30" s="19">
        <v>0</v>
      </c>
      <c r="BD30" s="19">
        <v>0</v>
      </c>
      <c r="BE30" s="19">
        <v>0</v>
      </c>
      <c r="BF30" s="19">
        <v>0</v>
      </c>
      <c r="BG30" s="19">
        <v>0</v>
      </c>
      <c r="BH30" s="19">
        <v>0</v>
      </c>
      <c r="BI30" s="19">
        <v>0</v>
      </c>
      <c r="BJ30" s="19">
        <v>0</v>
      </c>
      <c r="BK30" s="19">
        <v>0</v>
      </c>
      <c r="BL30" s="19">
        <v>0</v>
      </c>
      <c r="BM30" s="19">
        <v>0</v>
      </c>
      <c r="BN30" s="19">
        <v>0</v>
      </c>
      <c r="BO30" s="19">
        <v>0</v>
      </c>
      <c r="BP30" s="19">
        <v>0</v>
      </c>
      <c r="BQ30" s="19">
        <v>0</v>
      </c>
      <c r="BR30" s="19">
        <v>0</v>
      </c>
      <c r="BS30" s="19">
        <v>0</v>
      </c>
      <c r="BT30" s="19">
        <v>0</v>
      </c>
      <c r="BU30" s="19">
        <v>0</v>
      </c>
      <c r="BV30" s="19">
        <v>0</v>
      </c>
      <c r="BW30" s="19">
        <v>0</v>
      </c>
      <c r="BX30" s="19">
        <v>0</v>
      </c>
      <c r="BY30" s="19">
        <v>0</v>
      </c>
      <c r="BZ30" s="19">
        <v>0</v>
      </c>
      <c r="CA30" s="19">
        <v>0</v>
      </c>
      <c r="CB30" s="19">
        <v>0</v>
      </c>
      <c r="CC30" s="19">
        <v>0</v>
      </c>
      <c r="CD30" s="19">
        <v>0</v>
      </c>
      <c r="CE30" s="19">
        <v>0</v>
      </c>
      <c r="CF30" s="19">
        <v>0</v>
      </c>
      <c r="CG30" s="19">
        <v>0</v>
      </c>
      <c r="CH30" s="19">
        <v>0</v>
      </c>
      <c r="CI30" s="19">
        <v>0</v>
      </c>
      <c r="CJ30" s="19">
        <v>0</v>
      </c>
      <c r="CK30" s="19">
        <v>0</v>
      </c>
      <c r="CL30" s="19">
        <v>0</v>
      </c>
      <c r="CM30" s="19">
        <v>0</v>
      </c>
      <c r="CN30" s="19">
        <v>0</v>
      </c>
      <c r="CO30" s="19">
        <v>0</v>
      </c>
      <c r="CP30" s="19">
        <v>0</v>
      </c>
      <c r="CQ30" s="19">
        <v>0</v>
      </c>
      <c r="CR30" s="19">
        <v>0</v>
      </c>
      <c r="CS30" s="19">
        <v>0</v>
      </c>
      <c r="CT30" s="19">
        <v>0</v>
      </c>
      <c r="CU30" s="19">
        <v>0</v>
      </c>
      <c r="CV30" s="19">
        <v>0</v>
      </c>
      <c r="CW30" s="19">
        <v>0</v>
      </c>
      <c r="CX30" s="19">
        <v>0</v>
      </c>
      <c r="CY30" s="19">
        <v>0</v>
      </c>
      <c r="CZ30" s="19">
        <v>0</v>
      </c>
      <c r="DA30" s="19">
        <v>0</v>
      </c>
      <c r="DB30" s="19">
        <v>0</v>
      </c>
      <c r="DC30" s="19">
        <v>0</v>
      </c>
      <c r="DD30" s="19">
        <v>0</v>
      </c>
      <c r="DE30" s="19">
        <v>0</v>
      </c>
      <c r="DF30" s="19">
        <v>0</v>
      </c>
      <c r="DG30" s="19">
        <v>0</v>
      </c>
      <c r="DH30" s="19">
        <v>0</v>
      </c>
      <c r="DI30" s="19">
        <v>0</v>
      </c>
      <c r="DJ30" s="19">
        <v>0</v>
      </c>
      <c r="DK30" s="19">
        <v>0</v>
      </c>
      <c r="DL30" s="19">
        <v>0</v>
      </c>
      <c r="DM30" s="19">
        <v>0</v>
      </c>
      <c r="DN30" s="19">
        <v>0</v>
      </c>
      <c r="DO30" s="19">
        <v>0</v>
      </c>
      <c r="DP30" s="19">
        <v>0</v>
      </c>
      <c r="DQ30" s="19">
        <v>0</v>
      </c>
      <c r="DR30" s="19">
        <v>0</v>
      </c>
      <c r="DS30" s="19">
        <v>0</v>
      </c>
      <c r="DT30" s="19">
        <v>0</v>
      </c>
      <c r="DU30" s="19">
        <v>0</v>
      </c>
      <c r="DV30" s="19">
        <v>0</v>
      </c>
      <c r="DW30" s="19">
        <v>0</v>
      </c>
      <c r="DX30" s="19">
        <v>0</v>
      </c>
      <c r="DY30" s="19">
        <v>0</v>
      </c>
      <c r="DZ30" s="19">
        <v>0</v>
      </c>
      <c r="EA30" s="19">
        <v>0</v>
      </c>
      <c r="EB30" s="19">
        <v>0</v>
      </c>
      <c r="EC30" s="19">
        <v>0</v>
      </c>
      <c r="ED30" s="19">
        <v>0</v>
      </c>
      <c r="EE30" s="19">
        <v>0</v>
      </c>
      <c r="EF30" s="19">
        <v>0</v>
      </c>
      <c r="EG30" s="19">
        <v>0</v>
      </c>
      <c r="EH30" s="19">
        <v>0</v>
      </c>
      <c r="EI30" s="19">
        <v>0</v>
      </c>
      <c r="EJ30" s="19">
        <v>0</v>
      </c>
      <c r="EK30" s="19">
        <v>0</v>
      </c>
      <c r="EL30" s="19">
        <v>0</v>
      </c>
      <c r="EM30" s="19">
        <v>0</v>
      </c>
      <c r="EN30" s="19">
        <v>0</v>
      </c>
      <c r="EO30" s="19">
        <v>0</v>
      </c>
      <c r="EP30" s="19">
        <v>0</v>
      </c>
      <c r="EQ30" s="19">
        <v>0</v>
      </c>
      <c r="ER30" s="19">
        <v>0</v>
      </c>
      <c r="ES30" s="19">
        <v>0</v>
      </c>
      <c r="ET30" s="19">
        <v>0</v>
      </c>
      <c r="EU30" s="19">
        <v>0</v>
      </c>
      <c r="EV30" s="19">
        <v>0</v>
      </c>
      <c r="EW30" s="19">
        <v>0</v>
      </c>
      <c r="EX30" s="19">
        <v>0</v>
      </c>
      <c r="EY30" s="19">
        <v>0</v>
      </c>
      <c r="EZ30" s="19">
        <v>0</v>
      </c>
      <c r="FA30" s="19">
        <v>0</v>
      </c>
      <c r="FB30" s="19">
        <v>0</v>
      </c>
      <c r="FC30" s="19">
        <v>0</v>
      </c>
      <c r="FD30" s="19">
        <v>0</v>
      </c>
      <c r="FE30" s="19">
        <v>0</v>
      </c>
      <c r="FF30" s="19">
        <v>0</v>
      </c>
      <c r="FG30" s="19">
        <v>0</v>
      </c>
      <c r="FH30" s="19">
        <v>0</v>
      </c>
      <c r="FI30" s="19">
        <v>0</v>
      </c>
      <c r="FJ30" s="19">
        <v>0</v>
      </c>
      <c r="FK30" s="19">
        <v>0</v>
      </c>
      <c r="FL30" s="19">
        <v>0</v>
      </c>
      <c r="FM30" s="19">
        <v>0</v>
      </c>
      <c r="FN30" s="19">
        <v>0</v>
      </c>
      <c r="FO30" s="19">
        <v>0</v>
      </c>
      <c r="FP30" s="19">
        <v>0</v>
      </c>
      <c r="FQ30" s="19">
        <v>0</v>
      </c>
      <c r="FR30" s="19">
        <v>0</v>
      </c>
      <c r="FS30" s="19">
        <v>0</v>
      </c>
      <c r="FT30" s="19">
        <v>0</v>
      </c>
      <c r="FU30" s="19">
        <v>0</v>
      </c>
      <c r="FV30" s="19">
        <v>0</v>
      </c>
      <c r="FW30" s="19">
        <v>0</v>
      </c>
      <c r="FX30" s="19">
        <v>0</v>
      </c>
      <c r="FY30" s="19">
        <v>0</v>
      </c>
      <c r="FZ30" s="19">
        <v>0</v>
      </c>
      <c r="GA30" s="19">
        <v>0</v>
      </c>
      <c r="GB30" s="19">
        <v>0</v>
      </c>
      <c r="GC30" s="19">
        <v>0</v>
      </c>
      <c r="GD30" s="19">
        <v>0</v>
      </c>
      <c r="GE30" s="19">
        <v>0</v>
      </c>
      <c r="GF30" s="19">
        <v>0</v>
      </c>
      <c r="GG30" s="19">
        <v>0</v>
      </c>
      <c r="GH30" s="19">
        <v>0</v>
      </c>
      <c r="GI30" s="19">
        <v>0</v>
      </c>
      <c r="GJ30" s="19">
        <v>0</v>
      </c>
      <c r="GK30" s="19">
        <v>0</v>
      </c>
      <c r="GL30" s="19">
        <v>0</v>
      </c>
      <c r="GM30" s="19">
        <v>0</v>
      </c>
      <c r="GN30" s="19">
        <v>0</v>
      </c>
      <c r="GO30" s="19">
        <v>0</v>
      </c>
      <c r="GP30" s="19">
        <v>0</v>
      </c>
      <c r="GQ30" s="19">
        <v>0</v>
      </c>
      <c r="GR30" s="19">
        <v>0</v>
      </c>
      <c r="GS30" s="19">
        <v>0</v>
      </c>
      <c r="GT30" s="19">
        <v>0</v>
      </c>
      <c r="GU30" s="19">
        <v>0</v>
      </c>
      <c r="GV30" s="19">
        <v>0</v>
      </c>
      <c r="GW30" s="19">
        <v>0</v>
      </c>
      <c r="GX30" s="19">
        <v>0</v>
      </c>
      <c r="GY30" s="19">
        <v>0</v>
      </c>
      <c r="GZ30" s="19">
        <v>0</v>
      </c>
      <c r="HA30" s="19">
        <v>0</v>
      </c>
      <c r="HB30" s="19">
        <v>0</v>
      </c>
      <c r="HC30" s="19">
        <v>0</v>
      </c>
      <c r="HD30" s="19">
        <v>0</v>
      </c>
      <c r="HE30" s="19">
        <v>0</v>
      </c>
      <c r="HF30" s="19">
        <v>0</v>
      </c>
      <c r="HG30" s="19">
        <v>0</v>
      </c>
      <c r="HH30" s="19">
        <v>0</v>
      </c>
      <c r="HI30" s="19">
        <v>0</v>
      </c>
      <c r="HJ30" s="19">
        <v>0</v>
      </c>
      <c r="HK30" s="19">
        <v>0</v>
      </c>
      <c r="HL30" s="19">
        <v>0</v>
      </c>
      <c r="HM30" s="19">
        <v>0</v>
      </c>
      <c r="HN30" s="19">
        <v>0</v>
      </c>
      <c r="HO30" s="19">
        <v>0</v>
      </c>
      <c r="HP30" s="19">
        <v>0</v>
      </c>
      <c r="HQ30" s="19">
        <v>0</v>
      </c>
      <c r="HR30" s="19">
        <v>0</v>
      </c>
      <c r="HS30" s="19">
        <v>0</v>
      </c>
      <c r="HT30" s="19">
        <v>0</v>
      </c>
      <c r="HU30" s="19">
        <v>0</v>
      </c>
      <c r="HV30" s="19">
        <v>0</v>
      </c>
      <c r="HW30" s="19">
        <v>0</v>
      </c>
      <c r="HX30" s="19">
        <v>0</v>
      </c>
      <c r="HY30" s="19">
        <v>0</v>
      </c>
      <c r="HZ30" s="19">
        <v>0</v>
      </c>
      <c r="IA30" s="19">
        <v>0</v>
      </c>
      <c r="IB30" s="19">
        <v>0</v>
      </c>
      <c r="IC30" s="19">
        <v>0</v>
      </c>
      <c r="ID30" s="19">
        <v>0</v>
      </c>
      <c r="IE30" s="19">
        <v>0</v>
      </c>
      <c r="IF30" s="19">
        <v>0</v>
      </c>
      <c r="IG30" s="19">
        <v>0</v>
      </c>
      <c r="IH30" s="19">
        <v>0</v>
      </c>
      <c r="II30" s="19">
        <v>0</v>
      </c>
      <c r="IJ30" s="19">
        <v>0</v>
      </c>
      <c r="IK30" s="19">
        <v>0</v>
      </c>
      <c r="IL30" s="19">
        <v>0</v>
      </c>
      <c r="IM30" s="19">
        <v>0</v>
      </c>
      <c r="IN30" s="19">
        <v>0</v>
      </c>
      <c r="IO30" s="19">
        <v>0</v>
      </c>
      <c r="IP30" s="19">
        <v>0</v>
      </c>
      <c r="IQ30" s="19">
        <v>0</v>
      </c>
      <c r="IR30" s="19">
        <v>0</v>
      </c>
      <c r="IS30" s="19">
        <v>0</v>
      </c>
      <c r="IT30" s="19">
        <v>0</v>
      </c>
      <c r="IU30" s="19">
        <v>0</v>
      </c>
      <c r="IV30" s="19">
        <v>0</v>
      </c>
      <c r="IW30" s="19">
        <v>0</v>
      </c>
      <c r="IX30" s="19">
        <v>0</v>
      </c>
      <c r="IY30" s="19">
        <v>0</v>
      </c>
      <c r="IZ30" s="19">
        <v>0</v>
      </c>
      <c r="JA30" s="19">
        <v>0</v>
      </c>
      <c r="JB30" s="19">
        <v>0</v>
      </c>
      <c r="JC30" s="19">
        <v>0</v>
      </c>
      <c r="JD30" s="19">
        <v>0</v>
      </c>
      <c r="JE30" s="19">
        <v>0</v>
      </c>
      <c r="JF30" s="19">
        <v>0</v>
      </c>
      <c r="JG30" s="19">
        <v>0</v>
      </c>
      <c r="JH30" s="19">
        <v>0</v>
      </c>
      <c r="JI30" s="19">
        <v>0</v>
      </c>
      <c r="JJ30" s="19">
        <v>0</v>
      </c>
      <c r="JK30" s="19">
        <v>0</v>
      </c>
      <c r="JL30" s="19">
        <v>0</v>
      </c>
      <c r="JM30" s="19">
        <v>0</v>
      </c>
      <c r="JN30" s="19">
        <v>0</v>
      </c>
      <c r="JO30" s="19">
        <v>0</v>
      </c>
      <c r="JP30" s="19">
        <v>0</v>
      </c>
      <c r="JQ30" s="19">
        <v>0</v>
      </c>
      <c r="JR30" s="19">
        <v>0</v>
      </c>
      <c r="JS30" s="19">
        <v>0</v>
      </c>
      <c r="JT30" s="19">
        <v>0</v>
      </c>
      <c r="JU30" s="19">
        <v>0</v>
      </c>
      <c r="JV30" s="19">
        <v>0</v>
      </c>
      <c r="JW30" s="19">
        <v>0</v>
      </c>
      <c r="JX30" s="19">
        <v>0</v>
      </c>
      <c r="JY30" s="19">
        <v>0</v>
      </c>
      <c r="JZ30" s="19">
        <v>0</v>
      </c>
      <c r="KA30" s="19">
        <v>0</v>
      </c>
      <c r="KB30" s="19">
        <v>0</v>
      </c>
      <c r="KC30" s="19">
        <v>0</v>
      </c>
      <c r="KD30" s="19">
        <v>0</v>
      </c>
      <c r="KE30" s="19">
        <v>0</v>
      </c>
      <c r="KF30" s="19">
        <v>0</v>
      </c>
      <c r="KG30" s="19">
        <v>0</v>
      </c>
      <c r="KH30" s="19">
        <v>0</v>
      </c>
      <c r="KI30" s="19">
        <v>0</v>
      </c>
      <c r="KJ30" s="19">
        <v>0</v>
      </c>
      <c r="KK30" s="19">
        <v>0</v>
      </c>
      <c r="KL30" s="19">
        <v>0</v>
      </c>
      <c r="KM30" s="19">
        <v>0</v>
      </c>
      <c r="KN30" s="19">
        <v>0</v>
      </c>
      <c r="KO30" s="19">
        <v>0</v>
      </c>
      <c r="KP30" s="19">
        <v>0</v>
      </c>
      <c r="KQ30" s="19">
        <v>0</v>
      </c>
      <c r="KR30" s="19">
        <v>0</v>
      </c>
      <c r="KS30" s="19">
        <v>0</v>
      </c>
      <c r="KT30" s="19">
        <v>0</v>
      </c>
      <c r="KU30" s="19">
        <v>0</v>
      </c>
      <c r="KV30" s="19">
        <v>0</v>
      </c>
      <c r="KW30" s="19">
        <v>0</v>
      </c>
      <c r="KX30" s="19">
        <v>0</v>
      </c>
      <c r="KY30" s="19">
        <v>0</v>
      </c>
      <c r="KZ30" s="19">
        <v>0</v>
      </c>
      <c r="LA30" s="19">
        <v>0</v>
      </c>
      <c r="LB30" s="19">
        <v>0</v>
      </c>
      <c r="LC30" s="19">
        <v>0</v>
      </c>
      <c r="LD30" s="19">
        <v>0</v>
      </c>
      <c r="LE30" s="19">
        <v>0</v>
      </c>
      <c r="LF30" s="19">
        <v>0</v>
      </c>
      <c r="LG30" s="19">
        <v>0</v>
      </c>
      <c r="LH30" s="19">
        <v>0</v>
      </c>
      <c r="LI30" s="19">
        <v>0</v>
      </c>
      <c r="LJ30" s="19">
        <v>0</v>
      </c>
      <c r="LK30" s="19">
        <v>0</v>
      </c>
      <c r="LL30" s="19">
        <v>0</v>
      </c>
      <c r="LM30" s="19">
        <v>0</v>
      </c>
      <c r="LN30" s="19">
        <v>0</v>
      </c>
      <c r="LO30" s="19">
        <v>0</v>
      </c>
      <c r="LP30" s="19">
        <v>0</v>
      </c>
      <c r="LQ30" s="19">
        <v>0</v>
      </c>
      <c r="LR30" s="19">
        <v>0</v>
      </c>
      <c r="LS30" s="19">
        <v>0</v>
      </c>
      <c r="LT30" s="19">
        <v>0</v>
      </c>
      <c r="LU30" s="19">
        <v>0</v>
      </c>
      <c r="LV30" s="19">
        <v>0</v>
      </c>
      <c r="LW30" s="19">
        <v>0</v>
      </c>
      <c r="LX30" s="19">
        <v>0</v>
      </c>
      <c r="LY30" s="19">
        <v>0</v>
      </c>
      <c r="LZ30" s="19">
        <v>0</v>
      </c>
      <c r="MA30" s="19">
        <v>0</v>
      </c>
      <c r="MB30" s="19">
        <v>0</v>
      </c>
      <c r="MC30" s="19">
        <v>0</v>
      </c>
      <c r="MD30" s="19">
        <v>0</v>
      </c>
      <c r="ME30" s="19">
        <v>0</v>
      </c>
      <c r="MF30" s="19">
        <v>0</v>
      </c>
      <c r="MG30" s="19">
        <v>0</v>
      </c>
      <c r="MH30" s="19">
        <v>0</v>
      </c>
      <c r="MI30" s="19">
        <v>0</v>
      </c>
      <c r="MJ30" s="19">
        <v>0</v>
      </c>
      <c r="MK30" s="19">
        <v>0</v>
      </c>
      <c r="ML30" s="19">
        <v>0</v>
      </c>
      <c r="MM30" s="19">
        <v>0</v>
      </c>
      <c r="MN30" s="19">
        <v>0</v>
      </c>
      <c r="MO30" s="19">
        <v>0</v>
      </c>
      <c r="MP30" s="19">
        <v>0</v>
      </c>
      <c r="MQ30" s="19">
        <v>0</v>
      </c>
      <c r="MR30" s="19">
        <v>0</v>
      </c>
      <c r="MS30" s="19">
        <v>0</v>
      </c>
      <c r="MT30" s="19">
        <v>0</v>
      </c>
      <c r="MU30" s="19">
        <v>0</v>
      </c>
      <c r="MV30" s="19">
        <v>0</v>
      </c>
      <c r="MW30" s="19">
        <v>0</v>
      </c>
      <c r="MX30" s="19">
        <v>0</v>
      </c>
      <c r="MY30" s="19">
        <v>0</v>
      </c>
      <c r="MZ30" s="19">
        <v>0</v>
      </c>
      <c r="NA30" s="19">
        <v>0</v>
      </c>
      <c r="NB30" s="19">
        <v>0</v>
      </c>
    </row>
    <row r="31" spans="1:366">
      <c r="A31" s="3" t="s">
        <v>30</v>
      </c>
      <c r="B31" s="19">
        <v>0</v>
      </c>
      <c r="C31" s="19">
        <v>0</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9">
        <v>0</v>
      </c>
      <c r="U31" s="19">
        <v>0</v>
      </c>
      <c r="V31" s="19">
        <v>0</v>
      </c>
      <c r="W31" s="19">
        <v>0</v>
      </c>
      <c r="X31" s="19">
        <v>0</v>
      </c>
      <c r="Y31" s="19">
        <v>0</v>
      </c>
      <c r="Z31" s="19">
        <v>0</v>
      </c>
      <c r="AA31" s="19">
        <v>0</v>
      </c>
      <c r="AB31" s="19">
        <v>0</v>
      </c>
      <c r="AC31" s="19">
        <v>0</v>
      </c>
      <c r="AD31" s="19">
        <v>0</v>
      </c>
      <c r="AE31" s="19">
        <v>0</v>
      </c>
      <c r="AF31" s="19">
        <v>0</v>
      </c>
      <c r="AG31" s="19">
        <v>0</v>
      </c>
      <c r="AH31" s="19">
        <v>0</v>
      </c>
      <c r="AI31" s="19">
        <v>0</v>
      </c>
      <c r="AJ31" s="19">
        <v>0</v>
      </c>
      <c r="AK31" s="19">
        <v>0</v>
      </c>
      <c r="AL31" s="19">
        <v>0</v>
      </c>
      <c r="AM31" s="19">
        <v>0</v>
      </c>
      <c r="AN31" s="19">
        <v>0</v>
      </c>
      <c r="AO31" s="19">
        <v>0</v>
      </c>
      <c r="AP31" s="19">
        <v>0</v>
      </c>
      <c r="AQ31" s="19">
        <v>0</v>
      </c>
      <c r="AR31" s="19">
        <v>0</v>
      </c>
      <c r="AS31" s="19">
        <v>0</v>
      </c>
      <c r="AT31" s="19">
        <v>0</v>
      </c>
      <c r="AU31" s="19">
        <v>0</v>
      </c>
      <c r="AV31" s="19">
        <v>0</v>
      </c>
      <c r="AW31" s="19">
        <v>0</v>
      </c>
      <c r="AX31" s="19">
        <v>0</v>
      </c>
      <c r="AY31" s="19">
        <v>0</v>
      </c>
      <c r="AZ31" s="19">
        <v>0</v>
      </c>
      <c r="BA31" s="19">
        <v>0</v>
      </c>
      <c r="BB31" s="19">
        <v>0</v>
      </c>
      <c r="BC31" s="19">
        <v>0</v>
      </c>
      <c r="BD31" s="19">
        <v>0</v>
      </c>
      <c r="BE31" s="19">
        <v>0</v>
      </c>
      <c r="BF31" s="19">
        <v>0</v>
      </c>
      <c r="BG31" s="19">
        <v>0</v>
      </c>
      <c r="BH31" s="19">
        <v>0</v>
      </c>
      <c r="BI31" s="19">
        <v>0</v>
      </c>
      <c r="BJ31" s="19">
        <v>0</v>
      </c>
      <c r="BK31" s="19">
        <v>0</v>
      </c>
      <c r="BL31" s="19">
        <v>0</v>
      </c>
      <c r="BM31" s="19">
        <v>0</v>
      </c>
      <c r="BN31" s="19">
        <v>0</v>
      </c>
      <c r="BO31" s="19">
        <v>0</v>
      </c>
      <c r="BP31" s="19">
        <v>0</v>
      </c>
      <c r="BQ31" s="19">
        <v>0</v>
      </c>
      <c r="BR31" s="19">
        <v>0</v>
      </c>
      <c r="BS31" s="19">
        <v>0</v>
      </c>
      <c r="BT31" s="19">
        <v>0</v>
      </c>
      <c r="BU31" s="19">
        <v>0</v>
      </c>
      <c r="BV31" s="19">
        <v>0</v>
      </c>
      <c r="BW31" s="19">
        <v>0</v>
      </c>
      <c r="BX31" s="19">
        <v>0</v>
      </c>
      <c r="BY31" s="19">
        <v>0</v>
      </c>
      <c r="BZ31" s="19">
        <v>0</v>
      </c>
      <c r="CA31" s="19">
        <v>0</v>
      </c>
      <c r="CB31" s="19">
        <v>0</v>
      </c>
      <c r="CC31" s="19">
        <v>0</v>
      </c>
      <c r="CD31" s="19">
        <v>0</v>
      </c>
      <c r="CE31" s="19">
        <v>0</v>
      </c>
      <c r="CF31" s="19">
        <v>0</v>
      </c>
      <c r="CG31" s="19">
        <v>0</v>
      </c>
      <c r="CH31" s="19">
        <v>0</v>
      </c>
      <c r="CI31" s="19">
        <v>0</v>
      </c>
      <c r="CJ31" s="19">
        <v>0</v>
      </c>
      <c r="CK31" s="19">
        <v>0</v>
      </c>
      <c r="CL31" s="19">
        <v>0</v>
      </c>
      <c r="CM31" s="19">
        <v>0</v>
      </c>
      <c r="CN31" s="19">
        <v>0</v>
      </c>
      <c r="CO31" s="19">
        <v>0</v>
      </c>
      <c r="CP31" s="19">
        <v>0</v>
      </c>
      <c r="CQ31" s="19">
        <v>0</v>
      </c>
      <c r="CR31" s="19">
        <v>0</v>
      </c>
      <c r="CS31" s="19">
        <v>0</v>
      </c>
      <c r="CT31" s="19">
        <v>0</v>
      </c>
      <c r="CU31" s="19">
        <v>0</v>
      </c>
      <c r="CV31" s="19">
        <v>0</v>
      </c>
      <c r="CW31" s="19">
        <v>0</v>
      </c>
      <c r="CX31" s="19">
        <v>0</v>
      </c>
      <c r="CY31" s="19">
        <v>0</v>
      </c>
      <c r="CZ31" s="19">
        <v>0</v>
      </c>
      <c r="DA31" s="19">
        <v>0</v>
      </c>
      <c r="DB31" s="19">
        <v>0</v>
      </c>
      <c r="DC31" s="19">
        <v>0</v>
      </c>
      <c r="DD31" s="19">
        <v>0</v>
      </c>
      <c r="DE31" s="19">
        <v>0</v>
      </c>
      <c r="DF31" s="19">
        <v>0</v>
      </c>
      <c r="DG31" s="19">
        <v>0</v>
      </c>
      <c r="DH31" s="19">
        <v>0</v>
      </c>
      <c r="DI31" s="19">
        <v>0</v>
      </c>
      <c r="DJ31" s="19">
        <v>0</v>
      </c>
      <c r="DK31" s="19">
        <v>0</v>
      </c>
      <c r="DL31" s="19">
        <v>0</v>
      </c>
      <c r="DM31" s="19">
        <v>0</v>
      </c>
      <c r="DN31" s="19">
        <v>0</v>
      </c>
      <c r="DO31" s="19">
        <v>0</v>
      </c>
      <c r="DP31" s="19">
        <v>0</v>
      </c>
      <c r="DQ31" s="19">
        <v>0</v>
      </c>
      <c r="DR31" s="19">
        <v>0</v>
      </c>
      <c r="DS31" s="19">
        <v>0</v>
      </c>
      <c r="DT31" s="19">
        <v>0</v>
      </c>
      <c r="DU31" s="19">
        <v>0</v>
      </c>
      <c r="DV31" s="19">
        <v>0</v>
      </c>
      <c r="DW31" s="19">
        <v>0</v>
      </c>
      <c r="DX31" s="19">
        <v>0</v>
      </c>
      <c r="DY31" s="19">
        <v>0</v>
      </c>
      <c r="DZ31" s="19">
        <v>0</v>
      </c>
      <c r="EA31" s="19">
        <v>0</v>
      </c>
      <c r="EB31" s="19">
        <v>0</v>
      </c>
      <c r="EC31" s="19">
        <v>0</v>
      </c>
      <c r="ED31" s="19">
        <v>0</v>
      </c>
      <c r="EE31" s="19">
        <v>0</v>
      </c>
      <c r="EF31" s="19">
        <v>0</v>
      </c>
      <c r="EG31" s="19">
        <v>0</v>
      </c>
      <c r="EH31" s="19">
        <v>0</v>
      </c>
      <c r="EI31" s="19">
        <v>0</v>
      </c>
      <c r="EJ31" s="19">
        <v>0</v>
      </c>
      <c r="EK31" s="19">
        <v>0</v>
      </c>
      <c r="EL31" s="19">
        <v>0</v>
      </c>
      <c r="EM31" s="19">
        <v>0</v>
      </c>
      <c r="EN31" s="19">
        <v>0</v>
      </c>
      <c r="EO31" s="19">
        <v>0</v>
      </c>
      <c r="EP31" s="19">
        <v>0</v>
      </c>
      <c r="EQ31" s="19">
        <v>0</v>
      </c>
      <c r="ER31" s="19">
        <v>0</v>
      </c>
      <c r="ES31" s="19">
        <v>0</v>
      </c>
      <c r="ET31" s="19">
        <v>0</v>
      </c>
      <c r="EU31" s="19">
        <v>0</v>
      </c>
      <c r="EV31" s="19">
        <v>0</v>
      </c>
      <c r="EW31" s="19">
        <v>0</v>
      </c>
      <c r="EX31" s="19">
        <v>0</v>
      </c>
      <c r="EY31" s="19">
        <v>0</v>
      </c>
      <c r="EZ31" s="19">
        <v>0</v>
      </c>
      <c r="FA31" s="19">
        <v>0</v>
      </c>
      <c r="FB31" s="19">
        <v>0</v>
      </c>
      <c r="FC31" s="19">
        <v>0</v>
      </c>
      <c r="FD31" s="19">
        <v>0</v>
      </c>
      <c r="FE31" s="19">
        <v>0</v>
      </c>
      <c r="FF31" s="19">
        <v>0</v>
      </c>
      <c r="FG31" s="19">
        <v>0</v>
      </c>
      <c r="FH31" s="19">
        <v>0</v>
      </c>
      <c r="FI31" s="19">
        <v>0</v>
      </c>
      <c r="FJ31" s="19">
        <v>0</v>
      </c>
      <c r="FK31" s="19">
        <v>0</v>
      </c>
      <c r="FL31" s="19">
        <v>0</v>
      </c>
      <c r="FM31" s="19">
        <v>0</v>
      </c>
      <c r="FN31" s="19">
        <v>0</v>
      </c>
      <c r="FO31" s="19">
        <v>0</v>
      </c>
      <c r="FP31" s="19">
        <v>0</v>
      </c>
      <c r="FQ31" s="19">
        <v>0</v>
      </c>
      <c r="FR31" s="19">
        <v>0</v>
      </c>
      <c r="FS31" s="19">
        <v>0</v>
      </c>
      <c r="FT31" s="19">
        <v>0</v>
      </c>
      <c r="FU31" s="19">
        <v>0</v>
      </c>
      <c r="FV31" s="19">
        <v>0</v>
      </c>
      <c r="FW31" s="19">
        <v>0</v>
      </c>
      <c r="FX31" s="19">
        <v>0</v>
      </c>
      <c r="FY31" s="19">
        <v>0</v>
      </c>
      <c r="FZ31" s="19">
        <v>0</v>
      </c>
      <c r="GA31" s="19">
        <v>0</v>
      </c>
      <c r="GB31" s="19">
        <v>0</v>
      </c>
      <c r="GC31" s="19">
        <v>0</v>
      </c>
      <c r="GD31" s="19">
        <v>0</v>
      </c>
      <c r="GE31" s="19">
        <v>0</v>
      </c>
      <c r="GF31" s="19">
        <v>0</v>
      </c>
      <c r="GG31" s="19">
        <v>0</v>
      </c>
      <c r="GH31" s="19">
        <v>0</v>
      </c>
      <c r="GI31" s="19">
        <v>0</v>
      </c>
      <c r="GJ31" s="19">
        <v>0</v>
      </c>
      <c r="GK31" s="19">
        <v>0</v>
      </c>
      <c r="GL31" s="19">
        <v>0</v>
      </c>
      <c r="GM31" s="19">
        <v>0</v>
      </c>
      <c r="GN31" s="19">
        <v>0</v>
      </c>
      <c r="GO31" s="19">
        <v>0</v>
      </c>
      <c r="GP31" s="19">
        <v>0</v>
      </c>
      <c r="GQ31" s="19">
        <v>0</v>
      </c>
      <c r="GR31" s="19">
        <v>0</v>
      </c>
      <c r="GS31" s="19">
        <v>0</v>
      </c>
      <c r="GT31" s="19">
        <v>0</v>
      </c>
      <c r="GU31" s="19">
        <v>0</v>
      </c>
      <c r="GV31" s="19">
        <v>0</v>
      </c>
      <c r="GW31" s="19">
        <v>0</v>
      </c>
      <c r="GX31" s="19">
        <v>0</v>
      </c>
      <c r="GY31" s="19">
        <v>0</v>
      </c>
      <c r="GZ31" s="19">
        <v>0</v>
      </c>
      <c r="HA31" s="19">
        <v>0</v>
      </c>
      <c r="HB31" s="19">
        <v>0</v>
      </c>
      <c r="HC31" s="19">
        <v>0</v>
      </c>
      <c r="HD31" s="19">
        <v>0</v>
      </c>
      <c r="HE31" s="19">
        <v>0</v>
      </c>
      <c r="HF31" s="19">
        <v>0</v>
      </c>
      <c r="HG31" s="19">
        <v>0</v>
      </c>
      <c r="HH31" s="19">
        <v>0</v>
      </c>
      <c r="HI31" s="19">
        <v>0</v>
      </c>
      <c r="HJ31" s="19">
        <v>0</v>
      </c>
      <c r="HK31" s="19">
        <v>0</v>
      </c>
      <c r="HL31" s="19">
        <v>0</v>
      </c>
      <c r="HM31" s="19">
        <v>0</v>
      </c>
      <c r="HN31" s="19">
        <v>0</v>
      </c>
      <c r="HO31" s="19">
        <v>0</v>
      </c>
      <c r="HP31" s="19">
        <v>0</v>
      </c>
      <c r="HQ31" s="19">
        <v>0</v>
      </c>
      <c r="HR31" s="19">
        <v>0</v>
      </c>
      <c r="HS31" s="19">
        <v>0</v>
      </c>
      <c r="HT31" s="19">
        <v>0</v>
      </c>
      <c r="HU31" s="19">
        <v>0</v>
      </c>
      <c r="HV31" s="19">
        <v>0</v>
      </c>
      <c r="HW31" s="19">
        <v>0</v>
      </c>
      <c r="HX31" s="19">
        <v>0</v>
      </c>
      <c r="HY31" s="19">
        <v>0</v>
      </c>
      <c r="HZ31" s="19">
        <v>0</v>
      </c>
      <c r="IA31" s="19">
        <v>0</v>
      </c>
      <c r="IB31" s="19">
        <v>0</v>
      </c>
      <c r="IC31" s="19">
        <v>0</v>
      </c>
      <c r="ID31" s="19">
        <v>0</v>
      </c>
      <c r="IE31" s="19">
        <v>0</v>
      </c>
      <c r="IF31" s="19">
        <v>0</v>
      </c>
      <c r="IG31" s="19">
        <v>0</v>
      </c>
      <c r="IH31" s="19">
        <v>0</v>
      </c>
      <c r="II31" s="19">
        <v>0</v>
      </c>
      <c r="IJ31" s="19">
        <v>0</v>
      </c>
      <c r="IK31" s="19">
        <v>0</v>
      </c>
      <c r="IL31" s="19">
        <v>0</v>
      </c>
      <c r="IM31" s="19">
        <v>0</v>
      </c>
      <c r="IN31" s="19">
        <v>0</v>
      </c>
      <c r="IO31" s="19">
        <v>0</v>
      </c>
      <c r="IP31" s="19">
        <v>0</v>
      </c>
      <c r="IQ31" s="19">
        <v>0</v>
      </c>
      <c r="IR31" s="19">
        <v>0</v>
      </c>
      <c r="IS31" s="19">
        <v>0</v>
      </c>
      <c r="IT31" s="19">
        <v>0</v>
      </c>
      <c r="IU31" s="19">
        <v>0</v>
      </c>
      <c r="IV31" s="19">
        <v>0</v>
      </c>
      <c r="IW31" s="19">
        <v>0</v>
      </c>
      <c r="IX31" s="19">
        <v>0</v>
      </c>
      <c r="IY31" s="19">
        <v>0</v>
      </c>
      <c r="IZ31" s="19">
        <v>0</v>
      </c>
      <c r="JA31" s="19">
        <v>0</v>
      </c>
      <c r="JB31" s="19">
        <v>0</v>
      </c>
      <c r="JC31" s="19">
        <v>0</v>
      </c>
      <c r="JD31" s="19">
        <v>0</v>
      </c>
      <c r="JE31" s="19">
        <v>0</v>
      </c>
      <c r="JF31" s="19">
        <v>0</v>
      </c>
      <c r="JG31" s="19">
        <v>0</v>
      </c>
      <c r="JH31" s="19">
        <v>0</v>
      </c>
      <c r="JI31" s="19">
        <v>0</v>
      </c>
      <c r="JJ31" s="19">
        <v>0</v>
      </c>
      <c r="JK31" s="19">
        <v>0</v>
      </c>
      <c r="JL31" s="19">
        <v>0</v>
      </c>
      <c r="JM31" s="19">
        <v>0</v>
      </c>
      <c r="JN31" s="19">
        <v>0</v>
      </c>
      <c r="JO31" s="19">
        <v>0</v>
      </c>
      <c r="JP31" s="19">
        <v>0</v>
      </c>
      <c r="JQ31" s="19">
        <v>0</v>
      </c>
      <c r="JR31" s="19">
        <v>0</v>
      </c>
      <c r="JS31" s="19">
        <v>0</v>
      </c>
      <c r="JT31" s="19">
        <v>0</v>
      </c>
      <c r="JU31" s="19">
        <v>0</v>
      </c>
      <c r="JV31" s="19">
        <v>0</v>
      </c>
      <c r="JW31" s="19">
        <v>0</v>
      </c>
      <c r="JX31" s="19">
        <v>0</v>
      </c>
      <c r="JY31" s="19">
        <v>0</v>
      </c>
      <c r="JZ31" s="19">
        <v>0</v>
      </c>
      <c r="KA31" s="19">
        <v>0</v>
      </c>
      <c r="KB31" s="19">
        <v>0</v>
      </c>
      <c r="KC31" s="19">
        <v>0</v>
      </c>
      <c r="KD31" s="19">
        <v>0</v>
      </c>
      <c r="KE31" s="19">
        <v>0</v>
      </c>
      <c r="KF31" s="19">
        <v>0</v>
      </c>
      <c r="KG31" s="19">
        <v>0</v>
      </c>
      <c r="KH31" s="19">
        <v>0</v>
      </c>
      <c r="KI31" s="19">
        <v>0</v>
      </c>
      <c r="KJ31" s="19">
        <v>0</v>
      </c>
      <c r="KK31" s="19">
        <v>0</v>
      </c>
      <c r="KL31" s="19">
        <v>0</v>
      </c>
      <c r="KM31" s="19">
        <v>0</v>
      </c>
      <c r="KN31" s="19">
        <v>0</v>
      </c>
      <c r="KO31" s="19">
        <v>0</v>
      </c>
      <c r="KP31" s="19">
        <v>0</v>
      </c>
      <c r="KQ31" s="19">
        <v>0</v>
      </c>
      <c r="KR31" s="19">
        <v>0</v>
      </c>
      <c r="KS31" s="19">
        <v>0</v>
      </c>
      <c r="KT31" s="19">
        <v>0</v>
      </c>
      <c r="KU31" s="19">
        <v>0</v>
      </c>
      <c r="KV31" s="19">
        <v>0</v>
      </c>
      <c r="KW31" s="19">
        <v>0</v>
      </c>
      <c r="KX31" s="19">
        <v>0</v>
      </c>
      <c r="KY31" s="19">
        <v>0</v>
      </c>
      <c r="KZ31" s="19">
        <v>0</v>
      </c>
      <c r="LA31" s="19">
        <v>0</v>
      </c>
      <c r="LB31" s="19">
        <v>0</v>
      </c>
      <c r="LC31" s="19">
        <v>0</v>
      </c>
      <c r="LD31" s="19">
        <v>0</v>
      </c>
      <c r="LE31" s="19">
        <v>0</v>
      </c>
      <c r="LF31" s="19">
        <v>0</v>
      </c>
      <c r="LG31" s="19">
        <v>0</v>
      </c>
      <c r="LH31" s="19">
        <v>0</v>
      </c>
      <c r="LI31" s="19">
        <v>0</v>
      </c>
      <c r="LJ31" s="19">
        <v>0</v>
      </c>
      <c r="LK31" s="19">
        <v>0</v>
      </c>
      <c r="LL31" s="19">
        <v>0</v>
      </c>
      <c r="LM31" s="19">
        <v>0</v>
      </c>
      <c r="LN31" s="19">
        <v>0</v>
      </c>
      <c r="LO31" s="19">
        <v>0</v>
      </c>
      <c r="LP31" s="19">
        <v>0</v>
      </c>
      <c r="LQ31" s="19">
        <v>0</v>
      </c>
      <c r="LR31" s="19">
        <v>0</v>
      </c>
      <c r="LS31" s="19">
        <v>0</v>
      </c>
      <c r="LT31" s="19">
        <v>0</v>
      </c>
      <c r="LU31" s="19">
        <v>0</v>
      </c>
      <c r="LV31" s="19">
        <v>0</v>
      </c>
      <c r="LW31" s="19">
        <v>0</v>
      </c>
      <c r="LX31" s="19">
        <v>0</v>
      </c>
      <c r="LY31" s="19">
        <v>0</v>
      </c>
      <c r="LZ31" s="19">
        <v>0</v>
      </c>
      <c r="MA31" s="19">
        <v>0</v>
      </c>
      <c r="MB31" s="19">
        <v>0</v>
      </c>
      <c r="MC31" s="19">
        <v>0</v>
      </c>
      <c r="MD31" s="19">
        <v>0</v>
      </c>
      <c r="ME31" s="19">
        <v>0</v>
      </c>
      <c r="MF31" s="19">
        <v>0</v>
      </c>
      <c r="MG31" s="19">
        <v>0</v>
      </c>
      <c r="MH31" s="19">
        <v>0</v>
      </c>
      <c r="MI31" s="19">
        <v>0</v>
      </c>
      <c r="MJ31" s="19">
        <v>0</v>
      </c>
      <c r="MK31" s="19">
        <v>0</v>
      </c>
      <c r="ML31" s="19">
        <v>0</v>
      </c>
      <c r="MM31" s="19">
        <v>0</v>
      </c>
      <c r="MN31" s="19">
        <v>0</v>
      </c>
      <c r="MO31" s="19">
        <v>0</v>
      </c>
      <c r="MP31" s="19">
        <v>0</v>
      </c>
      <c r="MQ31" s="19">
        <v>0</v>
      </c>
      <c r="MR31" s="19">
        <v>0</v>
      </c>
      <c r="MS31" s="19">
        <v>0</v>
      </c>
      <c r="MT31" s="19">
        <v>0</v>
      </c>
      <c r="MU31" s="19">
        <v>0</v>
      </c>
      <c r="MV31" s="19">
        <v>0</v>
      </c>
      <c r="MW31" s="19">
        <v>0</v>
      </c>
      <c r="MX31" s="19">
        <v>0</v>
      </c>
      <c r="MY31" s="19">
        <v>0</v>
      </c>
      <c r="MZ31" s="19">
        <v>0</v>
      </c>
      <c r="NA31" s="19">
        <v>0</v>
      </c>
      <c r="NB31" s="19">
        <v>0</v>
      </c>
    </row>
    <row r="32" spans="1:366">
      <c r="A32" s="2" t="s">
        <v>31</v>
      </c>
      <c r="B32" s="19">
        <v>0</v>
      </c>
      <c r="C32" s="19">
        <v>0</v>
      </c>
      <c r="D32" s="19">
        <v>0</v>
      </c>
      <c r="E32" s="19">
        <v>0</v>
      </c>
      <c r="F32" s="19">
        <v>0</v>
      </c>
      <c r="G32" s="19">
        <v>0</v>
      </c>
      <c r="H32" s="19">
        <v>0</v>
      </c>
      <c r="I32" s="19">
        <v>0</v>
      </c>
      <c r="J32" s="19">
        <v>0</v>
      </c>
      <c r="K32" s="19">
        <v>0</v>
      </c>
      <c r="L32" s="19">
        <v>0</v>
      </c>
      <c r="M32" s="19">
        <v>0</v>
      </c>
      <c r="N32" s="19">
        <v>0</v>
      </c>
      <c r="O32" s="19">
        <v>0</v>
      </c>
      <c r="P32" s="19">
        <v>0</v>
      </c>
      <c r="Q32" s="19">
        <v>0</v>
      </c>
      <c r="R32" s="19">
        <v>0</v>
      </c>
      <c r="S32" s="19">
        <v>0</v>
      </c>
      <c r="T32" s="19">
        <v>0</v>
      </c>
      <c r="U32" s="19">
        <v>0</v>
      </c>
      <c r="V32" s="19">
        <v>0</v>
      </c>
      <c r="W32" s="19">
        <v>0</v>
      </c>
      <c r="X32" s="19">
        <v>0</v>
      </c>
      <c r="Y32" s="19">
        <v>0</v>
      </c>
      <c r="Z32" s="19">
        <v>0</v>
      </c>
      <c r="AA32" s="19">
        <v>0</v>
      </c>
      <c r="AB32" s="19">
        <v>0</v>
      </c>
      <c r="AC32" s="19">
        <v>0</v>
      </c>
      <c r="AD32" s="19">
        <v>0</v>
      </c>
      <c r="AE32" s="19">
        <v>0</v>
      </c>
      <c r="AF32" s="19">
        <v>0</v>
      </c>
      <c r="AG32" s="19">
        <v>0</v>
      </c>
      <c r="AH32" s="19">
        <v>0</v>
      </c>
      <c r="AI32" s="19">
        <v>0</v>
      </c>
      <c r="AJ32" s="19">
        <v>0</v>
      </c>
      <c r="AK32" s="19">
        <v>0</v>
      </c>
      <c r="AL32" s="19">
        <v>0</v>
      </c>
      <c r="AM32" s="19">
        <v>0</v>
      </c>
      <c r="AN32" s="19">
        <v>0</v>
      </c>
      <c r="AO32" s="19">
        <v>0</v>
      </c>
      <c r="AP32" s="19">
        <v>0</v>
      </c>
      <c r="AQ32" s="19">
        <v>0</v>
      </c>
      <c r="AR32" s="19">
        <v>0</v>
      </c>
      <c r="AS32" s="19">
        <v>0</v>
      </c>
      <c r="AT32" s="19">
        <v>0</v>
      </c>
      <c r="AU32" s="19">
        <v>0</v>
      </c>
      <c r="AV32" s="19">
        <v>0</v>
      </c>
      <c r="AW32" s="19">
        <v>0</v>
      </c>
      <c r="AX32" s="19">
        <v>0</v>
      </c>
      <c r="AY32" s="19">
        <v>0</v>
      </c>
      <c r="AZ32" s="19">
        <v>0</v>
      </c>
      <c r="BA32" s="19">
        <v>0</v>
      </c>
      <c r="BB32" s="19">
        <v>0</v>
      </c>
      <c r="BC32" s="19">
        <v>0</v>
      </c>
      <c r="BD32" s="19">
        <v>0</v>
      </c>
      <c r="BE32" s="19">
        <v>0</v>
      </c>
      <c r="BF32" s="19">
        <v>0</v>
      </c>
      <c r="BG32" s="19">
        <v>0</v>
      </c>
      <c r="BH32" s="19">
        <v>0</v>
      </c>
      <c r="BI32" s="19">
        <v>0</v>
      </c>
      <c r="BJ32" s="19">
        <v>0</v>
      </c>
      <c r="BK32" s="19">
        <v>0</v>
      </c>
      <c r="BL32" s="19">
        <v>0</v>
      </c>
      <c r="BM32" s="19">
        <v>0</v>
      </c>
      <c r="BN32" s="19">
        <v>0</v>
      </c>
      <c r="BO32" s="19">
        <v>0</v>
      </c>
      <c r="BP32" s="19">
        <v>0</v>
      </c>
      <c r="BQ32" s="19">
        <v>0</v>
      </c>
      <c r="BR32" s="19">
        <v>0</v>
      </c>
      <c r="BS32" s="19">
        <v>0</v>
      </c>
      <c r="BT32" s="19">
        <v>0</v>
      </c>
      <c r="BU32" s="19">
        <v>0</v>
      </c>
      <c r="BV32" s="19">
        <v>0</v>
      </c>
      <c r="BW32" s="19">
        <v>0</v>
      </c>
      <c r="BX32" s="19">
        <v>0</v>
      </c>
      <c r="BY32" s="19">
        <v>0</v>
      </c>
      <c r="BZ32" s="19">
        <v>0</v>
      </c>
      <c r="CA32" s="19">
        <v>0</v>
      </c>
      <c r="CB32" s="19">
        <v>0</v>
      </c>
      <c r="CC32" s="19">
        <v>0</v>
      </c>
      <c r="CD32" s="19">
        <v>0</v>
      </c>
      <c r="CE32" s="19">
        <v>0</v>
      </c>
      <c r="CF32" s="19">
        <v>0</v>
      </c>
      <c r="CG32" s="19">
        <v>0</v>
      </c>
      <c r="CH32" s="19">
        <v>0</v>
      </c>
      <c r="CI32" s="19">
        <v>0</v>
      </c>
      <c r="CJ32" s="19">
        <v>0</v>
      </c>
      <c r="CK32" s="19">
        <v>0</v>
      </c>
      <c r="CL32" s="19">
        <v>0</v>
      </c>
      <c r="CM32" s="19">
        <v>0</v>
      </c>
      <c r="CN32" s="19">
        <v>0</v>
      </c>
      <c r="CO32" s="19">
        <v>0</v>
      </c>
      <c r="CP32" s="19">
        <v>0</v>
      </c>
      <c r="CQ32" s="19">
        <v>0</v>
      </c>
      <c r="CR32" s="19">
        <v>0</v>
      </c>
      <c r="CS32" s="19">
        <v>0</v>
      </c>
      <c r="CT32" s="19">
        <v>0</v>
      </c>
      <c r="CU32" s="19">
        <v>0</v>
      </c>
      <c r="CV32" s="19">
        <v>0</v>
      </c>
      <c r="CW32" s="19">
        <v>0</v>
      </c>
      <c r="CX32" s="19">
        <v>0</v>
      </c>
      <c r="CY32" s="19">
        <v>0</v>
      </c>
      <c r="CZ32" s="19">
        <v>0</v>
      </c>
      <c r="DA32" s="19">
        <v>0</v>
      </c>
      <c r="DB32" s="19">
        <v>0</v>
      </c>
      <c r="DC32" s="19">
        <v>0</v>
      </c>
      <c r="DD32" s="19">
        <v>0</v>
      </c>
      <c r="DE32" s="19">
        <v>0</v>
      </c>
      <c r="DF32" s="19">
        <v>0</v>
      </c>
      <c r="DG32" s="19">
        <v>0</v>
      </c>
      <c r="DH32" s="19">
        <v>0</v>
      </c>
      <c r="DI32" s="19">
        <v>0</v>
      </c>
      <c r="DJ32" s="19">
        <v>0</v>
      </c>
      <c r="DK32" s="19">
        <v>0</v>
      </c>
      <c r="DL32" s="19">
        <v>0</v>
      </c>
      <c r="DM32" s="19">
        <v>0</v>
      </c>
      <c r="DN32" s="19">
        <v>0</v>
      </c>
      <c r="DO32" s="19">
        <v>0</v>
      </c>
      <c r="DP32" s="19">
        <v>0</v>
      </c>
      <c r="DQ32" s="19">
        <v>0</v>
      </c>
      <c r="DR32" s="19">
        <v>0</v>
      </c>
      <c r="DS32" s="19">
        <v>0</v>
      </c>
      <c r="DT32" s="19">
        <v>0</v>
      </c>
      <c r="DU32" s="19">
        <v>0</v>
      </c>
      <c r="DV32" s="19">
        <v>0</v>
      </c>
      <c r="DW32" s="19">
        <v>0</v>
      </c>
      <c r="DX32" s="19">
        <v>0</v>
      </c>
      <c r="DY32" s="19">
        <v>0</v>
      </c>
      <c r="DZ32" s="19">
        <v>0</v>
      </c>
      <c r="EA32" s="19">
        <v>0</v>
      </c>
      <c r="EB32" s="19">
        <v>0</v>
      </c>
      <c r="EC32" s="19">
        <v>0</v>
      </c>
      <c r="ED32" s="19">
        <v>0</v>
      </c>
      <c r="EE32" s="19">
        <v>0</v>
      </c>
      <c r="EF32" s="19">
        <v>0</v>
      </c>
      <c r="EG32" s="19">
        <v>0</v>
      </c>
      <c r="EH32" s="19">
        <v>0</v>
      </c>
      <c r="EI32" s="19">
        <v>0</v>
      </c>
      <c r="EJ32" s="19">
        <v>0</v>
      </c>
      <c r="EK32" s="19">
        <v>0</v>
      </c>
      <c r="EL32" s="19">
        <v>0</v>
      </c>
      <c r="EM32" s="19">
        <v>0</v>
      </c>
      <c r="EN32" s="19">
        <v>0</v>
      </c>
      <c r="EO32" s="19">
        <v>0</v>
      </c>
      <c r="EP32" s="19">
        <v>0</v>
      </c>
      <c r="EQ32" s="19">
        <v>0</v>
      </c>
      <c r="ER32" s="19">
        <v>0</v>
      </c>
      <c r="ES32" s="19">
        <v>0</v>
      </c>
      <c r="ET32" s="19">
        <v>0</v>
      </c>
      <c r="EU32" s="19">
        <v>0</v>
      </c>
      <c r="EV32" s="19">
        <v>0</v>
      </c>
      <c r="EW32" s="19">
        <v>0</v>
      </c>
      <c r="EX32" s="19">
        <v>0</v>
      </c>
      <c r="EY32" s="19">
        <v>0</v>
      </c>
      <c r="EZ32" s="19">
        <v>0</v>
      </c>
      <c r="FA32" s="19">
        <v>0</v>
      </c>
      <c r="FB32" s="19">
        <v>0</v>
      </c>
      <c r="FC32" s="19">
        <v>0</v>
      </c>
      <c r="FD32" s="19">
        <v>0</v>
      </c>
      <c r="FE32" s="19">
        <v>0</v>
      </c>
      <c r="FF32" s="19">
        <v>0</v>
      </c>
      <c r="FG32" s="19">
        <v>0</v>
      </c>
      <c r="FH32" s="19">
        <v>0</v>
      </c>
      <c r="FI32" s="19">
        <v>0</v>
      </c>
      <c r="FJ32" s="19">
        <v>0</v>
      </c>
      <c r="FK32" s="19">
        <v>0</v>
      </c>
      <c r="FL32" s="19">
        <v>0</v>
      </c>
      <c r="FM32" s="19">
        <v>0</v>
      </c>
      <c r="FN32" s="19">
        <v>0</v>
      </c>
      <c r="FO32" s="19">
        <v>0</v>
      </c>
      <c r="FP32" s="19">
        <v>0</v>
      </c>
      <c r="FQ32" s="19">
        <v>0</v>
      </c>
      <c r="FR32" s="19">
        <v>0</v>
      </c>
      <c r="FS32" s="19">
        <v>0</v>
      </c>
      <c r="FT32" s="19">
        <v>0</v>
      </c>
      <c r="FU32" s="19">
        <v>0</v>
      </c>
      <c r="FV32" s="19">
        <v>0</v>
      </c>
      <c r="FW32" s="19">
        <v>0</v>
      </c>
      <c r="FX32" s="19">
        <v>0</v>
      </c>
      <c r="FY32" s="19">
        <v>0</v>
      </c>
      <c r="FZ32" s="19">
        <v>0</v>
      </c>
      <c r="GA32" s="19">
        <v>0</v>
      </c>
      <c r="GB32" s="19">
        <v>0</v>
      </c>
      <c r="GC32" s="19">
        <v>0</v>
      </c>
      <c r="GD32" s="19">
        <v>0</v>
      </c>
      <c r="GE32" s="19">
        <v>0</v>
      </c>
      <c r="GF32" s="19">
        <v>0</v>
      </c>
      <c r="GG32" s="19">
        <v>0</v>
      </c>
      <c r="GH32" s="19">
        <v>0</v>
      </c>
      <c r="GI32" s="19">
        <v>0</v>
      </c>
      <c r="GJ32" s="19">
        <v>0</v>
      </c>
      <c r="GK32" s="19">
        <v>0</v>
      </c>
      <c r="GL32" s="19">
        <v>0</v>
      </c>
      <c r="GM32" s="19">
        <v>0</v>
      </c>
      <c r="GN32" s="19">
        <v>0</v>
      </c>
      <c r="GO32" s="19">
        <v>0</v>
      </c>
      <c r="GP32" s="19">
        <v>0</v>
      </c>
      <c r="GQ32" s="19">
        <v>0</v>
      </c>
      <c r="GR32" s="19">
        <v>0</v>
      </c>
      <c r="GS32" s="19">
        <v>0</v>
      </c>
      <c r="GT32" s="19">
        <v>0</v>
      </c>
      <c r="GU32" s="19">
        <v>0</v>
      </c>
      <c r="GV32" s="19">
        <v>0</v>
      </c>
      <c r="GW32" s="19">
        <v>0</v>
      </c>
      <c r="GX32" s="19">
        <v>0</v>
      </c>
      <c r="GY32" s="19">
        <v>0</v>
      </c>
      <c r="GZ32" s="19">
        <v>0</v>
      </c>
      <c r="HA32" s="19">
        <v>0</v>
      </c>
      <c r="HB32" s="19">
        <v>0</v>
      </c>
      <c r="HC32" s="19">
        <v>0</v>
      </c>
      <c r="HD32" s="19">
        <v>0</v>
      </c>
      <c r="HE32" s="19">
        <v>0</v>
      </c>
      <c r="HF32" s="19">
        <v>0</v>
      </c>
      <c r="HG32" s="19">
        <v>0</v>
      </c>
      <c r="HH32" s="19">
        <v>0</v>
      </c>
      <c r="HI32" s="19">
        <v>0</v>
      </c>
      <c r="HJ32" s="19">
        <v>0</v>
      </c>
      <c r="HK32" s="19">
        <v>0</v>
      </c>
      <c r="HL32" s="19">
        <v>0</v>
      </c>
      <c r="HM32" s="19">
        <v>0</v>
      </c>
      <c r="HN32" s="19">
        <v>0</v>
      </c>
      <c r="HO32" s="19">
        <v>0</v>
      </c>
      <c r="HP32" s="19">
        <v>0</v>
      </c>
      <c r="HQ32" s="19">
        <v>0</v>
      </c>
      <c r="HR32" s="19">
        <v>0</v>
      </c>
      <c r="HS32" s="19">
        <v>0</v>
      </c>
      <c r="HT32" s="19">
        <v>0</v>
      </c>
      <c r="HU32" s="19">
        <v>0</v>
      </c>
      <c r="HV32" s="19">
        <v>0</v>
      </c>
      <c r="HW32" s="19">
        <v>0</v>
      </c>
      <c r="HX32" s="19">
        <v>0</v>
      </c>
      <c r="HY32" s="19">
        <v>0</v>
      </c>
      <c r="HZ32" s="19">
        <v>0</v>
      </c>
      <c r="IA32" s="19">
        <v>0</v>
      </c>
      <c r="IB32" s="19">
        <v>0</v>
      </c>
      <c r="IC32" s="19">
        <v>0</v>
      </c>
      <c r="ID32" s="19">
        <v>0</v>
      </c>
      <c r="IE32" s="19">
        <v>0</v>
      </c>
      <c r="IF32" s="19">
        <v>0</v>
      </c>
      <c r="IG32" s="19">
        <v>0</v>
      </c>
      <c r="IH32" s="19">
        <v>0</v>
      </c>
      <c r="II32" s="19">
        <v>0</v>
      </c>
      <c r="IJ32" s="19">
        <v>0</v>
      </c>
      <c r="IK32" s="19">
        <v>0</v>
      </c>
      <c r="IL32" s="19">
        <v>0</v>
      </c>
      <c r="IM32" s="19">
        <v>0</v>
      </c>
      <c r="IN32" s="19">
        <v>0</v>
      </c>
      <c r="IO32" s="19">
        <v>0</v>
      </c>
      <c r="IP32" s="19">
        <v>0</v>
      </c>
      <c r="IQ32" s="19">
        <v>0</v>
      </c>
      <c r="IR32" s="19">
        <v>0</v>
      </c>
      <c r="IS32" s="19">
        <v>0</v>
      </c>
      <c r="IT32" s="19">
        <v>0</v>
      </c>
      <c r="IU32" s="19">
        <v>0</v>
      </c>
      <c r="IV32" s="19">
        <v>0</v>
      </c>
      <c r="IW32" s="19">
        <v>0</v>
      </c>
      <c r="IX32" s="19">
        <v>0</v>
      </c>
      <c r="IY32" s="19">
        <v>0</v>
      </c>
      <c r="IZ32" s="19">
        <v>0</v>
      </c>
      <c r="JA32" s="19">
        <v>0</v>
      </c>
      <c r="JB32" s="19">
        <v>0</v>
      </c>
      <c r="JC32" s="19">
        <v>0</v>
      </c>
      <c r="JD32" s="19">
        <v>0</v>
      </c>
      <c r="JE32" s="19">
        <v>0</v>
      </c>
      <c r="JF32" s="19">
        <v>0</v>
      </c>
      <c r="JG32" s="19">
        <v>0</v>
      </c>
      <c r="JH32" s="19">
        <v>0</v>
      </c>
      <c r="JI32" s="19">
        <v>0</v>
      </c>
      <c r="JJ32" s="19">
        <v>0</v>
      </c>
      <c r="JK32" s="19">
        <v>0</v>
      </c>
      <c r="JL32" s="19">
        <v>0</v>
      </c>
      <c r="JM32" s="19">
        <v>0</v>
      </c>
      <c r="JN32" s="19">
        <v>0</v>
      </c>
      <c r="JO32" s="19">
        <v>0</v>
      </c>
      <c r="JP32" s="19">
        <v>0</v>
      </c>
      <c r="JQ32" s="19">
        <v>0</v>
      </c>
      <c r="JR32" s="19">
        <v>0</v>
      </c>
      <c r="JS32" s="19">
        <v>0</v>
      </c>
      <c r="JT32" s="19">
        <v>0</v>
      </c>
      <c r="JU32" s="19">
        <v>0</v>
      </c>
      <c r="JV32" s="19">
        <v>0</v>
      </c>
      <c r="JW32" s="19">
        <v>0</v>
      </c>
      <c r="JX32" s="19">
        <v>0</v>
      </c>
      <c r="JY32" s="19">
        <v>0</v>
      </c>
      <c r="JZ32" s="19">
        <v>0</v>
      </c>
      <c r="KA32" s="19">
        <v>0</v>
      </c>
      <c r="KB32" s="19">
        <v>0</v>
      </c>
      <c r="KC32" s="19">
        <v>0</v>
      </c>
      <c r="KD32" s="19">
        <v>0</v>
      </c>
      <c r="KE32" s="19">
        <v>0</v>
      </c>
      <c r="KF32" s="19">
        <v>0</v>
      </c>
      <c r="KG32" s="19">
        <v>0</v>
      </c>
      <c r="KH32" s="19">
        <v>0</v>
      </c>
      <c r="KI32" s="19">
        <v>0</v>
      </c>
      <c r="KJ32" s="19">
        <v>0</v>
      </c>
      <c r="KK32" s="19">
        <v>0</v>
      </c>
      <c r="KL32" s="19">
        <v>0</v>
      </c>
      <c r="KM32" s="19">
        <v>0</v>
      </c>
      <c r="KN32" s="19">
        <v>0</v>
      </c>
      <c r="KO32" s="19">
        <v>0</v>
      </c>
      <c r="KP32" s="19">
        <v>0</v>
      </c>
      <c r="KQ32" s="19">
        <v>0</v>
      </c>
      <c r="KR32" s="19">
        <v>0</v>
      </c>
      <c r="KS32" s="19">
        <v>0</v>
      </c>
      <c r="KT32" s="19">
        <v>0</v>
      </c>
      <c r="KU32" s="19">
        <v>0</v>
      </c>
      <c r="KV32" s="19">
        <v>0</v>
      </c>
      <c r="KW32" s="19">
        <v>0</v>
      </c>
      <c r="KX32" s="19">
        <v>0</v>
      </c>
      <c r="KY32" s="19">
        <v>0</v>
      </c>
      <c r="KZ32" s="19">
        <v>0</v>
      </c>
      <c r="LA32" s="19">
        <v>0</v>
      </c>
      <c r="LB32" s="19">
        <v>0</v>
      </c>
      <c r="LC32" s="19">
        <v>0</v>
      </c>
      <c r="LD32" s="19">
        <v>0</v>
      </c>
      <c r="LE32" s="19">
        <v>0</v>
      </c>
      <c r="LF32" s="19">
        <v>0</v>
      </c>
      <c r="LG32" s="19">
        <v>0</v>
      </c>
      <c r="LH32" s="19">
        <v>0</v>
      </c>
      <c r="LI32" s="19">
        <v>0</v>
      </c>
      <c r="LJ32" s="19">
        <v>0</v>
      </c>
      <c r="LK32" s="19">
        <v>0</v>
      </c>
      <c r="LL32" s="19">
        <v>0</v>
      </c>
      <c r="LM32" s="19">
        <v>0</v>
      </c>
      <c r="LN32" s="19">
        <v>0</v>
      </c>
      <c r="LO32" s="19">
        <v>0</v>
      </c>
      <c r="LP32" s="19">
        <v>0</v>
      </c>
      <c r="LQ32" s="19">
        <v>0</v>
      </c>
      <c r="LR32" s="19">
        <v>0</v>
      </c>
      <c r="LS32" s="19">
        <v>0</v>
      </c>
      <c r="LT32" s="19">
        <v>0</v>
      </c>
      <c r="LU32" s="19">
        <v>0</v>
      </c>
      <c r="LV32" s="19">
        <v>0</v>
      </c>
      <c r="LW32" s="19">
        <v>0</v>
      </c>
      <c r="LX32" s="19">
        <v>0</v>
      </c>
      <c r="LY32" s="19">
        <v>0</v>
      </c>
      <c r="LZ32" s="19">
        <v>0</v>
      </c>
      <c r="MA32" s="19">
        <v>0</v>
      </c>
      <c r="MB32" s="19">
        <v>0</v>
      </c>
      <c r="MC32" s="19">
        <v>0</v>
      </c>
      <c r="MD32" s="19">
        <v>0</v>
      </c>
      <c r="ME32" s="19">
        <v>0</v>
      </c>
      <c r="MF32" s="19">
        <v>0</v>
      </c>
      <c r="MG32" s="19">
        <v>0</v>
      </c>
      <c r="MH32" s="19">
        <v>0</v>
      </c>
      <c r="MI32" s="19">
        <v>0</v>
      </c>
      <c r="MJ32" s="19">
        <v>0</v>
      </c>
      <c r="MK32" s="19">
        <v>0</v>
      </c>
      <c r="ML32" s="19">
        <v>0</v>
      </c>
      <c r="MM32" s="19">
        <v>0</v>
      </c>
      <c r="MN32" s="19">
        <v>0</v>
      </c>
      <c r="MO32" s="19">
        <v>0</v>
      </c>
      <c r="MP32" s="19">
        <v>0</v>
      </c>
      <c r="MQ32" s="19">
        <v>0</v>
      </c>
      <c r="MR32" s="19">
        <v>0</v>
      </c>
      <c r="MS32" s="19">
        <v>0</v>
      </c>
      <c r="MT32" s="19">
        <v>0</v>
      </c>
      <c r="MU32" s="19">
        <v>0</v>
      </c>
      <c r="MV32" s="19">
        <v>0</v>
      </c>
      <c r="MW32" s="19">
        <v>0</v>
      </c>
      <c r="MX32" s="19">
        <v>0</v>
      </c>
      <c r="MY32" s="19">
        <v>0</v>
      </c>
      <c r="MZ32" s="19">
        <v>0</v>
      </c>
      <c r="NA32" s="19">
        <v>0</v>
      </c>
      <c r="NB32" s="19">
        <v>0</v>
      </c>
    </row>
    <row r="33" spans="1:366">
      <c r="A33" s="2" t="s">
        <v>32</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c r="Z33" s="19">
        <v>0</v>
      </c>
      <c r="AA33" s="19">
        <v>0</v>
      </c>
      <c r="AB33" s="19">
        <v>0</v>
      </c>
      <c r="AC33" s="19">
        <v>0</v>
      </c>
      <c r="AD33" s="19">
        <v>0</v>
      </c>
      <c r="AE33" s="19">
        <v>0</v>
      </c>
      <c r="AF33" s="19">
        <v>0</v>
      </c>
      <c r="AG33" s="19">
        <v>0</v>
      </c>
      <c r="AH33" s="19">
        <v>0</v>
      </c>
      <c r="AI33" s="19">
        <v>0</v>
      </c>
      <c r="AJ33" s="19">
        <v>0</v>
      </c>
      <c r="AK33" s="19">
        <v>0</v>
      </c>
      <c r="AL33" s="19">
        <v>0</v>
      </c>
      <c r="AM33" s="19">
        <v>0</v>
      </c>
      <c r="AN33" s="19">
        <v>0</v>
      </c>
      <c r="AO33" s="19">
        <v>0</v>
      </c>
      <c r="AP33" s="19">
        <v>0</v>
      </c>
      <c r="AQ33" s="19">
        <v>0</v>
      </c>
      <c r="AR33" s="19">
        <v>0</v>
      </c>
      <c r="AS33" s="19">
        <v>0</v>
      </c>
      <c r="AT33" s="19">
        <v>0</v>
      </c>
      <c r="AU33" s="19">
        <v>0</v>
      </c>
      <c r="AV33" s="19">
        <v>0</v>
      </c>
      <c r="AW33" s="19">
        <v>0</v>
      </c>
      <c r="AX33" s="19">
        <v>0</v>
      </c>
      <c r="AY33" s="19">
        <v>0</v>
      </c>
      <c r="AZ33" s="19">
        <v>0</v>
      </c>
      <c r="BA33" s="19">
        <v>0</v>
      </c>
      <c r="BB33" s="19">
        <v>0</v>
      </c>
      <c r="BC33" s="19">
        <v>0</v>
      </c>
      <c r="BD33" s="19">
        <v>0</v>
      </c>
      <c r="BE33" s="19">
        <v>0</v>
      </c>
      <c r="BF33" s="19">
        <v>0</v>
      </c>
      <c r="BG33" s="19">
        <v>0</v>
      </c>
      <c r="BH33" s="19">
        <v>0</v>
      </c>
      <c r="BI33" s="19">
        <v>0</v>
      </c>
      <c r="BJ33" s="19">
        <v>0</v>
      </c>
      <c r="BK33" s="19">
        <v>0</v>
      </c>
      <c r="BL33" s="19">
        <v>0</v>
      </c>
      <c r="BM33" s="19">
        <v>0</v>
      </c>
      <c r="BN33" s="19">
        <v>0</v>
      </c>
      <c r="BO33" s="19">
        <v>0</v>
      </c>
      <c r="BP33" s="19">
        <v>0</v>
      </c>
      <c r="BQ33" s="19">
        <v>0</v>
      </c>
      <c r="BR33" s="19">
        <v>0</v>
      </c>
      <c r="BS33" s="19">
        <v>0</v>
      </c>
      <c r="BT33" s="19">
        <v>0</v>
      </c>
      <c r="BU33" s="19">
        <v>0</v>
      </c>
      <c r="BV33" s="19">
        <v>0</v>
      </c>
      <c r="BW33" s="19">
        <v>0</v>
      </c>
      <c r="BX33" s="19">
        <v>0</v>
      </c>
      <c r="BY33" s="19">
        <v>0</v>
      </c>
      <c r="BZ33" s="19">
        <v>0</v>
      </c>
      <c r="CA33" s="19">
        <v>0</v>
      </c>
      <c r="CB33" s="19">
        <v>0</v>
      </c>
      <c r="CC33" s="19">
        <v>0</v>
      </c>
      <c r="CD33" s="19">
        <v>0</v>
      </c>
      <c r="CE33" s="19">
        <v>0</v>
      </c>
      <c r="CF33" s="19">
        <v>0</v>
      </c>
      <c r="CG33" s="19">
        <v>0</v>
      </c>
      <c r="CH33" s="19">
        <v>0</v>
      </c>
      <c r="CI33" s="19">
        <v>0</v>
      </c>
      <c r="CJ33" s="19">
        <v>0</v>
      </c>
      <c r="CK33" s="19">
        <v>0</v>
      </c>
      <c r="CL33" s="19">
        <v>0</v>
      </c>
      <c r="CM33" s="19">
        <v>0</v>
      </c>
      <c r="CN33" s="19">
        <v>0</v>
      </c>
      <c r="CO33" s="19">
        <v>0</v>
      </c>
      <c r="CP33" s="19">
        <v>0</v>
      </c>
      <c r="CQ33" s="19">
        <v>0</v>
      </c>
      <c r="CR33" s="19">
        <v>0</v>
      </c>
      <c r="CS33" s="19">
        <v>0</v>
      </c>
      <c r="CT33" s="19">
        <v>0</v>
      </c>
      <c r="CU33" s="19">
        <v>0</v>
      </c>
      <c r="CV33" s="19">
        <v>0</v>
      </c>
      <c r="CW33" s="19">
        <v>0</v>
      </c>
      <c r="CX33" s="19">
        <v>0</v>
      </c>
      <c r="CY33" s="19">
        <v>0</v>
      </c>
      <c r="CZ33" s="19">
        <v>0</v>
      </c>
      <c r="DA33" s="19">
        <v>0</v>
      </c>
      <c r="DB33" s="19">
        <v>0</v>
      </c>
      <c r="DC33" s="19">
        <v>0</v>
      </c>
      <c r="DD33" s="19">
        <v>0</v>
      </c>
      <c r="DE33" s="19">
        <v>0</v>
      </c>
      <c r="DF33" s="19">
        <v>0</v>
      </c>
      <c r="DG33" s="19">
        <v>0</v>
      </c>
      <c r="DH33" s="19">
        <v>0</v>
      </c>
      <c r="DI33" s="19">
        <v>0</v>
      </c>
      <c r="DJ33" s="19">
        <v>0</v>
      </c>
      <c r="DK33" s="19">
        <v>0</v>
      </c>
      <c r="DL33" s="19">
        <v>0</v>
      </c>
      <c r="DM33" s="19">
        <v>0</v>
      </c>
      <c r="DN33" s="19">
        <v>0</v>
      </c>
      <c r="DO33" s="19">
        <v>0</v>
      </c>
      <c r="DP33" s="19">
        <v>0</v>
      </c>
      <c r="DQ33" s="19">
        <v>0</v>
      </c>
      <c r="DR33" s="19">
        <v>0</v>
      </c>
      <c r="DS33" s="19">
        <v>0</v>
      </c>
      <c r="DT33" s="19">
        <v>0</v>
      </c>
      <c r="DU33" s="19">
        <v>0</v>
      </c>
      <c r="DV33" s="19">
        <v>0</v>
      </c>
      <c r="DW33" s="19">
        <v>0</v>
      </c>
      <c r="DX33" s="19">
        <v>0</v>
      </c>
      <c r="DY33" s="19">
        <v>0</v>
      </c>
      <c r="DZ33" s="19">
        <v>0</v>
      </c>
      <c r="EA33" s="19">
        <v>0</v>
      </c>
      <c r="EB33" s="19">
        <v>0</v>
      </c>
      <c r="EC33" s="19">
        <v>0</v>
      </c>
      <c r="ED33" s="19">
        <v>0</v>
      </c>
      <c r="EE33" s="19">
        <v>0</v>
      </c>
      <c r="EF33" s="19">
        <v>0</v>
      </c>
      <c r="EG33" s="19">
        <v>0</v>
      </c>
      <c r="EH33" s="19">
        <v>0</v>
      </c>
      <c r="EI33" s="19">
        <v>0</v>
      </c>
      <c r="EJ33" s="19">
        <v>0</v>
      </c>
      <c r="EK33" s="19">
        <v>0</v>
      </c>
      <c r="EL33" s="19">
        <v>0</v>
      </c>
      <c r="EM33" s="19">
        <v>0</v>
      </c>
      <c r="EN33" s="19">
        <v>0</v>
      </c>
      <c r="EO33" s="19">
        <v>0</v>
      </c>
      <c r="EP33" s="19">
        <v>0</v>
      </c>
      <c r="EQ33" s="19">
        <v>0</v>
      </c>
      <c r="ER33" s="19">
        <v>0</v>
      </c>
      <c r="ES33" s="19">
        <v>0</v>
      </c>
      <c r="ET33" s="19">
        <v>0</v>
      </c>
      <c r="EU33" s="19">
        <v>0</v>
      </c>
      <c r="EV33" s="19">
        <v>0</v>
      </c>
      <c r="EW33" s="19">
        <v>0</v>
      </c>
      <c r="EX33" s="19">
        <v>0</v>
      </c>
      <c r="EY33" s="19">
        <v>0</v>
      </c>
      <c r="EZ33" s="19">
        <v>0</v>
      </c>
      <c r="FA33" s="19">
        <v>0</v>
      </c>
      <c r="FB33" s="19">
        <v>0</v>
      </c>
      <c r="FC33" s="19">
        <v>0</v>
      </c>
      <c r="FD33" s="19">
        <v>0</v>
      </c>
      <c r="FE33" s="19">
        <v>0</v>
      </c>
      <c r="FF33" s="19">
        <v>0</v>
      </c>
      <c r="FG33" s="19">
        <v>0</v>
      </c>
      <c r="FH33" s="19">
        <v>0</v>
      </c>
      <c r="FI33" s="19">
        <v>0</v>
      </c>
      <c r="FJ33" s="19">
        <v>0</v>
      </c>
      <c r="FK33" s="19">
        <v>0</v>
      </c>
      <c r="FL33" s="19">
        <v>0</v>
      </c>
      <c r="FM33" s="19">
        <v>0</v>
      </c>
      <c r="FN33" s="19">
        <v>0</v>
      </c>
      <c r="FO33" s="19">
        <v>0</v>
      </c>
      <c r="FP33" s="19">
        <v>0</v>
      </c>
      <c r="FQ33" s="19">
        <v>0</v>
      </c>
      <c r="FR33" s="19">
        <v>0</v>
      </c>
      <c r="FS33" s="19">
        <v>0</v>
      </c>
      <c r="FT33" s="19">
        <v>0</v>
      </c>
      <c r="FU33" s="19">
        <v>0</v>
      </c>
      <c r="FV33" s="19">
        <v>0</v>
      </c>
      <c r="FW33" s="19">
        <v>0</v>
      </c>
      <c r="FX33" s="19">
        <v>0</v>
      </c>
      <c r="FY33" s="19">
        <v>0</v>
      </c>
      <c r="FZ33" s="19">
        <v>0</v>
      </c>
      <c r="GA33" s="19">
        <v>0</v>
      </c>
      <c r="GB33" s="19">
        <v>0</v>
      </c>
      <c r="GC33" s="19">
        <v>0</v>
      </c>
      <c r="GD33" s="19">
        <v>0</v>
      </c>
      <c r="GE33" s="19">
        <v>0</v>
      </c>
      <c r="GF33" s="19">
        <v>0</v>
      </c>
      <c r="GG33" s="19">
        <v>0</v>
      </c>
      <c r="GH33" s="19">
        <v>0</v>
      </c>
      <c r="GI33" s="19">
        <v>0</v>
      </c>
      <c r="GJ33" s="19">
        <v>0</v>
      </c>
      <c r="GK33" s="19">
        <v>0</v>
      </c>
      <c r="GL33" s="19">
        <v>0</v>
      </c>
      <c r="GM33" s="19">
        <v>0</v>
      </c>
      <c r="GN33" s="19">
        <v>0</v>
      </c>
      <c r="GO33" s="19">
        <v>0</v>
      </c>
      <c r="GP33" s="19">
        <v>0</v>
      </c>
      <c r="GQ33" s="19">
        <v>0</v>
      </c>
      <c r="GR33" s="19">
        <v>0</v>
      </c>
      <c r="GS33" s="19">
        <v>0</v>
      </c>
      <c r="GT33" s="19">
        <v>0</v>
      </c>
      <c r="GU33" s="19">
        <v>0</v>
      </c>
      <c r="GV33" s="19">
        <v>0</v>
      </c>
      <c r="GW33" s="19">
        <v>0</v>
      </c>
      <c r="GX33" s="19">
        <v>0</v>
      </c>
      <c r="GY33" s="19">
        <v>0</v>
      </c>
      <c r="GZ33" s="19">
        <v>0</v>
      </c>
      <c r="HA33" s="19">
        <v>0</v>
      </c>
      <c r="HB33" s="19">
        <v>0</v>
      </c>
      <c r="HC33" s="19">
        <v>0</v>
      </c>
      <c r="HD33" s="19">
        <v>0</v>
      </c>
      <c r="HE33" s="19">
        <v>0</v>
      </c>
      <c r="HF33" s="19">
        <v>0</v>
      </c>
      <c r="HG33" s="19">
        <v>0</v>
      </c>
      <c r="HH33" s="19">
        <v>0</v>
      </c>
      <c r="HI33" s="19">
        <v>0</v>
      </c>
      <c r="HJ33" s="19">
        <v>0</v>
      </c>
      <c r="HK33" s="19">
        <v>0</v>
      </c>
      <c r="HL33" s="19">
        <v>0</v>
      </c>
      <c r="HM33" s="19">
        <v>0</v>
      </c>
      <c r="HN33" s="19">
        <v>0</v>
      </c>
      <c r="HO33" s="19">
        <v>0</v>
      </c>
      <c r="HP33" s="19">
        <v>0</v>
      </c>
      <c r="HQ33" s="19">
        <v>0</v>
      </c>
      <c r="HR33" s="19">
        <v>0</v>
      </c>
      <c r="HS33" s="19">
        <v>0</v>
      </c>
      <c r="HT33" s="19">
        <v>0</v>
      </c>
      <c r="HU33" s="19">
        <v>0</v>
      </c>
      <c r="HV33" s="19">
        <v>0</v>
      </c>
      <c r="HW33" s="19">
        <v>0</v>
      </c>
      <c r="HX33" s="19">
        <v>0</v>
      </c>
      <c r="HY33" s="19">
        <v>0</v>
      </c>
      <c r="HZ33" s="19">
        <v>0</v>
      </c>
      <c r="IA33" s="19">
        <v>0</v>
      </c>
      <c r="IB33" s="19">
        <v>0</v>
      </c>
      <c r="IC33" s="19">
        <v>0</v>
      </c>
      <c r="ID33" s="19">
        <v>0</v>
      </c>
      <c r="IE33" s="19">
        <v>0</v>
      </c>
      <c r="IF33" s="19">
        <v>0</v>
      </c>
      <c r="IG33" s="19">
        <v>0</v>
      </c>
      <c r="IH33" s="19">
        <v>0</v>
      </c>
      <c r="II33" s="19">
        <v>0</v>
      </c>
      <c r="IJ33" s="19">
        <v>0</v>
      </c>
      <c r="IK33" s="19">
        <v>0</v>
      </c>
      <c r="IL33" s="19">
        <v>0</v>
      </c>
      <c r="IM33" s="19">
        <v>0</v>
      </c>
      <c r="IN33" s="19">
        <v>0</v>
      </c>
      <c r="IO33" s="19">
        <v>0</v>
      </c>
      <c r="IP33" s="19">
        <v>0</v>
      </c>
      <c r="IQ33" s="19">
        <v>0</v>
      </c>
      <c r="IR33" s="19">
        <v>0</v>
      </c>
      <c r="IS33" s="19">
        <v>0</v>
      </c>
      <c r="IT33" s="19">
        <v>0</v>
      </c>
      <c r="IU33" s="19">
        <v>0</v>
      </c>
      <c r="IV33" s="19">
        <v>0</v>
      </c>
      <c r="IW33" s="19">
        <v>0</v>
      </c>
      <c r="IX33" s="19">
        <v>0</v>
      </c>
      <c r="IY33" s="19">
        <v>0</v>
      </c>
      <c r="IZ33" s="19">
        <v>0</v>
      </c>
      <c r="JA33" s="19">
        <v>0</v>
      </c>
      <c r="JB33" s="19">
        <v>0</v>
      </c>
      <c r="JC33" s="19">
        <v>0</v>
      </c>
      <c r="JD33" s="19">
        <v>0</v>
      </c>
      <c r="JE33" s="19">
        <v>0</v>
      </c>
      <c r="JF33" s="19">
        <v>0</v>
      </c>
      <c r="JG33" s="19">
        <v>0</v>
      </c>
      <c r="JH33" s="19">
        <v>0</v>
      </c>
      <c r="JI33" s="19">
        <v>0</v>
      </c>
      <c r="JJ33" s="19">
        <v>0</v>
      </c>
      <c r="JK33" s="19">
        <v>0</v>
      </c>
      <c r="JL33" s="19">
        <v>0</v>
      </c>
      <c r="JM33" s="19">
        <v>0</v>
      </c>
      <c r="JN33" s="19">
        <v>0</v>
      </c>
      <c r="JO33" s="19">
        <v>0</v>
      </c>
      <c r="JP33" s="19">
        <v>0</v>
      </c>
      <c r="JQ33" s="19">
        <v>0</v>
      </c>
      <c r="JR33" s="19">
        <v>0</v>
      </c>
      <c r="JS33" s="19">
        <v>0</v>
      </c>
      <c r="JT33" s="19">
        <v>0</v>
      </c>
      <c r="JU33" s="19">
        <v>0</v>
      </c>
      <c r="JV33" s="19">
        <v>0</v>
      </c>
      <c r="JW33" s="19">
        <v>0</v>
      </c>
      <c r="JX33" s="19">
        <v>0</v>
      </c>
      <c r="JY33" s="19">
        <v>0</v>
      </c>
      <c r="JZ33" s="19">
        <v>0</v>
      </c>
      <c r="KA33" s="19">
        <v>0</v>
      </c>
      <c r="KB33" s="19">
        <v>0</v>
      </c>
      <c r="KC33" s="19">
        <v>0</v>
      </c>
      <c r="KD33" s="19">
        <v>0</v>
      </c>
      <c r="KE33" s="19">
        <v>0</v>
      </c>
      <c r="KF33" s="19">
        <v>0</v>
      </c>
      <c r="KG33" s="19">
        <v>0</v>
      </c>
      <c r="KH33" s="19">
        <v>0</v>
      </c>
      <c r="KI33" s="19">
        <v>0</v>
      </c>
      <c r="KJ33" s="19">
        <v>0</v>
      </c>
      <c r="KK33" s="19">
        <v>0</v>
      </c>
      <c r="KL33" s="19">
        <v>0</v>
      </c>
      <c r="KM33" s="19">
        <v>0</v>
      </c>
      <c r="KN33" s="19">
        <v>0</v>
      </c>
      <c r="KO33" s="19">
        <v>0</v>
      </c>
      <c r="KP33" s="19">
        <v>0</v>
      </c>
      <c r="KQ33" s="19">
        <v>0</v>
      </c>
      <c r="KR33" s="19">
        <v>0</v>
      </c>
      <c r="KS33" s="19">
        <v>0</v>
      </c>
      <c r="KT33" s="19">
        <v>0</v>
      </c>
      <c r="KU33" s="19">
        <v>0</v>
      </c>
      <c r="KV33" s="19">
        <v>0</v>
      </c>
      <c r="KW33" s="19">
        <v>0</v>
      </c>
      <c r="KX33" s="19">
        <v>0</v>
      </c>
      <c r="KY33" s="19">
        <v>0</v>
      </c>
      <c r="KZ33" s="19">
        <v>0</v>
      </c>
      <c r="LA33" s="19">
        <v>0</v>
      </c>
      <c r="LB33" s="19">
        <v>0</v>
      </c>
      <c r="LC33" s="19">
        <v>0</v>
      </c>
      <c r="LD33" s="19">
        <v>0</v>
      </c>
      <c r="LE33" s="19">
        <v>0</v>
      </c>
      <c r="LF33" s="19">
        <v>0</v>
      </c>
      <c r="LG33" s="19">
        <v>0</v>
      </c>
      <c r="LH33" s="19">
        <v>0</v>
      </c>
      <c r="LI33" s="19">
        <v>0</v>
      </c>
      <c r="LJ33" s="19">
        <v>0</v>
      </c>
      <c r="LK33" s="19">
        <v>0</v>
      </c>
      <c r="LL33" s="19">
        <v>0</v>
      </c>
      <c r="LM33" s="19">
        <v>0</v>
      </c>
      <c r="LN33" s="19">
        <v>0</v>
      </c>
      <c r="LO33" s="19">
        <v>0</v>
      </c>
      <c r="LP33" s="19">
        <v>0</v>
      </c>
      <c r="LQ33" s="19">
        <v>0</v>
      </c>
      <c r="LR33" s="19">
        <v>0</v>
      </c>
      <c r="LS33" s="19">
        <v>0</v>
      </c>
      <c r="LT33" s="19">
        <v>0</v>
      </c>
      <c r="LU33" s="19">
        <v>0</v>
      </c>
      <c r="LV33" s="19">
        <v>0</v>
      </c>
      <c r="LW33" s="19">
        <v>0</v>
      </c>
      <c r="LX33" s="19">
        <v>0</v>
      </c>
      <c r="LY33" s="19">
        <v>0</v>
      </c>
      <c r="LZ33" s="19">
        <v>0</v>
      </c>
      <c r="MA33" s="19">
        <v>0</v>
      </c>
      <c r="MB33" s="19">
        <v>0</v>
      </c>
      <c r="MC33" s="19">
        <v>0</v>
      </c>
      <c r="MD33" s="19">
        <v>0</v>
      </c>
      <c r="ME33" s="19">
        <v>0</v>
      </c>
      <c r="MF33" s="19">
        <v>0</v>
      </c>
      <c r="MG33" s="19">
        <v>0</v>
      </c>
      <c r="MH33" s="19">
        <v>0</v>
      </c>
      <c r="MI33" s="19">
        <v>0</v>
      </c>
      <c r="MJ33" s="19">
        <v>0</v>
      </c>
      <c r="MK33" s="19">
        <v>0</v>
      </c>
      <c r="ML33" s="19">
        <v>0</v>
      </c>
      <c r="MM33" s="19">
        <v>0</v>
      </c>
      <c r="MN33" s="19">
        <v>0</v>
      </c>
      <c r="MO33" s="19">
        <v>0</v>
      </c>
      <c r="MP33" s="19">
        <v>0</v>
      </c>
      <c r="MQ33" s="19">
        <v>0</v>
      </c>
      <c r="MR33" s="19">
        <v>0</v>
      </c>
      <c r="MS33" s="19">
        <v>0</v>
      </c>
      <c r="MT33" s="19">
        <v>0</v>
      </c>
      <c r="MU33" s="19">
        <v>0</v>
      </c>
      <c r="MV33" s="19">
        <v>0</v>
      </c>
      <c r="MW33" s="19">
        <v>0</v>
      </c>
      <c r="MX33" s="19">
        <v>0</v>
      </c>
      <c r="MY33" s="19">
        <v>0</v>
      </c>
      <c r="MZ33" s="19">
        <v>0</v>
      </c>
      <c r="NA33" s="19">
        <v>0</v>
      </c>
      <c r="NB33" s="19">
        <v>0</v>
      </c>
    </row>
    <row r="34" spans="1:366">
      <c r="A34" s="2" t="s">
        <v>7</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c r="AF34" s="19">
        <v>0</v>
      </c>
      <c r="AG34" s="19">
        <v>0</v>
      </c>
      <c r="AH34" s="19">
        <v>0</v>
      </c>
      <c r="AI34" s="19">
        <v>0</v>
      </c>
      <c r="AJ34" s="19">
        <v>0</v>
      </c>
      <c r="AK34" s="19">
        <v>0</v>
      </c>
      <c r="AL34" s="19">
        <v>0</v>
      </c>
      <c r="AM34" s="19">
        <v>0</v>
      </c>
      <c r="AN34" s="19">
        <v>0</v>
      </c>
      <c r="AO34" s="19">
        <v>0</v>
      </c>
      <c r="AP34" s="19">
        <v>0</v>
      </c>
      <c r="AQ34" s="19">
        <v>0</v>
      </c>
      <c r="AR34" s="19">
        <v>0</v>
      </c>
      <c r="AS34" s="19">
        <v>0</v>
      </c>
      <c r="AT34" s="19">
        <v>0</v>
      </c>
      <c r="AU34" s="19">
        <v>0</v>
      </c>
      <c r="AV34" s="19">
        <v>0</v>
      </c>
      <c r="AW34" s="19">
        <v>0</v>
      </c>
      <c r="AX34" s="19">
        <v>0</v>
      </c>
      <c r="AY34" s="19">
        <v>0</v>
      </c>
      <c r="AZ34" s="19">
        <v>0</v>
      </c>
      <c r="BA34" s="19">
        <v>0</v>
      </c>
      <c r="BB34" s="19">
        <v>0</v>
      </c>
      <c r="BC34" s="19">
        <v>0</v>
      </c>
      <c r="BD34" s="19">
        <v>0</v>
      </c>
      <c r="BE34" s="19">
        <v>0</v>
      </c>
      <c r="BF34" s="19">
        <v>0</v>
      </c>
      <c r="BG34" s="19">
        <v>0</v>
      </c>
      <c r="BH34" s="19">
        <v>0</v>
      </c>
      <c r="BI34" s="19">
        <v>0</v>
      </c>
      <c r="BJ34" s="19">
        <v>0</v>
      </c>
      <c r="BK34" s="19">
        <v>0</v>
      </c>
      <c r="BL34" s="19">
        <v>0</v>
      </c>
      <c r="BM34" s="19">
        <v>0</v>
      </c>
      <c r="BN34" s="19">
        <v>0</v>
      </c>
      <c r="BO34" s="19">
        <v>0</v>
      </c>
      <c r="BP34" s="19">
        <v>0</v>
      </c>
      <c r="BQ34" s="19">
        <v>0</v>
      </c>
      <c r="BR34" s="19">
        <v>0</v>
      </c>
      <c r="BS34" s="19">
        <v>0</v>
      </c>
      <c r="BT34" s="19">
        <v>0</v>
      </c>
      <c r="BU34" s="19">
        <v>0</v>
      </c>
      <c r="BV34" s="19">
        <v>0</v>
      </c>
      <c r="BW34" s="19">
        <v>0</v>
      </c>
      <c r="BX34" s="19">
        <v>0</v>
      </c>
      <c r="BY34" s="19">
        <v>0</v>
      </c>
      <c r="BZ34" s="19">
        <v>0</v>
      </c>
      <c r="CA34" s="19">
        <v>0</v>
      </c>
      <c r="CB34" s="19">
        <v>0</v>
      </c>
      <c r="CC34" s="19">
        <v>0</v>
      </c>
      <c r="CD34" s="19">
        <v>0</v>
      </c>
      <c r="CE34" s="19">
        <v>0</v>
      </c>
      <c r="CF34" s="19">
        <v>0</v>
      </c>
      <c r="CG34" s="19">
        <v>0</v>
      </c>
      <c r="CH34" s="19">
        <v>0</v>
      </c>
      <c r="CI34" s="19">
        <v>0</v>
      </c>
      <c r="CJ34" s="19">
        <v>0</v>
      </c>
      <c r="CK34" s="19">
        <v>0</v>
      </c>
      <c r="CL34" s="19">
        <v>0</v>
      </c>
      <c r="CM34" s="19">
        <v>0</v>
      </c>
      <c r="CN34" s="19">
        <v>0</v>
      </c>
      <c r="CO34" s="19">
        <v>0</v>
      </c>
      <c r="CP34" s="19">
        <v>0</v>
      </c>
      <c r="CQ34" s="19">
        <v>0</v>
      </c>
      <c r="CR34" s="19">
        <v>0</v>
      </c>
      <c r="CS34" s="19">
        <v>0</v>
      </c>
      <c r="CT34" s="19">
        <v>0</v>
      </c>
      <c r="CU34" s="19">
        <v>0</v>
      </c>
      <c r="CV34" s="19">
        <v>0</v>
      </c>
      <c r="CW34" s="19">
        <v>0</v>
      </c>
      <c r="CX34" s="19">
        <v>0</v>
      </c>
      <c r="CY34" s="19">
        <v>0</v>
      </c>
      <c r="CZ34" s="19">
        <v>0</v>
      </c>
      <c r="DA34" s="19">
        <v>0</v>
      </c>
      <c r="DB34" s="19">
        <v>0</v>
      </c>
      <c r="DC34" s="19">
        <v>0</v>
      </c>
      <c r="DD34" s="19">
        <v>0</v>
      </c>
      <c r="DE34" s="19">
        <v>0</v>
      </c>
      <c r="DF34" s="19">
        <v>0</v>
      </c>
      <c r="DG34" s="19">
        <v>0</v>
      </c>
      <c r="DH34" s="19">
        <v>0</v>
      </c>
      <c r="DI34" s="19">
        <v>0</v>
      </c>
      <c r="DJ34" s="19">
        <v>0</v>
      </c>
      <c r="DK34" s="19">
        <v>0</v>
      </c>
      <c r="DL34" s="19">
        <v>0</v>
      </c>
      <c r="DM34" s="19">
        <v>0</v>
      </c>
      <c r="DN34" s="19">
        <v>0</v>
      </c>
      <c r="DO34" s="19">
        <v>0</v>
      </c>
      <c r="DP34" s="19">
        <v>0</v>
      </c>
      <c r="DQ34" s="19">
        <v>0</v>
      </c>
      <c r="DR34" s="19">
        <v>0</v>
      </c>
      <c r="DS34" s="19">
        <v>0</v>
      </c>
      <c r="DT34" s="19">
        <v>0</v>
      </c>
      <c r="DU34" s="19">
        <v>0</v>
      </c>
      <c r="DV34" s="19">
        <v>0</v>
      </c>
      <c r="DW34" s="19">
        <v>0</v>
      </c>
      <c r="DX34" s="19">
        <v>0</v>
      </c>
      <c r="DY34" s="19">
        <v>0</v>
      </c>
      <c r="DZ34" s="19">
        <v>0</v>
      </c>
      <c r="EA34" s="19">
        <v>0</v>
      </c>
      <c r="EB34" s="19">
        <v>0</v>
      </c>
      <c r="EC34" s="19">
        <v>0</v>
      </c>
      <c r="ED34" s="19">
        <v>0</v>
      </c>
      <c r="EE34" s="19">
        <v>0</v>
      </c>
      <c r="EF34" s="19">
        <v>0</v>
      </c>
      <c r="EG34" s="19">
        <v>0</v>
      </c>
      <c r="EH34" s="19">
        <v>0</v>
      </c>
      <c r="EI34" s="19">
        <v>0</v>
      </c>
      <c r="EJ34" s="19">
        <v>0</v>
      </c>
      <c r="EK34" s="19">
        <v>0</v>
      </c>
      <c r="EL34" s="19">
        <v>0</v>
      </c>
      <c r="EM34" s="19">
        <v>0</v>
      </c>
      <c r="EN34" s="19">
        <v>0</v>
      </c>
      <c r="EO34" s="19">
        <v>0</v>
      </c>
      <c r="EP34" s="19">
        <v>0</v>
      </c>
      <c r="EQ34" s="19">
        <v>0</v>
      </c>
      <c r="ER34" s="19">
        <v>0</v>
      </c>
      <c r="ES34" s="19">
        <v>0</v>
      </c>
      <c r="ET34" s="19">
        <v>0</v>
      </c>
      <c r="EU34" s="19">
        <v>0</v>
      </c>
      <c r="EV34" s="19">
        <v>0</v>
      </c>
      <c r="EW34" s="19">
        <v>0</v>
      </c>
      <c r="EX34" s="19">
        <v>0</v>
      </c>
      <c r="EY34" s="19">
        <v>0</v>
      </c>
      <c r="EZ34" s="19">
        <v>0</v>
      </c>
      <c r="FA34" s="19">
        <v>0</v>
      </c>
      <c r="FB34" s="19">
        <v>0</v>
      </c>
      <c r="FC34" s="19">
        <v>0</v>
      </c>
      <c r="FD34" s="19">
        <v>0</v>
      </c>
      <c r="FE34" s="19">
        <v>0</v>
      </c>
      <c r="FF34" s="19">
        <v>0</v>
      </c>
      <c r="FG34" s="19">
        <v>0</v>
      </c>
      <c r="FH34" s="19">
        <v>0</v>
      </c>
      <c r="FI34" s="19">
        <v>0</v>
      </c>
      <c r="FJ34" s="19">
        <v>0</v>
      </c>
      <c r="FK34" s="19">
        <v>0</v>
      </c>
      <c r="FL34" s="19">
        <v>0</v>
      </c>
      <c r="FM34" s="19">
        <v>0</v>
      </c>
      <c r="FN34" s="19">
        <v>0</v>
      </c>
      <c r="FO34" s="19">
        <v>0</v>
      </c>
      <c r="FP34" s="19">
        <v>0</v>
      </c>
      <c r="FQ34" s="19">
        <v>0</v>
      </c>
      <c r="FR34" s="19">
        <v>0</v>
      </c>
      <c r="FS34" s="19">
        <v>0</v>
      </c>
      <c r="FT34" s="19">
        <v>0</v>
      </c>
      <c r="FU34" s="19">
        <v>0</v>
      </c>
      <c r="FV34" s="19">
        <v>0</v>
      </c>
      <c r="FW34" s="19">
        <v>0</v>
      </c>
      <c r="FX34" s="19">
        <v>0</v>
      </c>
      <c r="FY34" s="19">
        <v>0</v>
      </c>
      <c r="FZ34" s="19">
        <v>0</v>
      </c>
      <c r="GA34" s="19">
        <v>0</v>
      </c>
      <c r="GB34" s="19">
        <v>0</v>
      </c>
      <c r="GC34" s="19">
        <v>0</v>
      </c>
      <c r="GD34" s="19">
        <v>0</v>
      </c>
      <c r="GE34" s="19">
        <v>0</v>
      </c>
      <c r="GF34" s="19">
        <v>0</v>
      </c>
      <c r="GG34" s="19">
        <v>0</v>
      </c>
      <c r="GH34" s="19">
        <v>0</v>
      </c>
      <c r="GI34" s="19">
        <v>0</v>
      </c>
      <c r="GJ34" s="19">
        <v>0</v>
      </c>
      <c r="GK34" s="19">
        <v>0</v>
      </c>
      <c r="GL34" s="19">
        <v>0</v>
      </c>
      <c r="GM34" s="19">
        <v>0</v>
      </c>
      <c r="GN34" s="19">
        <v>0</v>
      </c>
      <c r="GO34" s="19">
        <v>0</v>
      </c>
      <c r="GP34" s="19">
        <v>0</v>
      </c>
      <c r="GQ34" s="19">
        <v>0</v>
      </c>
      <c r="GR34" s="19">
        <v>0</v>
      </c>
      <c r="GS34" s="19">
        <v>0</v>
      </c>
      <c r="GT34" s="19">
        <v>0</v>
      </c>
      <c r="GU34" s="19">
        <v>0</v>
      </c>
      <c r="GV34" s="19">
        <v>0</v>
      </c>
      <c r="GW34" s="19">
        <v>0</v>
      </c>
      <c r="GX34" s="19">
        <v>0</v>
      </c>
      <c r="GY34" s="19">
        <v>0</v>
      </c>
      <c r="GZ34" s="19">
        <v>0</v>
      </c>
      <c r="HA34" s="19">
        <v>0</v>
      </c>
      <c r="HB34" s="19">
        <v>0</v>
      </c>
      <c r="HC34" s="19">
        <v>0</v>
      </c>
      <c r="HD34" s="19">
        <v>0</v>
      </c>
      <c r="HE34" s="19">
        <v>0</v>
      </c>
      <c r="HF34" s="19">
        <v>0</v>
      </c>
      <c r="HG34" s="19">
        <v>0</v>
      </c>
      <c r="HH34" s="19">
        <v>0</v>
      </c>
      <c r="HI34" s="19">
        <v>0</v>
      </c>
      <c r="HJ34" s="19">
        <v>0</v>
      </c>
      <c r="HK34" s="19">
        <v>0</v>
      </c>
      <c r="HL34" s="19">
        <v>0</v>
      </c>
      <c r="HM34" s="19">
        <v>0</v>
      </c>
      <c r="HN34" s="19">
        <v>0</v>
      </c>
      <c r="HO34" s="19">
        <v>0</v>
      </c>
      <c r="HP34" s="19">
        <v>0</v>
      </c>
      <c r="HQ34" s="19">
        <v>0</v>
      </c>
      <c r="HR34" s="19">
        <v>0</v>
      </c>
      <c r="HS34" s="19">
        <v>0</v>
      </c>
      <c r="HT34" s="19">
        <v>0</v>
      </c>
      <c r="HU34" s="19">
        <v>0</v>
      </c>
      <c r="HV34" s="19">
        <v>0</v>
      </c>
      <c r="HW34" s="19">
        <v>0</v>
      </c>
      <c r="HX34" s="19">
        <v>0</v>
      </c>
      <c r="HY34" s="19">
        <v>0</v>
      </c>
      <c r="HZ34" s="19">
        <v>0</v>
      </c>
      <c r="IA34" s="19">
        <v>0</v>
      </c>
      <c r="IB34" s="19">
        <v>0</v>
      </c>
      <c r="IC34" s="19">
        <v>0</v>
      </c>
      <c r="ID34" s="19">
        <v>0</v>
      </c>
      <c r="IE34" s="19">
        <v>0</v>
      </c>
      <c r="IF34" s="19">
        <v>0</v>
      </c>
      <c r="IG34" s="19">
        <v>0</v>
      </c>
      <c r="IH34" s="19">
        <v>0</v>
      </c>
      <c r="II34" s="19">
        <v>0</v>
      </c>
      <c r="IJ34" s="19">
        <v>0</v>
      </c>
      <c r="IK34" s="19">
        <v>0</v>
      </c>
      <c r="IL34" s="19">
        <v>0</v>
      </c>
      <c r="IM34" s="19">
        <v>0</v>
      </c>
      <c r="IN34" s="19">
        <v>0</v>
      </c>
      <c r="IO34" s="19">
        <v>0</v>
      </c>
      <c r="IP34" s="19">
        <v>0</v>
      </c>
      <c r="IQ34" s="19">
        <v>0</v>
      </c>
      <c r="IR34" s="19">
        <v>0</v>
      </c>
      <c r="IS34" s="19">
        <v>0</v>
      </c>
      <c r="IT34" s="19">
        <v>0</v>
      </c>
      <c r="IU34" s="19">
        <v>0</v>
      </c>
      <c r="IV34" s="19">
        <v>0</v>
      </c>
      <c r="IW34" s="19">
        <v>0</v>
      </c>
      <c r="IX34" s="19">
        <v>0</v>
      </c>
      <c r="IY34" s="19">
        <v>0</v>
      </c>
      <c r="IZ34" s="19">
        <v>0</v>
      </c>
      <c r="JA34" s="19">
        <v>0</v>
      </c>
      <c r="JB34" s="19">
        <v>0</v>
      </c>
      <c r="JC34" s="19">
        <v>0</v>
      </c>
      <c r="JD34" s="19">
        <v>0</v>
      </c>
      <c r="JE34" s="19">
        <v>0</v>
      </c>
      <c r="JF34" s="19">
        <v>0</v>
      </c>
      <c r="JG34" s="19">
        <v>0</v>
      </c>
      <c r="JH34" s="19">
        <v>0</v>
      </c>
      <c r="JI34" s="19">
        <v>0</v>
      </c>
      <c r="JJ34" s="19">
        <v>0</v>
      </c>
      <c r="JK34" s="19">
        <v>0</v>
      </c>
      <c r="JL34" s="19">
        <v>0</v>
      </c>
      <c r="JM34" s="19">
        <v>0</v>
      </c>
      <c r="JN34" s="19">
        <v>0</v>
      </c>
      <c r="JO34" s="19">
        <v>0</v>
      </c>
      <c r="JP34" s="19">
        <v>0</v>
      </c>
      <c r="JQ34" s="19">
        <v>0</v>
      </c>
      <c r="JR34" s="19">
        <v>0</v>
      </c>
      <c r="JS34" s="19">
        <v>0</v>
      </c>
      <c r="JT34" s="19">
        <v>0</v>
      </c>
      <c r="JU34" s="19">
        <v>0</v>
      </c>
      <c r="JV34" s="19">
        <v>0</v>
      </c>
      <c r="JW34" s="19">
        <v>0</v>
      </c>
      <c r="JX34" s="19">
        <v>0</v>
      </c>
      <c r="JY34" s="19">
        <v>0</v>
      </c>
      <c r="JZ34" s="19">
        <v>0</v>
      </c>
      <c r="KA34" s="19">
        <v>0</v>
      </c>
      <c r="KB34" s="19">
        <v>0</v>
      </c>
      <c r="KC34" s="19">
        <v>0</v>
      </c>
      <c r="KD34" s="19">
        <v>0</v>
      </c>
      <c r="KE34" s="19">
        <v>0</v>
      </c>
      <c r="KF34" s="19">
        <v>0</v>
      </c>
      <c r="KG34" s="19">
        <v>0</v>
      </c>
      <c r="KH34" s="19">
        <v>0</v>
      </c>
      <c r="KI34" s="19">
        <v>0</v>
      </c>
      <c r="KJ34" s="19">
        <v>0</v>
      </c>
      <c r="KK34" s="19">
        <v>0</v>
      </c>
      <c r="KL34" s="19">
        <v>0</v>
      </c>
      <c r="KM34" s="19">
        <v>0</v>
      </c>
      <c r="KN34" s="19">
        <v>0</v>
      </c>
      <c r="KO34" s="19">
        <v>0</v>
      </c>
      <c r="KP34" s="19">
        <v>0</v>
      </c>
      <c r="KQ34" s="19">
        <v>0</v>
      </c>
      <c r="KR34" s="19">
        <v>0</v>
      </c>
      <c r="KS34" s="19">
        <v>0</v>
      </c>
      <c r="KT34" s="19">
        <v>0</v>
      </c>
      <c r="KU34" s="19">
        <v>0</v>
      </c>
      <c r="KV34" s="19">
        <v>0</v>
      </c>
      <c r="KW34" s="19">
        <v>0</v>
      </c>
      <c r="KX34" s="19">
        <v>0</v>
      </c>
      <c r="KY34" s="19">
        <v>0</v>
      </c>
      <c r="KZ34" s="19">
        <v>0</v>
      </c>
      <c r="LA34" s="19">
        <v>0</v>
      </c>
      <c r="LB34" s="19">
        <v>0</v>
      </c>
      <c r="LC34" s="19">
        <v>0</v>
      </c>
      <c r="LD34" s="19">
        <v>0</v>
      </c>
      <c r="LE34" s="19">
        <v>0</v>
      </c>
      <c r="LF34" s="19">
        <v>0</v>
      </c>
      <c r="LG34" s="19">
        <v>0</v>
      </c>
      <c r="LH34" s="19">
        <v>0</v>
      </c>
      <c r="LI34" s="19">
        <v>0</v>
      </c>
      <c r="LJ34" s="19">
        <v>0</v>
      </c>
      <c r="LK34" s="19">
        <v>0</v>
      </c>
      <c r="LL34" s="19">
        <v>0</v>
      </c>
      <c r="LM34" s="19">
        <v>0</v>
      </c>
      <c r="LN34" s="19">
        <v>0</v>
      </c>
      <c r="LO34" s="19">
        <v>0</v>
      </c>
      <c r="LP34" s="19">
        <v>0</v>
      </c>
      <c r="LQ34" s="19">
        <v>0</v>
      </c>
      <c r="LR34" s="19">
        <v>0</v>
      </c>
      <c r="LS34" s="19">
        <v>0</v>
      </c>
      <c r="LT34" s="19">
        <v>0</v>
      </c>
      <c r="LU34" s="19">
        <v>0</v>
      </c>
      <c r="LV34" s="19">
        <v>0</v>
      </c>
      <c r="LW34" s="19">
        <v>0</v>
      </c>
      <c r="LX34" s="19">
        <v>0</v>
      </c>
      <c r="LY34" s="19">
        <v>0</v>
      </c>
      <c r="LZ34" s="19">
        <v>0</v>
      </c>
      <c r="MA34" s="19">
        <v>0</v>
      </c>
      <c r="MB34" s="19">
        <v>0</v>
      </c>
      <c r="MC34" s="19">
        <v>0</v>
      </c>
      <c r="MD34" s="19">
        <v>0</v>
      </c>
      <c r="ME34" s="19">
        <v>0</v>
      </c>
      <c r="MF34" s="19">
        <v>0</v>
      </c>
      <c r="MG34" s="19">
        <v>0</v>
      </c>
      <c r="MH34" s="19">
        <v>0</v>
      </c>
      <c r="MI34" s="19">
        <v>0</v>
      </c>
      <c r="MJ34" s="19">
        <v>0</v>
      </c>
      <c r="MK34" s="19">
        <v>0</v>
      </c>
      <c r="ML34" s="19">
        <v>0</v>
      </c>
      <c r="MM34" s="19">
        <v>0</v>
      </c>
      <c r="MN34" s="19">
        <v>0</v>
      </c>
      <c r="MO34" s="19">
        <v>0</v>
      </c>
      <c r="MP34" s="19">
        <v>0</v>
      </c>
      <c r="MQ34" s="19">
        <v>0</v>
      </c>
      <c r="MR34" s="19">
        <v>0</v>
      </c>
      <c r="MS34" s="19">
        <v>0</v>
      </c>
      <c r="MT34" s="19">
        <v>0</v>
      </c>
      <c r="MU34" s="19">
        <v>0</v>
      </c>
      <c r="MV34" s="19">
        <v>0</v>
      </c>
      <c r="MW34" s="19">
        <v>0</v>
      </c>
      <c r="MX34" s="19">
        <v>0</v>
      </c>
      <c r="MY34" s="19">
        <v>0</v>
      </c>
      <c r="MZ34" s="19">
        <v>0</v>
      </c>
      <c r="NA34" s="19">
        <v>0</v>
      </c>
      <c r="NB34" s="19">
        <v>0</v>
      </c>
    </row>
  </sheetData>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NB35"/>
  <sheetViews>
    <sheetView showGridLines="0" zoomScale="70" zoomScaleNormal="70" workbookViewId="0">
      <selection activeCell="AY13" sqref="AY13"/>
    </sheetView>
  </sheetViews>
  <sheetFormatPr defaultRowHeight="14.4"/>
  <cols>
    <col min="1" max="1" width="41.77734375" customWidth="1"/>
    <col min="2" max="2" width="2.77734375" style="19" customWidth="1"/>
    <col min="3" max="366" width="2.77734375" customWidth="1"/>
  </cols>
  <sheetData>
    <row r="1" spans="1:366" s="7" customFormat="1" ht="65.400000000000006" customHeight="1">
      <c r="A1" s="6" t="s">
        <v>0</v>
      </c>
      <c r="B1" s="17">
        <v>44927</v>
      </c>
      <c r="C1" s="8">
        <v>44928</v>
      </c>
      <c r="D1" s="8">
        <v>44929</v>
      </c>
      <c r="E1" s="8">
        <v>44930</v>
      </c>
      <c r="F1" s="8">
        <v>44931</v>
      </c>
      <c r="G1" s="8">
        <v>44932</v>
      </c>
      <c r="H1" s="8">
        <v>44933</v>
      </c>
      <c r="I1" s="8">
        <v>44934</v>
      </c>
      <c r="J1" s="8">
        <v>44935</v>
      </c>
      <c r="K1" s="8">
        <v>44936</v>
      </c>
      <c r="L1" s="8">
        <v>44937</v>
      </c>
      <c r="M1" s="8">
        <v>44938</v>
      </c>
      <c r="N1" s="8">
        <v>44939</v>
      </c>
      <c r="O1" s="8">
        <v>44940</v>
      </c>
      <c r="P1" s="8">
        <v>44941</v>
      </c>
      <c r="Q1" s="8">
        <v>44942</v>
      </c>
      <c r="R1" s="8">
        <v>44943</v>
      </c>
      <c r="S1" s="8">
        <v>44944</v>
      </c>
      <c r="T1" s="8">
        <v>44945</v>
      </c>
      <c r="U1" s="8">
        <v>44946</v>
      </c>
      <c r="V1" s="8">
        <v>44947</v>
      </c>
      <c r="W1" s="8">
        <v>44948</v>
      </c>
      <c r="X1" s="8">
        <v>44949</v>
      </c>
      <c r="Y1" s="8">
        <v>44950</v>
      </c>
      <c r="Z1" s="8">
        <v>44951</v>
      </c>
      <c r="AA1" s="8">
        <v>44952</v>
      </c>
      <c r="AB1" s="8">
        <v>44953</v>
      </c>
      <c r="AC1" s="8">
        <v>44954</v>
      </c>
      <c r="AD1" s="8">
        <v>44955</v>
      </c>
      <c r="AE1" s="8">
        <v>44956</v>
      </c>
      <c r="AF1" s="8">
        <v>44957</v>
      </c>
      <c r="AG1" s="8">
        <v>44958</v>
      </c>
      <c r="AH1" s="8">
        <v>44959</v>
      </c>
      <c r="AI1" s="8">
        <v>44960</v>
      </c>
      <c r="AJ1" s="8">
        <v>44961</v>
      </c>
      <c r="AK1" s="8">
        <v>44962</v>
      </c>
      <c r="AL1" s="8">
        <v>44963</v>
      </c>
      <c r="AM1" s="8">
        <v>44964</v>
      </c>
      <c r="AN1" s="8">
        <v>44965</v>
      </c>
      <c r="AO1" s="8">
        <v>44966</v>
      </c>
      <c r="AP1" s="8">
        <v>44967</v>
      </c>
      <c r="AQ1" s="8">
        <v>44968</v>
      </c>
      <c r="AR1" s="8">
        <v>44969</v>
      </c>
      <c r="AS1" s="8">
        <v>44970</v>
      </c>
      <c r="AT1" s="8">
        <v>44971</v>
      </c>
      <c r="AU1" s="8">
        <v>44972</v>
      </c>
      <c r="AV1" s="8">
        <v>44973</v>
      </c>
      <c r="AW1" s="8">
        <v>44974</v>
      </c>
      <c r="AX1" s="8">
        <v>44975</v>
      </c>
      <c r="AY1" s="8">
        <v>44976</v>
      </c>
      <c r="AZ1" s="8">
        <v>44977</v>
      </c>
      <c r="BA1" s="8">
        <v>44978</v>
      </c>
      <c r="BB1" s="8">
        <v>44979</v>
      </c>
      <c r="BC1" s="8">
        <v>44980</v>
      </c>
      <c r="BD1" s="8">
        <v>44981</v>
      </c>
      <c r="BE1" s="8">
        <v>44982</v>
      </c>
      <c r="BF1" s="8">
        <v>44983</v>
      </c>
      <c r="BG1" s="8">
        <v>44984</v>
      </c>
      <c r="BH1" s="8">
        <v>44985</v>
      </c>
      <c r="BI1" s="8">
        <v>44986</v>
      </c>
      <c r="BJ1" s="8">
        <v>44987</v>
      </c>
      <c r="BK1" s="8">
        <v>44988</v>
      </c>
      <c r="BL1" s="8">
        <v>44989</v>
      </c>
      <c r="BM1" s="8">
        <v>44990</v>
      </c>
      <c r="BN1" s="8">
        <v>44991</v>
      </c>
      <c r="BO1" s="8">
        <v>44992</v>
      </c>
      <c r="BP1" s="8">
        <v>44993</v>
      </c>
      <c r="BQ1" s="8">
        <v>44994</v>
      </c>
      <c r="BR1" s="8">
        <v>44995</v>
      </c>
      <c r="BS1" s="8">
        <v>44996</v>
      </c>
      <c r="BT1" s="8">
        <v>44997</v>
      </c>
      <c r="BU1" s="8">
        <v>44998</v>
      </c>
      <c r="BV1" s="8">
        <v>44999</v>
      </c>
      <c r="BW1" s="8">
        <v>45000</v>
      </c>
      <c r="BX1" s="8">
        <v>45001</v>
      </c>
      <c r="BY1" s="8">
        <v>45002</v>
      </c>
      <c r="BZ1" s="8">
        <v>45003</v>
      </c>
      <c r="CA1" s="8">
        <v>45004</v>
      </c>
      <c r="CB1" s="8">
        <v>45005</v>
      </c>
      <c r="CC1" s="8">
        <v>45006</v>
      </c>
      <c r="CD1" s="8">
        <v>45007</v>
      </c>
      <c r="CE1" s="8">
        <v>45008</v>
      </c>
      <c r="CF1" s="8">
        <v>45009</v>
      </c>
      <c r="CG1" s="8">
        <v>45010</v>
      </c>
      <c r="CH1" s="8">
        <v>45011</v>
      </c>
      <c r="CI1" s="8">
        <v>45012</v>
      </c>
      <c r="CJ1" s="8">
        <v>45013</v>
      </c>
      <c r="CK1" s="8">
        <v>45014</v>
      </c>
      <c r="CL1" s="8">
        <v>45015</v>
      </c>
      <c r="CM1" s="8">
        <v>45016</v>
      </c>
      <c r="CN1" s="8">
        <v>45017</v>
      </c>
      <c r="CO1" s="8">
        <v>45018</v>
      </c>
      <c r="CP1" s="8">
        <v>45019</v>
      </c>
      <c r="CQ1" s="8">
        <v>45020</v>
      </c>
      <c r="CR1" s="8">
        <v>45021</v>
      </c>
      <c r="CS1" s="8">
        <v>45022</v>
      </c>
      <c r="CT1" s="8">
        <v>45023</v>
      </c>
      <c r="CU1" s="8">
        <v>45024</v>
      </c>
      <c r="CV1" s="8">
        <v>45025</v>
      </c>
      <c r="CW1" s="8">
        <v>45026</v>
      </c>
      <c r="CX1" s="8">
        <v>45027</v>
      </c>
      <c r="CY1" s="8">
        <v>45028</v>
      </c>
      <c r="CZ1" s="8">
        <v>45029</v>
      </c>
      <c r="DA1" s="8">
        <v>45030</v>
      </c>
      <c r="DB1" s="8">
        <v>45031</v>
      </c>
      <c r="DC1" s="8">
        <v>45032</v>
      </c>
      <c r="DD1" s="8">
        <v>45033</v>
      </c>
      <c r="DE1" s="8">
        <v>45034</v>
      </c>
      <c r="DF1" s="8">
        <v>45035</v>
      </c>
      <c r="DG1" s="8">
        <v>45036</v>
      </c>
      <c r="DH1" s="8">
        <v>45037</v>
      </c>
      <c r="DI1" s="8">
        <v>45038</v>
      </c>
      <c r="DJ1" s="8">
        <v>45039</v>
      </c>
      <c r="DK1" s="8">
        <v>45040</v>
      </c>
      <c r="DL1" s="8">
        <v>45041</v>
      </c>
      <c r="DM1" s="8">
        <v>45042</v>
      </c>
      <c r="DN1" s="8">
        <v>45043</v>
      </c>
      <c r="DO1" s="8">
        <v>45044</v>
      </c>
      <c r="DP1" s="8">
        <v>45045</v>
      </c>
      <c r="DQ1" s="8">
        <v>45046</v>
      </c>
      <c r="DR1" s="8">
        <v>45047</v>
      </c>
      <c r="DS1" s="8">
        <v>45048</v>
      </c>
      <c r="DT1" s="8">
        <v>45049</v>
      </c>
      <c r="DU1" s="8">
        <v>45050</v>
      </c>
      <c r="DV1" s="8">
        <v>45051</v>
      </c>
      <c r="DW1" s="8">
        <v>45052</v>
      </c>
      <c r="DX1" s="8">
        <v>45053</v>
      </c>
      <c r="DY1" s="8">
        <v>45054</v>
      </c>
      <c r="DZ1" s="8">
        <v>45055</v>
      </c>
      <c r="EA1" s="8">
        <v>45056</v>
      </c>
      <c r="EB1" s="8">
        <v>45057</v>
      </c>
      <c r="EC1" s="8">
        <v>45058</v>
      </c>
      <c r="ED1" s="8">
        <v>45059</v>
      </c>
      <c r="EE1" s="8">
        <v>45060</v>
      </c>
      <c r="EF1" s="8">
        <v>45061</v>
      </c>
      <c r="EG1" s="8">
        <v>45062</v>
      </c>
      <c r="EH1" s="8">
        <v>45063</v>
      </c>
      <c r="EI1" s="8">
        <v>45064</v>
      </c>
      <c r="EJ1" s="8">
        <v>45065</v>
      </c>
      <c r="EK1" s="8">
        <v>45066</v>
      </c>
      <c r="EL1" s="8">
        <v>45067</v>
      </c>
      <c r="EM1" s="8">
        <v>45068</v>
      </c>
      <c r="EN1" s="8">
        <v>45069</v>
      </c>
      <c r="EO1" s="8">
        <v>45070</v>
      </c>
      <c r="EP1" s="8">
        <v>45071</v>
      </c>
      <c r="EQ1" s="8">
        <v>45072</v>
      </c>
      <c r="ER1" s="8">
        <v>45073</v>
      </c>
      <c r="ES1" s="8">
        <v>45074</v>
      </c>
      <c r="ET1" s="8">
        <v>45075</v>
      </c>
      <c r="EU1" s="8">
        <v>45076</v>
      </c>
      <c r="EV1" s="8">
        <v>45077</v>
      </c>
      <c r="EW1" s="8">
        <v>45078</v>
      </c>
      <c r="EX1" s="8">
        <v>45079</v>
      </c>
      <c r="EY1" s="8">
        <v>45080</v>
      </c>
      <c r="EZ1" s="8">
        <v>45081</v>
      </c>
      <c r="FA1" s="8">
        <v>45082</v>
      </c>
      <c r="FB1" s="8">
        <v>45083</v>
      </c>
      <c r="FC1" s="8">
        <v>45084</v>
      </c>
      <c r="FD1" s="8">
        <v>45085</v>
      </c>
      <c r="FE1" s="8">
        <v>45086</v>
      </c>
      <c r="FF1" s="8">
        <v>45087</v>
      </c>
      <c r="FG1" s="8">
        <v>45088</v>
      </c>
      <c r="FH1" s="8">
        <v>45089</v>
      </c>
      <c r="FI1" s="8">
        <v>45090</v>
      </c>
      <c r="FJ1" s="8">
        <v>45091</v>
      </c>
      <c r="FK1" s="8">
        <v>45092</v>
      </c>
      <c r="FL1" s="8">
        <v>45093</v>
      </c>
      <c r="FM1" s="8">
        <v>45094</v>
      </c>
      <c r="FN1" s="8">
        <v>45095</v>
      </c>
      <c r="FO1" s="8">
        <v>45096</v>
      </c>
      <c r="FP1" s="8">
        <v>45097</v>
      </c>
      <c r="FQ1" s="8">
        <v>45098</v>
      </c>
      <c r="FR1" s="8">
        <v>45099</v>
      </c>
      <c r="FS1" s="8">
        <v>45100</v>
      </c>
      <c r="FT1" s="8">
        <v>45101</v>
      </c>
      <c r="FU1" s="8">
        <v>45102</v>
      </c>
      <c r="FV1" s="8">
        <v>45103</v>
      </c>
      <c r="FW1" s="8">
        <v>45104</v>
      </c>
      <c r="FX1" s="8">
        <v>45105</v>
      </c>
      <c r="FY1" s="8">
        <v>45106</v>
      </c>
      <c r="FZ1" s="8">
        <v>45107</v>
      </c>
      <c r="GA1" s="8">
        <v>45108</v>
      </c>
      <c r="GB1" s="8">
        <v>45109</v>
      </c>
      <c r="GC1" s="8">
        <v>45110</v>
      </c>
      <c r="GD1" s="8">
        <v>45111</v>
      </c>
      <c r="GE1" s="8">
        <v>45112</v>
      </c>
      <c r="GF1" s="8">
        <v>45113</v>
      </c>
      <c r="GG1" s="8">
        <v>45114</v>
      </c>
      <c r="GH1" s="8">
        <v>45115</v>
      </c>
      <c r="GI1" s="8">
        <v>45116</v>
      </c>
      <c r="GJ1" s="8">
        <v>45117</v>
      </c>
      <c r="GK1" s="8">
        <v>45118</v>
      </c>
      <c r="GL1" s="8">
        <v>45119</v>
      </c>
      <c r="GM1" s="8">
        <v>45120</v>
      </c>
      <c r="GN1" s="8">
        <v>45121</v>
      </c>
      <c r="GO1" s="8">
        <v>45122</v>
      </c>
      <c r="GP1" s="8">
        <v>45123</v>
      </c>
      <c r="GQ1" s="8">
        <v>45124</v>
      </c>
      <c r="GR1" s="8">
        <v>45125</v>
      </c>
      <c r="GS1" s="8">
        <v>45126</v>
      </c>
      <c r="GT1" s="8">
        <v>45127</v>
      </c>
      <c r="GU1" s="8">
        <v>45128</v>
      </c>
      <c r="GV1" s="8">
        <v>45129</v>
      </c>
      <c r="GW1" s="8">
        <v>45130</v>
      </c>
      <c r="GX1" s="8">
        <v>45131</v>
      </c>
      <c r="GY1" s="8">
        <v>45132</v>
      </c>
      <c r="GZ1" s="8">
        <v>45133</v>
      </c>
      <c r="HA1" s="8">
        <v>45134</v>
      </c>
      <c r="HB1" s="8">
        <v>45135</v>
      </c>
      <c r="HC1" s="8">
        <v>45136</v>
      </c>
      <c r="HD1" s="8">
        <v>45137</v>
      </c>
      <c r="HE1" s="8">
        <v>45138</v>
      </c>
      <c r="HF1" s="8">
        <v>45139</v>
      </c>
      <c r="HG1" s="8">
        <v>45140</v>
      </c>
      <c r="HH1" s="8">
        <v>45141</v>
      </c>
      <c r="HI1" s="8">
        <v>45142</v>
      </c>
      <c r="HJ1" s="8">
        <v>45143</v>
      </c>
      <c r="HK1" s="8">
        <v>45144</v>
      </c>
      <c r="HL1" s="8">
        <v>45145</v>
      </c>
      <c r="HM1" s="8">
        <v>45146</v>
      </c>
      <c r="HN1" s="8">
        <v>45147</v>
      </c>
      <c r="HO1" s="8">
        <v>45148</v>
      </c>
      <c r="HP1" s="8">
        <v>45149</v>
      </c>
      <c r="HQ1" s="8">
        <v>45150</v>
      </c>
      <c r="HR1" s="8">
        <v>45151</v>
      </c>
      <c r="HS1" s="8">
        <v>45152</v>
      </c>
      <c r="HT1" s="8">
        <v>45153</v>
      </c>
      <c r="HU1" s="8">
        <v>45154</v>
      </c>
      <c r="HV1" s="8">
        <v>45155</v>
      </c>
      <c r="HW1" s="8">
        <v>45156</v>
      </c>
      <c r="HX1" s="8">
        <v>45157</v>
      </c>
      <c r="HY1" s="8">
        <v>45158</v>
      </c>
      <c r="HZ1" s="8">
        <v>45159</v>
      </c>
      <c r="IA1" s="8">
        <v>45160</v>
      </c>
      <c r="IB1" s="8">
        <v>45161</v>
      </c>
      <c r="IC1" s="8">
        <v>45162</v>
      </c>
      <c r="ID1" s="8">
        <v>45163</v>
      </c>
      <c r="IE1" s="8">
        <v>45164</v>
      </c>
      <c r="IF1" s="8">
        <v>45165</v>
      </c>
      <c r="IG1" s="8">
        <v>45166</v>
      </c>
      <c r="IH1" s="8">
        <v>45167</v>
      </c>
      <c r="II1" s="8">
        <v>45168</v>
      </c>
      <c r="IJ1" s="8">
        <v>45169</v>
      </c>
      <c r="IK1" s="8">
        <v>45170</v>
      </c>
      <c r="IL1" s="8">
        <v>45171</v>
      </c>
      <c r="IM1" s="8">
        <v>45172</v>
      </c>
      <c r="IN1" s="8">
        <v>45173</v>
      </c>
      <c r="IO1" s="8">
        <v>45174</v>
      </c>
      <c r="IP1" s="8">
        <v>45175</v>
      </c>
      <c r="IQ1" s="8">
        <v>45176</v>
      </c>
      <c r="IR1" s="8">
        <v>45177</v>
      </c>
      <c r="IS1" s="8">
        <v>45178</v>
      </c>
      <c r="IT1" s="8">
        <v>45179</v>
      </c>
      <c r="IU1" s="8">
        <v>45180</v>
      </c>
      <c r="IV1" s="8">
        <v>45181</v>
      </c>
      <c r="IW1" s="8">
        <v>45182</v>
      </c>
      <c r="IX1" s="8">
        <v>45183</v>
      </c>
      <c r="IY1" s="8">
        <v>45184</v>
      </c>
      <c r="IZ1" s="8">
        <v>45185</v>
      </c>
      <c r="JA1" s="8">
        <v>45186</v>
      </c>
      <c r="JB1" s="8">
        <v>45187</v>
      </c>
      <c r="JC1" s="8">
        <v>45188</v>
      </c>
      <c r="JD1" s="8">
        <v>45189</v>
      </c>
      <c r="JE1" s="8">
        <v>45190</v>
      </c>
      <c r="JF1" s="8">
        <v>45191</v>
      </c>
      <c r="JG1" s="8">
        <v>45192</v>
      </c>
      <c r="JH1" s="8">
        <v>45193</v>
      </c>
      <c r="JI1" s="8">
        <v>45194</v>
      </c>
      <c r="JJ1" s="8">
        <v>45195</v>
      </c>
      <c r="JK1" s="8">
        <v>45196</v>
      </c>
      <c r="JL1" s="8">
        <v>45197</v>
      </c>
      <c r="JM1" s="8">
        <v>45198</v>
      </c>
      <c r="JN1" s="8">
        <v>45199</v>
      </c>
      <c r="JO1" s="8">
        <v>45200</v>
      </c>
      <c r="JP1" s="8">
        <v>45201</v>
      </c>
      <c r="JQ1" s="8">
        <v>45202</v>
      </c>
      <c r="JR1" s="8">
        <v>45203</v>
      </c>
      <c r="JS1" s="8">
        <v>45204</v>
      </c>
      <c r="JT1" s="8">
        <v>45205</v>
      </c>
      <c r="JU1" s="8">
        <v>45206</v>
      </c>
      <c r="JV1" s="8">
        <v>45207</v>
      </c>
      <c r="JW1" s="8">
        <v>45208</v>
      </c>
      <c r="JX1" s="8">
        <v>45209</v>
      </c>
      <c r="JY1" s="8">
        <v>45210</v>
      </c>
      <c r="JZ1" s="8">
        <v>45211</v>
      </c>
      <c r="KA1" s="8">
        <v>45212</v>
      </c>
      <c r="KB1" s="8">
        <v>45213</v>
      </c>
      <c r="KC1" s="8">
        <v>45214</v>
      </c>
      <c r="KD1" s="8">
        <v>45215</v>
      </c>
      <c r="KE1" s="8">
        <v>45216</v>
      </c>
      <c r="KF1" s="8">
        <v>45217</v>
      </c>
      <c r="KG1" s="8">
        <v>45218</v>
      </c>
      <c r="KH1" s="8">
        <v>45219</v>
      </c>
      <c r="KI1" s="8">
        <v>45220</v>
      </c>
      <c r="KJ1" s="8">
        <v>45221</v>
      </c>
      <c r="KK1" s="8">
        <v>45222</v>
      </c>
      <c r="KL1" s="8">
        <v>45223</v>
      </c>
      <c r="KM1" s="8">
        <v>45224</v>
      </c>
      <c r="KN1" s="8">
        <v>45225</v>
      </c>
      <c r="KO1" s="8">
        <v>45226</v>
      </c>
      <c r="KP1" s="8">
        <v>45227</v>
      </c>
      <c r="KQ1" s="8">
        <v>45228</v>
      </c>
      <c r="KR1" s="8">
        <v>45229</v>
      </c>
      <c r="KS1" s="8">
        <v>45230</v>
      </c>
      <c r="KT1" s="8">
        <v>45231</v>
      </c>
      <c r="KU1" s="8">
        <v>45232</v>
      </c>
      <c r="KV1" s="8">
        <v>45233</v>
      </c>
      <c r="KW1" s="8">
        <v>45234</v>
      </c>
      <c r="KX1" s="8">
        <v>45235</v>
      </c>
      <c r="KY1" s="8">
        <v>45236</v>
      </c>
      <c r="KZ1" s="8">
        <v>45237</v>
      </c>
      <c r="LA1" s="8">
        <v>45238</v>
      </c>
      <c r="LB1" s="8">
        <v>45239</v>
      </c>
      <c r="LC1" s="8">
        <v>45240</v>
      </c>
      <c r="LD1" s="8">
        <v>45241</v>
      </c>
      <c r="LE1" s="8">
        <v>45242</v>
      </c>
      <c r="LF1" s="8">
        <v>45243</v>
      </c>
      <c r="LG1" s="8">
        <v>45244</v>
      </c>
      <c r="LH1" s="8">
        <v>45245</v>
      </c>
      <c r="LI1" s="8">
        <v>45246</v>
      </c>
      <c r="LJ1" s="8">
        <v>45247</v>
      </c>
      <c r="LK1" s="8">
        <v>45248</v>
      </c>
      <c r="LL1" s="8">
        <v>45249</v>
      </c>
      <c r="LM1" s="8">
        <v>45250</v>
      </c>
      <c r="LN1" s="8">
        <v>45251</v>
      </c>
      <c r="LO1" s="8">
        <v>45252</v>
      </c>
      <c r="LP1" s="8">
        <v>45253</v>
      </c>
      <c r="LQ1" s="8">
        <v>45254</v>
      </c>
      <c r="LR1" s="8">
        <v>45255</v>
      </c>
      <c r="LS1" s="8">
        <v>45256</v>
      </c>
      <c r="LT1" s="8">
        <v>45257</v>
      </c>
      <c r="LU1" s="8">
        <v>45258</v>
      </c>
      <c r="LV1" s="8">
        <v>45259</v>
      </c>
      <c r="LW1" s="8">
        <v>45260</v>
      </c>
      <c r="LX1" s="8">
        <v>45261</v>
      </c>
      <c r="LY1" s="8">
        <v>45262</v>
      </c>
      <c r="LZ1" s="8">
        <v>45263</v>
      </c>
      <c r="MA1" s="8">
        <v>45264</v>
      </c>
      <c r="MB1" s="8">
        <v>45265</v>
      </c>
      <c r="MC1" s="8">
        <v>45266</v>
      </c>
      <c r="MD1" s="8">
        <v>45267</v>
      </c>
      <c r="ME1" s="8">
        <v>45268</v>
      </c>
      <c r="MF1" s="8">
        <v>45269</v>
      </c>
      <c r="MG1" s="8">
        <v>45270</v>
      </c>
      <c r="MH1" s="8">
        <v>45271</v>
      </c>
      <c r="MI1" s="8">
        <v>45272</v>
      </c>
      <c r="MJ1" s="8">
        <v>45273</v>
      </c>
      <c r="MK1" s="8">
        <v>45274</v>
      </c>
      <c r="ML1" s="8">
        <v>45275</v>
      </c>
      <c r="MM1" s="8">
        <v>45276</v>
      </c>
      <c r="MN1" s="8">
        <v>45277</v>
      </c>
      <c r="MO1" s="8">
        <v>45278</v>
      </c>
      <c r="MP1" s="8">
        <v>45279</v>
      </c>
      <c r="MQ1" s="8">
        <v>45280</v>
      </c>
      <c r="MR1" s="8">
        <v>45281</v>
      </c>
      <c r="MS1" s="8">
        <v>45282</v>
      </c>
      <c r="MT1" s="8">
        <v>45283</v>
      </c>
      <c r="MU1" s="8">
        <v>45284</v>
      </c>
      <c r="MV1" s="8">
        <v>45285</v>
      </c>
      <c r="MW1" s="8">
        <v>45286</v>
      </c>
      <c r="MX1" s="8">
        <v>45287</v>
      </c>
      <c r="MY1" s="8">
        <v>45288</v>
      </c>
      <c r="MZ1" s="8">
        <v>45289</v>
      </c>
      <c r="NA1" s="8">
        <v>45290</v>
      </c>
      <c r="NB1" s="8">
        <v>45291</v>
      </c>
    </row>
    <row r="2" spans="1:366">
      <c r="A2" s="1" t="s">
        <v>3</v>
      </c>
      <c r="B2" s="18">
        <v>11</v>
      </c>
      <c r="C2" s="18">
        <v>8</v>
      </c>
      <c r="D2" s="18">
        <v>6</v>
      </c>
      <c r="E2" s="18">
        <v>13</v>
      </c>
      <c r="F2" s="18">
        <v>3</v>
      </c>
      <c r="G2" s="18">
        <v>7</v>
      </c>
      <c r="H2" s="18">
        <v>6</v>
      </c>
      <c r="I2" s="18">
        <v>8</v>
      </c>
      <c r="J2" s="18">
        <v>8</v>
      </c>
      <c r="K2" s="18">
        <v>12</v>
      </c>
      <c r="L2" s="18">
        <v>5</v>
      </c>
      <c r="M2" s="18">
        <v>6</v>
      </c>
      <c r="N2" s="18">
        <v>4</v>
      </c>
      <c r="O2" s="18">
        <v>8</v>
      </c>
      <c r="P2" s="18">
        <v>7</v>
      </c>
      <c r="Q2" s="18">
        <v>5</v>
      </c>
      <c r="R2" s="18">
        <v>14</v>
      </c>
      <c r="S2" s="18">
        <v>5</v>
      </c>
      <c r="T2" s="18">
        <v>3</v>
      </c>
      <c r="U2" s="18">
        <v>11</v>
      </c>
      <c r="V2" s="18">
        <v>10</v>
      </c>
      <c r="W2" s="18">
        <v>11</v>
      </c>
      <c r="X2" s="18">
        <v>12</v>
      </c>
      <c r="Y2" s="18">
        <v>6</v>
      </c>
      <c r="Z2" s="18">
        <v>7</v>
      </c>
      <c r="AA2" s="18">
        <v>8</v>
      </c>
      <c r="AB2" s="18">
        <v>7</v>
      </c>
      <c r="AC2" s="18">
        <v>2</v>
      </c>
      <c r="AD2" s="18">
        <v>3</v>
      </c>
      <c r="AE2" s="18">
        <v>9</v>
      </c>
      <c r="AF2" s="18">
        <v>9</v>
      </c>
      <c r="AG2" s="18">
        <v>12</v>
      </c>
      <c r="AH2" s="18">
        <v>8</v>
      </c>
      <c r="AI2" s="18">
        <v>11</v>
      </c>
      <c r="AJ2" s="18">
        <v>5</v>
      </c>
      <c r="AK2" s="18">
        <v>6</v>
      </c>
      <c r="AL2" s="18">
        <v>4</v>
      </c>
      <c r="AM2" s="18">
        <v>3</v>
      </c>
      <c r="AN2" s="18">
        <v>8</v>
      </c>
      <c r="AO2" s="18">
        <v>4</v>
      </c>
      <c r="AP2" s="18">
        <v>10</v>
      </c>
      <c r="AQ2" s="18">
        <v>13</v>
      </c>
      <c r="AR2" s="18">
        <v>9</v>
      </c>
      <c r="AS2" s="18">
        <v>5</v>
      </c>
      <c r="AT2" s="18">
        <v>8</v>
      </c>
      <c r="AU2" s="18">
        <v>3</v>
      </c>
      <c r="AV2" s="18">
        <v>10</v>
      </c>
      <c r="AW2" s="18">
        <v>5</v>
      </c>
      <c r="AX2" s="18">
        <v>11</v>
      </c>
      <c r="AY2" s="18">
        <v>7</v>
      </c>
      <c r="AZ2" s="18">
        <v>7</v>
      </c>
      <c r="BA2" s="18">
        <v>10</v>
      </c>
      <c r="BB2" s="18">
        <v>4</v>
      </c>
      <c r="BC2" s="18">
        <v>11</v>
      </c>
      <c r="BD2" s="18">
        <v>6</v>
      </c>
      <c r="BE2" s="18">
        <v>5</v>
      </c>
      <c r="BF2" s="18">
        <v>7</v>
      </c>
      <c r="BG2" s="18">
        <v>6</v>
      </c>
      <c r="BH2" s="18">
        <v>9</v>
      </c>
      <c r="BI2" s="18">
        <v>6</v>
      </c>
      <c r="BJ2" s="18">
        <v>7</v>
      </c>
      <c r="BK2" s="18">
        <v>12</v>
      </c>
      <c r="BL2" s="18">
        <v>10</v>
      </c>
      <c r="BM2" s="18">
        <v>15</v>
      </c>
      <c r="BN2" s="18">
        <v>10</v>
      </c>
      <c r="BO2" s="18">
        <v>11</v>
      </c>
      <c r="BP2" s="18">
        <v>10</v>
      </c>
      <c r="BQ2" s="18">
        <v>9</v>
      </c>
      <c r="BR2" s="18">
        <v>9</v>
      </c>
      <c r="BS2" s="18">
        <v>6</v>
      </c>
      <c r="BT2" s="18">
        <v>6</v>
      </c>
      <c r="BU2" s="18">
        <v>9</v>
      </c>
      <c r="BV2" s="18">
        <v>10</v>
      </c>
      <c r="BW2" s="18">
        <v>5</v>
      </c>
      <c r="BX2" s="18">
        <v>5</v>
      </c>
      <c r="BY2" s="18">
        <v>10</v>
      </c>
      <c r="BZ2" s="18">
        <v>9</v>
      </c>
      <c r="CA2" s="18">
        <v>2</v>
      </c>
      <c r="CB2" s="18">
        <v>4</v>
      </c>
      <c r="CC2" s="18">
        <v>11</v>
      </c>
      <c r="CD2" s="18">
        <v>10</v>
      </c>
      <c r="CE2" s="18">
        <v>5</v>
      </c>
      <c r="CF2" s="18">
        <v>11</v>
      </c>
      <c r="CG2" s="18">
        <v>7</v>
      </c>
      <c r="CH2" s="18">
        <v>10</v>
      </c>
      <c r="CI2" s="18">
        <v>11</v>
      </c>
      <c r="CJ2" s="18">
        <v>6</v>
      </c>
      <c r="CK2" s="18">
        <v>10</v>
      </c>
      <c r="CL2" s="18">
        <v>5</v>
      </c>
      <c r="CM2" s="18">
        <v>13</v>
      </c>
      <c r="CN2" s="18">
        <v>5</v>
      </c>
      <c r="CO2" s="18">
        <v>11</v>
      </c>
      <c r="CP2" s="18">
        <v>8</v>
      </c>
      <c r="CQ2" s="18">
        <v>12</v>
      </c>
      <c r="CR2" s="18">
        <v>10</v>
      </c>
      <c r="CS2" s="18">
        <v>11</v>
      </c>
      <c r="CT2" s="18">
        <v>6</v>
      </c>
      <c r="CU2" s="18">
        <v>10</v>
      </c>
      <c r="CV2" s="18">
        <v>14</v>
      </c>
      <c r="CW2" s="18">
        <v>7</v>
      </c>
      <c r="CX2" s="18">
        <v>13</v>
      </c>
      <c r="CY2" s="18">
        <v>11</v>
      </c>
      <c r="CZ2" s="18">
        <v>7</v>
      </c>
      <c r="DA2" s="18">
        <v>6</v>
      </c>
      <c r="DB2" s="18">
        <v>14</v>
      </c>
      <c r="DC2" s="18">
        <v>9</v>
      </c>
      <c r="DD2" s="18">
        <v>11</v>
      </c>
      <c r="DE2" s="18">
        <v>4</v>
      </c>
      <c r="DF2" s="18">
        <v>2</v>
      </c>
      <c r="DG2" s="18">
        <v>4</v>
      </c>
      <c r="DH2" s="18">
        <v>10</v>
      </c>
      <c r="DI2" s="18">
        <v>10</v>
      </c>
      <c r="DJ2" s="18">
        <v>4</v>
      </c>
      <c r="DK2" s="18">
        <v>7</v>
      </c>
      <c r="DL2" s="18">
        <v>6</v>
      </c>
      <c r="DM2" s="18">
        <v>3</v>
      </c>
      <c r="DN2" s="18">
        <v>8</v>
      </c>
      <c r="DO2" s="18">
        <v>8</v>
      </c>
      <c r="DP2" s="18">
        <v>10</v>
      </c>
      <c r="DQ2" s="18">
        <v>11</v>
      </c>
      <c r="DR2" s="18">
        <v>8</v>
      </c>
      <c r="DS2" s="18">
        <v>6</v>
      </c>
      <c r="DT2" s="18">
        <v>12</v>
      </c>
      <c r="DU2" s="18">
        <v>5</v>
      </c>
      <c r="DV2" s="18">
        <v>8</v>
      </c>
      <c r="DW2" s="18">
        <v>9</v>
      </c>
      <c r="DX2" s="18">
        <v>9</v>
      </c>
      <c r="DY2" s="18">
        <v>5</v>
      </c>
      <c r="DZ2" s="18">
        <v>5</v>
      </c>
      <c r="EA2" s="18">
        <v>7</v>
      </c>
      <c r="EB2" s="18">
        <v>9</v>
      </c>
      <c r="EC2" s="18">
        <v>4</v>
      </c>
      <c r="ED2" s="18">
        <v>8</v>
      </c>
      <c r="EE2" s="18">
        <v>3</v>
      </c>
      <c r="EF2" s="18">
        <v>8</v>
      </c>
      <c r="EG2" s="18">
        <v>6</v>
      </c>
      <c r="EH2" s="18">
        <v>7</v>
      </c>
      <c r="EI2" s="18">
        <v>8</v>
      </c>
      <c r="EJ2" s="18">
        <v>6</v>
      </c>
      <c r="EK2" s="18">
        <v>11</v>
      </c>
      <c r="EL2" s="18">
        <v>7</v>
      </c>
      <c r="EM2" s="18">
        <v>3</v>
      </c>
      <c r="EN2" s="18">
        <v>9</v>
      </c>
      <c r="EO2" s="18">
        <v>4</v>
      </c>
      <c r="EP2" s="18">
        <v>7</v>
      </c>
      <c r="EQ2" s="18">
        <v>9</v>
      </c>
      <c r="ER2" s="18">
        <v>7</v>
      </c>
      <c r="ES2" s="18">
        <v>6</v>
      </c>
      <c r="ET2" s="18">
        <v>5</v>
      </c>
      <c r="EU2" s="18">
        <v>12</v>
      </c>
      <c r="EV2" s="18">
        <v>6</v>
      </c>
      <c r="EW2" s="18">
        <v>5</v>
      </c>
      <c r="EX2" s="18">
        <v>8</v>
      </c>
      <c r="EY2" s="18">
        <v>8</v>
      </c>
      <c r="EZ2" s="18">
        <v>7</v>
      </c>
      <c r="FA2" s="18">
        <v>5</v>
      </c>
      <c r="FB2" s="18">
        <v>7</v>
      </c>
      <c r="FC2" s="18">
        <v>9</v>
      </c>
      <c r="FD2" s="18">
        <v>10</v>
      </c>
      <c r="FE2" s="18">
        <v>9</v>
      </c>
      <c r="FF2" s="18">
        <v>6</v>
      </c>
      <c r="FG2" s="18">
        <v>6</v>
      </c>
      <c r="FH2" s="18">
        <v>7</v>
      </c>
      <c r="FI2" s="18">
        <v>12</v>
      </c>
      <c r="FJ2" s="18">
        <v>11</v>
      </c>
      <c r="FK2" s="18">
        <v>14</v>
      </c>
      <c r="FL2" s="18">
        <v>4</v>
      </c>
      <c r="FM2" s="18">
        <v>5</v>
      </c>
      <c r="FN2" s="18">
        <v>8</v>
      </c>
      <c r="FO2" s="18">
        <v>10</v>
      </c>
      <c r="FP2" s="18">
        <v>10</v>
      </c>
      <c r="FQ2" s="18">
        <v>10</v>
      </c>
      <c r="FR2" s="18">
        <v>2</v>
      </c>
      <c r="FS2" s="18">
        <v>7</v>
      </c>
      <c r="FT2" s="18">
        <v>5</v>
      </c>
      <c r="FU2" s="18">
        <v>5</v>
      </c>
      <c r="FV2" s="18">
        <v>8</v>
      </c>
      <c r="FW2" s="18">
        <v>9</v>
      </c>
      <c r="FX2" s="18">
        <v>9</v>
      </c>
      <c r="FY2" s="18">
        <v>10</v>
      </c>
      <c r="FZ2" s="18">
        <v>5</v>
      </c>
      <c r="GA2" s="18">
        <v>6</v>
      </c>
      <c r="GB2" s="18">
        <v>6</v>
      </c>
      <c r="GC2" s="18">
        <v>2</v>
      </c>
      <c r="GD2" s="18">
        <v>11</v>
      </c>
      <c r="GE2" s="18">
        <v>11</v>
      </c>
      <c r="GF2" s="18">
        <v>7</v>
      </c>
      <c r="GG2" s="18">
        <v>6</v>
      </c>
      <c r="GH2" s="18">
        <v>9</v>
      </c>
      <c r="GI2" s="18">
        <v>7</v>
      </c>
      <c r="GJ2" s="18">
        <v>8</v>
      </c>
      <c r="GK2" s="18">
        <v>4</v>
      </c>
      <c r="GL2" s="18">
        <v>6</v>
      </c>
      <c r="GM2" s="18">
        <v>9</v>
      </c>
      <c r="GN2" s="18">
        <v>4</v>
      </c>
      <c r="GO2" s="18">
        <v>9</v>
      </c>
      <c r="GP2" s="18">
        <v>5</v>
      </c>
      <c r="GQ2" s="18">
        <v>11</v>
      </c>
      <c r="GR2" s="18">
        <v>5</v>
      </c>
      <c r="GS2" s="18">
        <v>11</v>
      </c>
      <c r="GT2" s="18">
        <v>8</v>
      </c>
      <c r="GU2" s="18">
        <v>6</v>
      </c>
      <c r="GV2" s="18">
        <v>8</v>
      </c>
      <c r="GW2" s="18">
        <v>10</v>
      </c>
      <c r="GX2" s="18">
        <v>4</v>
      </c>
      <c r="GY2" s="18">
        <v>5</v>
      </c>
      <c r="GZ2" s="18">
        <v>13</v>
      </c>
      <c r="HA2" s="18">
        <v>5</v>
      </c>
      <c r="HB2" s="18">
        <v>4</v>
      </c>
      <c r="HC2" s="18">
        <v>9</v>
      </c>
      <c r="HD2" s="18">
        <v>7</v>
      </c>
      <c r="HE2" s="18">
        <v>8</v>
      </c>
      <c r="HF2" s="18">
        <v>11</v>
      </c>
      <c r="HG2" s="18">
        <v>8</v>
      </c>
      <c r="HH2" s="18">
        <v>7</v>
      </c>
      <c r="HI2" s="18">
        <v>12</v>
      </c>
      <c r="HJ2" s="18">
        <v>4</v>
      </c>
      <c r="HK2" s="18">
        <v>4</v>
      </c>
      <c r="HL2" s="18">
        <v>16</v>
      </c>
      <c r="HM2" s="18">
        <v>7</v>
      </c>
      <c r="HN2" s="18">
        <v>3</v>
      </c>
      <c r="HO2" s="18">
        <v>5</v>
      </c>
      <c r="HP2" s="18">
        <v>4</v>
      </c>
      <c r="HQ2" s="18">
        <v>9</v>
      </c>
      <c r="HR2" s="18">
        <v>8</v>
      </c>
      <c r="HS2" s="18">
        <v>3</v>
      </c>
      <c r="HT2" s="18">
        <v>12</v>
      </c>
      <c r="HU2" s="18">
        <v>6</v>
      </c>
      <c r="HV2" s="18">
        <v>11</v>
      </c>
      <c r="HW2" s="18">
        <v>13</v>
      </c>
      <c r="HX2" s="18">
        <v>8</v>
      </c>
      <c r="HY2" s="18">
        <v>5</v>
      </c>
      <c r="HZ2" s="18">
        <v>10</v>
      </c>
      <c r="IA2" s="18">
        <v>11</v>
      </c>
      <c r="IB2" s="18">
        <v>10</v>
      </c>
      <c r="IC2" s="18">
        <v>5</v>
      </c>
      <c r="ID2" s="18">
        <v>7</v>
      </c>
      <c r="IE2" s="18">
        <v>6</v>
      </c>
      <c r="IF2" s="18">
        <v>11</v>
      </c>
      <c r="IG2" s="18">
        <v>11</v>
      </c>
      <c r="IH2" s="18">
        <v>8</v>
      </c>
      <c r="II2" s="18">
        <v>11</v>
      </c>
      <c r="IJ2" s="18">
        <v>11</v>
      </c>
      <c r="IK2" s="18">
        <v>7</v>
      </c>
      <c r="IL2" s="18">
        <v>6</v>
      </c>
      <c r="IM2" s="18">
        <v>6</v>
      </c>
      <c r="IN2" s="18">
        <v>9</v>
      </c>
      <c r="IO2" s="18">
        <v>7</v>
      </c>
      <c r="IP2" s="18">
        <v>7</v>
      </c>
      <c r="IQ2" s="18">
        <v>11</v>
      </c>
      <c r="IR2" s="18">
        <v>13</v>
      </c>
      <c r="IS2" s="18">
        <v>12</v>
      </c>
      <c r="IT2" s="18">
        <v>6</v>
      </c>
      <c r="IU2" s="18">
        <v>11</v>
      </c>
      <c r="IV2" s="18">
        <v>2</v>
      </c>
      <c r="IW2" s="18">
        <v>4</v>
      </c>
      <c r="IX2" s="18">
        <v>5</v>
      </c>
      <c r="IY2" s="18">
        <v>6</v>
      </c>
      <c r="IZ2" s="18">
        <v>9</v>
      </c>
      <c r="JA2" s="18">
        <v>10</v>
      </c>
      <c r="JB2" s="18">
        <v>7</v>
      </c>
      <c r="JC2" s="18">
        <v>9</v>
      </c>
      <c r="JD2" s="18">
        <v>11</v>
      </c>
      <c r="JE2" s="18">
        <v>12</v>
      </c>
      <c r="JF2" s="18">
        <v>3</v>
      </c>
      <c r="JG2" s="18">
        <v>13</v>
      </c>
      <c r="JH2" s="18">
        <v>5</v>
      </c>
      <c r="JI2" s="18">
        <v>6</v>
      </c>
      <c r="JJ2" s="18">
        <v>6</v>
      </c>
      <c r="JK2" s="18">
        <v>9</v>
      </c>
      <c r="JL2" s="18">
        <v>10</v>
      </c>
      <c r="JM2" s="18">
        <v>4</v>
      </c>
      <c r="JN2" s="18">
        <v>9</v>
      </c>
      <c r="JO2" s="18">
        <v>9</v>
      </c>
      <c r="JP2" s="18">
        <v>8</v>
      </c>
      <c r="JQ2" s="18">
        <v>12</v>
      </c>
      <c r="JR2" s="18">
        <v>13</v>
      </c>
      <c r="JS2" s="18">
        <v>7</v>
      </c>
      <c r="JT2" s="18">
        <v>10</v>
      </c>
      <c r="JU2" s="18">
        <v>5</v>
      </c>
      <c r="JV2" s="18">
        <v>14</v>
      </c>
      <c r="JW2" s="18">
        <v>8</v>
      </c>
      <c r="JX2" s="18">
        <v>10</v>
      </c>
      <c r="JY2" s="18">
        <v>6</v>
      </c>
      <c r="JZ2" s="18">
        <v>8</v>
      </c>
      <c r="KA2" s="18">
        <v>7</v>
      </c>
      <c r="KB2" s="18">
        <v>3</v>
      </c>
      <c r="KC2" s="18">
        <v>7</v>
      </c>
      <c r="KD2" s="18">
        <v>6</v>
      </c>
      <c r="KE2" s="18">
        <v>7</v>
      </c>
      <c r="KF2" s="18">
        <v>8</v>
      </c>
      <c r="KG2" s="18">
        <v>5</v>
      </c>
      <c r="KH2" s="18">
        <v>2</v>
      </c>
      <c r="KI2" s="18">
        <v>8</v>
      </c>
      <c r="KJ2" s="18">
        <v>5</v>
      </c>
      <c r="KK2" s="18">
        <v>13</v>
      </c>
      <c r="KL2" s="18">
        <v>8</v>
      </c>
      <c r="KM2" s="18">
        <v>10</v>
      </c>
      <c r="KN2" s="18">
        <v>12</v>
      </c>
      <c r="KO2" s="18">
        <v>9</v>
      </c>
      <c r="KP2" s="18">
        <v>10</v>
      </c>
      <c r="KQ2" s="18">
        <v>3</v>
      </c>
      <c r="KR2" s="18">
        <v>8</v>
      </c>
      <c r="KS2" s="18">
        <v>7</v>
      </c>
      <c r="KT2" s="18">
        <v>8</v>
      </c>
      <c r="KU2" s="18">
        <v>8</v>
      </c>
      <c r="KV2" s="18">
        <v>8</v>
      </c>
      <c r="KW2" s="18">
        <v>9</v>
      </c>
      <c r="KX2" s="18">
        <v>8</v>
      </c>
      <c r="KY2" s="18">
        <v>8</v>
      </c>
      <c r="KZ2" s="18">
        <v>10</v>
      </c>
      <c r="LA2" s="18">
        <v>7</v>
      </c>
      <c r="LB2" s="18">
        <v>10</v>
      </c>
      <c r="LC2" s="18">
        <v>12</v>
      </c>
      <c r="LD2" s="18">
        <v>6</v>
      </c>
      <c r="LE2" s="18">
        <v>9</v>
      </c>
      <c r="LF2" s="18">
        <v>9</v>
      </c>
      <c r="LG2" s="18">
        <v>9</v>
      </c>
      <c r="LH2" s="18">
        <v>9</v>
      </c>
      <c r="LI2" s="18">
        <v>10</v>
      </c>
      <c r="LJ2" s="18">
        <v>6</v>
      </c>
      <c r="LK2" s="18">
        <v>13</v>
      </c>
      <c r="LL2" s="18">
        <v>10</v>
      </c>
      <c r="LM2" s="18">
        <v>9</v>
      </c>
      <c r="LN2" s="18">
        <v>11</v>
      </c>
      <c r="LO2" s="18">
        <v>8</v>
      </c>
      <c r="LP2" s="18">
        <v>11</v>
      </c>
      <c r="LQ2" s="18">
        <v>4</v>
      </c>
      <c r="LR2" s="18">
        <v>8</v>
      </c>
      <c r="LS2" s="18">
        <v>9</v>
      </c>
      <c r="LT2" s="18">
        <v>7</v>
      </c>
      <c r="LU2" s="18">
        <v>8</v>
      </c>
      <c r="LV2" s="18">
        <v>10</v>
      </c>
      <c r="LW2" s="18">
        <v>7</v>
      </c>
      <c r="LX2" s="18">
        <v>7</v>
      </c>
      <c r="LY2" s="18">
        <v>10</v>
      </c>
      <c r="LZ2" s="18">
        <v>7</v>
      </c>
      <c r="MA2" s="18">
        <v>9</v>
      </c>
      <c r="MB2" s="18">
        <v>4</v>
      </c>
      <c r="MC2" s="18">
        <v>10</v>
      </c>
      <c r="MD2" s="18">
        <v>11</v>
      </c>
      <c r="ME2" s="18">
        <v>12</v>
      </c>
      <c r="MF2" s="18">
        <v>8</v>
      </c>
      <c r="MG2" s="18">
        <v>8</v>
      </c>
      <c r="MH2" s="18">
        <v>6</v>
      </c>
      <c r="MI2" s="18">
        <v>10</v>
      </c>
      <c r="MJ2" s="18">
        <v>7</v>
      </c>
      <c r="MK2" s="18">
        <v>11</v>
      </c>
      <c r="ML2" s="18">
        <v>13</v>
      </c>
      <c r="MM2" s="18">
        <v>9</v>
      </c>
      <c r="MN2" s="18">
        <v>6</v>
      </c>
      <c r="MO2" s="18">
        <v>13</v>
      </c>
      <c r="MP2" s="18">
        <v>8</v>
      </c>
      <c r="MQ2" s="18">
        <v>7</v>
      </c>
      <c r="MR2" s="18">
        <v>4</v>
      </c>
      <c r="MS2" s="18">
        <v>8</v>
      </c>
      <c r="MT2" s="18">
        <v>4</v>
      </c>
      <c r="MU2" s="18">
        <v>9</v>
      </c>
      <c r="MV2" s="18">
        <v>10</v>
      </c>
      <c r="MW2" s="18">
        <v>12</v>
      </c>
      <c r="MX2" s="18">
        <v>9</v>
      </c>
      <c r="MY2" s="18">
        <v>10</v>
      </c>
      <c r="MZ2" s="18">
        <v>5</v>
      </c>
      <c r="NA2" s="18">
        <v>11</v>
      </c>
      <c r="NB2" s="18">
        <v>9</v>
      </c>
    </row>
    <row r="3" spans="1:366">
      <c r="A3" s="2" t="s">
        <v>4</v>
      </c>
      <c r="B3" s="19">
        <v>0</v>
      </c>
      <c r="C3" s="19">
        <v>3</v>
      </c>
      <c r="D3" s="19">
        <v>3</v>
      </c>
      <c r="E3" s="19">
        <v>4</v>
      </c>
      <c r="F3" s="19">
        <v>0</v>
      </c>
      <c r="G3" s="19">
        <v>4</v>
      </c>
      <c r="H3" s="19">
        <v>0</v>
      </c>
      <c r="I3" s="19">
        <v>4</v>
      </c>
      <c r="J3" s="19">
        <v>1</v>
      </c>
      <c r="K3" s="19">
        <v>0</v>
      </c>
      <c r="L3" s="19">
        <v>1</v>
      </c>
      <c r="M3" s="19">
        <v>0</v>
      </c>
      <c r="N3" s="19">
        <v>1</v>
      </c>
      <c r="O3" s="19">
        <v>2</v>
      </c>
      <c r="P3" s="19">
        <v>0</v>
      </c>
      <c r="Q3" s="19">
        <v>1</v>
      </c>
      <c r="R3" s="19">
        <v>2</v>
      </c>
      <c r="S3" s="19">
        <v>3</v>
      </c>
      <c r="T3" s="19">
        <v>2</v>
      </c>
      <c r="U3" s="19">
        <v>3</v>
      </c>
      <c r="V3" s="19">
        <v>2</v>
      </c>
      <c r="W3" s="19">
        <v>4</v>
      </c>
      <c r="X3" s="19">
        <v>4</v>
      </c>
      <c r="Y3" s="19">
        <v>1</v>
      </c>
      <c r="Z3" s="19">
        <v>3</v>
      </c>
      <c r="AA3" s="19">
        <v>3</v>
      </c>
      <c r="AB3" s="19">
        <v>3</v>
      </c>
      <c r="AC3" s="19">
        <v>0</v>
      </c>
      <c r="AD3" s="19">
        <v>0</v>
      </c>
      <c r="AE3" s="19">
        <v>4</v>
      </c>
      <c r="AF3" s="19">
        <v>3</v>
      </c>
      <c r="AG3" s="19">
        <v>3</v>
      </c>
      <c r="AH3" s="19">
        <v>4</v>
      </c>
      <c r="AI3" s="19">
        <v>3</v>
      </c>
      <c r="AJ3" s="19">
        <v>0</v>
      </c>
      <c r="AK3" s="19">
        <v>2</v>
      </c>
      <c r="AL3" s="19">
        <v>0</v>
      </c>
      <c r="AM3" s="19">
        <v>0</v>
      </c>
      <c r="AN3" s="19">
        <v>0</v>
      </c>
      <c r="AO3" s="19">
        <v>0</v>
      </c>
      <c r="AP3" s="19">
        <v>2</v>
      </c>
      <c r="AQ3" s="19">
        <v>4</v>
      </c>
      <c r="AR3" s="19">
        <v>1</v>
      </c>
      <c r="AS3" s="19">
        <v>1</v>
      </c>
      <c r="AT3" s="19">
        <v>4</v>
      </c>
      <c r="AU3" s="19">
        <v>0</v>
      </c>
      <c r="AV3" s="19">
        <v>1</v>
      </c>
      <c r="AW3" s="19">
        <v>0</v>
      </c>
      <c r="AX3" s="19">
        <v>4</v>
      </c>
      <c r="AY3" s="19">
        <v>3</v>
      </c>
      <c r="AZ3" s="19">
        <v>2</v>
      </c>
      <c r="BA3" s="19">
        <v>4</v>
      </c>
      <c r="BB3" s="19">
        <v>0</v>
      </c>
      <c r="BC3" s="19">
        <v>2</v>
      </c>
      <c r="BD3" s="19">
        <v>3</v>
      </c>
      <c r="BE3" s="19">
        <v>3</v>
      </c>
      <c r="BF3" s="19">
        <v>0</v>
      </c>
      <c r="BG3" s="19">
        <v>0</v>
      </c>
      <c r="BH3" s="19">
        <v>4</v>
      </c>
      <c r="BI3" s="19">
        <v>2</v>
      </c>
      <c r="BJ3" s="19">
        <v>2</v>
      </c>
      <c r="BK3" s="19">
        <v>4</v>
      </c>
      <c r="BL3" s="19">
        <v>2</v>
      </c>
      <c r="BM3" s="19">
        <v>4</v>
      </c>
      <c r="BN3" s="19">
        <v>3</v>
      </c>
      <c r="BO3" s="19">
        <v>3</v>
      </c>
      <c r="BP3" s="19">
        <v>4</v>
      </c>
      <c r="BQ3" s="19">
        <v>2</v>
      </c>
      <c r="BR3" s="19">
        <v>2</v>
      </c>
      <c r="BS3" s="19">
        <v>1</v>
      </c>
      <c r="BT3" s="19">
        <v>2</v>
      </c>
      <c r="BU3" s="19">
        <v>2</v>
      </c>
      <c r="BV3" s="19">
        <v>3</v>
      </c>
      <c r="BW3" s="19">
        <v>2</v>
      </c>
      <c r="BX3" s="19">
        <v>0</v>
      </c>
      <c r="BY3" s="19">
        <v>2</v>
      </c>
      <c r="BZ3" s="19">
        <v>0</v>
      </c>
      <c r="CA3" s="19">
        <v>0</v>
      </c>
      <c r="CB3" s="19">
        <v>3</v>
      </c>
      <c r="CC3" s="19">
        <v>1</v>
      </c>
      <c r="CD3" s="19">
        <v>4</v>
      </c>
      <c r="CE3" s="19">
        <v>0</v>
      </c>
      <c r="CF3" s="19">
        <v>2</v>
      </c>
      <c r="CG3" s="19">
        <v>0</v>
      </c>
      <c r="CH3" s="19">
        <v>1</v>
      </c>
      <c r="CI3" s="19">
        <v>1</v>
      </c>
      <c r="CJ3" s="19">
        <v>0</v>
      </c>
      <c r="CK3" s="19">
        <v>3</v>
      </c>
      <c r="CL3" s="19">
        <v>2</v>
      </c>
      <c r="CM3" s="19">
        <v>3</v>
      </c>
      <c r="CN3" s="19">
        <v>2</v>
      </c>
      <c r="CO3" s="19">
        <v>3</v>
      </c>
      <c r="CP3" s="19">
        <v>4</v>
      </c>
      <c r="CQ3" s="19">
        <v>2</v>
      </c>
      <c r="CR3" s="19">
        <v>2</v>
      </c>
      <c r="CS3" s="19">
        <v>3</v>
      </c>
      <c r="CT3" s="19">
        <v>4</v>
      </c>
      <c r="CU3" s="19">
        <v>4</v>
      </c>
      <c r="CV3" s="19">
        <v>4</v>
      </c>
      <c r="CW3" s="19">
        <v>0</v>
      </c>
      <c r="CX3" s="19">
        <v>2</v>
      </c>
      <c r="CY3" s="19">
        <v>4</v>
      </c>
      <c r="CZ3" s="19">
        <v>0</v>
      </c>
      <c r="DA3" s="19">
        <v>1</v>
      </c>
      <c r="DB3" s="19">
        <v>4</v>
      </c>
      <c r="DC3" s="19">
        <v>4</v>
      </c>
      <c r="DD3" s="19">
        <v>4</v>
      </c>
      <c r="DE3" s="19">
        <v>1</v>
      </c>
      <c r="DF3" s="19">
        <v>1</v>
      </c>
      <c r="DG3" s="19">
        <v>0</v>
      </c>
      <c r="DH3" s="19">
        <v>3</v>
      </c>
      <c r="DI3" s="19">
        <v>3</v>
      </c>
      <c r="DJ3" s="19">
        <v>2</v>
      </c>
      <c r="DK3" s="19">
        <v>1</v>
      </c>
      <c r="DL3" s="19">
        <v>0</v>
      </c>
      <c r="DM3" s="19">
        <v>2</v>
      </c>
      <c r="DN3" s="19">
        <v>0</v>
      </c>
      <c r="DO3" s="19">
        <v>2</v>
      </c>
      <c r="DP3" s="19">
        <v>2</v>
      </c>
      <c r="DQ3" s="19">
        <v>3</v>
      </c>
      <c r="DR3" s="19">
        <v>2</v>
      </c>
      <c r="DS3" s="19">
        <v>4</v>
      </c>
      <c r="DT3" s="19">
        <v>4</v>
      </c>
      <c r="DU3" s="19">
        <v>0</v>
      </c>
      <c r="DV3" s="19">
        <v>2</v>
      </c>
      <c r="DW3" s="19">
        <v>3</v>
      </c>
      <c r="DX3" s="19">
        <v>3</v>
      </c>
      <c r="DY3" s="19">
        <v>1</v>
      </c>
      <c r="DZ3" s="19">
        <v>3</v>
      </c>
      <c r="EA3" s="19">
        <v>0</v>
      </c>
      <c r="EB3" s="19">
        <v>2</v>
      </c>
      <c r="EC3" s="19">
        <v>0</v>
      </c>
      <c r="ED3" s="19">
        <v>1</v>
      </c>
      <c r="EE3" s="19">
        <v>2</v>
      </c>
      <c r="EF3" s="19">
        <v>0</v>
      </c>
      <c r="EG3" s="19">
        <v>1</v>
      </c>
      <c r="EH3" s="19">
        <v>0</v>
      </c>
      <c r="EI3" s="19">
        <v>3</v>
      </c>
      <c r="EJ3" s="19">
        <v>4</v>
      </c>
      <c r="EK3" s="19">
        <v>3</v>
      </c>
      <c r="EL3" s="19">
        <v>4</v>
      </c>
      <c r="EM3" s="19">
        <v>1</v>
      </c>
      <c r="EN3" s="19">
        <v>1</v>
      </c>
      <c r="EO3" s="19">
        <v>0</v>
      </c>
      <c r="EP3" s="19">
        <v>0</v>
      </c>
      <c r="EQ3" s="19">
        <v>4</v>
      </c>
      <c r="ER3" s="19">
        <v>3</v>
      </c>
      <c r="ES3" s="19">
        <v>3</v>
      </c>
      <c r="ET3" s="19">
        <v>3</v>
      </c>
      <c r="EU3" s="19">
        <v>1</v>
      </c>
      <c r="EV3" s="19">
        <v>2</v>
      </c>
      <c r="EW3" s="19">
        <v>1</v>
      </c>
      <c r="EX3" s="19">
        <v>2</v>
      </c>
      <c r="EY3" s="19">
        <v>0</v>
      </c>
      <c r="EZ3" s="19">
        <v>2</v>
      </c>
      <c r="FA3" s="19">
        <v>0</v>
      </c>
      <c r="FB3" s="19">
        <v>0</v>
      </c>
      <c r="FC3" s="19">
        <v>2</v>
      </c>
      <c r="FD3" s="19">
        <v>4</v>
      </c>
      <c r="FE3" s="19">
        <v>0</v>
      </c>
      <c r="FF3" s="19">
        <v>0</v>
      </c>
      <c r="FG3" s="19">
        <v>4</v>
      </c>
      <c r="FH3" s="19">
        <v>0</v>
      </c>
      <c r="FI3" s="19">
        <v>3</v>
      </c>
      <c r="FJ3" s="19">
        <v>3</v>
      </c>
      <c r="FK3" s="19">
        <v>4</v>
      </c>
      <c r="FL3" s="19">
        <v>2</v>
      </c>
      <c r="FM3" s="19">
        <v>0</v>
      </c>
      <c r="FN3" s="19">
        <v>2</v>
      </c>
      <c r="FO3" s="19">
        <v>4</v>
      </c>
      <c r="FP3" s="19">
        <v>3</v>
      </c>
      <c r="FQ3" s="19">
        <v>0</v>
      </c>
      <c r="FR3" s="19">
        <v>1</v>
      </c>
      <c r="FS3" s="19">
        <v>0</v>
      </c>
      <c r="FT3" s="19">
        <v>1</v>
      </c>
      <c r="FU3" s="19">
        <v>0</v>
      </c>
      <c r="FV3" s="19">
        <v>0</v>
      </c>
      <c r="FW3" s="19">
        <v>3</v>
      </c>
      <c r="FX3" s="19">
        <v>1</v>
      </c>
      <c r="FY3" s="19">
        <v>2</v>
      </c>
      <c r="FZ3" s="19">
        <v>1</v>
      </c>
      <c r="GA3" s="19">
        <v>2</v>
      </c>
      <c r="GB3" s="19">
        <v>1</v>
      </c>
      <c r="GC3" s="19">
        <v>0</v>
      </c>
      <c r="GD3" s="19">
        <v>2</v>
      </c>
      <c r="GE3" s="19">
        <v>4</v>
      </c>
      <c r="GF3" s="19">
        <v>3</v>
      </c>
      <c r="GG3" s="19">
        <v>0</v>
      </c>
      <c r="GH3" s="19">
        <v>3</v>
      </c>
      <c r="GI3" s="19">
        <v>4</v>
      </c>
      <c r="GJ3" s="19">
        <v>2</v>
      </c>
      <c r="GK3" s="19">
        <v>2</v>
      </c>
      <c r="GL3" s="19">
        <v>3</v>
      </c>
      <c r="GM3" s="19">
        <v>2</v>
      </c>
      <c r="GN3" s="19">
        <v>0</v>
      </c>
      <c r="GO3" s="19">
        <v>2</v>
      </c>
      <c r="GP3" s="19">
        <v>1</v>
      </c>
      <c r="GQ3" s="19">
        <v>4</v>
      </c>
      <c r="GR3" s="19">
        <v>1</v>
      </c>
      <c r="GS3" s="19">
        <v>4</v>
      </c>
      <c r="GT3" s="19">
        <v>3</v>
      </c>
      <c r="GU3" s="19">
        <v>2</v>
      </c>
      <c r="GV3" s="19">
        <v>2</v>
      </c>
      <c r="GW3" s="19">
        <v>3</v>
      </c>
      <c r="GX3" s="19">
        <v>2</v>
      </c>
      <c r="GY3" s="19">
        <v>1</v>
      </c>
      <c r="GZ3" s="19">
        <v>4</v>
      </c>
      <c r="HA3" s="19">
        <v>3</v>
      </c>
      <c r="HB3" s="19">
        <v>0</v>
      </c>
      <c r="HC3" s="19">
        <v>4</v>
      </c>
      <c r="HD3" s="19">
        <v>4</v>
      </c>
      <c r="HE3" s="19">
        <v>2</v>
      </c>
      <c r="HF3" s="19">
        <v>4</v>
      </c>
      <c r="HG3" s="19">
        <v>2</v>
      </c>
      <c r="HH3" s="19">
        <v>1</v>
      </c>
      <c r="HI3" s="19">
        <v>0</v>
      </c>
      <c r="HJ3" s="19">
        <v>3</v>
      </c>
      <c r="HK3" s="19">
        <v>0</v>
      </c>
      <c r="HL3" s="19">
        <v>4</v>
      </c>
      <c r="HM3" s="19">
        <v>2</v>
      </c>
      <c r="HN3" s="19">
        <v>0</v>
      </c>
      <c r="HO3" s="19">
        <v>0</v>
      </c>
      <c r="HP3" s="19">
        <v>1</v>
      </c>
      <c r="HQ3" s="19">
        <v>2</v>
      </c>
      <c r="HR3" s="19">
        <v>4</v>
      </c>
      <c r="HS3" s="19">
        <v>0</v>
      </c>
      <c r="HT3" s="19">
        <v>2</v>
      </c>
      <c r="HU3" s="19">
        <v>0</v>
      </c>
      <c r="HV3" s="19">
        <v>4</v>
      </c>
      <c r="HW3" s="19">
        <v>4</v>
      </c>
      <c r="HX3" s="19">
        <v>1</v>
      </c>
      <c r="HY3" s="19">
        <v>0</v>
      </c>
      <c r="HZ3" s="19">
        <v>3</v>
      </c>
      <c r="IA3" s="19">
        <v>3</v>
      </c>
      <c r="IB3" s="19">
        <v>0</v>
      </c>
      <c r="IC3" s="19">
        <v>0</v>
      </c>
      <c r="ID3" s="19">
        <v>2</v>
      </c>
      <c r="IE3" s="19">
        <v>0</v>
      </c>
      <c r="IF3" s="19">
        <v>3</v>
      </c>
      <c r="IG3" s="19">
        <v>4</v>
      </c>
      <c r="IH3" s="19">
        <v>0</v>
      </c>
      <c r="II3" s="19">
        <v>4</v>
      </c>
      <c r="IJ3" s="19">
        <v>2</v>
      </c>
      <c r="IK3" s="19">
        <v>1</v>
      </c>
      <c r="IL3" s="19">
        <v>0</v>
      </c>
      <c r="IM3" s="19">
        <v>2</v>
      </c>
      <c r="IN3" s="19">
        <v>2</v>
      </c>
      <c r="IO3" s="19">
        <v>0</v>
      </c>
      <c r="IP3" s="19">
        <v>3</v>
      </c>
      <c r="IQ3" s="19">
        <v>4</v>
      </c>
      <c r="IR3" s="19">
        <v>4</v>
      </c>
      <c r="IS3" s="19">
        <v>4</v>
      </c>
      <c r="IT3" s="19">
        <v>0</v>
      </c>
      <c r="IU3" s="19">
        <v>4</v>
      </c>
      <c r="IV3" s="19">
        <v>2</v>
      </c>
      <c r="IW3" s="19">
        <v>3</v>
      </c>
      <c r="IX3" s="19">
        <v>1</v>
      </c>
      <c r="IY3" s="19">
        <v>0</v>
      </c>
      <c r="IZ3" s="19">
        <v>0</v>
      </c>
      <c r="JA3" s="19">
        <v>4</v>
      </c>
      <c r="JB3" s="19">
        <v>0</v>
      </c>
      <c r="JC3" s="19">
        <v>1</v>
      </c>
      <c r="JD3" s="19">
        <v>3</v>
      </c>
      <c r="JE3" s="19">
        <v>1</v>
      </c>
      <c r="JF3" s="19">
        <v>0</v>
      </c>
      <c r="JG3" s="19">
        <v>4</v>
      </c>
      <c r="JH3" s="19">
        <v>0</v>
      </c>
      <c r="JI3" s="19">
        <v>1</v>
      </c>
      <c r="JJ3" s="19">
        <v>2</v>
      </c>
      <c r="JK3" s="19">
        <v>2</v>
      </c>
      <c r="JL3" s="19">
        <v>2</v>
      </c>
      <c r="JM3" s="19">
        <v>0</v>
      </c>
      <c r="JN3" s="19">
        <v>4</v>
      </c>
      <c r="JO3" s="19">
        <v>1</v>
      </c>
      <c r="JP3" s="19">
        <v>3</v>
      </c>
      <c r="JQ3" s="19">
        <v>4</v>
      </c>
      <c r="JR3" s="19">
        <v>4</v>
      </c>
      <c r="JS3" s="19">
        <v>1</v>
      </c>
      <c r="JT3" s="19">
        <v>4</v>
      </c>
      <c r="JU3" s="19">
        <v>0</v>
      </c>
      <c r="JV3" s="19">
        <v>2</v>
      </c>
      <c r="JW3" s="19">
        <v>3</v>
      </c>
      <c r="JX3" s="19">
        <v>4</v>
      </c>
      <c r="JY3" s="19">
        <v>0</v>
      </c>
      <c r="JZ3" s="19">
        <v>4</v>
      </c>
      <c r="KA3" s="19">
        <v>4</v>
      </c>
      <c r="KB3" s="19">
        <v>1</v>
      </c>
      <c r="KC3" s="19">
        <v>3</v>
      </c>
      <c r="KD3" s="19">
        <v>0</v>
      </c>
      <c r="KE3" s="19">
        <v>0</v>
      </c>
      <c r="KF3" s="19">
        <v>3</v>
      </c>
      <c r="KG3" s="19">
        <v>0</v>
      </c>
      <c r="KH3" s="19">
        <v>1</v>
      </c>
      <c r="KI3" s="19">
        <v>1</v>
      </c>
      <c r="KJ3" s="19">
        <v>1</v>
      </c>
      <c r="KK3" s="19">
        <v>4</v>
      </c>
      <c r="KL3" s="19">
        <v>2</v>
      </c>
      <c r="KM3" s="19">
        <v>3</v>
      </c>
      <c r="KN3" s="19">
        <v>3</v>
      </c>
      <c r="KO3" s="19">
        <v>3</v>
      </c>
      <c r="KP3" s="19">
        <v>3</v>
      </c>
      <c r="KQ3" s="19">
        <v>0</v>
      </c>
      <c r="KR3" s="19">
        <v>4</v>
      </c>
      <c r="KS3" s="19">
        <v>1</v>
      </c>
      <c r="KT3" s="19">
        <v>2</v>
      </c>
      <c r="KU3" s="19">
        <v>4</v>
      </c>
      <c r="KV3" s="19">
        <v>2</v>
      </c>
      <c r="KW3" s="19">
        <v>1</v>
      </c>
      <c r="KX3" s="19">
        <v>0</v>
      </c>
      <c r="KY3" s="19">
        <v>3</v>
      </c>
      <c r="KZ3" s="19">
        <v>3</v>
      </c>
      <c r="LA3" s="19">
        <v>2</v>
      </c>
      <c r="LB3" s="19">
        <v>3</v>
      </c>
      <c r="LC3" s="19">
        <v>4</v>
      </c>
      <c r="LD3" s="19">
        <v>0</v>
      </c>
      <c r="LE3" s="19">
        <v>4</v>
      </c>
      <c r="LF3" s="19">
        <v>2</v>
      </c>
      <c r="LG3" s="19">
        <v>4</v>
      </c>
      <c r="LH3" s="19">
        <v>3</v>
      </c>
      <c r="LI3" s="19">
        <v>4</v>
      </c>
      <c r="LJ3" s="19">
        <v>1</v>
      </c>
      <c r="LK3" s="19">
        <v>2</v>
      </c>
      <c r="LL3" s="19">
        <v>1</v>
      </c>
      <c r="LM3" s="19">
        <v>1</v>
      </c>
      <c r="LN3" s="19">
        <v>3</v>
      </c>
      <c r="LO3" s="19">
        <v>3</v>
      </c>
      <c r="LP3" s="19">
        <v>0</v>
      </c>
      <c r="LQ3" s="19">
        <v>3</v>
      </c>
      <c r="LR3" s="19">
        <v>0</v>
      </c>
      <c r="LS3" s="19">
        <v>2</v>
      </c>
      <c r="LT3" s="19">
        <v>3</v>
      </c>
      <c r="LU3" s="19">
        <v>2</v>
      </c>
      <c r="LV3" s="19">
        <v>4</v>
      </c>
      <c r="LW3" s="19">
        <v>4</v>
      </c>
      <c r="LX3" s="19">
        <v>1</v>
      </c>
      <c r="LY3" s="19">
        <v>4</v>
      </c>
      <c r="LZ3" s="19">
        <v>2</v>
      </c>
      <c r="MA3" s="19">
        <v>3</v>
      </c>
      <c r="MB3" s="19">
        <v>1</v>
      </c>
      <c r="MC3" s="19">
        <v>4</v>
      </c>
      <c r="MD3" s="19">
        <v>4</v>
      </c>
      <c r="ME3" s="19">
        <v>4</v>
      </c>
      <c r="MF3" s="19">
        <v>1</v>
      </c>
      <c r="MG3" s="19">
        <v>3</v>
      </c>
      <c r="MH3" s="19">
        <v>2</v>
      </c>
      <c r="MI3" s="19">
        <v>0</v>
      </c>
      <c r="MJ3" s="19">
        <v>1</v>
      </c>
      <c r="MK3" s="19">
        <v>4</v>
      </c>
      <c r="ML3" s="19">
        <v>4</v>
      </c>
      <c r="MM3" s="19">
        <v>2</v>
      </c>
      <c r="MN3" s="19">
        <v>2</v>
      </c>
      <c r="MO3" s="19">
        <v>4</v>
      </c>
      <c r="MP3" s="19">
        <v>3</v>
      </c>
      <c r="MQ3" s="19">
        <v>0</v>
      </c>
      <c r="MR3" s="19">
        <v>2</v>
      </c>
      <c r="MS3" s="19">
        <v>3</v>
      </c>
      <c r="MT3" s="19">
        <v>0</v>
      </c>
      <c r="MU3" s="19">
        <v>4</v>
      </c>
      <c r="MV3" s="19">
        <v>2</v>
      </c>
      <c r="MW3" s="19">
        <v>3</v>
      </c>
      <c r="MX3" s="19">
        <v>4</v>
      </c>
      <c r="MY3" s="19">
        <v>4</v>
      </c>
      <c r="MZ3" s="19">
        <v>3</v>
      </c>
      <c r="NA3" s="19">
        <v>2</v>
      </c>
      <c r="NB3" s="19">
        <v>3</v>
      </c>
    </row>
    <row r="4" spans="1:366">
      <c r="A4" s="3" t="s">
        <v>5</v>
      </c>
      <c r="B4" s="19">
        <v>4</v>
      </c>
      <c r="C4" s="19">
        <v>4</v>
      </c>
      <c r="D4" s="19">
        <v>2</v>
      </c>
      <c r="E4" s="19">
        <v>4</v>
      </c>
      <c r="F4" s="19">
        <v>1</v>
      </c>
      <c r="G4" s="19">
        <v>0</v>
      </c>
      <c r="H4" s="19">
        <v>2</v>
      </c>
      <c r="I4" s="19">
        <v>1</v>
      </c>
      <c r="J4" s="19">
        <v>3</v>
      </c>
      <c r="K4" s="19">
        <v>4</v>
      </c>
      <c r="L4" s="19">
        <v>1</v>
      </c>
      <c r="M4" s="19">
        <v>1</v>
      </c>
      <c r="N4" s="19">
        <v>0</v>
      </c>
      <c r="O4" s="19">
        <v>2</v>
      </c>
      <c r="P4" s="19">
        <v>2</v>
      </c>
      <c r="Q4" s="19">
        <v>0</v>
      </c>
      <c r="R4" s="19">
        <v>4</v>
      </c>
      <c r="S4" s="19">
        <v>1</v>
      </c>
      <c r="T4" s="19">
        <v>1</v>
      </c>
      <c r="U4" s="19">
        <v>1</v>
      </c>
      <c r="V4" s="19">
        <v>3</v>
      </c>
      <c r="W4" s="19">
        <v>2</v>
      </c>
      <c r="X4" s="19">
        <v>4</v>
      </c>
      <c r="Y4" s="19">
        <v>3</v>
      </c>
      <c r="Z4" s="19">
        <v>3</v>
      </c>
      <c r="AA4" s="19">
        <v>0</v>
      </c>
      <c r="AB4" s="19">
        <v>2</v>
      </c>
      <c r="AC4" s="19">
        <v>0</v>
      </c>
      <c r="AD4" s="19">
        <v>0</v>
      </c>
      <c r="AE4" s="19">
        <v>1</v>
      </c>
      <c r="AF4" s="19">
        <v>1</v>
      </c>
      <c r="AG4" s="19">
        <v>3</v>
      </c>
      <c r="AH4" s="19">
        <v>2</v>
      </c>
      <c r="AI4" s="19">
        <v>4</v>
      </c>
      <c r="AJ4" s="19">
        <v>2</v>
      </c>
      <c r="AK4" s="19">
        <v>1</v>
      </c>
      <c r="AL4" s="19">
        <v>2</v>
      </c>
      <c r="AM4" s="19">
        <v>0</v>
      </c>
      <c r="AN4" s="19">
        <v>4</v>
      </c>
      <c r="AO4" s="19">
        <v>2</v>
      </c>
      <c r="AP4" s="19">
        <v>4</v>
      </c>
      <c r="AQ4" s="19">
        <v>3</v>
      </c>
      <c r="AR4" s="19">
        <v>4</v>
      </c>
      <c r="AS4" s="19">
        <v>1</v>
      </c>
      <c r="AT4" s="19">
        <v>1</v>
      </c>
      <c r="AU4" s="19">
        <v>1</v>
      </c>
      <c r="AV4" s="19">
        <v>3</v>
      </c>
      <c r="AW4" s="19">
        <v>3</v>
      </c>
      <c r="AX4" s="19">
        <v>2</v>
      </c>
      <c r="AY4" s="19">
        <v>2</v>
      </c>
      <c r="AZ4" s="19">
        <v>1</v>
      </c>
      <c r="BA4" s="19">
        <v>2</v>
      </c>
      <c r="BB4" s="19">
        <v>0</v>
      </c>
      <c r="BC4" s="19">
        <v>1</v>
      </c>
      <c r="BD4" s="19">
        <v>0</v>
      </c>
      <c r="BE4" s="19">
        <v>1</v>
      </c>
      <c r="BF4" s="19">
        <v>2</v>
      </c>
      <c r="BG4" s="19">
        <v>0</v>
      </c>
      <c r="BH4" s="19">
        <v>0</v>
      </c>
      <c r="BI4" s="19">
        <v>1</v>
      </c>
      <c r="BJ4" s="19">
        <v>2</v>
      </c>
      <c r="BK4" s="19">
        <v>1</v>
      </c>
      <c r="BL4" s="19">
        <v>3</v>
      </c>
      <c r="BM4" s="19">
        <v>3</v>
      </c>
      <c r="BN4" s="19">
        <v>4</v>
      </c>
      <c r="BO4" s="19">
        <v>4</v>
      </c>
      <c r="BP4" s="19">
        <v>2</v>
      </c>
      <c r="BQ4" s="19">
        <v>2</v>
      </c>
      <c r="BR4" s="19">
        <v>3</v>
      </c>
      <c r="BS4" s="19">
        <v>1</v>
      </c>
      <c r="BT4" s="19">
        <v>1</v>
      </c>
      <c r="BU4" s="19">
        <v>3</v>
      </c>
      <c r="BV4" s="19">
        <v>4</v>
      </c>
      <c r="BW4" s="19">
        <v>2</v>
      </c>
      <c r="BX4" s="19">
        <v>0</v>
      </c>
      <c r="BY4" s="19">
        <v>4</v>
      </c>
      <c r="BZ4" s="19">
        <v>4</v>
      </c>
      <c r="CA4" s="19">
        <v>0</v>
      </c>
      <c r="CB4" s="19">
        <v>0</v>
      </c>
      <c r="CC4" s="19">
        <v>2</v>
      </c>
      <c r="CD4" s="19">
        <v>3</v>
      </c>
      <c r="CE4" s="19">
        <v>2</v>
      </c>
      <c r="CF4" s="19">
        <v>4</v>
      </c>
      <c r="CG4" s="19">
        <v>4</v>
      </c>
      <c r="CH4" s="19">
        <v>2</v>
      </c>
      <c r="CI4" s="19">
        <v>3</v>
      </c>
      <c r="CJ4" s="19">
        <v>1</v>
      </c>
      <c r="CK4" s="19">
        <v>2</v>
      </c>
      <c r="CL4" s="19">
        <v>0</v>
      </c>
      <c r="CM4" s="19">
        <v>3</v>
      </c>
      <c r="CN4" s="19">
        <v>0</v>
      </c>
      <c r="CO4" s="19">
        <v>0</v>
      </c>
      <c r="CP4" s="19">
        <v>1</v>
      </c>
      <c r="CQ4" s="19">
        <v>4</v>
      </c>
      <c r="CR4" s="19">
        <v>0</v>
      </c>
      <c r="CS4" s="19">
        <v>1</v>
      </c>
      <c r="CT4" s="19">
        <v>0</v>
      </c>
      <c r="CU4" s="19">
        <v>3</v>
      </c>
      <c r="CV4" s="19">
        <v>3</v>
      </c>
      <c r="CW4" s="19">
        <v>2</v>
      </c>
      <c r="CX4" s="19">
        <v>4</v>
      </c>
      <c r="CY4" s="19">
        <v>3</v>
      </c>
      <c r="CZ4" s="19">
        <v>4</v>
      </c>
      <c r="DA4" s="19">
        <v>2</v>
      </c>
      <c r="DB4" s="19">
        <v>4</v>
      </c>
      <c r="DC4" s="19">
        <v>0</v>
      </c>
      <c r="DD4" s="19">
        <v>4</v>
      </c>
      <c r="DE4" s="19">
        <v>0</v>
      </c>
      <c r="DF4" s="19">
        <v>0</v>
      </c>
      <c r="DG4" s="19">
        <v>2</v>
      </c>
      <c r="DH4" s="19">
        <v>0</v>
      </c>
      <c r="DI4" s="19">
        <v>4</v>
      </c>
      <c r="DJ4" s="19">
        <v>1</v>
      </c>
      <c r="DK4" s="19">
        <v>3</v>
      </c>
      <c r="DL4" s="19">
        <v>4</v>
      </c>
      <c r="DM4" s="19">
        <v>0</v>
      </c>
      <c r="DN4" s="19">
        <v>0</v>
      </c>
      <c r="DO4" s="19">
        <v>1</v>
      </c>
      <c r="DP4" s="19">
        <v>4</v>
      </c>
      <c r="DQ4" s="19">
        <v>4</v>
      </c>
      <c r="DR4" s="19">
        <v>4</v>
      </c>
      <c r="DS4" s="19">
        <v>0</v>
      </c>
      <c r="DT4" s="19">
        <v>4</v>
      </c>
      <c r="DU4" s="19">
        <v>1</v>
      </c>
      <c r="DV4" s="19">
        <v>3</v>
      </c>
      <c r="DW4" s="19">
        <v>4</v>
      </c>
      <c r="DX4" s="19">
        <v>0</v>
      </c>
      <c r="DY4" s="19">
        <v>4</v>
      </c>
      <c r="DZ4" s="19">
        <v>0</v>
      </c>
      <c r="EA4" s="19">
        <v>2</v>
      </c>
      <c r="EB4" s="19">
        <v>2</v>
      </c>
      <c r="EC4" s="19">
        <v>2</v>
      </c>
      <c r="ED4" s="19">
        <v>2</v>
      </c>
      <c r="EE4" s="19">
        <v>0</v>
      </c>
      <c r="EF4" s="19">
        <v>3</v>
      </c>
      <c r="EG4" s="19">
        <v>3</v>
      </c>
      <c r="EH4" s="19">
        <v>0</v>
      </c>
      <c r="EI4" s="19">
        <v>1</v>
      </c>
      <c r="EJ4" s="19">
        <v>1</v>
      </c>
      <c r="EK4" s="19">
        <v>3</v>
      </c>
      <c r="EL4" s="19">
        <v>0</v>
      </c>
      <c r="EM4" s="19">
        <v>0</v>
      </c>
      <c r="EN4" s="19">
        <v>3</v>
      </c>
      <c r="EO4" s="19">
        <v>0</v>
      </c>
      <c r="EP4" s="19">
        <v>4</v>
      </c>
      <c r="EQ4" s="19">
        <v>4</v>
      </c>
      <c r="ER4" s="19">
        <v>0</v>
      </c>
      <c r="ES4" s="19">
        <v>1</v>
      </c>
      <c r="ET4" s="19">
        <v>2</v>
      </c>
      <c r="EU4" s="19">
        <v>3</v>
      </c>
      <c r="EV4" s="19">
        <v>0</v>
      </c>
      <c r="EW4" s="19">
        <v>2</v>
      </c>
      <c r="EX4" s="19">
        <v>3</v>
      </c>
      <c r="EY4" s="19">
        <v>3</v>
      </c>
      <c r="EZ4" s="19">
        <v>0</v>
      </c>
      <c r="FA4" s="19">
        <v>0</v>
      </c>
      <c r="FB4" s="19">
        <v>2</v>
      </c>
      <c r="FC4" s="19">
        <v>2</v>
      </c>
      <c r="FD4" s="19">
        <v>4</v>
      </c>
      <c r="FE4" s="19">
        <v>2</v>
      </c>
      <c r="FF4" s="19">
        <v>0</v>
      </c>
      <c r="FG4" s="19">
        <v>0</v>
      </c>
      <c r="FH4" s="19">
        <v>3</v>
      </c>
      <c r="FI4" s="19">
        <v>2</v>
      </c>
      <c r="FJ4" s="19">
        <v>3</v>
      </c>
      <c r="FK4" s="19">
        <v>4</v>
      </c>
      <c r="FL4" s="19">
        <v>2</v>
      </c>
      <c r="FM4" s="19">
        <v>0</v>
      </c>
      <c r="FN4" s="19">
        <v>0</v>
      </c>
      <c r="FO4" s="19">
        <v>1</v>
      </c>
      <c r="FP4" s="19">
        <v>3</v>
      </c>
      <c r="FQ4" s="19">
        <v>4</v>
      </c>
      <c r="FR4" s="19">
        <v>0</v>
      </c>
      <c r="FS4" s="19">
        <v>3</v>
      </c>
      <c r="FT4" s="19">
        <v>4</v>
      </c>
      <c r="FU4" s="19">
        <v>0</v>
      </c>
      <c r="FV4" s="19">
        <v>3</v>
      </c>
      <c r="FW4" s="19">
        <v>3</v>
      </c>
      <c r="FX4" s="19">
        <v>3</v>
      </c>
      <c r="FY4" s="19">
        <v>2</v>
      </c>
      <c r="FZ4" s="19">
        <v>1</v>
      </c>
      <c r="GA4" s="19">
        <v>0</v>
      </c>
      <c r="GB4" s="19">
        <v>1</v>
      </c>
      <c r="GC4" s="19">
        <v>1</v>
      </c>
      <c r="GD4" s="19">
        <v>3</v>
      </c>
      <c r="GE4" s="19">
        <v>3</v>
      </c>
      <c r="GF4" s="19">
        <v>1</v>
      </c>
      <c r="GG4" s="19">
        <v>1</v>
      </c>
      <c r="GH4" s="19">
        <v>1</v>
      </c>
      <c r="GI4" s="19">
        <v>0</v>
      </c>
      <c r="GJ4" s="19">
        <v>4</v>
      </c>
      <c r="GK4" s="19">
        <v>0</v>
      </c>
      <c r="GL4" s="19">
        <v>2</v>
      </c>
      <c r="GM4" s="19">
        <v>4</v>
      </c>
      <c r="GN4" s="19">
        <v>0</v>
      </c>
      <c r="GO4" s="19">
        <v>4</v>
      </c>
      <c r="GP4" s="19">
        <v>2</v>
      </c>
      <c r="GQ4" s="19">
        <v>0</v>
      </c>
      <c r="GR4" s="19">
        <v>0</v>
      </c>
      <c r="GS4" s="19">
        <v>3</v>
      </c>
      <c r="GT4" s="19">
        <v>0</v>
      </c>
      <c r="GU4" s="19">
        <v>1</v>
      </c>
      <c r="GV4" s="19">
        <v>2</v>
      </c>
      <c r="GW4" s="19">
        <v>0</v>
      </c>
      <c r="GX4" s="19">
        <v>1</v>
      </c>
      <c r="GY4" s="19">
        <v>1</v>
      </c>
      <c r="GZ4" s="19">
        <v>4</v>
      </c>
      <c r="HA4" s="19">
        <v>0</v>
      </c>
      <c r="HB4" s="19">
        <v>1</v>
      </c>
      <c r="HC4" s="19">
        <v>4</v>
      </c>
      <c r="HD4" s="19">
        <v>1</v>
      </c>
      <c r="HE4" s="19">
        <v>2</v>
      </c>
      <c r="HF4" s="19">
        <v>0</v>
      </c>
      <c r="HG4" s="19">
        <v>3</v>
      </c>
      <c r="HH4" s="19">
        <v>1</v>
      </c>
      <c r="HI4" s="19">
        <v>4</v>
      </c>
      <c r="HJ4" s="19">
        <v>0</v>
      </c>
      <c r="HK4" s="19">
        <v>3</v>
      </c>
      <c r="HL4" s="19">
        <v>4</v>
      </c>
      <c r="HM4" s="19">
        <v>2</v>
      </c>
      <c r="HN4" s="19">
        <v>1</v>
      </c>
      <c r="HO4" s="19">
        <v>2</v>
      </c>
      <c r="HP4" s="19">
        <v>1</v>
      </c>
      <c r="HQ4" s="19">
        <v>1</v>
      </c>
      <c r="HR4" s="19">
        <v>4</v>
      </c>
      <c r="HS4" s="19">
        <v>0</v>
      </c>
      <c r="HT4" s="19">
        <v>4</v>
      </c>
      <c r="HU4" s="19">
        <v>0</v>
      </c>
      <c r="HV4" s="19">
        <v>1</v>
      </c>
      <c r="HW4" s="19">
        <v>4</v>
      </c>
      <c r="HX4" s="19">
        <v>0</v>
      </c>
      <c r="HY4" s="19">
        <v>1</v>
      </c>
      <c r="HZ4" s="19">
        <v>2</v>
      </c>
      <c r="IA4" s="19">
        <v>4</v>
      </c>
      <c r="IB4" s="19">
        <v>3</v>
      </c>
      <c r="IC4" s="19">
        <v>2</v>
      </c>
      <c r="ID4" s="19">
        <v>3</v>
      </c>
      <c r="IE4" s="19">
        <v>1</v>
      </c>
      <c r="IF4" s="19">
        <v>1</v>
      </c>
      <c r="IG4" s="19">
        <v>2</v>
      </c>
      <c r="IH4" s="19">
        <v>4</v>
      </c>
      <c r="II4" s="19">
        <v>0</v>
      </c>
      <c r="IJ4" s="19">
        <v>2</v>
      </c>
      <c r="IK4" s="19">
        <v>1</v>
      </c>
      <c r="IL4" s="19">
        <v>1</v>
      </c>
      <c r="IM4" s="19">
        <v>0</v>
      </c>
      <c r="IN4" s="19">
        <v>2</v>
      </c>
      <c r="IO4" s="19">
        <v>2</v>
      </c>
      <c r="IP4" s="19">
        <v>3</v>
      </c>
      <c r="IQ4" s="19">
        <v>3</v>
      </c>
      <c r="IR4" s="19">
        <v>3</v>
      </c>
      <c r="IS4" s="19">
        <v>4</v>
      </c>
      <c r="IT4" s="19">
        <v>3</v>
      </c>
      <c r="IU4" s="19">
        <v>3</v>
      </c>
      <c r="IV4" s="19">
        <v>0</v>
      </c>
      <c r="IW4" s="19">
        <v>0</v>
      </c>
      <c r="IX4" s="19">
        <v>3</v>
      </c>
      <c r="IY4" s="19">
        <v>4</v>
      </c>
      <c r="IZ4" s="19">
        <v>1</v>
      </c>
      <c r="JA4" s="19">
        <v>0</v>
      </c>
      <c r="JB4" s="19">
        <v>4</v>
      </c>
      <c r="JC4" s="19">
        <v>3</v>
      </c>
      <c r="JD4" s="19">
        <v>3</v>
      </c>
      <c r="JE4" s="19">
        <v>3</v>
      </c>
      <c r="JF4" s="19">
        <v>3</v>
      </c>
      <c r="JG4" s="19">
        <v>3</v>
      </c>
      <c r="JH4" s="19">
        <v>0</v>
      </c>
      <c r="JI4" s="19">
        <v>1</v>
      </c>
      <c r="JJ4" s="19">
        <v>1</v>
      </c>
      <c r="JK4" s="19">
        <v>3</v>
      </c>
      <c r="JL4" s="19">
        <v>4</v>
      </c>
      <c r="JM4" s="19">
        <v>1</v>
      </c>
      <c r="JN4" s="19">
        <v>1</v>
      </c>
      <c r="JO4" s="19">
        <v>3</v>
      </c>
      <c r="JP4" s="19">
        <v>2</v>
      </c>
      <c r="JQ4" s="19">
        <v>3</v>
      </c>
      <c r="JR4" s="19">
        <v>3</v>
      </c>
      <c r="JS4" s="19">
        <v>3</v>
      </c>
      <c r="JT4" s="19">
        <v>1</v>
      </c>
      <c r="JU4" s="19">
        <v>1</v>
      </c>
      <c r="JV4" s="19">
        <v>4</v>
      </c>
      <c r="JW4" s="19">
        <v>2</v>
      </c>
      <c r="JX4" s="19">
        <v>3</v>
      </c>
      <c r="JY4" s="19">
        <v>3</v>
      </c>
      <c r="JZ4" s="19">
        <v>0</v>
      </c>
      <c r="KA4" s="19">
        <v>2</v>
      </c>
      <c r="KB4" s="19">
        <v>0</v>
      </c>
      <c r="KC4" s="19">
        <v>3</v>
      </c>
      <c r="KD4" s="19">
        <v>2</v>
      </c>
      <c r="KE4" s="19">
        <v>2</v>
      </c>
      <c r="KF4" s="19">
        <v>1</v>
      </c>
      <c r="KG4" s="19">
        <v>4</v>
      </c>
      <c r="KH4" s="19">
        <v>0</v>
      </c>
      <c r="KI4" s="19">
        <v>4</v>
      </c>
      <c r="KJ4" s="19">
        <v>2</v>
      </c>
      <c r="KK4" s="19">
        <v>3</v>
      </c>
      <c r="KL4" s="19">
        <v>1</v>
      </c>
      <c r="KM4" s="19">
        <v>3</v>
      </c>
      <c r="KN4" s="19">
        <v>3</v>
      </c>
      <c r="KO4" s="19">
        <v>2</v>
      </c>
      <c r="KP4" s="19">
        <v>3</v>
      </c>
      <c r="KQ4" s="19">
        <v>1</v>
      </c>
      <c r="KR4" s="19">
        <v>2</v>
      </c>
      <c r="KS4" s="19">
        <v>1</v>
      </c>
      <c r="KT4" s="19">
        <v>2</v>
      </c>
      <c r="KU4" s="19">
        <v>0</v>
      </c>
      <c r="KV4" s="19">
        <v>4</v>
      </c>
      <c r="KW4" s="19">
        <v>4</v>
      </c>
      <c r="KX4" s="19">
        <v>4</v>
      </c>
      <c r="KY4" s="19">
        <v>0</v>
      </c>
      <c r="KZ4" s="19">
        <v>2</v>
      </c>
      <c r="LA4" s="19">
        <v>0</v>
      </c>
      <c r="LB4" s="19">
        <v>2</v>
      </c>
      <c r="LC4" s="19">
        <v>2</v>
      </c>
      <c r="LD4" s="19">
        <v>4</v>
      </c>
      <c r="LE4" s="19">
        <v>2</v>
      </c>
      <c r="LF4" s="19">
        <v>2</v>
      </c>
      <c r="LG4" s="19">
        <v>1</v>
      </c>
      <c r="LH4" s="19">
        <v>0</v>
      </c>
      <c r="LI4" s="19">
        <v>1</v>
      </c>
      <c r="LJ4" s="19">
        <v>2</v>
      </c>
      <c r="LK4" s="19">
        <v>4</v>
      </c>
      <c r="LL4" s="19">
        <v>3</v>
      </c>
      <c r="LM4" s="19">
        <v>2</v>
      </c>
      <c r="LN4" s="19">
        <v>2</v>
      </c>
      <c r="LO4" s="19">
        <v>2</v>
      </c>
      <c r="LP4" s="19">
        <v>3</v>
      </c>
      <c r="LQ4" s="19">
        <v>0</v>
      </c>
      <c r="LR4" s="19">
        <v>4</v>
      </c>
      <c r="LS4" s="19">
        <v>2</v>
      </c>
      <c r="LT4" s="19">
        <v>0</v>
      </c>
      <c r="LU4" s="19">
        <v>2</v>
      </c>
      <c r="LV4" s="19">
        <v>0</v>
      </c>
      <c r="LW4" s="19">
        <v>1</v>
      </c>
      <c r="LX4" s="19">
        <v>0</v>
      </c>
      <c r="LY4" s="19">
        <v>4</v>
      </c>
      <c r="LZ4" s="19">
        <v>0</v>
      </c>
      <c r="MA4" s="19">
        <v>0</v>
      </c>
      <c r="MB4" s="19">
        <v>0</v>
      </c>
      <c r="MC4" s="19">
        <v>2</v>
      </c>
      <c r="MD4" s="19">
        <v>3</v>
      </c>
      <c r="ME4" s="19">
        <v>2</v>
      </c>
      <c r="MF4" s="19">
        <v>1</v>
      </c>
      <c r="MG4" s="19">
        <v>0</v>
      </c>
      <c r="MH4" s="19">
        <v>3</v>
      </c>
      <c r="MI4" s="19">
        <v>3</v>
      </c>
      <c r="MJ4" s="19">
        <v>1</v>
      </c>
      <c r="MK4" s="19">
        <v>2</v>
      </c>
      <c r="ML4" s="19">
        <v>3</v>
      </c>
      <c r="MM4" s="19">
        <v>2</v>
      </c>
      <c r="MN4" s="19">
        <v>2</v>
      </c>
      <c r="MO4" s="19">
        <v>4</v>
      </c>
      <c r="MP4" s="19">
        <v>1</v>
      </c>
      <c r="MQ4" s="19">
        <v>4</v>
      </c>
      <c r="MR4" s="19">
        <v>0</v>
      </c>
      <c r="MS4" s="19">
        <v>2</v>
      </c>
      <c r="MT4" s="19">
        <v>0</v>
      </c>
      <c r="MU4" s="19">
        <v>3</v>
      </c>
      <c r="MV4" s="19">
        <v>3</v>
      </c>
      <c r="MW4" s="19">
        <v>2</v>
      </c>
      <c r="MX4" s="19">
        <v>2</v>
      </c>
      <c r="MY4" s="19">
        <v>3</v>
      </c>
      <c r="MZ4" s="19">
        <v>0</v>
      </c>
      <c r="NA4" s="19">
        <v>2</v>
      </c>
      <c r="NB4" s="19">
        <v>1</v>
      </c>
    </row>
    <row r="5" spans="1:366">
      <c r="A5" s="2" t="s">
        <v>6</v>
      </c>
      <c r="B5" s="19">
        <v>4</v>
      </c>
      <c r="C5" s="19">
        <v>1</v>
      </c>
      <c r="D5" s="19">
        <v>0</v>
      </c>
      <c r="E5" s="19">
        <v>4</v>
      </c>
      <c r="F5" s="19">
        <v>0</v>
      </c>
      <c r="G5" s="19">
        <v>3</v>
      </c>
      <c r="H5" s="19">
        <v>4</v>
      </c>
      <c r="I5" s="19">
        <v>0</v>
      </c>
      <c r="J5" s="19">
        <v>0</v>
      </c>
      <c r="K5" s="19">
        <v>4</v>
      </c>
      <c r="L5" s="19">
        <v>1</v>
      </c>
      <c r="M5" s="19">
        <v>4</v>
      </c>
      <c r="N5" s="19">
        <v>2</v>
      </c>
      <c r="O5" s="19">
        <v>3</v>
      </c>
      <c r="P5" s="19">
        <v>3</v>
      </c>
      <c r="Q5" s="19">
        <v>4</v>
      </c>
      <c r="R5" s="19">
        <v>4</v>
      </c>
      <c r="S5" s="19">
        <v>1</v>
      </c>
      <c r="T5" s="19">
        <v>0</v>
      </c>
      <c r="U5" s="19">
        <v>3</v>
      </c>
      <c r="V5" s="19">
        <v>1</v>
      </c>
      <c r="W5" s="19">
        <v>4</v>
      </c>
      <c r="X5" s="19">
        <v>1</v>
      </c>
      <c r="Y5" s="19">
        <v>1</v>
      </c>
      <c r="Z5" s="19">
        <v>1</v>
      </c>
      <c r="AA5" s="19">
        <v>4</v>
      </c>
      <c r="AB5" s="19">
        <v>1</v>
      </c>
      <c r="AC5" s="19">
        <v>0</v>
      </c>
      <c r="AD5" s="19">
        <v>2</v>
      </c>
      <c r="AE5" s="19">
        <v>0</v>
      </c>
      <c r="AF5" s="19">
        <v>2</v>
      </c>
      <c r="AG5" s="19">
        <v>2</v>
      </c>
      <c r="AH5" s="19">
        <v>1</v>
      </c>
      <c r="AI5" s="19">
        <v>2</v>
      </c>
      <c r="AJ5" s="19">
        <v>0</v>
      </c>
      <c r="AK5" s="19">
        <v>0</v>
      </c>
      <c r="AL5" s="19">
        <v>0</v>
      </c>
      <c r="AM5" s="19">
        <v>3</v>
      </c>
      <c r="AN5" s="19">
        <v>3</v>
      </c>
      <c r="AO5" s="19">
        <v>0</v>
      </c>
      <c r="AP5" s="19">
        <v>4</v>
      </c>
      <c r="AQ5" s="19">
        <v>4</v>
      </c>
      <c r="AR5" s="19">
        <v>1</v>
      </c>
      <c r="AS5" s="19">
        <v>1</v>
      </c>
      <c r="AT5" s="19">
        <v>2</v>
      </c>
      <c r="AU5" s="19">
        <v>0</v>
      </c>
      <c r="AV5" s="19">
        <v>4</v>
      </c>
      <c r="AW5" s="19">
        <v>1</v>
      </c>
      <c r="AX5" s="19">
        <v>4</v>
      </c>
      <c r="AY5" s="19">
        <v>0</v>
      </c>
      <c r="AZ5" s="19">
        <v>0</v>
      </c>
      <c r="BA5" s="19">
        <v>4</v>
      </c>
      <c r="BB5" s="19">
        <v>4</v>
      </c>
      <c r="BC5" s="19">
        <v>4</v>
      </c>
      <c r="BD5" s="19">
        <v>1</v>
      </c>
      <c r="BE5" s="19">
        <v>0</v>
      </c>
      <c r="BF5" s="19">
        <v>4</v>
      </c>
      <c r="BG5" s="19">
        <v>2</v>
      </c>
      <c r="BH5" s="19">
        <v>4</v>
      </c>
      <c r="BI5" s="19">
        <v>1</v>
      </c>
      <c r="BJ5" s="19">
        <v>3</v>
      </c>
      <c r="BK5" s="19">
        <v>3</v>
      </c>
      <c r="BL5" s="19">
        <v>2</v>
      </c>
      <c r="BM5" s="19">
        <v>4</v>
      </c>
      <c r="BN5" s="19">
        <v>1</v>
      </c>
      <c r="BO5" s="19">
        <v>4</v>
      </c>
      <c r="BP5" s="19">
        <v>0</v>
      </c>
      <c r="BQ5" s="19">
        <v>1</v>
      </c>
      <c r="BR5" s="19">
        <v>3</v>
      </c>
      <c r="BS5" s="19">
        <v>2</v>
      </c>
      <c r="BT5" s="19">
        <v>3</v>
      </c>
      <c r="BU5" s="19">
        <v>4</v>
      </c>
      <c r="BV5" s="19">
        <v>2</v>
      </c>
      <c r="BW5" s="19">
        <v>0</v>
      </c>
      <c r="BX5" s="19">
        <v>4</v>
      </c>
      <c r="BY5" s="19">
        <v>4</v>
      </c>
      <c r="BZ5" s="19">
        <v>3</v>
      </c>
      <c r="CA5" s="19">
        <v>1</v>
      </c>
      <c r="CB5" s="19">
        <v>1</v>
      </c>
      <c r="CC5" s="19">
        <v>4</v>
      </c>
      <c r="CD5" s="19">
        <v>1</v>
      </c>
      <c r="CE5" s="19">
        <v>0</v>
      </c>
      <c r="CF5" s="19">
        <v>4</v>
      </c>
      <c r="CG5" s="19">
        <v>0</v>
      </c>
      <c r="CH5" s="19">
        <v>3</v>
      </c>
      <c r="CI5" s="19">
        <v>3</v>
      </c>
      <c r="CJ5" s="19">
        <v>3</v>
      </c>
      <c r="CK5" s="19">
        <v>1</v>
      </c>
      <c r="CL5" s="19">
        <v>1</v>
      </c>
      <c r="CM5" s="19">
        <v>4</v>
      </c>
      <c r="CN5" s="19">
        <v>3</v>
      </c>
      <c r="CO5" s="19">
        <v>4</v>
      </c>
      <c r="CP5" s="19">
        <v>1</v>
      </c>
      <c r="CQ5" s="19">
        <v>3</v>
      </c>
      <c r="CR5" s="19">
        <v>4</v>
      </c>
      <c r="CS5" s="19">
        <v>4</v>
      </c>
      <c r="CT5" s="19">
        <v>1</v>
      </c>
      <c r="CU5" s="19">
        <v>3</v>
      </c>
      <c r="CV5" s="19">
        <v>4</v>
      </c>
      <c r="CW5" s="19">
        <v>1</v>
      </c>
      <c r="CX5" s="19">
        <v>3</v>
      </c>
      <c r="CY5" s="19">
        <v>0</v>
      </c>
      <c r="CZ5" s="19">
        <v>1</v>
      </c>
      <c r="DA5" s="19">
        <v>2</v>
      </c>
      <c r="DB5" s="19">
        <v>2</v>
      </c>
      <c r="DC5" s="19">
        <v>3</v>
      </c>
      <c r="DD5" s="19">
        <v>2</v>
      </c>
      <c r="DE5" s="19">
        <v>0</v>
      </c>
      <c r="DF5" s="19">
        <v>1</v>
      </c>
      <c r="DG5" s="19">
        <v>1</v>
      </c>
      <c r="DH5" s="19">
        <v>3</v>
      </c>
      <c r="DI5" s="19">
        <v>3</v>
      </c>
      <c r="DJ5" s="19">
        <v>0</v>
      </c>
      <c r="DK5" s="19">
        <v>1</v>
      </c>
      <c r="DL5" s="19">
        <v>0</v>
      </c>
      <c r="DM5" s="19">
        <v>1</v>
      </c>
      <c r="DN5" s="19">
        <v>4</v>
      </c>
      <c r="DO5" s="19">
        <v>4</v>
      </c>
      <c r="DP5" s="19">
        <v>1</v>
      </c>
      <c r="DQ5" s="19">
        <v>2</v>
      </c>
      <c r="DR5" s="19">
        <v>0</v>
      </c>
      <c r="DS5" s="19">
        <v>1</v>
      </c>
      <c r="DT5" s="19">
        <v>1</v>
      </c>
      <c r="DU5" s="19">
        <v>2</v>
      </c>
      <c r="DV5" s="19">
        <v>2</v>
      </c>
      <c r="DW5" s="19">
        <v>1</v>
      </c>
      <c r="DX5" s="19">
        <v>2</v>
      </c>
      <c r="DY5" s="19">
        <v>0</v>
      </c>
      <c r="DZ5" s="19">
        <v>2</v>
      </c>
      <c r="EA5" s="19">
        <v>2</v>
      </c>
      <c r="EB5" s="19">
        <v>3</v>
      </c>
      <c r="EC5" s="19">
        <v>2</v>
      </c>
      <c r="ED5" s="19">
        <v>4</v>
      </c>
      <c r="EE5" s="19">
        <v>0</v>
      </c>
      <c r="EF5" s="19">
        <v>2</v>
      </c>
      <c r="EG5" s="19">
        <v>2</v>
      </c>
      <c r="EH5" s="19">
        <v>4</v>
      </c>
      <c r="EI5" s="19">
        <v>2</v>
      </c>
      <c r="EJ5" s="19">
        <v>0</v>
      </c>
      <c r="EK5" s="19">
        <v>3</v>
      </c>
      <c r="EL5" s="19">
        <v>1</v>
      </c>
      <c r="EM5" s="19">
        <v>0</v>
      </c>
      <c r="EN5" s="19">
        <v>1</v>
      </c>
      <c r="EO5" s="19">
        <v>3</v>
      </c>
      <c r="EP5" s="19">
        <v>2</v>
      </c>
      <c r="EQ5" s="19">
        <v>0</v>
      </c>
      <c r="ER5" s="19">
        <v>0</v>
      </c>
      <c r="ES5" s="19">
        <v>1</v>
      </c>
      <c r="ET5" s="19">
        <v>0</v>
      </c>
      <c r="EU5" s="19">
        <v>4</v>
      </c>
      <c r="EV5" s="19">
        <v>0</v>
      </c>
      <c r="EW5" s="19">
        <v>2</v>
      </c>
      <c r="EX5" s="19">
        <v>1</v>
      </c>
      <c r="EY5" s="19">
        <v>2</v>
      </c>
      <c r="EZ5" s="19">
        <v>2</v>
      </c>
      <c r="FA5" s="19">
        <v>3</v>
      </c>
      <c r="FB5" s="19">
        <v>2</v>
      </c>
      <c r="FC5" s="19">
        <v>4</v>
      </c>
      <c r="FD5" s="19">
        <v>1</v>
      </c>
      <c r="FE5" s="19">
        <v>4</v>
      </c>
      <c r="FF5" s="19">
        <v>2</v>
      </c>
      <c r="FG5" s="19">
        <v>2</v>
      </c>
      <c r="FH5" s="19">
        <v>2</v>
      </c>
      <c r="FI5" s="19">
        <v>4</v>
      </c>
      <c r="FJ5" s="19">
        <v>1</v>
      </c>
      <c r="FK5" s="19">
        <v>2</v>
      </c>
      <c r="FL5" s="19">
        <v>0</v>
      </c>
      <c r="FM5" s="19">
        <v>4</v>
      </c>
      <c r="FN5" s="19">
        <v>2</v>
      </c>
      <c r="FO5" s="19">
        <v>3</v>
      </c>
      <c r="FP5" s="19">
        <v>0</v>
      </c>
      <c r="FQ5" s="19">
        <v>4</v>
      </c>
      <c r="FR5" s="19">
        <v>1</v>
      </c>
      <c r="FS5" s="19">
        <v>2</v>
      </c>
      <c r="FT5" s="19">
        <v>0</v>
      </c>
      <c r="FU5" s="19">
        <v>3</v>
      </c>
      <c r="FV5" s="19">
        <v>1</v>
      </c>
      <c r="FW5" s="19">
        <v>3</v>
      </c>
      <c r="FX5" s="19">
        <v>2</v>
      </c>
      <c r="FY5" s="19">
        <v>4</v>
      </c>
      <c r="FZ5" s="19">
        <v>0</v>
      </c>
      <c r="GA5" s="19">
        <v>4</v>
      </c>
      <c r="GB5" s="19">
        <v>3</v>
      </c>
      <c r="GC5" s="19">
        <v>1</v>
      </c>
      <c r="GD5" s="19">
        <v>3</v>
      </c>
      <c r="GE5" s="19">
        <v>0</v>
      </c>
      <c r="GF5" s="19">
        <v>1</v>
      </c>
      <c r="GG5" s="19">
        <v>4</v>
      </c>
      <c r="GH5" s="19">
        <v>1</v>
      </c>
      <c r="GI5" s="19">
        <v>0</v>
      </c>
      <c r="GJ5" s="19">
        <v>1</v>
      </c>
      <c r="GK5" s="19">
        <v>0</v>
      </c>
      <c r="GL5" s="19">
        <v>0</v>
      </c>
      <c r="GM5" s="19">
        <v>1</v>
      </c>
      <c r="GN5" s="19">
        <v>4</v>
      </c>
      <c r="GO5" s="19">
        <v>1</v>
      </c>
      <c r="GP5" s="19">
        <v>1</v>
      </c>
      <c r="GQ5" s="19">
        <v>3</v>
      </c>
      <c r="GR5" s="19">
        <v>4</v>
      </c>
      <c r="GS5" s="19">
        <v>1</v>
      </c>
      <c r="GT5" s="19">
        <v>3</v>
      </c>
      <c r="GU5" s="19">
        <v>3</v>
      </c>
      <c r="GV5" s="19">
        <v>3</v>
      </c>
      <c r="GW5" s="19">
        <v>4</v>
      </c>
      <c r="GX5" s="19">
        <v>0</v>
      </c>
      <c r="GY5" s="19">
        <v>0</v>
      </c>
      <c r="GZ5" s="19">
        <v>3</v>
      </c>
      <c r="HA5" s="19">
        <v>0</v>
      </c>
      <c r="HB5" s="19">
        <v>3</v>
      </c>
      <c r="HC5" s="19">
        <v>1</v>
      </c>
      <c r="HD5" s="19">
        <v>1</v>
      </c>
      <c r="HE5" s="19">
        <v>1</v>
      </c>
      <c r="HF5" s="19">
        <v>3</v>
      </c>
      <c r="HG5" s="19">
        <v>3</v>
      </c>
      <c r="HH5" s="19">
        <v>3</v>
      </c>
      <c r="HI5" s="19">
        <v>4</v>
      </c>
      <c r="HJ5" s="19">
        <v>0</v>
      </c>
      <c r="HK5" s="19">
        <v>1</v>
      </c>
      <c r="HL5" s="19">
        <v>4</v>
      </c>
      <c r="HM5" s="19">
        <v>0</v>
      </c>
      <c r="HN5" s="19">
        <v>2</v>
      </c>
      <c r="HO5" s="19">
        <v>2</v>
      </c>
      <c r="HP5" s="19">
        <v>2</v>
      </c>
      <c r="HQ5" s="19">
        <v>3</v>
      </c>
      <c r="HR5" s="19">
        <v>0</v>
      </c>
      <c r="HS5" s="19">
        <v>3</v>
      </c>
      <c r="HT5" s="19">
        <v>2</v>
      </c>
      <c r="HU5" s="19">
        <v>4</v>
      </c>
      <c r="HV5" s="19">
        <v>4</v>
      </c>
      <c r="HW5" s="19">
        <v>1</v>
      </c>
      <c r="HX5" s="19">
        <v>4</v>
      </c>
      <c r="HY5" s="19">
        <v>2</v>
      </c>
      <c r="HZ5" s="19">
        <v>3</v>
      </c>
      <c r="IA5" s="19">
        <v>1</v>
      </c>
      <c r="IB5" s="19">
        <v>3</v>
      </c>
      <c r="IC5" s="19">
        <v>0</v>
      </c>
      <c r="ID5" s="19">
        <v>2</v>
      </c>
      <c r="IE5" s="19">
        <v>4</v>
      </c>
      <c r="IF5" s="19">
        <v>4</v>
      </c>
      <c r="IG5" s="19">
        <v>1</v>
      </c>
      <c r="IH5" s="19">
        <v>0</v>
      </c>
      <c r="II5" s="19">
        <v>3</v>
      </c>
      <c r="IJ5" s="19">
        <v>4</v>
      </c>
      <c r="IK5" s="19">
        <v>2</v>
      </c>
      <c r="IL5" s="19">
        <v>4</v>
      </c>
      <c r="IM5" s="19">
        <v>3</v>
      </c>
      <c r="IN5" s="19">
        <v>3</v>
      </c>
      <c r="IO5" s="19">
        <v>1</v>
      </c>
      <c r="IP5" s="19">
        <v>0</v>
      </c>
      <c r="IQ5" s="19">
        <v>1</v>
      </c>
      <c r="IR5" s="19">
        <v>3</v>
      </c>
      <c r="IS5" s="19">
        <v>3</v>
      </c>
      <c r="IT5" s="19">
        <v>2</v>
      </c>
      <c r="IU5" s="19">
        <v>1</v>
      </c>
      <c r="IV5" s="19">
        <v>0</v>
      </c>
      <c r="IW5" s="19">
        <v>1</v>
      </c>
      <c r="IX5" s="19">
        <v>1</v>
      </c>
      <c r="IY5" s="19">
        <v>2</v>
      </c>
      <c r="IZ5" s="19">
        <v>4</v>
      </c>
      <c r="JA5" s="19">
        <v>2</v>
      </c>
      <c r="JB5" s="19">
        <v>2</v>
      </c>
      <c r="JC5" s="19">
        <v>1</v>
      </c>
      <c r="JD5" s="19">
        <v>2</v>
      </c>
      <c r="JE5" s="19">
        <v>4</v>
      </c>
      <c r="JF5" s="19">
        <v>0</v>
      </c>
      <c r="JG5" s="19">
        <v>3</v>
      </c>
      <c r="JH5" s="19">
        <v>1</v>
      </c>
      <c r="JI5" s="19">
        <v>1</v>
      </c>
      <c r="JJ5" s="19">
        <v>1</v>
      </c>
      <c r="JK5" s="19">
        <v>4</v>
      </c>
      <c r="JL5" s="19">
        <v>3</v>
      </c>
      <c r="JM5" s="19">
        <v>2</v>
      </c>
      <c r="JN5" s="19">
        <v>0</v>
      </c>
      <c r="JO5" s="19">
        <v>1</v>
      </c>
      <c r="JP5" s="19">
        <v>1</v>
      </c>
      <c r="JQ5" s="19">
        <v>3</v>
      </c>
      <c r="JR5" s="19">
        <v>3</v>
      </c>
      <c r="JS5" s="19">
        <v>0</v>
      </c>
      <c r="JT5" s="19">
        <v>4</v>
      </c>
      <c r="JU5" s="19">
        <v>3</v>
      </c>
      <c r="JV5" s="19">
        <v>4</v>
      </c>
      <c r="JW5" s="19">
        <v>1</v>
      </c>
      <c r="JX5" s="19">
        <v>2</v>
      </c>
      <c r="JY5" s="19">
        <v>2</v>
      </c>
      <c r="JZ5" s="19">
        <v>1</v>
      </c>
      <c r="KA5" s="19">
        <v>0</v>
      </c>
      <c r="KB5" s="19">
        <v>2</v>
      </c>
      <c r="KC5" s="19">
        <v>0</v>
      </c>
      <c r="KD5" s="19">
        <v>2</v>
      </c>
      <c r="KE5" s="19">
        <v>3</v>
      </c>
      <c r="KF5" s="19">
        <v>4</v>
      </c>
      <c r="KG5" s="19">
        <v>0</v>
      </c>
      <c r="KH5" s="19">
        <v>0</v>
      </c>
      <c r="KI5" s="19">
        <v>2</v>
      </c>
      <c r="KJ5" s="19">
        <v>0</v>
      </c>
      <c r="KK5" s="19">
        <v>3</v>
      </c>
      <c r="KL5" s="19">
        <v>3</v>
      </c>
      <c r="KM5" s="19">
        <v>2</v>
      </c>
      <c r="KN5" s="19">
        <v>4</v>
      </c>
      <c r="KO5" s="19">
        <v>4</v>
      </c>
      <c r="KP5" s="19">
        <v>4</v>
      </c>
      <c r="KQ5" s="19">
        <v>0</v>
      </c>
      <c r="KR5" s="19">
        <v>2</v>
      </c>
      <c r="KS5" s="19">
        <v>2</v>
      </c>
      <c r="KT5" s="19">
        <v>2</v>
      </c>
      <c r="KU5" s="19">
        <v>2</v>
      </c>
      <c r="KV5" s="19">
        <v>1</v>
      </c>
      <c r="KW5" s="19">
        <v>4</v>
      </c>
      <c r="KX5" s="19">
        <v>1</v>
      </c>
      <c r="KY5" s="19">
        <v>2</v>
      </c>
      <c r="KZ5" s="19">
        <v>4</v>
      </c>
      <c r="LA5" s="19">
        <v>2</v>
      </c>
      <c r="LB5" s="19">
        <v>4</v>
      </c>
      <c r="LC5" s="19">
        <v>3</v>
      </c>
      <c r="LD5" s="19">
        <v>2</v>
      </c>
      <c r="LE5" s="19">
        <v>1</v>
      </c>
      <c r="LF5" s="19">
        <v>2</v>
      </c>
      <c r="LG5" s="19">
        <v>4</v>
      </c>
      <c r="LH5" s="19">
        <v>3</v>
      </c>
      <c r="LI5" s="19">
        <v>3</v>
      </c>
      <c r="LJ5" s="19">
        <v>0</v>
      </c>
      <c r="LK5" s="19">
        <v>3</v>
      </c>
      <c r="LL5" s="19">
        <v>2</v>
      </c>
      <c r="LM5" s="19">
        <v>4</v>
      </c>
      <c r="LN5" s="19">
        <v>4</v>
      </c>
      <c r="LO5" s="19">
        <v>2</v>
      </c>
      <c r="LP5" s="19">
        <v>4</v>
      </c>
      <c r="LQ5" s="19">
        <v>0</v>
      </c>
      <c r="LR5" s="19">
        <v>3</v>
      </c>
      <c r="LS5" s="19">
        <v>2</v>
      </c>
      <c r="LT5" s="19">
        <v>2</v>
      </c>
      <c r="LU5" s="19">
        <v>2</v>
      </c>
      <c r="LV5" s="19">
        <v>2</v>
      </c>
      <c r="LW5" s="19">
        <v>2</v>
      </c>
      <c r="LX5" s="19">
        <v>2</v>
      </c>
      <c r="LY5" s="19">
        <v>2</v>
      </c>
      <c r="LZ5" s="19">
        <v>2</v>
      </c>
      <c r="MA5" s="19">
        <v>2</v>
      </c>
      <c r="MB5" s="19">
        <v>3</v>
      </c>
      <c r="MC5" s="19">
        <v>2</v>
      </c>
      <c r="MD5" s="19">
        <v>3</v>
      </c>
      <c r="ME5" s="19">
        <v>3</v>
      </c>
      <c r="MF5" s="19">
        <v>3</v>
      </c>
      <c r="MG5" s="19">
        <v>1</v>
      </c>
      <c r="MH5" s="19">
        <v>0</v>
      </c>
      <c r="MI5" s="19">
        <v>4</v>
      </c>
      <c r="MJ5" s="19">
        <v>3</v>
      </c>
      <c r="MK5" s="19">
        <v>2</v>
      </c>
      <c r="ML5" s="19">
        <v>3</v>
      </c>
      <c r="MM5" s="19">
        <v>1</v>
      </c>
      <c r="MN5" s="19">
        <v>2</v>
      </c>
      <c r="MO5" s="19">
        <v>1</v>
      </c>
      <c r="MP5" s="19">
        <v>0</v>
      </c>
      <c r="MQ5" s="19">
        <v>3</v>
      </c>
      <c r="MR5" s="19">
        <v>0</v>
      </c>
      <c r="MS5" s="19">
        <v>0</v>
      </c>
      <c r="MT5" s="19">
        <v>2</v>
      </c>
      <c r="MU5" s="19">
        <v>1</v>
      </c>
      <c r="MV5" s="19">
        <v>2</v>
      </c>
      <c r="MW5" s="19">
        <v>3</v>
      </c>
      <c r="MX5" s="19">
        <v>3</v>
      </c>
      <c r="MY5" s="19">
        <v>0</v>
      </c>
      <c r="MZ5" s="19">
        <v>2</v>
      </c>
      <c r="NA5" s="19">
        <v>4</v>
      </c>
      <c r="NB5" s="19">
        <v>3</v>
      </c>
    </row>
    <row r="6" spans="1:366">
      <c r="A6" s="2" t="s">
        <v>7</v>
      </c>
      <c r="B6" s="19">
        <v>3</v>
      </c>
      <c r="C6" s="19">
        <v>0</v>
      </c>
      <c r="D6" s="19">
        <v>1</v>
      </c>
      <c r="E6" s="19">
        <v>1</v>
      </c>
      <c r="F6" s="19">
        <v>2</v>
      </c>
      <c r="G6" s="19">
        <v>0</v>
      </c>
      <c r="H6" s="19">
        <v>0</v>
      </c>
      <c r="I6" s="19">
        <v>3</v>
      </c>
      <c r="J6" s="19">
        <v>4</v>
      </c>
      <c r="K6" s="19">
        <v>4</v>
      </c>
      <c r="L6" s="19">
        <v>2</v>
      </c>
      <c r="M6" s="19">
        <v>1</v>
      </c>
      <c r="N6" s="19">
        <v>1</v>
      </c>
      <c r="O6" s="19">
        <v>1</v>
      </c>
      <c r="P6" s="19">
        <v>2</v>
      </c>
      <c r="Q6" s="19">
        <v>0</v>
      </c>
      <c r="R6" s="19">
        <v>4</v>
      </c>
      <c r="S6" s="19">
        <v>0</v>
      </c>
      <c r="T6" s="19">
        <v>0</v>
      </c>
      <c r="U6" s="19">
        <v>4</v>
      </c>
      <c r="V6" s="19">
        <v>4</v>
      </c>
      <c r="W6" s="19">
        <v>1</v>
      </c>
      <c r="X6" s="19">
        <v>3</v>
      </c>
      <c r="Y6" s="19">
        <v>1</v>
      </c>
      <c r="Z6" s="19">
        <v>0</v>
      </c>
      <c r="AA6" s="19">
        <v>1</v>
      </c>
      <c r="AB6" s="19">
        <v>1</v>
      </c>
      <c r="AC6" s="19">
        <v>2</v>
      </c>
      <c r="AD6" s="19">
        <v>1</v>
      </c>
      <c r="AE6" s="19">
        <v>4</v>
      </c>
      <c r="AF6" s="19">
        <v>3</v>
      </c>
      <c r="AG6" s="19">
        <v>4</v>
      </c>
      <c r="AH6" s="19">
        <v>1</v>
      </c>
      <c r="AI6" s="19">
        <v>2</v>
      </c>
      <c r="AJ6" s="19">
        <v>3</v>
      </c>
      <c r="AK6" s="19">
        <v>3</v>
      </c>
      <c r="AL6" s="19">
        <v>2</v>
      </c>
      <c r="AM6" s="19">
        <v>0</v>
      </c>
      <c r="AN6" s="19">
        <v>1</v>
      </c>
      <c r="AO6" s="19">
        <v>2</v>
      </c>
      <c r="AP6" s="19">
        <v>0</v>
      </c>
      <c r="AQ6" s="19">
        <v>2</v>
      </c>
      <c r="AR6" s="19">
        <v>3</v>
      </c>
      <c r="AS6" s="19">
        <v>2</v>
      </c>
      <c r="AT6" s="19">
        <v>1</v>
      </c>
      <c r="AU6" s="19">
        <v>2</v>
      </c>
      <c r="AV6" s="19">
        <v>2</v>
      </c>
      <c r="AW6" s="19">
        <v>1</v>
      </c>
      <c r="AX6" s="19">
        <v>1</v>
      </c>
      <c r="AY6" s="19">
        <v>2</v>
      </c>
      <c r="AZ6" s="19">
        <v>4</v>
      </c>
      <c r="BA6" s="19">
        <v>0</v>
      </c>
      <c r="BB6" s="19">
        <v>0</v>
      </c>
      <c r="BC6" s="19">
        <v>4</v>
      </c>
      <c r="BD6" s="19">
        <v>2</v>
      </c>
      <c r="BE6" s="19">
        <v>1</v>
      </c>
      <c r="BF6" s="19">
        <v>1</v>
      </c>
      <c r="BG6" s="19">
        <v>4</v>
      </c>
      <c r="BH6" s="19">
        <v>1</v>
      </c>
      <c r="BI6" s="19">
        <v>2</v>
      </c>
      <c r="BJ6" s="19">
        <v>0</v>
      </c>
      <c r="BK6" s="19">
        <v>4</v>
      </c>
      <c r="BL6" s="19">
        <v>3</v>
      </c>
      <c r="BM6" s="19">
        <v>4</v>
      </c>
      <c r="BN6" s="19">
        <v>2</v>
      </c>
      <c r="BO6" s="19">
        <v>0</v>
      </c>
      <c r="BP6" s="19">
        <v>4</v>
      </c>
      <c r="BQ6" s="19">
        <v>4</v>
      </c>
      <c r="BR6" s="19">
        <v>1</v>
      </c>
      <c r="BS6" s="19">
        <v>2</v>
      </c>
      <c r="BT6" s="19">
        <v>0</v>
      </c>
      <c r="BU6" s="19">
        <v>0</v>
      </c>
      <c r="BV6" s="19">
        <v>1</v>
      </c>
      <c r="BW6" s="19">
        <v>1</v>
      </c>
      <c r="BX6" s="19">
        <v>1</v>
      </c>
      <c r="BY6" s="19">
        <v>0</v>
      </c>
      <c r="BZ6" s="19">
        <v>2</v>
      </c>
      <c r="CA6" s="19">
        <v>1</v>
      </c>
      <c r="CB6" s="19">
        <v>0</v>
      </c>
      <c r="CC6" s="19">
        <v>4</v>
      </c>
      <c r="CD6" s="19">
        <v>2</v>
      </c>
      <c r="CE6" s="19">
        <v>3</v>
      </c>
      <c r="CF6" s="19">
        <v>1</v>
      </c>
      <c r="CG6" s="19">
        <v>3</v>
      </c>
      <c r="CH6" s="19">
        <v>4</v>
      </c>
      <c r="CI6" s="19">
        <v>4</v>
      </c>
      <c r="CJ6" s="19">
        <v>2</v>
      </c>
      <c r="CK6" s="19">
        <v>4</v>
      </c>
      <c r="CL6" s="19">
        <v>2</v>
      </c>
      <c r="CM6" s="19">
        <v>3</v>
      </c>
      <c r="CN6" s="19">
        <v>0</v>
      </c>
      <c r="CO6" s="19">
        <v>4</v>
      </c>
      <c r="CP6" s="19">
        <v>2</v>
      </c>
      <c r="CQ6" s="19">
        <v>3</v>
      </c>
      <c r="CR6" s="19">
        <v>4</v>
      </c>
      <c r="CS6" s="19">
        <v>3</v>
      </c>
      <c r="CT6" s="19">
        <v>1</v>
      </c>
      <c r="CU6" s="19">
        <v>0</v>
      </c>
      <c r="CV6" s="19">
        <v>3</v>
      </c>
      <c r="CW6" s="19">
        <v>4</v>
      </c>
      <c r="CX6" s="19">
        <v>4</v>
      </c>
      <c r="CY6" s="19">
        <v>4</v>
      </c>
      <c r="CZ6" s="19">
        <v>2</v>
      </c>
      <c r="DA6" s="19">
        <v>1</v>
      </c>
      <c r="DB6" s="19">
        <v>4</v>
      </c>
      <c r="DC6" s="19">
        <v>2</v>
      </c>
      <c r="DD6" s="19">
        <v>1</v>
      </c>
      <c r="DE6" s="19">
        <v>3</v>
      </c>
      <c r="DF6" s="19">
        <v>0</v>
      </c>
      <c r="DG6" s="19">
        <v>1</v>
      </c>
      <c r="DH6" s="19">
        <v>4</v>
      </c>
      <c r="DI6" s="19">
        <v>0</v>
      </c>
      <c r="DJ6" s="19">
        <v>1</v>
      </c>
      <c r="DK6" s="19">
        <v>2</v>
      </c>
      <c r="DL6" s="19">
        <v>2</v>
      </c>
      <c r="DM6" s="19">
        <v>0</v>
      </c>
      <c r="DN6" s="19">
        <v>4</v>
      </c>
      <c r="DO6" s="19">
        <v>1</v>
      </c>
      <c r="DP6" s="19">
        <v>3</v>
      </c>
      <c r="DQ6" s="19">
        <v>2</v>
      </c>
      <c r="DR6" s="19">
        <v>2</v>
      </c>
      <c r="DS6" s="19">
        <v>1</v>
      </c>
      <c r="DT6" s="19">
        <v>3</v>
      </c>
      <c r="DU6" s="19">
        <v>2</v>
      </c>
      <c r="DV6" s="19">
        <v>1</v>
      </c>
      <c r="DW6" s="19">
        <v>1</v>
      </c>
      <c r="DX6" s="19">
        <v>4</v>
      </c>
      <c r="DY6" s="19">
        <v>0</v>
      </c>
      <c r="DZ6" s="19">
        <v>0</v>
      </c>
      <c r="EA6" s="19">
        <v>3</v>
      </c>
      <c r="EB6" s="19">
        <v>2</v>
      </c>
      <c r="EC6" s="19">
        <v>0</v>
      </c>
      <c r="ED6" s="19">
        <v>1</v>
      </c>
      <c r="EE6" s="19">
        <v>1</v>
      </c>
      <c r="EF6" s="19">
        <v>3</v>
      </c>
      <c r="EG6" s="19">
        <v>0</v>
      </c>
      <c r="EH6" s="19">
        <v>3</v>
      </c>
      <c r="EI6" s="19">
        <v>2</v>
      </c>
      <c r="EJ6" s="19">
        <v>1</v>
      </c>
      <c r="EK6" s="19">
        <v>2</v>
      </c>
      <c r="EL6" s="19">
        <v>2</v>
      </c>
      <c r="EM6" s="19">
        <v>2</v>
      </c>
      <c r="EN6" s="19">
        <v>4</v>
      </c>
      <c r="EO6" s="19">
        <v>1</v>
      </c>
      <c r="EP6" s="19">
        <v>1</v>
      </c>
      <c r="EQ6" s="19">
        <v>1</v>
      </c>
      <c r="ER6" s="19">
        <v>4</v>
      </c>
      <c r="ES6" s="19">
        <v>1</v>
      </c>
      <c r="ET6" s="19">
        <v>0</v>
      </c>
      <c r="EU6" s="19">
        <v>4</v>
      </c>
      <c r="EV6" s="19">
        <v>4</v>
      </c>
      <c r="EW6" s="19">
        <v>0</v>
      </c>
      <c r="EX6" s="19">
        <v>2</v>
      </c>
      <c r="EY6" s="19">
        <v>3</v>
      </c>
      <c r="EZ6" s="19">
        <v>3</v>
      </c>
      <c r="FA6" s="19">
        <v>2</v>
      </c>
      <c r="FB6" s="19">
        <v>3</v>
      </c>
      <c r="FC6" s="19">
        <v>1</v>
      </c>
      <c r="FD6" s="19">
        <v>1</v>
      </c>
      <c r="FE6" s="19">
        <v>3</v>
      </c>
      <c r="FF6" s="19">
        <v>4</v>
      </c>
      <c r="FG6" s="19">
        <v>0</v>
      </c>
      <c r="FH6" s="19">
        <v>2</v>
      </c>
      <c r="FI6" s="19">
        <v>3</v>
      </c>
      <c r="FJ6" s="19">
        <v>4</v>
      </c>
      <c r="FK6" s="19">
        <v>4</v>
      </c>
      <c r="FL6" s="19">
        <v>0</v>
      </c>
      <c r="FM6" s="19">
        <v>1</v>
      </c>
      <c r="FN6" s="19">
        <v>4</v>
      </c>
      <c r="FO6" s="19">
        <v>2</v>
      </c>
      <c r="FP6" s="19">
        <v>4</v>
      </c>
      <c r="FQ6" s="19">
        <v>2</v>
      </c>
      <c r="FR6" s="19">
        <v>0</v>
      </c>
      <c r="FS6" s="19">
        <v>2</v>
      </c>
      <c r="FT6" s="19">
        <v>0</v>
      </c>
      <c r="FU6" s="19">
        <v>2</v>
      </c>
      <c r="FV6" s="19">
        <v>4</v>
      </c>
      <c r="FW6" s="19">
        <v>0</v>
      </c>
      <c r="FX6" s="19">
        <v>3</v>
      </c>
      <c r="FY6" s="19">
        <v>2</v>
      </c>
      <c r="FZ6" s="19">
        <v>3</v>
      </c>
      <c r="GA6" s="19">
        <v>0</v>
      </c>
      <c r="GB6" s="19">
        <v>1</v>
      </c>
      <c r="GC6" s="19">
        <v>0</v>
      </c>
      <c r="GD6" s="19">
        <v>3</v>
      </c>
      <c r="GE6" s="19">
        <v>4</v>
      </c>
      <c r="GF6" s="19">
        <v>2</v>
      </c>
      <c r="GG6" s="19">
        <v>1</v>
      </c>
      <c r="GH6" s="19">
        <v>4</v>
      </c>
      <c r="GI6" s="19">
        <v>3</v>
      </c>
      <c r="GJ6" s="19">
        <v>1</v>
      </c>
      <c r="GK6" s="19">
        <v>2</v>
      </c>
      <c r="GL6" s="19">
        <v>1</v>
      </c>
      <c r="GM6" s="19">
        <v>2</v>
      </c>
      <c r="GN6" s="19">
        <v>0</v>
      </c>
      <c r="GO6" s="19">
        <v>2</v>
      </c>
      <c r="GP6" s="19">
        <v>1</v>
      </c>
      <c r="GQ6" s="19">
        <v>4</v>
      </c>
      <c r="GR6" s="19">
        <v>0</v>
      </c>
      <c r="GS6" s="19">
        <v>3</v>
      </c>
      <c r="GT6" s="19">
        <v>2</v>
      </c>
      <c r="GU6" s="19">
        <v>0</v>
      </c>
      <c r="GV6" s="19">
        <v>1</v>
      </c>
      <c r="GW6" s="19">
        <v>3</v>
      </c>
      <c r="GX6" s="19">
        <v>1</v>
      </c>
      <c r="GY6" s="19">
        <v>3</v>
      </c>
      <c r="GZ6" s="19">
        <v>2</v>
      </c>
      <c r="HA6" s="19">
        <v>2</v>
      </c>
      <c r="HB6" s="19">
        <v>0</v>
      </c>
      <c r="HC6" s="19">
        <v>0</v>
      </c>
      <c r="HD6" s="19">
        <v>1</v>
      </c>
      <c r="HE6" s="19">
        <v>3</v>
      </c>
      <c r="HF6" s="19">
        <v>4</v>
      </c>
      <c r="HG6" s="19">
        <v>0</v>
      </c>
      <c r="HH6" s="19">
        <v>2</v>
      </c>
      <c r="HI6" s="19">
        <v>4</v>
      </c>
      <c r="HJ6" s="19">
        <v>1</v>
      </c>
      <c r="HK6" s="19">
        <v>0</v>
      </c>
      <c r="HL6" s="19">
        <v>4</v>
      </c>
      <c r="HM6" s="19">
        <v>3</v>
      </c>
      <c r="HN6" s="19">
        <v>0</v>
      </c>
      <c r="HO6" s="19">
        <v>1</v>
      </c>
      <c r="HP6" s="19">
        <v>0</v>
      </c>
      <c r="HQ6" s="19">
        <v>3</v>
      </c>
      <c r="HR6" s="19">
        <v>0</v>
      </c>
      <c r="HS6" s="19">
        <v>0</v>
      </c>
      <c r="HT6" s="19">
        <v>4</v>
      </c>
      <c r="HU6" s="19">
        <v>2</v>
      </c>
      <c r="HV6" s="19">
        <v>2</v>
      </c>
      <c r="HW6" s="19">
        <v>4</v>
      </c>
      <c r="HX6" s="19">
        <v>3</v>
      </c>
      <c r="HY6" s="19">
        <v>2</v>
      </c>
      <c r="HZ6" s="19">
        <v>2</v>
      </c>
      <c r="IA6" s="19">
        <v>3</v>
      </c>
      <c r="IB6" s="19">
        <v>4</v>
      </c>
      <c r="IC6" s="19">
        <v>3</v>
      </c>
      <c r="ID6" s="19">
        <v>0</v>
      </c>
      <c r="IE6" s="19">
        <v>1</v>
      </c>
      <c r="IF6" s="19">
        <v>3</v>
      </c>
      <c r="IG6" s="19">
        <v>4</v>
      </c>
      <c r="IH6" s="19">
        <v>4</v>
      </c>
      <c r="II6" s="19">
        <v>4</v>
      </c>
      <c r="IJ6" s="19">
        <v>3</v>
      </c>
      <c r="IK6" s="19">
        <v>3</v>
      </c>
      <c r="IL6" s="19">
        <v>1</v>
      </c>
      <c r="IM6" s="19">
        <v>1</v>
      </c>
      <c r="IN6" s="19">
        <v>2</v>
      </c>
      <c r="IO6" s="19">
        <v>4</v>
      </c>
      <c r="IP6" s="19">
        <v>1</v>
      </c>
      <c r="IQ6" s="19">
        <v>3</v>
      </c>
      <c r="IR6" s="19">
        <v>3</v>
      </c>
      <c r="IS6" s="19">
        <v>1</v>
      </c>
      <c r="IT6" s="19">
        <v>1</v>
      </c>
      <c r="IU6" s="19">
        <v>3</v>
      </c>
      <c r="IV6" s="19">
        <v>0</v>
      </c>
      <c r="IW6" s="19">
        <v>0</v>
      </c>
      <c r="IX6" s="19">
        <v>0</v>
      </c>
      <c r="IY6" s="19">
        <v>0</v>
      </c>
      <c r="IZ6" s="19">
        <v>4</v>
      </c>
      <c r="JA6" s="19">
        <v>4</v>
      </c>
      <c r="JB6" s="19">
        <v>1</v>
      </c>
      <c r="JC6" s="19">
        <v>4</v>
      </c>
      <c r="JD6" s="19">
        <v>3</v>
      </c>
      <c r="JE6" s="19">
        <v>4</v>
      </c>
      <c r="JF6" s="19">
        <v>0</v>
      </c>
      <c r="JG6" s="19">
        <v>3</v>
      </c>
      <c r="JH6" s="19">
        <v>4</v>
      </c>
      <c r="JI6" s="19">
        <v>3</v>
      </c>
      <c r="JJ6" s="19">
        <v>2</v>
      </c>
      <c r="JK6" s="19">
        <v>0</v>
      </c>
      <c r="JL6" s="19">
        <v>1</v>
      </c>
      <c r="JM6" s="19">
        <v>1</v>
      </c>
      <c r="JN6" s="19">
        <v>4</v>
      </c>
      <c r="JO6" s="19">
        <v>4</v>
      </c>
      <c r="JP6" s="19">
        <v>2</v>
      </c>
      <c r="JQ6" s="19">
        <v>2</v>
      </c>
      <c r="JR6" s="19">
        <v>3</v>
      </c>
      <c r="JS6" s="19">
        <v>3</v>
      </c>
      <c r="JT6" s="19">
        <v>1</v>
      </c>
      <c r="JU6" s="19">
        <v>1</v>
      </c>
      <c r="JV6" s="19">
        <v>4</v>
      </c>
      <c r="JW6" s="19">
        <v>2</v>
      </c>
      <c r="JX6" s="19">
        <v>1</v>
      </c>
      <c r="JY6" s="19">
        <v>1</v>
      </c>
      <c r="JZ6" s="19">
        <v>3</v>
      </c>
      <c r="KA6" s="19">
        <v>1</v>
      </c>
      <c r="KB6" s="19">
        <v>0</v>
      </c>
      <c r="KC6" s="19">
        <v>1</v>
      </c>
      <c r="KD6" s="19">
        <v>2</v>
      </c>
      <c r="KE6" s="19">
        <v>2</v>
      </c>
      <c r="KF6" s="19">
        <v>0</v>
      </c>
      <c r="KG6" s="19">
        <v>1</v>
      </c>
      <c r="KH6" s="19">
        <v>1</v>
      </c>
      <c r="KI6" s="19">
        <v>1</v>
      </c>
      <c r="KJ6" s="19">
        <v>2</v>
      </c>
      <c r="KK6" s="19">
        <v>3</v>
      </c>
      <c r="KL6" s="19">
        <v>2</v>
      </c>
      <c r="KM6" s="19">
        <v>2</v>
      </c>
      <c r="KN6" s="19">
        <v>2</v>
      </c>
      <c r="KO6" s="19">
        <v>0</v>
      </c>
      <c r="KP6" s="19">
        <v>0</v>
      </c>
      <c r="KQ6" s="19">
        <v>2</v>
      </c>
      <c r="KR6" s="19">
        <v>0</v>
      </c>
      <c r="KS6" s="19">
        <v>3</v>
      </c>
      <c r="KT6" s="19">
        <v>2</v>
      </c>
      <c r="KU6" s="19">
        <v>2</v>
      </c>
      <c r="KV6" s="19">
        <v>1</v>
      </c>
      <c r="KW6" s="19">
        <v>0</v>
      </c>
      <c r="KX6" s="19">
        <v>3</v>
      </c>
      <c r="KY6" s="19">
        <v>3</v>
      </c>
      <c r="KZ6" s="19">
        <v>1</v>
      </c>
      <c r="LA6" s="19">
        <v>3</v>
      </c>
      <c r="LB6" s="19">
        <v>1</v>
      </c>
      <c r="LC6" s="19">
        <v>3</v>
      </c>
      <c r="LD6" s="19">
        <v>0</v>
      </c>
      <c r="LE6" s="19">
        <v>2</v>
      </c>
      <c r="LF6" s="19">
        <v>3</v>
      </c>
      <c r="LG6" s="19">
        <v>0</v>
      </c>
      <c r="LH6" s="19">
        <v>3</v>
      </c>
      <c r="LI6" s="19">
        <v>2</v>
      </c>
      <c r="LJ6" s="19">
        <v>3</v>
      </c>
      <c r="LK6" s="19">
        <v>4</v>
      </c>
      <c r="LL6" s="19">
        <v>4</v>
      </c>
      <c r="LM6" s="19">
        <v>2</v>
      </c>
      <c r="LN6" s="19">
        <v>2</v>
      </c>
      <c r="LO6" s="19">
        <v>1</v>
      </c>
      <c r="LP6" s="19">
        <v>4</v>
      </c>
      <c r="LQ6" s="19">
        <v>1</v>
      </c>
      <c r="LR6" s="19">
        <v>1</v>
      </c>
      <c r="LS6" s="19">
        <v>3</v>
      </c>
      <c r="LT6" s="19">
        <v>2</v>
      </c>
      <c r="LU6" s="19">
        <v>2</v>
      </c>
      <c r="LV6" s="19">
        <v>4</v>
      </c>
      <c r="LW6" s="19">
        <v>0</v>
      </c>
      <c r="LX6" s="19">
        <v>4</v>
      </c>
      <c r="LY6" s="19">
        <v>0</v>
      </c>
      <c r="LZ6" s="19">
        <v>3</v>
      </c>
      <c r="MA6" s="19">
        <v>4</v>
      </c>
      <c r="MB6" s="19">
        <v>0</v>
      </c>
      <c r="MC6" s="19">
        <v>2</v>
      </c>
      <c r="MD6" s="19">
        <v>1</v>
      </c>
      <c r="ME6" s="19">
        <v>3</v>
      </c>
      <c r="MF6" s="19">
        <v>3</v>
      </c>
      <c r="MG6" s="19">
        <v>4</v>
      </c>
      <c r="MH6" s="19">
        <v>1</v>
      </c>
      <c r="MI6" s="19">
        <v>3</v>
      </c>
      <c r="MJ6" s="19">
        <v>2</v>
      </c>
      <c r="MK6" s="19">
        <v>3</v>
      </c>
      <c r="ML6" s="19">
        <v>3</v>
      </c>
      <c r="MM6" s="19">
        <v>4</v>
      </c>
      <c r="MN6" s="19">
        <v>0</v>
      </c>
      <c r="MO6" s="19">
        <v>4</v>
      </c>
      <c r="MP6" s="19">
        <v>4</v>
      </c>
      <c r="MQ6" s="19">
        <v>0</v>
      </c>
      <c r="MR6" s="19">
        <v>2</v>
      </c>
      <c r="MS6" s="19">
        <v>3</v>
      </c>
      <c r="MT6" s="19">
        <v>2</v>
      </c>
      <c r="MU6" s="19">
        <v>1</v>
      </c>
      <c r="MV6" s="19">
        <v>3</v>
      </c>
      <c r="MW6" s="19">
        <v>4</v>
      </c>
      <c r="MX6" s="19">
        <v>0</v>
      </c>
      <c r="MY6" s="19">
        <v>3</v>
      </c>
      <c r="MZ6" s="19">
        <v>0</v>
      </c>
      <c r="NA6" s="19">
        <v>3</v>
      </c>
      <c r="NB6" s="19">
        <v>2</v>
      </c>
    </row>
    <row r="7" spans="1:366">
      <c r="A7" s="1" t="s">
        <v>8</v>
      </c>
      <c r="B7" s="18">
        <v>4</v>
      </c>
      <c r="C7" s="18">
        <v>4</v>
      </c>
      <c r="D7" s="18">
        <v>3</v>
      </c>
      <c r="E7" s="18">
        <v>5</v>
      </c>
      <c r="F7" s="18">
        <v>4</v>
      </c>
      <c r="G7" s="18">
        <v>6</v>
      </c>
      <c r="H7" s="18">
        <v>4</v>
      </c>
      <c r="I7" s="18">
        <v>1</v>
      </c>
      <c r="J7" s="18">
        <v>6</v>
      </c>
      <c r="K7" s="18">
        <v>0</v>
      </c>
      <c r="L7" s="18">
        <v>5</v>
      </c>
      <c r="M7" s="18">
        <v>5</v>
      </c>
      <c r="N7" s="18">
        <v>2</v>
      </c>
      <c r="O7" s="18">
        <v>3</v>
      </c>
      <c r="P7" s="18">
        <v>5</v>
      </c>
      <c r="Q7" s="18">
        <v>4</v>
      </c>
      <c r="R7" s="18">
        <v>6</v>
      </c>
      <c r="S7" s="18">
        <v>5</v>
      </c>
      <c r="T7" s="18">
        <v>6</v>
      </c>
      <c r="U7" s="18">
        <v>4</v>
      </c>
      <c r="V7" s="18">
        <v>6</v>
      </c>
      <c r="W7" s="18">
        <v>6</v>
      </c>
      <c r="X7" s="18">
        <v>3</v>
      </c>
      <c r="Y7" s="18">
        <v>5</v>
      </c>
      <c r="Z7" s="18">
        <v>4</v>
      </c>
      <c r="AA7" s="18">
        <v>3</v>
      </c>
      <c r="AB7" s="18">
        <v>3</v>
      </c>
      <c r="AC7" s="18">
        <v>6</v>
      </c>
      <c r="AD7" s="18">
        <v>5</v>
      </c>
      <c r="AE7" s="18">
        <v>3</v>
      </c>
      <c r="AF7" s="18">
        <v>4</v>
      </c>
      <c r="AG7" s="18">
        <v>4</v>
      </c>
      <c r="AH7" s="18">
        <v>2</v>
      </c>
      <c r="AI7" s="18">
        <v>6</v>
      </c>
      <c r="AJ7" s="18">
        <v>5</v>
      </c>
      <c r="AK7" s="18">
        <v>5</v>
      </c>
      <c r="AL7" s="18">
        <v>4</v>
      </c>
      <c r="AM7" s="18">
        <v>4</v>
      </c>
      <c r="AN7" s="18">
        <v>4</v>
      </c>
      <c r="AO7" s="18">
        <v>4</v>
      </c>
      <c r="AP7" s="18">
        <v>1</v>
      </c>
      <c r="AQ7" s="18">
        <v>4</v>
      </c>
      <c r="AR7" s="18">
        <v>4</v>
      </c>
      <c r="AS7" s="18">
        <v>3</v>
      </c>
      <c r="AT7" s="18">
        <v>3</v>
      </c>
      <c r="AU7" s="18">
        <v>4</v>
      </c>
      <c r="AV7" s="18">
        <v>8</v>
      </c>
      <c r="AW7" s="18">
        <v>5</v>
      </c>
      <c r="AX7" s="18">
        <v>4</v>
      </c>
      <c r="AY7" s="18">
        <v>3</v>
      </c>
      <c r="AZ7" s="18">
        <v>4</v>
      </c>
      <c r="BA7" s="18">
        <v>6</v>
      </c>
      <c r="BB7" s="18">
        <v>5</v>
      </c>
      <c r="BC7" s="18">
        <v>5</v>
      </c>
      <c r="BD7" s="18">
        <v>6</v>
      </c>
      <c r="BE7" s="18">
        <v>3</v>
      </c>
      <c r="BF7" s="18">
        <v>3</v>
      </c>
      <c r="BG7" s="18">
        <v>2</v>
      </c>
      <c r="BH7" s="18">
        <v>4</v>
      </c>
      <c r="BI7" s="18">
        <v>3</v>
      </c>
      <c r="BJ7" s="18">
        <v>3</v>
      </c>
      <c r="BK7" s="18">
        <v>3</v>
      </c>
      <c r="BL7" s="18">
        <v>4</v>
      </c>
      <c r="BM7" s="18">
        <v>4</v>
      </c>
      <c r="BN7" s="18">
        <v>4</v>
      </c>
      <c r="BO7" s="18">
        <v>4</v>
      </c>
      <c r="BP7" s="18">
        <v>3</v>
      </c>
      <c r="BQ7" s="18">
        <v>4</v>
      </c>
      <c r="BR7" s="18">
        <v>5</v>
      </c>
      <c r="BS7" s="18">
        <v>3</v>
      </c>
      <c r="BT7" s="18">
        <v>5</v>
      </c>
      <c r="BU7" s="18">
        <v>7</v>
      </c>
      <c r="BV7" s="18">
        <v>3</v>
      </c>
      <c r="BW7" s="18">
        <v>6</v>
      </c>
      <c r="BX7" s="18">
        <v>5</v>
      </c>
      <c r="BY7" s="18">
        <v>4</v>
      </c>
      <c r="BZ7" s="18">
        <v>4</v>
      </c>
      <c r="CA7" s="18">
        <v>4</v>
      </c>
      <c r="CB7" s="18">
        <v>4</v>
      </c>
      <c r="CC7" s="18">
        <v>3</v>
      </c>
      <c r="CD7" s="18">
        <v>4</v>
      </c>
      <c r="CE7" s="18">
        <v>5</v>
      </c>
      <c r="CF7" s="18">
        <v>3</v>
      </c>
      <c r="CG7" s="18">
        <v>5</v>
      </c>
      <c r="CH7" s="18">
        <v>3</v>
      </c>
      <c r="CI7" s="18">
        <v>4</v>
      </c>
      <c r="CJ7" s="18">
        <v>5</v>
      </c>
      <c r="CK7" s="18">
        <v>5</v>
      </c>
      <c r="CL7" s="18">
        <v>7</v>
      </c>
      <c r="CM7" s="18">
        <v>3</v>
      </c>
      <c r="CN7" s="18">
        <v>6</v>
      </c>
      <c r="CO7" s="18">
        <v>3</v>
      </c>
      <c r="CP7" s="18">
        <v>5</v>
      </c>
      <c r="CQ7" s="18">
        <v>5</v>
      </c>
      <c r="CR7" s="18">
        <v>1</v>
      </c>
      <c r="CS7" s="18">
        <v>4</v>
      </c>
      <c r="CT7" s="18">
        <v>5</v>
      </c>
      <c r="CU7" s="18">
        <v>2</v>
      </c>
      <c r="CV7" s="18">
        <v>4</v>
      </c>
      <c r="CW7" s="18">
        <v>6</v>
      </c>
      <c r="CX7" s="18">
        <v>5</v>
      </c>
      <c r="CY7" s="18">
        <v>3</v>
      </c>
      <c r="CZ7" s="18">
        <v>2</v>
      </c>
      <c r="DA7" s="18">
        <v>3</v>
      </c>
      <c r="DB7" s="18">
        <v>3</v>
      </c>
      <c r="DC7" s="18">
        <v>2</v>
      </c>
      <c r="DD7" s="18">
        <v>3</v>
      </c>
      <c r="DE7" s="18">
        <v>1</v>
      </c>
      <c r="DF7" s="18">
        <v>4</v>
      </c>
      <c r="DG7" s="18">
        <v>6</v>
      </c>
      <c r="DH7" s="18">
        <v>6</v>
      </c>
      <c r="DI7" s="18">
        <v>4</v>
      </c>
      <c r="DJ7" s="18">
        <v>8</v>
      </c>
      <c r="DK7" s="18">
        <v>3</v>
      </c>
      <c r="DL7" s="18">
        <v>3</v>
      </c>
      <c r="DM7" s="18">
        <v>4</v>
      </c>
      <c r="DN7" s="18">
        <v>5</v>
      </c>
      <c r="DO7" s="18">
        <v>5</v>
      </c>
      <c r="DP7" s="18">
        <v>5</v>
      </c>
      <c r="DQ7" s="18">
        <v>5</v>
      </c>
      <c r="DR7" s="18">
        <v>4</v>
      </c>
      <c r="DS7" s="18">
        <v>5</v>
      </c>
      <c r="DT7" s="18">
        <v>2</v>
      </c>
      <c r="DU7" s="18">
        <v>3</v>
      </c>
      <c r="DV7" s="18">
        <v>5</v>
      </c>
      <c r="DW7" s="18">
        <v>4</v>
      </c>
      <c r="DX7" s="18">
        <v>3</v>
      </c>
      <c r="DY7" s="18">
        <v>6</v>
      </c>
      <c r="DZ7" s="18">
        <v>2</v>
      </c>
      <c r="EA7" s="18">
        <v>2</v>
      </c>
      <c r="EB7" s="18">
        <v>5</v>
      </c>
      <c r="EC7" s="18">
        <v>3</v>
      </c>
      <c r="ED7" s="18">
        <v>4</v>
      </c>
      <c r="EE7" s="18">
        <v>5</v>
      </c>
      <c r="EF7" s="18">
        <v>5</v>
      </c>
      <c r="EG7" s="18">
        <v>3</v>
      </c>
      <c r="EH7" s="18">
        <v>3</v>
      </c>
      <c r="EI7" s="18">
        <v>4</v>
      </c>
      <c r="EJ7" s="18">
        <v>4</v>
      </c>
      <c r="EK7" s="18">
        <v>2</v>
      </c>
      <c r="EL7" s="18">
        <v>2</v>
      </c>
      <c r="EM7" s="18">
        <v>3</v>
      </c>
      <c r="EN7" s="18">
        <v>4</v>
      </c>
      <c r="EO7" s="18">
        <v>4</v>
      </c>
      <c r="EP7" s="18">
        <v>1</v>
      </c>
      <c r="EQ7" s="18">
        <v>5</v>
      </c>
      <c r="ER7" s="18">
        <v>5</v>
      </c>
      <c r="ES7" s="18">
        <v>2</v>
      </c>
      <c r="ET7" s="18">
        <v>4</v>
      </c>
      <c r="EU7" s="18">
        <v>3</v>
      </c>
      <c r="EV7" s="18">
        <v>4</v>
      </c>
      <c r="EW7" s="18">
        <v>3</v>
      </c>
      <c r="EX7" s="18">
        <v>3</v>
      </c>
      <c r="EY7" s="18">
        <v>4</v>
      </c>
      <c r="EZ7" s="18">
        <v>4</v>
      </c>
      <c r="FA7" s="18">
        <v>3</v>
      </c>
      <c r="FB7" s="18">
        <v>4</v>
      </c>
      <c r="FC7" s="18">
        <v>3</v>
      </c>
      <c r="FD7" s="18">
        <v>2</v>
      </c>
      <c r="FE7" s="18">
        <v>5</v>
      </c>
      <c r="FF7" s="18">
        <v>5</v>
      </c>
      <c r="FG7" s="18">
        <v>5</v>
      </c>
      <c r="FH7" s="18">
        <v>6</v>
      </c>
      <c r="FI7" s="18">
        <v>4</v>
      </c>
      <c r="FJ7" s="18">
        <v>3</v>
      </c>
      <c r="FK7" s="18">
        <v>3</v>
      </c>
      <c r="FL7" s="18">
        <v>1</v>
      </c>
      <c r="FM7" s="18">
        <v>2</v>
      </c>
      <c r="FN7" s="18">
        <v>3</v>
      </c>
      <c r="FO7" s="18">
        <v>7</v>
      </c>
      <c r="FP7" s="18">
        <v>4</v>
      </c>
      <c r="FQ7" s="18">
        <v>2</v>
      </c>
      <c r="FR7" s="18">
        <v>6</v>
      </c>
      <c r="FS7" s="18">
        <v>5</v>
      </c>
      <c r="FT7" s="18">
        <v>1</v>
      </c>
      <c r="FU7" s="18">
        <v>1</v>
      </c>
      <c r="FV7" s="18">
        <v>5</v>
      </c>
      <c r="FW7" s="18">
        <v>3</v>
      </c>
      <c r="FX7" s="18">
        <v>4</v>
      </c>
      <c r="FY7" s="18">
        <v>4</v>
      </c>
      <c r="FZ7" s="18">
        <v>4</v>
      </c>
      <c r="GA7" s="18">
        <v>4</v>
      </c>
      <c r="GB7" s="18">
        <v>3</v>
      </c>
      <c r="GC7" s="18">
        <v>2</v>
      </c>
      <c r="GD7" s="18">
        <v>2</v>
      </c>
      <c r="GE7" s="18">
        <v>2</v>
      </c>
      <c r="GF7" s="18">
        <v>5</v>
      </c>
      <c r="GG7" s="18">
        <v>4</v>
      </c>
      <c r="GH7" s="18">
        <v>2</v>
      </c>
      <c r="GI7" s="18">
        <v>3</v>
      </c>
      <c r="GJ7" s="18">
        <v>2</v>
      </c>
      <c r="GK7" s="18">
        <v>5</v>
      </c>
      <c r="GL7" s="18">
        <v>1</v>
      </c>
      <c r="GM7" s="18">
        <v>5</v>
      </c>
      <c r="GN7" s="18">
        <v>3</v>
      </c>
      <c r="GO7" s="18">
        <v>2</v>
      </c>
      <c r="GP7" s="18">
        <v>4</v>
      </c>
      <c r="GQ7" s="18">
        <v>3</v>
      </c>
      <c r="GR7" s="18">
        <v>6</v>
      </c>
      <c r="GS7" s="18">
        <v>5</v>
      </c>
      <c r="GT7" s="18">
        <v>3</v>
      </c>
      <c r="GU7" s="18">
        <v>4</v>
      </c>
      <c r="GV7" s="18">
        <v>6</v>
      </c>
      <c r="GW7" s="18">
        <v>4</v>
      </c>
      <c r="GX7" s="18">
        <v>2</v>
      </c>
      <c r="GY7" s="18">
        <v>4</v>
      </c>
      <c r="GZ7" s="18">
        <v>5</v>
      </c>
      <c r="HA7" s="18">
        <v>4</v>
      </c>
      <c r="HB7" s="18">
        <v>3</v>
      </c>
      <c r="HC7" s="18">
        <v>6</v>
      </c>
      <c r="HD7" s="18">
        <v>6</v>
      </c>
      <c r="HE7" s="18">
        <v>2</v>
      </c>
      <c r="HF7" s="18">
        <v>3</v>
      </c>
      <c r="HG7" s="18">
        <v>5</v>
      </c>
      <c r="HH7" s="18">
        <v>4</v>
      </c>
      <c r="HI7" s="18">
        <v>4</v>
      </c>
      <c r="HJ7" s="18">
        <v>5</v>
      </c>
      <c r="HK7" s="18">
        <v>3</v>
      </c>
      <c r="HL7" s="18">
        <v>4</v>
      </c>
      <c r="HM7" s="18">
        <v>4</v>
      </c>
      <c r="HN7" s="18">
        <v>4</v>
      </c>
      <c r="HO7" s="18">
        <v>7</v>
      </c>
      <c r="HP7" s="18">
        <v>4</v>
      </c>
      <c r="HQ7" s="18">
        <v>5</v>
      </c>
      <c r="HR7" s="18">
        <v>4</v>
      </c>
      <c r="HS7" s="18">
        <v>3</v>
      </c>
      <c r="HT7" s="18">
        <v>3</v>
      </c>
      <c r="HU7" s="18">
        <v>5</v>
      </c>
      <c r="HV7" s="18">
        <v>5</v>
      </c>
      <c r="HW7" s="18">
        <v>4</v>
      </c>
      <c r="HX7" s="18">
        <v>5</v>
      </c>
      <c r="HY7" s="18">
        <v>2</v>
      </c>
      <c r="HZ7" s="18">
        <v>4</v>
      </c>
      <c r="IA7" s="18">
        <v>5</v>
      </c>
      <c r="IB7" s="18">
        <v>1</v>
      </c>
      <c r="IC7" s="18">
        <v>4</v>
      </c>
      <c r="ID7" s="18">
        <v>6</v>
      </c>
      <c r="IE7" s="18">
        <v>5</v>
      </c>
      <c r="IF7" s="18">
        <v>4</v>
      </c>
      <c r="IG7" s="18">
        <v>2</v>
      </c>
      <c r="IH7" s="18">
        <v>7</v>
      </c>
      <c r="II7" s="18">
        <v>3</v>
      </c>
      <c r="IJ7" s="18">
        <v>1</v>
      </c>
      <c r="IK7" s="18">
        <v>6</v>
      </c>
      <c r="IL7" s="18">
        <v>5</v>
      </c>
      <c r="IM7" s="18">
        <v>3</v>
      </c>
      <c r="IN7" s="18">
        <v>4</v>
      </c>
      <c r="IO7" s="18">
        <v>3</v>
      </c>
      <c r="IP7" s="18">
        <v>4</v>
      </c>
      <c r="IQ7" s="18">
        <v>3</v>
      </c>
      <c r="IR7" s="18">
        <v>5</v>
      </c>
      <c r="IS7" s="18">
        <v>4</v>
      </c>
      <c r="IT7" s="18">
        <v>2</v>
      </c>
      <c r="IU7" s="18">
        <v>5</v>
      </c>
      <c r="IV7" s="18">
        <v>1</v>
      </c>
      <c r="IW7" s="18">
        <v>3</v>
      </c>
      <c r="IX7" s="18">
        <v>4</v>
      </c>
      <c r="IY7" s="18">
        <v>4</v>
      </c>
      <c r="IZ7" s="18">
        <v>2</v>
      </c>
      <c r="JA7" s="18">
        <v>4</v>
      </c>
      <c r="JB7" s="18">
        <v>5</v>
      </c>
      <c r="JC7" s="18">
        <v>3</v>
      </c>
      <c r="JD7" s="18">
        <v>6</v>
      </c>
      <c r="JE7" s="18">
        <v>3</v>
      </c>
      <c r="JF7" s="18">
        <v>6</v>
      </c>
      <c r="JG7" s="18">
        <v>5</v>
      </c>
      <c r="JH7" s="18">
        <v>4</v>
      </c>
      <c r="JI7" s="18">
        <v>5</v>
      </c>
      <c r="JJ7" s="18">
        <v>6</v>
      </c>
      <c r="JK7" s="18">
        <v>3</v>
      </c>
      <c r="JL7" s="18">
        <v>2</v>
      </c>
      <c r="JM7" s="18">
        <v>4</v>
      </c>
      <c r="JN7" s="18">
        <v>6</v>
      </c>
      <c r="JO7" s="18">
        <v>5</v>
      </c>
      <c r="JP7" s="18">
        <v>3</v>
      </c>
      <c r="JQ7" s="18">
        <v>5</v>
      </c>
      <c r="JR7" s="18">
        <v>3</v>
      </c>
      <c r="JS7" s="18">
        <v>2</v>
      </c>
      <c r="JT7" s="18">
        <v>4</v>
      </c>
      <c r="JU7" s="18">
        <v>4</v>
      </c>
      <c r="JV7" s="18">
        <v>5</v>
      </c>
      <c r="JW7" s="18">
        <v>3</v>
      </c>
      <c r="JX7" s="18">
        <v>3</v>
      </c>
      <c r="JY7" s="18">
        <v>5</v>
      </c>
      <c r="JZ7" s="18">
        <v>5</v>
      </c>
      <c r="KA7" s="18">
        <v>5</v>
      </c>
      <c r="KB7" s="18">
        <v>5</v>
      </c>
      <c r="KC7" s="18">
        <v>4</v>
      </c>
      <c r="KD7" s="18">
        <v>5</v>
      </c>
      <c r="KE7" s="18">
        <v>5</v>
      </c>
      <c r="KF7" s="18">
        <v>5</v>
      </c>
      <c r="KG7" s="18">
        <v>5</v>
      </c>
      <c r="KH7" s="18">
        <v>5</v>
      </c>
      <c r="KI7" s="18">
        <v>6</v>
      </c>
      <c r="KJ7" s="18">
        <v>6</v>
      </c>
      <c r="KK7" s="18">
        <v>7</v>
      </c>
      <c r="KL7" s="18">
        <v>2</v>
      </c>
      <c r="KM7" s="18">
        <v>5</v>
      </c>
      <c r="KN7" s="18">
        <v>4</v>
      </c>
      <c r="KO7" s="18">
        <v>1</v>
      </c>
      <c r="KP7" s="18">
        <v>4</v>
      </c>
      <c r="KQ7" s="18">
        <v>4</v>
      </c>
      <c r="KR7" s="18">
        <v>6</v>
      </c>
      <c r="KS7" s="18">
        <v>5</v>
      </c>
      <c r="KT7" s="18">
        <v>4</v>
      </c>
      <c r="KU7" s="18">
        <v>4</v>
      </c>
      <c r="KV7" s="18">
        <v>5</v>
      </c>
      <c r="KW7" s="18">
        <v>4</v>
      </c>
      <c r="KX7" s="18">
        <v>6</v>
      </c>
      <c r="KY7" s="18">
        <v>0</v>
      </c>
      <c r="KZ7" s="18">
        <v>4</v>
      </c>
      <c r="LA7" s="18">
        <v>4</v>
      </c>
      <c r="LB7" s="18">
        <v>4</v>
      </c>
      <c r="LC7" s="18">
        <v>4</v>
      </c>
      <c r="LD7" s="18">
        <v>3</v>
      </c>
      <c r="LE7" s="18">
        <v>2</v>
      </c>
      <c r="LF7" s="18">
        <v>4</v>
      </c>
      <c r="LG7" s="18">
        <v>3</v>
      </c>
      <c r="LH7" s="18">
        <v>4</v>
      </c>
      <c r="LI7" s="18">
        <v>4</v>
      </c>
      <c r="LJ7" s="18">
        <v>5</v>
      </c>
      <c r="LK7" s="18">
        <v>5</v>
      </c>
      <c r="LL7" s="18">
        <v>4</v>
      </c>
      <c r="LM7" s="18">
        <v>4</v>
      </c>
      <c r="LN7" s="18">
        <v>6</v>
      </c>
      <c r="LO7" s="18">
        <v>3</v>
      </c>
      <c r="LP7" s="18">
        <v>5</v>
      </c>
      <c r="LQ7" s="18">
        <v>3</v>
      </c>
      <c r="LR7" s="18">
        <v>2</v>
      </c>
      <c r="LS7" s="18">
        <v>4</v>
      </c>
      <c r="LT7" s="18">
        <v>4</v>
      </c>
      <c r="LU7" s="18">
        <v>4</v>
      </c>
      <c r="LV7" s="18">
        <v>4</v>
      </c>
      <c r="LW7" s="18">
        <v>3</v>
      </c>
      <c r="LX7" s="18">
        <v>5</v>
      </c>
      <c r="LY7" s="18">
        <v>4</v>
      </c>
      <c r="LZ7" s="18">
        <v>4</v>
      </c>
      <c r="MA7" s="18">
        <v>3</v>
      </c>
      <c r="MB7" s="18">
        <v>4</v>
      </c>
      <c r="MC7" s="18">
        <v>5</v>
      </c>
      <c r="MD7" s="18">
        <v>4</v>
      </c>
      <c r="ME7" s="18">
        <v>4</v>
      </c>
      <c r="MF7" s="18">
        <v>4</v>
      </c>
      <c r="MG7" s="18">
        <v>4</v>
      </c>
      <c r="MH7" s="18">
        <v>6</v>
      </c>
      <c r="MI7" s="18">
        <v>5</v>
      </c>
      <c r="MJ7" s="18">
        <v>4</v>
      </c>
      <c r="MK7" s="18">
        <v>5</v>
      </c>
      <c r="ML7" s="18">
        <v>4</v>
      </c>
      <c r="MM7" s="18">
        <v>5</v>
      </c>
      <c r="MN7" s="18">
        <v>3</v>
      </c>
      <c r="MO7" s="18">
        <v>3</v>
      </c>
      <c r="MP7" s="18">
        <v>6</v>
      </c>
      <c r="MQ7" s="18">
        <v>4</v>
      </c>
      <c r="MR7" s="18">
        <v>2</v>
      </c>
      <c r="MS7" s="18">
        <v>6</v>
      </c>
      <c r="MT7" s="18">
        <v>5</v>
      </c>
      <c r="MU7" s="18">
        <v>1</v>
      </c>
      <c r="MV7" s="18">
        <v>3</v>
      </c>
      <c r="MW7" s="18">
        <v>2</v>
      </c>
      <c r="MX7" s="18">
        <v>4</v>
      </c>
      <c r="MY7" s="18">
        <v>4</v>
      </c>
      <c r="MZ7" s="18">
        <v>4</v>
      </c>
      <c r="NA7" s="18">
        <v>2</v>
      </c>
      <c r="NB7" s="18">
        <v>3</v>
      </c>
    </row>
    <row r="8" spans="1:366">
      <c r="A8" s="2" t="s">
        <v>9</v>
      </c>
      <c r="B8" s="19">
        <v>0</v>
      </c>
      <c r="C8" s="19">
        <v>0</v>
      </c>
      <c r="D8" s="19">
        <v>0</v>
      </c>
      <c r="E8" s="19">
        <v>1</v>
      </c>
      <c r="F8" s="19">
        <v>1</v>
      </c>
      <c r="G8" s="19">
        <v>1</v>
      </c>
      <c r="H8" s="19">
        <v>1</v>
      </c>
      <c r="I8" s="19">
        <v>0</v>
      </c>
      <c r="J8" s="19">
        <v>1</v>
      </c>
      <c r="K8" s="19">
        <v>0</v>
      </c>
      <c r="L8" s="19">
        <v>0</v>
      </c>
      <c r="M8" s="19">
        <v>1</v>
      </c>
      <c r="N8" s="19">
        <v>1</v>
      </c>
      <c r="O8" s="19">
        <v>1</v>
      </c>
      <c r="P8" s="19">
        <v>1</v>
      </c>
      <c r="Q8" s="19">
        <v>0</v>
      </c>
      <c r="R8" s="19">
        <v>1</v>
      </c>
      <c r="S8" s="19">
        <v>0</v>
      </c>
      <c r="T8" s="19">
        <v>1</v>
      </c>
      <c r="U8" s="19">
        <v>1</v>
      </c>
      <c r="V8" s="19">
        <v>1</v>
      </c>
      <c r="W8" s="19">
        <v>0</v>
      </c>
      <c r="X8" s="19">
        <v>1</v>
      </c>
      <c r="Y8" s="19">
        <v>1</v>
      </c>
      <c r="Z8" s="19">
        <v>0</v>
      </c>
      <c r="AA8" s="19">
        <v>0</v>
      </c>
      <c r="AB8" s="19">
        <v>0</v>
      </c>
      <c r="AC8" s="19">
        <v>1</v>
      </c>
      <c r="AD8" s="19">
        <v>1</v>
      </c>
      <c r="AE8" s="19">
        <v>1</v>
      </c>
      <c r="AF8" s="19">
        <v>1</v>
      </c>
      <c r="AG8" s="19">
        <v>0</v>
      </c>
      <c r="AH8" s="19">
        <v>0</v>
      </c>
      <c r="AI8" s="19">
        <v>0</v>
      </c>
      <c r="AJ8" s="19">
        <v>0</v>
      </c>
      <c r="AK8" s="19">
        <v>1</v>
      </c>
      <c r="AL8" s="19">
        <v>0</v>
      </c>
      <c r="AM8" s="19">
        <v>0</v>
      </c>
      <c r="AN8" s="19">
        <v>0</v>
      </c>
      <c r="AO8" s="19">
        <v>1</v>
      </c>
      <c r="AP8" s="19">
        <v>0</v>
      </c>
      <c r="AQ8" s="19">
        <v>1</v>
      </c>
      <c r="AR8" s="19">
        <v>0</v>
      </c>
      <c r="AS8" s="19">
        <v>1</v>
      </c>
      <c r="AT8" s="19">
        <v>0</v>
      </c>
      <c r="AU8" s="19">
        <v>0</v>
      </c>
      <c r="AV8" s="19">
        <v>1</v>
      </c>
      <c r="AW8" s="19">
        <v>1</v>
      </c>
      <c r="AX8" s="19">
        <v>0</v>
      </c>
      <c r="AY8" s="19">
        <v>0</v>
      </c>
      <c r="AZ8" s="19">
        <v>1</v>
      </c>
      <c r="BA8" s="19">
        <v>1</v>
      </c>
      <c r="BB8" s="19">
        <v>0</v>
      </c>
      <c r="BC8" s="19">
        <v>1</v>
      </c>
      <c r="BD8" s="19">
        <v>0</v>
      </c>
      <c r="BE8" s="19">
        <v>0</v>
      </c>
      <c r="BF8" s="19">
        <v>0</v>
      </c>
      <c r="BG8" s="19">
        <v>0</v>
      </c>
      <c r="BH8" s="19">
        <v>0</v>
      </c>
      <c r="BI8" s="19">
        <v>1</v>
      </c>
      <c r="BJ8" s="19">
        <v>1</v>
      </c>
      <c r="BK8" s="19">
        <v>0</v>
      </c>
      <c r="BL8" s="19">
        <v>1</v>
      </c>
      <c r="BM8" s="19">
        <v>1</v>
      </c>
      <c r="BN8" s="19">
        <v>0</v>
      </c>
      <c r="BO8" s="19">
        <v>0</v>
      </c>
      <c r="BP8" s="19">
        <v>1</v>
      </c>
      <c r="BQ8" s="19">
        <v>0</v>
      </c>
      <c r="BR8" s="19">
        <v>0</v>
      </c>
      <c r="BS8" s="19">
        <v>1</v>
      </c>
      <c r="BT8" s="19">
        <v>1</v>
      </c>
      <c r="BU8" s="19">
        <v>1</v>
      </c>
      <c r="BV8" s="19">
        <v>1</v>
      </c>
      <c r="BW8" s="19">
        <v>1</v>
      </c>
      <c r="BX8" s="19">
        <v>1</v>
      </c>
      <c r="BY8" s="19">
        <v>1</v>
      </c>
      <c r="BZ8" s="19">
        <v>1</v>
      </c>
      <c r="CA8" s="19">
        <v>0</v>
      </c>
      <c r="CB8" s="19">
        <v>1</v>
      </c>
      <c r="CC8" s="19">
        <v>0</v>
      </c>
      <c r="CD8" s="19">
        <v>1</v>
      </c>
      <c r="CE8" s="19">
        <v>0</v>
      </c>
      <c r="CF8" s="19">
        <v>0</v>
      </c>
      <c r="CG8" s="19">
        <v>0</v>
      </c>
      <c r="CH8" s="19">
        <v>1</v>
      </c>
      <c r="CI8" s="19">
        <v>1</v>
      </c>
      <c r="CJ8" s="19">
        <v>1</v>
      </c>
      <c r="CK8" s="19">
        <v>1</v>
      </c>
      <c r="CL8" s="19">
        <v>1</v>
      </c>
      <c r="CM8" s="19">
        <v>0</v>
      </c>
      <c r="CN8" s="19">
        <v>1</v>
      </c>
      <c r="CO8" s="19">
        <v>0</v>
      </c>
      <c r="CP8" s="19">
        <v>1</v>
      </c>
      <c r="CQ8" s="19">
        <v>0</v>
      </c>
      <c r="CR8" s="19">
        <v>0</v>
      </c>
      <c r="CS8" s="19">
        <v>0</v>
      </c>
      <c r="CT8" s="19">
        <v>1</v>
      </c>
      <c r="CU8" s="19">
        <v>0</v>
      </c>
      <c r="CV8" s="19">
        <v>1</v>
      </c>
      <c r="CW8" s="19">
        <v>1</v>
      </c>
      <c r="CX8" s="19">
        <v>0</v>
      </c>
      <c r="CY8" s="19">
        <v>0</v>
      </c>
      <c r="CZ8" s="19">
        <v>1</v>
      </c>
      <c r="DA8" s="19">
        <v>1</v>
      </c>
      <c r="DB8" s="19">
        <v>1</v>
      </c>
      <c r="DC8" s="19">
        <v>0</v>
      </c>
      <c r="DD8" s="19">
        <v>0</v>
      </c>
      <c r="DE8" s="19">
        <v>0</v>
      </c>
      <c r="DF8" s="19">
        <v>1</v>
      </c>
      <c r="DG8" s="19">
        <v>0</v>
      </c>
      <c r="DH8" s="19">
        <v>1</v>
      </c>
      <c r="DI8" s="19">
        <v>1</v>
      </c>
      <c r="DJ8" s="19">
        <v>1</v>
      </c>
      <c r="DK8" s="19">
        <v>0</v>
      </c>
      <c r="DL8" s="19">
        <v>1</v>
      </c>
      <c r="DM8" s="19">
        <v>1</v>
      </c>
      <c r="DN8" s="19">
        <v>1</v>
      </c>
      <c r="DO8" s="19">
        <v>0</v>
      </c>
      <c r="DP8" s="19">
        <v>1</v>
      </c>
      <c r="DQ8" s="19">
        <v>1</v>
      </c>
      <c r="DR8" s="19">
        <v>0</v>
      </c>
      <c r="DS8" s="19">
        <v>1</v>
      </c>
      <c r="DT8" s="19">
        <v>1</v>
      </c>
      <c r="DU8" s="19">
        <v>0</v>
      </c>
      <c r="DV8" s="19">
        <v>0</v>
      </c>
      <c r="DW8" s="19">
        <v>0</v>
      </c>
      <c r="DX8" s="19">
        <v>0</v>
      </c>
      <c r="DY8" s="19">
        <v>1</v>
      </c>
      <c r="DZ8" s="19">
        <v>0</v>
      </c>
      <c r="EA8" s="19">
        <v>0</v>
      </c>
      <c r="EB8" s="19">
        <v>1</v>
      </c>
      <c r="EC8" s="19">
        <v>1</v>
      </c>
      <c r="ED8" s="19">
        <v>0</v>
      </c>
      <c r="EE8" s="19">
        <v>0</v>
      </c>
      <c r="EF8" s="19">
        <v>0</v>
      </c>
      <c r="EG8" s="19">
        <v>0</v>
      </c>
      <c r="EH8" s="19">
        <v>1</v>
      </c>
      <c r="EI8" s="19">
        <v>1</v>
      </c>
      <c r="EJ8" s="19">
        <v>1</v>
      </c>
      <c r="EK8" s="19">
        <v>1</v>
      </c>
      <c r="EL8" s="19">
        <v>0</v>
      </c>
      <c r="EM8" s="19">
        <v>0</v>
      </c>
      <c r="EN8" s="19">
        <v>0</v>
      </c>
      <c r="EO8" s="19">
        <v>0</v>
      </c>
      <c r="EP8" s="19">
        <v>0</v>
      </c>
      <c r="EQ8" s="19">
        <v>0</v>
      </c>
      <c r="ER8" s="19">
        <v>0</v>
      </c>
      <c r="ES8" s="19">
        <v>0</v>
      </c>
      <c r="ET8" s="19">
        <v>1</v>
      </c>
      <c r="EU8" s="19">
        <v>0</v>
      </c>
      <c r="EV8" s="19">
        <v>1</v>
      </c>
      <c r="EW8" s="19">
        <v>0</v>
      </c>
      <c r="EX8" s="19">
        <v>0</v>
      </c>
      <c r="EY8" s="19">
        <v>1</v>
      </c>
      <c r="EZ8" s="19">
        <v>0</v>
      </c>
      <c r="FA8" s="19">
        <v>0</v>
      </c>
      <c r="FB8" s="19">
        <v>1</v>
      </c>
      <c r="FC8" s="19">
        <v>0</v>
      </c>
      <c r="FD8" s="19">
        <v>1</v>
      </c>
      <c r="FE8" s="19">
        <v>1</v>
      </c>
      <c r="FF8" s="19">
        <v>1</v>
      </c>
      <c r="FG8" s="19">
        <v>1</v>
      </c>
      <c r="FH8" s="19">
        <v>0</v>
      </c>
      <c r="FI8" s="19">
        <v>1</v>
      </c>
      <c r="FJ8" s="19">
        <v>0</v>
      </c>
      <c r="FK8" s="19">
        <v>0</v>
      </c>
      <c r="FL8" s="19">
        <v>0</v>
      </c>
      <c r="FM8" s="19">
        <v>0</v>
      </c>
      <c r="FN8" s="19">
        <v>1</v>
      </c>
      <c r="FO8" s="19">
        <v>0</v>
      </c>
      <c r="FP8" s="19">
        <v>0</v>
      </c>
      <c r="FQ8" s="19">
        <v>0</v>
      </c>
      <c r="FR8" s="19">
        <v>0</v>
      </c>
      <c r="FS8" s="19">
        <v>0</v>
      </c>
      <c r="FT8" s="19">
        <v>0</v>
      </c>
      <c r="FU8" s="19">
        <v>0</v>
      </c>
      <c r="FV8" s="19">
        <v>1</v>
      </c>
      <c r="FW8" s="19">
        <v>1</v>
      </c>
      <c r="FX8" s="19">
        <v>1</v>
      </c>
      <c r="FY8" s="19">
        <v>0</v>
      </c>
      <c r="FZ8" s="19">
        <v>1</v>
      </c>
      <c r="GA8" s="19">
        <v>0</v>
      </c>
      <c r="GB8" s="19">
        <v>1</v>
      </c>
      <c r="GC8" s="19">
        <v>0</v>
      </c>
      <c r="GD8" s="19">
        <v>0</v>
      </c>
      <c r="GE8" s="19">
        <v>0</v>
      </c>
      <c r="GF8" s="19">
        <v>1</v>
      </c>
      <c r="GG8" s="19">
        <v>0</v>
      </c>
      <c r="GH8" s="19">
        <v>0</v>
      </c>
      <c r="GI8" s="19">
        <v>0</v>
      </c>
      <c r="GJ8" s="19">
        <v>0</v>
      </c>
      <c r="GK8" s="19">
        <v>0</v>
      </c>
      <c r="GL8" s="19">
        <v>0</v>
      </c>
      <c r="GM8" s="19">
        <v>1</v>
      </c>
      <c r="GN8" s="19">
        <v>0</v>
      </c>
      <c r="GO8" s="19">
        <v>0</v>
      </c>
      <c r="GP8" s="19">
        <v>1</v>
      </c>
      <c r="GQ8" s="19">
        <v>0</v>
      </c>
      <c r="GR8" s="19">
        <v>1</v>
      </c>
      <c r="GS8" s="19">
        <v>1</v>
      </c>
      <c r="GT8" s="19">
        <v>0</v>
      </c>
      <c r="GU8" s="19">
        <v>1</v>
      </c>
      <c r="GV8" s="19">
        <v>1</v>
      </c>
      <c r="GW8" s="19">
        <v>1</v>
      </c>
      <c r="GX8" s="19">
        <v>0</v>
      </c>
      <c r="GY8" s="19">
        <v>0</v>
      </c>
      <c r="GZ8" s="19">
        <v>0</v>
      </c>
      <c r="HA8" s="19">
        <v>1</v>
      </c>
      <c r="HB8" s="19">
        <v>0</v>
      </c>
      <c r="HC8" s="19">
        <v>1</v>
      </c>
      <c r="HD8" s="19">
        <v>0</v>
      </c>
      <c r="HE8" s="19">
        <v>0</v>
      </c>
      <c r="HF8" s="19">
        <v>1</v>
      </c>
      <c r="HG8" s="19">
        <v>1</v>
      </c>
      <c r="HH8" s="19">
        <v>1</v>
      </c>
      <c r="HI8" s="19">
        <v>0</v>
      </c>
      <c r="HJ8" s="19">
        <v>0</v>
      </c>
      <c r="HK8" s="19">
        <v>0</v>
      </c>
      <c r="HL8" s="19">
        <v>0</v>
      </c>
      <c r="HM8" s="19">
        <v>1</v>
      </c>
      <c r="HN8" s="19">
        <v>0</v>
      </c>
      <c r="HO8" s="19">
        <v>1</v>
      </c>
      <c r="HP8" s="19">
        <v>1</v>
      </c>
      <c r="HQ8" s="19">
        <v>1</v>
      </c>
      <c r="HR8" s="19">
        <v>0</v>
      </c>
      <c r="HS8" s="19">
        <v>0</v>
      </c>
      <c r="HT8" s="19">
        <v>0</v>
      </c>
      <c r="HU8" s="19">
        <v>0</v>
      </c>
      <c r="HV8" s="19">
        <v>1</v>
      </c>
      <c r="HW8" s="19">
        <v>1</v>
      </c>
      <c r="HX8" s="19">
        <v>0</v>
      </c>
      <c r="HY8" s="19">
        <v>0</v>
      </c>
      <c r="HZ8" s="19">
        <v>0</v>
      </c>
      <c r="IA8" s="19">
        <v>1</v>
      </c>
      <c r="IB8" s="19">
        <v>0</v>
      </c>
      <c r="IC8" s="19">
        <v>0</v>
      </c>
      <c r="ID8" s="19">
        <v>1</v>
      </c>
      <c r="IE8" s="19">
        <v>0</v>
      </c>
      <c r="IF8" s="19">
        <v>1</v>
      </c>
      <c r="IG8" s="19">
        <v>1</v>
      </c>
      <c r="IH8" s="19">
        <v>1</v>
      </c>
      <c r="II8" s="19">
        <v>0</v>
      </c>
      <c r="IJ8" s="19">
        <v>0</v>
      </c>
      <c r="IK8" s="19">
        <v>1</v>
      </c>
      <c r="IL8" s="19">
        <v>1</v>
      </c>
      <c r="IM8" s="19">
        <v>1</v>
      </c>
      <c r="IN8" s="19">
        <v>0</v>
      </c>
      <c r="IO8" s="19">
        <v>0</v>
      </c>
      <c r="IP8" s="19">
        <v>0</v>
      </c>
      <c r="IQ8" s="19">
        <v>0</v>
      </c>
      <c r="IR8" s="19">
        <v>0</v>
      </c>
      <c r="IS8" s="19">
        <v>1</v>
      </c>
      <c r="IT8" s="19">
        <v>0</v>
      </c>
      <c r="IU8" s="19">
        <v>0</v>
      </c>
      <c r="IV8" s="19">
        <v>0</v>
      </c>
      <c r="IW8" s="19">
        <v>1</v>
      </c>
      <c r="IX8" s="19">
        <v>0</v>
      </c>
      <c r="IY8" s="19">
        <v>0</v>
      </c>
      <c r="IZ8" s="19">
        <v>0</v>
      </c>
      <c r="JA8" s="19">
        <v>1</v>
      </c>
      <c r="JB8" s="19">
        <v>1</v>
      </c>
      <c r="JC8" s="19">
        <v>0</v>
      </c>
      <c r="JD8" s="19">
        <v>1</v>
      </c>
      <c r="JE8" s="19">
        <v>0</v>
      </c>
      <c r="JF8" s="19">
        <v>1</v>
      </c>
      <c r="JG8" s="19">
        <v>0</v>
      </c>
      <c r="JH8" s="19">
        <v>1</v>
      </c>
      <c r="JI8" s="19">
        <v>1</v>
      </c>
      <c r="JJ8" s="19">
        <v>1</v>
      </c>
      <c r="JK8" s="19">
        <v>0</v>
      </c>
      <c r="JL8" s="19">
        <v>0</v>
      </c>
      <c r="JM8" s="19">
        <v>0</v>
      </c>
      <c r="JN8" s="19">
        <v>1</v>
      </c>
      <c r="JO8" s="19">
        <v>1</v>
      </c>
      <c r="JP8" s="19">
        <v>0</v>
      </c>
      <c r="JQ8" s="19">
        <v>1</v>
      </c>
      <c r="JR8" s="19">
        <v>1</v>
      </c>
      <c r="JS8" s="19">
        <v>0</v>
      </c>
      <c r="JT8" s="19">
        <v>0</v>
      </c>
      <c r="JU8" s="19">
        <v>0</v>
      </c>
      <c r="JV8" s="19">
        <v>1</v>
      </c>
      <c r="JW8" s="19">
        <v>0</v>
      </c>
      <c r="JX8" s="19">
        <v>0</v>
      </c>
      <c r="JY8" s="19">
        <v>1</v>
      </c>
      <c r="JZ8" s="19">
        <v>0</v>
      </c>
      <c r="KA8" s="19">
        <v>0</v>
      </c>
      <c r="KB8" s="19">
        <v>1</v>
      </c>
      <c r="KC8" s="19">
        <v>1</v>
      </c>
      <c r="KD8" s="19">
        <v>1</v>
      </c>
      <c r="KE8" s="19">
        <v>0</v>
      </c>
      <c r="KF8" s="19">
        <v>1</v>
      </c>
      <c r="KG8" s="19">
        <v>0</v>
      </c>
      <c r="KH8" s="19">
        <v>0</v>
      </c>
      <c r="KI8" s="19">
        <v>1</v>
      </c>
      <c r="KJ8" s="19">
        <v>1</v>
      </c>
      <c r="KK8" s="19">
        <v>1</v>
      </c>
      <c r="KL8" s="19">
        <v>1</v>
      </c>
      <c r="KM8" s="19">
        <v>1</v>
      </c>
      <c r="KN8" s="19">
        <v>1</v>
      </c>
      <c r="KO8" s="19">
        <v>0</v>
      </c>
      <c r="KP8" s="19">
        <v>1</v>
      </c>
      <c r="KQ8" s="19">
        <v>1</v>
      </c>
      <c r="KR8" s="19">
        <v>1</v>
      </c>
      <c r="KS8" s="19">
        <v>1</v>
      </c>
      <c r="KT8" s="19">
        <v>1</v>
      </c>
      <c r="KU8" s="19">
        <v>0</v>
      </c>
      <c r="KV8" s="19">
        <v>0</v>
      </c>
      <c r="KW8" s="19">
        <v>1</v>
      </c>
      <c r="KX8" s="19">
        <v>1</v>
      </c>
      <c r="KY8" s="19">
        <v>0</v>
      </c>
      <c r="KZ8" s="19">
        <v>0</v>
      </c>
      <c r="LA8" s="19">
        <v>1</v>
      </c>
      <c r="LB8" s="19">
        <v>1</v>
      </c>
      <c r="LC8" s="19">
        <v>0</v>
      </c>
      <c r="LD8" s="19">
        <v>0</v>
      </c>
      <c r="LE8" s="19">
        <v>0</v>
      </c>
      <c r="LF8" s="19">
        <v>0</v>
      </c>
      <c r="LG8" s="19">
        <v>1</v>
      </c>
      <c r="LH8" s="19">
        <v>0</v>
      </c>
      <c r="LI8" s="19">
        <v>0</v>
      </c>
      <c r="LJ8" s="19">
        <v>0</v>
      </c>
      <c r="LK8" s="19">
        <v>1</v>
      </c>
      <c r="LL8" s="19">
        <v>1</v>
      </c>
      <c r="LM8" s="19">
        <v>0</v>
      </c>
      <c r="LN8" s="19">
        <v>1</v>
      </c>
      <c r="LO8" s="19">
        <v>1</v>
      </c>
      <c r="LP8" s="19">
        <v>0</v>
      </c>
      <c r="LQ8" s="19">
        <v>0</v>
      </c>
      <c r="LR8" s="19">
        <v>0</v>
      </c>
      <c r="LS8" s="19">
        <v>0</v>
      </c>
      <c r="LT8" s="19">
        <v>0</v>
      </c>
      <c r="LU8" s="19">
        <v>1</v>
      </c>
      <c r="LV8" s="19">
        <v>0</v>
      </c>
      <c r="LW8" s="19">
        <v>0</v>
      </c>
      <c r="LX8" s="19">
        <v>0</v>
      </c>
      <c r="LY8" s="19">
        <v>1</v>
      </c>
      <c r="LZ8" s="19">
        <v>0</v>
      </c>
      <c r="MA8" s="19">
        <v>0</v>
      </c>
      <c r="MB8" s="19">
        <v>1</v>
      </c>
      <c r="MC8" s="19">
        <v>1</v>
      </c>
      <c r="MD8" s="19">
        <v>0</v>
      </c>
      <c r="ME8" s="19">
        <v>0</v>
      </c>
      <c r="MF8" s="19">
        <v>1</v>
      </c>
      <c r="MG8" s="19">
        <v>1</v>
      </c>
      <c r="MH8" s="19">
        <v>1</v>
      </c>
      <c r="MI8" s="19">
        <v>1</v>
      </c>
      <c r="MJ8" s="19">
        <v>1</v>
      </c>
      <c r="MK8" s="19">
        <v>0</v>
      </c>
      <c r="ML8" s="19">
        <v>1</v>
      </c>
      <c r="MM8" s="19">
        <v>0</v>
      </c>
      <c r="MN8" s="19">
        <v>0</v>
      </c>
      <c r="MO8" s="19">
        <v>1</v>
      </c>
      <c r="MP8" s="19">
        <v>1</v>
      </c>
      <c r="MQ8" s="19">
        <v>0</v>
      </c>
      <c r="MR8" s="19">
        <v>0</v>
      </c>
      <c r="MS8" s="19">
        <v>1</v>
      </c>
      <c r="MT8" s="19">
        <v>1</v>
      </c>
      <c r="MU8" s="19">
        <v>0</v>
      </c>
      <c r="MV8" s="19">
        <v>1</v>
      </c>
      <c r="MW8" s="19">
        <v>0</v>
      </c>
      <c r="MX8" s="19">
        <v>1</v>
      </c>
      <c r="MY8" s="19">
        <v>1</v>
      </c>
      <c r="MZ8" s="19">
        <v>1</v>
      </c>
      <c r="NA8" s="19">
        <v>0</v>
      </c>
      <c r="NB8" s="19">
        <v>0</v>
      </c>
    </row>
    <row r="9" spans="1:366">
      <c r="A9" s="4" t="s">
        <v>10</v>
      </c>
      <c r="B9" s="19">
        <v>1</v>
      </c>
      <c r="C9" s="19">
        <v>1</v>
      </c>
      <c r="D9" s="19">
        <v>0</v>
      </c>
      <c r="E9" s="19">
        <v>1</v>
      </c>
      <c r="F9" s="19">
        <v>1</v>
      </c>
      <c r="G9" s="19">
        <v>1</v>
      </c>
      <c r="H9" s="19">
        <v>1</v>
      </c>
      <c r="I9" s="19">
        <v>0</v>
      </c>
      <c r="J9" s="19">
        <v>1</v>
      </c>
      <c r="K9" s="19">
        <v>0</v>
      </c>
      <c r="L9" s="19">
        <v>1</v>
      </c>
      <c r="M9" s="19">
        <v>1</v>
      </c>
      <c r="N9" s="19">
        <v>0</v>
      </c>
      <c r="O9" s="19">
        <v>0</v>
      </c>
      <c r="P9" s="19">
        <v>0</v>
      </c>
      <c r="Q9" s="19">
        <v>0</v>
      </c>
      <c r="R9" s="19">
        <v>1</v>
      </c>
      <c r="S9" s="19">
        <v>1</v>
      </c>
      <c r="T9" s="19">
        <v>1</v>
      </c>
      <c r="U9" s="19">
        <v>0</v>
      </c>
      <c r="V9" s="19">
        <v>0</v>
      </c>
      <c r="W9" s="19">
        <v>1</v>
      </c>
      <c r="X9" s="19">
        <v>0</v>
      </c>
      <c r="Y9" s="19">
        <v>0</v>
      </c>
      <c r="Z9" s="19">
        <v>0</v>
      </c>
      <c r="AA9" s="19">
        <v>0</v>
      </c>
      <c r="AB9" s="19">
        <v>0</v>
      </c>
      <c r="AC9" s="19">
        <v>1</v>
      </c>
      <c r="AD9" s="19">
        <v>1</v>
      </c>
      <c r="AE9" s="19">
        <v>0</v>
      </c>
      <c r="AF9" s="19">
        <v>0</v>
      </c>
      <c r="AG9" s="19">
        <v>1</v>
      </c>
      <c r="AH9" s="19">
        <v>0</v>
      </c>
      <c r="AI9" s="19">
        <v>1</v>
      </c>
      <c r="AJ9" s="19">
        <v>1</v>
      </c>
      <c r="AK9" s="19">
        <v>0</v>
      </c>
      <c r="AL9" s="19">
        <v>1</v>
      </c>
      <c r="AM9" s="19">
        <v>0</v>
      </c>
      <c r="AN9" s="19">
        <v>0</v>
      </c>
      <c r="AO9" s="19">
        <v>0</v>
      </c>
      <c r="AP9" s="19">
        <v>0</v>
      </c>
      <c r="AQ9" s="19">
        <v>0</v>
      </c>
      <c r="AR9" s="19">
        <v>0</v>
      </c>
      <c r="AS9" s="19">
        <v>0</v>
      </c>
      <c r="AT9" s="19">
        <v>0</v>
      </c>
      <c r="AU9" s="19">
        <v>1</v>
      </c>
      <c r="AV9" s="19">
        <v>1</v>
      </c>
      <c r="AW9" s="19">
        <v>0</v>
      </c>
      <c r="AX9" s="19">
        <v>0</v>
      </c>
      <c r="AY9" s="19">
        <v>1</v>
      </c>
      <c r="AZ9" s="19">
        <v>0</v>
      </c>
      <c r="BA9" s="19">
        <v>1</v>
      </c>
      <c r="BB9" s="19">
        <v>1</v>
      </c>
      <c r="BC9" s="19">
        <v>0</v>
      </c>
      <c r="BD9" s="19">
        <v>1</v>
      </c>
      <c r="BE9" s="19">
        <v>1</v>
      </c>
      <c r="BF9" s="19">
        <v>0</v>
      </c>
      <c r="BG9" s="19">
        <v>0</v>
      </c>
      <c r="BH9" s="19">
        <v>1</v>
      </c>
      <c r="BI9" s="19">
        <v>0</v>
      </c>
      <c r="BJ9" s="19">
        <v>0</v>
      </c>
      <c r="BK9" s="19">
        <v>1</v>
      </c>
      <c r="BL9" s="19">
        <v>0</v>
      </c>
      <c r="BM9" s="19">
        <v>1</v>
      </c>
      <c r="BN9" s="19">
        <v>1</v>
      </c>
      <c r="BO9" s="19">
        <v>0</v>
      </c>
      <c r="BP9" s="19">
        <v>0</v>
      </c>
      <c r="BQ9" s="19">
        <v>0</v>
      </c>
      <c r="BR9" s="19">
        <v>1</v>
      </c>
      <c r="BS9" s="19">
        <v>0</v>
      </c>
      <c r="BT9" s="19">
        <v>1</v>
      </c>
      <c r="BU9" s="19">
        <v>1</v>
      </c>
      <c r="BV9" s="19">
        <v>0</v>
      </c>
      <c r="BW9" s="19">
        <v>1</v>
      </c>
      <c r="BX9" s="19">
        <v>0</v>
      </c>
      <c r="BY9" s="19">
        <v>1</v>
      </c>
      <c r="BZ9" s="19">
        <v>0</v>
      </c>
      <c r="CA9" s="19">
        <v>1</v>
      </c>
      <c r="CB9" s="19">
        <v>0</v>
      </c>
      <c r="CC9" s="19">
        <v>0</v>
      </c>
      <c r="CD9" s="19">
        <v>0</v>
      </c>
      <c r="CE9" s="19">
        <v>0</v>
      </c>
      <c r="CF9" s="19">
        <v>0</v>
      </c>
      <c r="CG9" s="19">
        <v>1</v>
      </c>
      <c r="CH9" s="19">
        <v>0</v>
      </c>
      <c r="CI9" s="19">
        <v>1</v>
      </c>
      <c r="CJ9" s="19">
        <v>0</v>
      </c>
      <c r="CK9" s="19">
        <v>1</v>
      </c>
      <c r="CL9" s="19">
        <v>1</v>
      </c>
      <c r="CM9" s="19">
        <v>1</v>
      </c>
      <c r="CN9" s="19">
        <v>1</v>
      </c>
      <c r="CO9" s="19">
        <v>0</v>
      </c>
      <c r="CP9" s="19">
        <v>0</v>
      </c>
      <c r="CQ9" s="19">
        <v>1</v>
      </c>
      <c r="CR9" s="19">
        <v>0</v>
      </c>
      <c r="CS9" s="19">
        <v>1</v>
      </c>
      <c r="CT9" s="19">
        <v>1</v>
      </c>
      <c r="CU9" s="19">
        <v>0</v>
      </c>
      <c r="CV9" s="19">
        <v>1</v>
      </c>
      <c r="CW9" s="19">
        <v>1</v>
      </c>
      <c r="CX9" s="19">
        <v>0</v>
      </c>
      <c r="CY9" s="19">
        <v>1</v>
      </c>
      <c r="CZ9" s="19">
        <v>0</v>
      </c>
      <c r="DA9" s="19">
        <v>0</v>
      </c>
      <c r="DB9" s="19">
        <v>0</v>
      </c>
      <c r="DC9" s="19">
        <v>0</v>
      </c>
      <c r="DD9" s="19">
        <v>0</v>
      </c>
      <c r="DE9" s="19">
        <v>0</v>
      </c>
      <c r="DF9" s="19">
        <v>1</v>
      </c>
      <c r="DG9" s="19">
        <v>1</v>
      </c>
      <c r="DH9" s="19">
        <v>1</v>
      </c>
      <c r="DI9" s="19">
        <v>1</v>
      </c>
      <c r="DJ9" s="19">
        <v>1</v>
      </c>
      <c r="DK9" s="19">
        <v>1</v>
      </c>
      <c r="DL9" s="19">
        <v>1</v>
      </c>
      <c r="DM9" s="19">
        <v>1</v>
      </c>
      <c r="DN9" s="19">
        <v>1</v>
      </c>
      <c r="DO9" s="19">
        <v>1</v>
      </c>
      <c r="DP9" s="19">
        <v>1</v>
      </c>
      <c r="DQ9" s="19">
        <v>1</v>
      </c>
      <c r="DR9" s="19">
        <v>1</v>
      </c>
      <c r="DS9" s="19">
        <v>0</v>
      </c>
      <c r="DT9" s="19">
        <v>0</v>
      </c>
      <c r="DU9" s="19">
        <v>0</v>
      </c>
      <c r="DV9" s="19">
        <v>1</v>
      </c>
      <c r="DW9" s="19">
        <v>0</v>
      </c>
      <c r="DX9" s="19">
        <v>0</v>
      </c>
      <c r="DY9" s="19">
        <v>1</v>
      </c>
      <c r="DZ9" s="19">
        <v>0</v>
      </c>
      <c r="EA9" s="19">
        <v>1</v>
      </c>
      <c r="EB9" s="19">
        <v>0</v>
      </c>
      <c r="EC9" s="19">
        <v>0</v>
      </c>
      <c r="ED9" s="19">
        <v>1</v>
      </c>
      <c r="EE9" s="19">
        <v>1</v>
      </c>
      <c r="EF9" s="19">
        <v>0</v>
      </c>
      <c r="EG9" s="19">
        <v>0</v>
      </c>
      <c r="EH9" s="19">
        <v>0</v>
      </c>
      <c r="EI9" s="19">
        <v>0</v>
      </c>
      <c r="EJ9" s="19">
        <v>0</v>
      </c>
      <c r="EK9" s="19">
        <v>1</v>
      </c>
      <c r="EL9" s="19">
        <v>1</v>
      </c>
      <c r="EM9" s="19">
        <v>1</v>
      </c>
      <c r="EN9" s="19">
        <v>0</v>
      </c>
      <c r="EO9" s="19">
        <v>1</v>
      </c>
      <c r="EP9" s="19">
        <v>0</v>
      </c>
      <c r="EQ9" s="19">
        <v>1</v>
      </c>
      <c r="ER9" s="19">
        <v>1</v>
      </c>
      <c r="ES9" s="19">
        <v>1</v>
      </c>
      <c r="ET9" s="19">
        <v>1</v>
      </c>
      <c r="EU9" s="19">
        <v>0</v>
      </c>
      <c r="EV9" s="19">
        <v>0</v>
      </c>
      <c r="EW9" s="19">
        <v>0</v>
      </c>
      <c r="EX9" s="19">
        <v>1</v>
      </c>
      <c r="EY9" s="19">
        <v>0</v>
      </c>
      <c r="EZ9" s="19">
        <v>1</v>
      </c>
      <c r="FA9" s="19">
        <v>1</v>
      </c>
      <c r="FB9" s="19">
        <v>0</v>
      </c>
      <c r="FC9" s="19">
        <v>1</v>
      </c>
      <c r="FD9" s="19">
        <v>1</v>
      </c>
      <c r="FE9" s="19">
        <v>1</v>
      </c>
      <c r="FF9" s="19">
        <v>0</v>
      </c>
      <c r="FG9" s="19">
        <v>1</v>
      </c>
      <c r="FH9" s="19">
        <v>1</v>
      </c>
      <c r="FI9" s="19">
        <v>0</v>
      </c>
      <c r="FJ9" s="19">
        <v>0</v>
      </c>
      <c r="FK9" s="19">
        <v>0</v>
      </c>
      <c r="FL9" s="19">
        <v>1</v>
      </c>
      <c r="FM9" s="19">
        <v>0</v>
      </c>
      <c r="FN9" s="19">
        <v>0</v>
      </c>
      <c r="FO9" s="19">
        <v>1</v>
      </c>
      <c r="FP9" s="19">
        <v>1</v>
      </c>
      <c r="FQ9" s="19">
        <v>0</v>
      </c>
      <c r="FR9" s="19">
        <v>1</v>
      </c>
      <c r="FS9" s="19">
        <v>0</v>
      </c>
      <c r="FT9" s="19">
        <v>0</v>
      </c>
      <c r="FU9" s="19">
        <v>0</v>
      </c>
      <c r="FV9" s="19">
        <v>0</v>
      </c>
      <c r="FW9" s="19">
        <v>0</v>
      </c>
      <c r="FX9" s="19">
        <v>1</v>
      </c>
      <c r="FY9" s="19">
        <v>1</v>
      </c>
      <c r="FZ9" s="19">
        <v>0</v>
      </c>
      <c r="GA9" s="19">
        <v>1</v>
      </c>
      <c r="GB9" s="19">
        <v>0</v>
      </c>
      <c r="GC9" s="19">
        <v>0</v>
      </c>
      <c r="GD9" s="19">
        <v>0</v>
      </c>
      <c r="GE9" s="19">
        <v>1</v>
      </c>
      <c r="GF9" s="19">
        <v>1</v>
      </c>
      <c r="GG9" s="19">
        <v>0</v>
      </c>
      <c r="GH9" s="19">
        <v>0</v>
      </c>
      <c r="GI9" s="19">
        <v>0</v>
      </c>
      <c r="GJ9" s="19">
        <v>0</v>
      </c>
      <c r="GK9" s="19">
        <v>1</v>
      </c>
      <c r="GL9" s="19">
        <v>0</v>
      </c>
      <c r="GM9" s="19">
        <v>1</v>
      </c>
      <c r="GN9" s="19">
        <v>1</v>
      </c>
      <c r="GO9" s="19">
        <v>0</v>
      </c>
      <c r="GP9" s="19">
        <v>0</v>
      </c>
      <c r="GQ9" s="19">
        <v>0</v>
      </c>
      <c r="GR9" s="19">
        <v>1</v>
      </c>
      <c r="GS9" s="19">
        <v>1</v>
      </c>
      <c r="GT9" s="19">
        <v>1</v>
      </c>
      <c r="GU9" s="19">
        <v>1</v>
      </c>
      <c r="GV9" s="19">
        <v>1</v>
      </c>
      <c r="GW9" s="19">
        <v>1</v>
      </c>
      <c r="GX9" s="19">
        <v>0</v>
      </c>
      <c r="GY9" s="19">
        <v>1</v>
      </c>
      <c r="GZ9" s="19">
        <v>1</v>
      </c>
      <c r="HA9" s="19">
        <v>0</v>
      </c>
      <c r="HB9" s="19">
        <v>0</v>
      </c>
      <c r="HC9" s="19">
        <v>0</v>
      </c>
      <c r="HD9" s="19">
        <v>1</v>
      </c>
      <c r="HE9" s="19">
        <v>0</v>
      </c>
      <c r="HF9" s="19">
        <v>0</v>
      </c>
      <c r="HG9" s="19">
        <v>1</v>
      </c>
      <c r="HH9" s="19">
        <v>0</v>
      </c>
      <c r="HI9" s="19">
        <v>0</v>
      </c>
      <c r="HJ9" s="19">
        <v>0</v>
      </c>
      <c r="HK9" s="19">
        <v>1</v>
      </c>
      <c r="HL9" s="19">
        <v>1</v>
      </c>
      <c r="HM9" s="19">
        <v>1</v>
      </c>
      <c r="HN9" s="19">
        <v>0</v>
      </c>
      <c r="HO9" s="19">
        <v>1</v>
      </c>
      <c r="HP9" s="19">
        <v>1</v>
      </c>
      <c r="HQ9" s="19">
        <v>1</v>
      </c>
      <c r="HR9" s="19">
        <v>0</v>
      </c>
      <c r="HS9" s="19">
        <v>0</v>
      </c>
      <c r="HT9" s="19">
        <v>1</v>
      </c>
      <c r="HU9" s="19">
        <v>1</v>
      </c>
      <c r="HV9" s="19">
        <v>1</v>
      </c>
      <c r="HW9" s="19">
        <v>0</v>
      </c>
      <c r="HX9" s="19">
        <v>0</v>
      </c>
      <c r="HY9" s="19">
        <v>0</v>
      </c>
      <c r="HZ9" s="19">
        <v>1</v>
      </c>
      <c r="IA9" s="19">
        <v>1</v>
      </c>
      <c r="IB9" s="19">
        <v>0</v>
      </c>
      <c r="IC9" s="19">
        <v>0</v>
      </c>
      <c r="ID9" s="19">
        <v>1</v>
      </c>
      <c r="IE9" s="19">
        <v>1</v>
      </c>
      <c r="IF9" s="19">
        <v>1</v>
      </c>
      <c r="IG9" s="19">
        <v>0</v>
      </c>
      <c r="IH9" s="19">
        <v>1</v>
      </c>
      <c r="II9" s="19">
        <v>0</v>
      </c>
      <c r="IJ9" s="19">
        <v>0</v>
      </c>
      <c r="IK9" s="19">
        <v>1</v>
      </c>
      <c r="IL9" s="19">
        <v>1</v>
      </c>
      <c r="IM9" s="19">
        <v>0</v>
      </c>
      <c r="IN9" s="19">
        <v>0</v>
      </c>
      <c r="IO9" s="19">
        <v>0</v>
      </c>
      <c r="IP9" s="19">
        <v>1</v>
      </c>
      <c r="IQ9" s="19">
        <v>1</v>
      </c>
      <c r="IR9" s="19">
        <v>1</v>
      </c>
      <c r="IS9" s="19">
        <v>1</v>
      </c>
      <c r="IT9" s="19">
        <v>0</v>
      </c>
      <c r="IU9" s="19">
        <v>1</v>
      </c>
      <c r="IV9" s="19">
        <v>1</v>
      </c>
      <c r="IW9" s="19">
        <v>0</v>
      </c>
      <c r="IX9" s="19">
        <v>0</v>
      </c>
      <c r="IY9" s="19">
        <v>1</v>
      </c>
      <c r="IZ9" s="19">
        <v>0</v>
      </c>
      <c r="JA9" s="19">
        <v>1</v>
      </c>
      <c r="JB9" s="19">
        <v>0</v>
      </c>
      <c r="JC9" s="19">
        <v>0</v>
      </c>
      <c r="JD9" s="19">
        <v>1</v>
      </c>
      <c r="JE9" s="19">
        <v>1</v>
      </c>
      <c r="JF9" s="19">
        <v>1</v>
      </c>
      <c r="JG9" s="19">
        <v>1</v>
      </c>
      <c r="JH9" s="19">
        <v>1</v>
      </c>
      <c r="JI9" s="19">
        <v>0</v>
      </c>
      <c r="JJ9" s="19">
        <v>1</v>
      </c>
      <c r="JK9" s="19">
        <v>0</v>
      </c>
      <c r="JL9" s="19">
        <v>0</v>
      </c>
      <c r="JM9" s="19">
        <v>0</v>
      </c>
      <c r="JN9" s="19">
        <v>1</v>
      </c>
      <c r="JO9" s="19">
        <v>1</v>
      </c>
      <c r="JP9" s="19">
        <v>0</v>
      </c>
      <c r="JQ9" s="19">
        <v>1</v>
      </c>
      <c r="JR9" s="19">
        <v>0</v>
      </c>
      <c r="JS9" s="19">
        <v>0</v>
      </c>
      <c r="JT9" s="19">
        <v>1</v>
      </c>
      <c r="JU9" s="19">
        <v>1</v>
      </c>
      <c r="JV9" s="19">
        <v>1</v>
      </c>
      <c r="JW9" s="19">
        <v>1</v>
      </c>
      <c r="JX9" s="19">
        <v>1</v>
      </c>
      <c r="JY9" s="19">
        <v>0</v>
      </c>
      <c r="JZ9" s="19">
        <v>1</v>
      </c>
      <c r="KA9" s="19">
        <v>1</v>
      </c>
      <c r="KB9" s="19">
        <v>1</v>
      </c>
      <c r="KC9" s="19">
        <v>1</v>
      </c>
      <c r="KD9" s="19">
        <v>1</v>
      </c>
      <c r="KE9" s="19">
        <v>1</v>
      </c>
      <c r="KF9" s="19">
        <v>1</v>
      </c>
      <c r="KG9" s="19">
        <v>1</v>
      </c>
      <c r="KH9" s="19">
        <v>1</v>
      </c>
      <c r="KI9" s="19">
        <v>0</v>
      </c>
      <c r="KJ9" s="19">
        <v>1</v>
      </c>
      <c r="KK9" s="19">
        <v>0</v>
      </c>
      <c r="KL9" s="19">
        <v>0</v>
      </c>
      <c r="KM9" s="19">
        <v>0</v>
      </c>
      <c r="KN9" s="19">
        <v>1</v>
      </c>
      <c r="KO9" s="19">
        <v>0</v>
      </c>
      <c r="KP9" s="19">
        <v>0</v>
      </c>
      <c r="KQ9" s="19">
        <v>0</v>
      </c>
      <c r="KR9" s="19">
        <v>1</v>
      </c>
      <c r="KS9" s="19">
        <v>0</v>
      </c>
      <c r="KT9" s="19">
        <v>0</v>
      </c>
      <c r="KU9" s="19">
        <v>1</v>
      </c>
      <c r="KV9" s="19">
        <v>1</v>
      </c>
      <c r="KW9" s="19">
        <v>0</v>
      </c>
      <c r="KX9" s="19">
        <v>1</v>
      </c>
      <c r="KY9" s="19">
        <v>0</v>
      </c>
      <c r="KZ9" s="19">
        <v>1</v>
      </c>
      <c r="LA9" s="19">
        <v>1</v>
      </c>
      <c r="LB9" s="19">
        <v>0</v>
      </c>
      <c r="LC9" s="19">
        <v>1</v>
      </c>
      <c r="LD9" s="19">
        <v>0</v>
      </c>
      <c r="LE9" s="19">
        <v>0</v>
      </c>
      <c r="LF9" s="19">
        <v>0</v>
      </c>
      <c r="LG9" s="19">
        <v>0</v>
      </c>
      <c r="LH9" s="19">
        <v>1</v>
      </c>
      <c r="LI9" s="19">
        <v>0</v>
      </c>
      <c r="LJ9" s="19">
        <v>0</v>
      </c>
      <c r="LK9" s="19">
        <v>1</v>
      </c>
      <c r="LL9" s="19">
        <v>1</v>
      </c>
      <c r="LM9" s="19">
        <v>0</v>
      </c>
      <c r="LN9" s="19">
        <v>1</v>
      </c>
      <c r="LO9" s="19">
        <v>0</v>
      </c>
      <c r="LP9" s="19">
        <v>0</v>
      </c>
      <c r="LQ9" s="19">
        <v>1</v>
      </c>
      <c r="LR9" s="19">
        <v>0</v>
      </c>
      <c r="LS9" s="19">
        <v>1</v>
      </c>
      <c r="LT9" s="19">
        <v>1</v>
      </c>
      <c r="LU9" s="19">
        <v>0</v>
      </c>
      <c r="LV9" s="19">
        <v>1</v>
      </c>
      <c r="LW9" s="19">
        <v>0</v>
      </c>
      <c r="LX9" s="19">
        <v>0</v>
      </c>
      <c r="LY9" s="19">
        <v>0</v>
      </c>
      <c r="LZ9" s="19">
        <v>0</v>
      </c>
      <c r="MA9" s="19">
        <v>1</v>
      </c>
      <c r="MB9" s="19">
        <v>0</v>
      </c>
      <c r="MC9" s="19">
        <v>0</v>
      </c>
      <c r="MD9" s="19">
        <v>0</v>
      </c>
      <c r="ME9" s="19">
        <v>0</v>
      </c>
      <c r="MF9" s="19">
        <v>0</v>
      </c>
      <c r="MG9" s="19">
        <v>1</v>
      </c>
      <c r="MH9" s="19">
        <v>1</v>
      </c>
      <c r="MI9" s="19">
        <v>0</v>
      </c>
      <c r="MJ9" s="19">
        <v>0</v>
      </c>
      <c r="MK9" s="19">
        <v>1</v>
      </c>
      <c r="ML9" s="19">
        <v>0</v>
      </c>
      <c r="MM9" s="19">
        <v>0</v>
      </c>
      <c r="MN9" s="19">
        <v>0</v>
      </c>
      <c r="MO9" s="19">
        <v>1</v>
      </c>
      <c r="MP9" s="19">
        <v>0</v>
      </c>
      <c r="MQ9" s="19">
        <v>1</v>
      </c>
      <c r="MR9" s="19">
        <v>1</v>
      </c>
      <c r="MS9" s="19">
        <v>1</v>
      </c>
      <c r="MT9" s="19">
        <v>1</v>
      </c>
      <c r="MU9" s="19">
        <v>0</v>
      </c>
      <c r="MV9" s="19">
        <v>1</v>
      </c>
      <c r="MW9" s="19">
        <v>0</v>
      </c>
      <c r="MX9" s="19">
        <v>0</v>
      </c>
      <c r="MY9" s="19">
        <v>1</v>
      </c>
      <c r="MZ9" s="19">
        <v>0</v>
      </c>
      <c r="NA9" s="19">
        <v>0</v>
      </c>
      <c r="NB9" s="19">
        <v>0</v>
      </c>
    </row>
    <row r="10" spans="1:366">
      <c r="A10" s="4" t="s">
        <v>11</v>
      </c>
      <c r="B10" s="19">
        <v>1</v>
      </c>
      <c r="C10" s="19">
        <v>1</v>
      </c>
      <c r="D10" s="19">
        <v>1</v>
      </c>
      <c r="E10" s="19">
        <v>1</v>
      </c>
      <c r="F10" s="19">
        <v>0</v>
      </c>
      <c r="G10" s="19">
        <v>1</v>
      </c>
      <c r="H10" s="19">
        <v>0</v>
      </c>
      <c r="I10" s="19">
        <v>0</v>
      </c>
      <c r="J10" s="19">
        <v>1</v>
      </c>
      <c r="K10" s="19">
        <v>0</v>
      </c>
      <c r="L10" s="19">
        <v>0</v>
      </c>
      <c r="M10" s="19">
        <v>0</v>
      </c>
      <c r="N10" s="19">
        <v>0</v>
      </c>
      <c r="O10" s="19">
        <v>1</v>
      </c>
      <c r="P10" s="19">
        <v>1</v>
      </c>
      <c r="Q10" s="19">
        <v>1</v>
      </c>
      <c r="R10" s="19">
        <v>1</v>
      </c>
      <c r="S10" s="19">
        <v>0</v>
      </c>
      <c r="T10" s="19">
        <v>0</v>
      </c>
      <c r="U10" s="19">
        <v>1</v>
      </c>
      <c r="V10" s="19">
        <v>0</v>
      </c>
      <c r="W10" s="19">
        <v>1</v>
      </c>
      <c r="X10" s="19">
        <v>0</v>
      </c>
      <c r="Y10" s="19">
        <v>0</v>
      </c>
      <c r="Z10" s="19">
        <v>0</v>
      </c>
      <c r="AA10" s="19">
        <v>1</v>
      </c>
      <c r="AB10" s="19">
        <v>1</v>
      </c>
      <c r="AC10" s="19">
        <v>1</v>
      </c>
      <c r="AD10" s="19">
        <v>1</v>
      </c>
      <c r="AE10" s="19">
        <v>0</v>
      </c>
      <c r="AF10" s="19">
        <v>1</v>
      </c>
      <c r="AG10" s="19">
        <v>0</v>
      </c>
      <c r="AH10" s="19">
        <v>1</v>
      </c>
      <c r="AI10" s="19">
        <v>1</v>
      </c>
      <c r="AJ10" s="19">
        <v>1</v>
      </c>
      <c r="AK10" s="19">
        <v>1</v>
      </c>
      <c r="AL10" s="19">
        <v>0</v>
      </c>
      <c r="AM10" s="19">
        <v>0</v>
      </c>
      <c r="AN10" s="19">
        <v>1</v>
      </c>
      <c r="AO10" s="19">
        <v>0</v>
      </c>
      <c r="AP10" s="19">
        <v>0</v>
      </c>
      <c r="AQ10" s="19">
        <v>0</v>
      </c>
      <c r="AR10" s="19">
        <v>1</v>
      </c>
      <c r="AS10" s="19">
        <v>1</v>
      </c>
      <c r="AT10" s="19">
        <v>0</v>
      </c>
      <c r="AU10" s="19">
        <v>0</v>
      </c>
      <c r="AV10" s="19">
        <v>1</v>
      </c>
      <c r="AW10" s="19">
        <v>1</v>
      </c>
      <c r="AX10" s="19">
        <v>1</v>
      </c>
      <c r="AY10" s="19">
        <v>1</v>
      </c>
      <c r="AZ10" s="19">
        <v>0</v>
      </c>
      <c r="BA10" s="19">
        <v>1</v>
      </c>
      <c r="BB10" s="19">
        <v>0</v>
      </c>
      <c r="BC10" s="19">
        <v>0</v>
      </c>
      <c r="BD10" s="19">
        <v>1</v>
      </c>
      <c r="BE10" s="19">
        <v>0</v>
      </c>
      <c r="BF10" s="19">
        <v>0</v>
      </c>
      <c r="BG10" s="19">
        <v>0</v>
      </c>
      <c r="BH10" s="19">
        <v>1</v>
      </c>
      <c r="BI10" s="19">
        <v>0</v>
      </c>
      <c r="BJ10" s="19">
        <v>1</v>
      </c>
      <c r="BK10" s="19">
        <v>0</v>
      </c>
      <c r="BL10" s="19">
        <v>1</v>
      </c>
      <c r="BM10" s="19">
        <v>1</v>
      </c>
      <c r="BN10" s="19">
        <v>1</v>
      </c>
      <c r="BO10" s="19">
        <v>1</v>
      </c>
      <c r="BP10" s="19">
        <v>1</v>
      </c>
      <c r="BQ10" s="19">
        <v>1</v>
      </c>
      <c r="BR10" s="19">
        <v>0</v>
      </c>
      <c r="BS10" s="19">
        <v>0</v>
      </c>
      <c r="BT10" s="19">
        <v>0</v>
      </c>
      <c r="BU10" s="19">
        <v>1</v>
      </c>
      <c r="BV10" s="19">
        <v>0</v>
      </c>
      <c r="BW10" s="19">
        <v>1</v>
      </c>
      <c r="BX10" s="19">
        <v>0</v>
      </c>
      <c r="BY10" s="19">
        <v>0</v>
      </c>
      <c r="BZ10" s="19">
        <v>0</v>
      </c>
      <c r="CA10" s="19">
        <v>0</v>
      </c>
      <c r="CB10" s="19">
        <v>0</v>
      </c>
      <c r="CC10" s="19">
        <v>0</v>
      </c>
      <c r="CD10" s="19">
        <v>0</v>
      </c>
      <c r="CE10" s="19">
        <v>0</v>
      </c>
      <c r="CF10" s="19">
        <v>1</v>
      </c>
      <c r="CG10" s="19">
        <v>1</v>
      </c>
      <c r="CH10" s="19">
        <v>0</v>
      </c>
      <c r="CI10" s="19">
        <v>0</v>
      </c>
      <c r="CJ10" s="19">
        <v>1</v>
      </c>
      <c r="CK10" s="19">
        <v>0</v>
      </c>
      <c r="CL10" s="19">
        <v>1</v>
      </c>
      <c r="CM10" s="19">
        <v>0</v>
      </c>
      <c r="CN10" s="19">
        <v>1</v>
      </c>
      <c r="CO10" s="19">
        <v>1</v>
      </c>
      <c r="CP10" s="19">
        <v>1</v>
      </c>
      <c r="CQ10" s="19">
        <v>1</v>
      </c>
      <c r="CR10" s="19">
        <v>0</v>
      </c>
      <c r="CS10" s="19">
        <v>1</v>
      </c>
      <c r="CT10" s="19">
        <v>0</v>
      </c>
      <c r="CU10" s="19">
        <v>0</v>
      </c>
      <c r="CV10" s="19">
        <v>0</v>
      </c>
      <c r="CW10" s="19">
        <v>0</v>
      </c>
      <c r="CX10" s="19">
        <v>1</v>
      </c>
      <c r="CY10" s="19">
        <v>0</v>
      </c>
      <c r="CZ10" s="19">
        <v>0</v>
      </c>
      <c r="DA10" s="19">
        <v>0</v>
      </c>
      <c r="DB10" s="19">
        <v>1</v>
      </c>
      <c r="DC10" s="19">
        <v>1</v>
      </c>
      <c r="DD10" s="19">
        <v>1</v>
      </c>
      <c r="DE10" s="19">
        <v>0</v>
      </c>
      <c r="DF10" s="19">
        <v>1</v>
      </c>
      <c r="DG10" s="19">
        <v>1</v>
      </c>
      <c r="DH10" s="19">
        <v>1</v>
      </c>
      <c r="DI10" s="19">
        <v>0</v>
      </c>
      <c r="DJ10" s="19">
        <v>1</v>
      </c>
      <c r="DK10" s="19">
        <v>0</v>
      </c>
      <c r="DL10" s="19">
        <v>0</v>
      </c>
      <c r="DM10" s="19">
        <v>0</v>
      </c>
      <c r="DN10" s="19">
        <v>1</v>
      </c>
      <c r="DO10" s="19">
        <v>1</v>
      </c>
      <c r="DP10" s="19">
        <v>1</v>
      </c>
      <c r="DQ10" s="19">
        <v>1</v>
      </c>
      <c r="DR10" s="19">
        <v>1</v>
      </c>
      <c r="DS10" s="19">
        <v>0</v>
      </c>
      <c r="DT10" s="19">
        <v>0</v>
      </c>
      <c r="DU10" s="19">
        <v>0</v>
      </c>
      <c r="DV10" s="19">
        <v>1</v>
      </c>
      <c r="DW10" s="19">
        <v>0</v>
      </c>
      <c r="DX10" s="19">
        <v>0</v>
      </c>
      <c r="DY10" s="19">
        <v>1</v>
      </c>
      <c r="DZ10" s="19">
        <v>0</v>
      </c>
      <c r="EA10" s="19">
        <v>1</v>
      </c>
      <c r="EB10" s="19">
        <v>1</v>
      </c>
      <c r="EC10" s="19">
        <v>0</v>
      </c>
      <c r="ED10" s="19">
        <v>1</v>
      </c>
      <c r="EE10" s="19">
        <v>1</v>
      </c>
      <c r="EF10" s="19">
        <v>1</v>
      </c>
      <c r="EG10" s="19">
        <v>1</v>
      </c>
      <c r="EH10" s="19">
        <v>1</v>
      </c>
      <c r="EI10" s="19">
        <v>0</v>
      </c>
      <c r="EJ10" s="19">
        <v>0</v>
      </c>
      <c r="EK10" s="19">
        <v>0</v>
      </c>
      <c r="EL10" s="19">
        <v>0</v>
      </c>
      <c r="EM10" s="19">
        <v>0</v>
      </c>
      <c r="EN10" s="19">
        <v>1</v>
      </c>
      <c r="EO10" s="19">
        <v>1</v>
      </c>
      <c r="EP10" s="19">
        <v>0</v>
      </c>
      <c r="EQ10" s="19">
        <v>0</v>
      </c>
      <c r="ER10" s="19">
        <v>0</v>
      </c>
      <c r="ES10" s="19">
        <v>0</v>
      </c>
      <c r="ET10" s="19">
        <v>1</v>
      </c>
      <c r="EU10" s="19">
        <v>0</v>
      </c>
      <c r="EV10" s="19">
        <v>0</v>
      </c>
      <c r="EW10" s="19">
        <v>0</v>
      </c>
      <c r="EX10" s="19">
        <v>1</v>
      </c>
      <c r="EY10" s="19">
        <v>0</v>
      </c>
      <c r="EZ10" s="19">
        <v>1</v>
      </c>
      <c r="FA10" s="19">
        <v>0</v>
      </c>
      <c r="FB10" s="19">
        <v>1</v>
      </c>
      <c r="FC10" s="19">
        <v>0</v>
      </c>
      <c r="FD10" s="19">
        <v>0</v>
      </c>
      <c r="FE10" s="19">
        <v>1</v>
      </c>
      <c r="FF10" s="19">
        <v>1</v>
      </c>
      <c r="FG10" s="19">
        <v>0</v>
      </c>
      <c r="FH10" s="19">
        <v>1</v>
      </c>
      <c r="FI10" s="19">
        <v>1</v>
      </c>
      <c r="FJ10" s="19">
        <v>1</v>
      </c>
      <c r="FK10" s="19">
        <v>0</v>
      </c>
      <c r="FL10" s="19">
        <v>0</v>
      </c>
      <c r="FM10" s="19">
        <v>0</v>
      </c>
      <c r="FN10" s="19">
        <v>0</v>
      </c>
      <c r="FO10" s="19">
        <v>1</v>
      </c>
      <c r="FP10" s="19">
        <v>0</v>
      </c>
      <c r="FQ10" s="19">
        <v>1</v>
      </c>
      <c r="FR10" s="19">
        <v>1</v>
      </c>
      <c r="FS10" s="19">
        <v>1</v>
      </c>
      <c r="FT10" s="19">
        <v>0</v>
      </c>
      <c r="FU10" s="19">
        <v>0</v>
      </c>
      <c r="FV10" s="19">
        <v>1</v>
      </c>
      <c r="FW10" s="19">
        <v>0</v>
      </c>
      <c r="FX10" s="19">
        <v>0</v>
      </c>
      <c r="FY10" s="19">
        <v>1</v>
      </c>
      <c r="FZ10" s="19">
        <v>1</v>
      </c>
      <c r="GA10" s="19">
        <v>1</v>
      </c>
      <c r="GB10" s="19">
        <v>0</v>
      </c>
      <c r="GC10" s="19">
        <v>0</v>
      </c>
      <c r="GD10" s="19">
        <v>0</v>
      </c>
      <c r="GE10" s="19">
        <v>0</v>
      </c>
      <c r="GF10" s="19">
        <v>0</v>
      </c>
      <c r="GG10" s="19">
        <v>1</v>
      </c>
      <c r="GH10" s="19">
        <v>0</v>
      </c>
      <c r="GI10" s="19">
        <v>1</v>
      </c>
      <c r="GJ10" s="19">
        <v>1</v>
      </c>
      <c r="GK10" s="19">
        <v>1</v>
      </c>
      <c r="GL10" s="19">
        <v>0</v>
      </c>
      <c r="GM10" s="19">
        <v>0</v>
      </c>
      <c r="GN10" s="19">
        <v>0</v>
      </c>
      <c r="GO10" s="19">
        <v>0</v>
      </c>
      <c r="GP10" s="19">
        <v>1</v>
      </c>
      <c r="GQ10" s="19">
        <v>1</v>
      </c>
      <c r="GR10" s="19">
        <v>0</v>
      </c>
      <c r="GS10" s="19">
        <v>1</v>
      </c>
      <c r="GT10" s="19">
        <v>1</v>
      </c>
      <c r="GU10" s="19">
        <v>1</v>
      </c>
      <c r="GV10" s="19">
        <v>1</v>
      </c>
      <c r="GW10" s="19">
        <v>0</v>
      </c>
      <c r="GX10" s="19">
        <v>1</v>
      </c>
      <c r="GY10" s="19">
        <v>1</v>
      </c>
      <c r="GZ10" s="19">
        <v>1</v>
      </c>
      <c r="HA10" s="19">
        <v>0</v>
      </c>
      <c r="HB10" s="19">
        <v>0</v>
      </c>
      <c r="HC10" s="19">
        <v>1</v>
      </c>
      <c r="HD10" s="19">
        <v>1</v>
      </c>
      <c r="HE10" s="19">
        <v>0</v>
      </c>
      <c r="HF10" s="19">
        <v>0</v>
      </c>
      <c r="HG10" s="19">
        <v>1</v>
      </c>
      <c r="HH10" s="19">
        <v>0</v>
      </c>
      <c r="HI10" s="19">
        <v>1</v>
      </c>
      <c r="HJ10" s="19">
        <v>1</v>
      </c>
      <c r="HK10" s="19">
        <v>0</v>
      </c>
      <c r="HL10" s="19">
        <v>1</v>
      </c>
      <c r="HM10" s="19">
        <v>0</v>
      </c>
      <c r="HN10" s="19">
        <v>1</v>
      </c>
      <c r="HO10" s="19">
        <v>1</v>
      </c>
      <c r="HP10" s="19">
        <v>0</v>
      </c>
      <c r="HQ10" s="19">
        <v>1</v>
      </c>
      <c r="HR10" s="19">
        <v>0</v>
      </c>
      <c r="HS10" s="19">
        <v>0</v>
      </c>
      <c r="HT10" s="19">
        <v>1</v>
      </c>
      <c r="HU10" s="19">
        <v>1</v>
      </c>
      <c r="HV10" s="19">
        <v>0</v>
      </c>
      <c r="HW10" s="19">
        <v>1</v>
      </c>
      <c r="HX10" s="19">
        <v>1</v>
      </c>
      <c r="HY10" s="19">
        <v>0</v>
      </c>
      <c r="HZ10" s="19">
        <v>0</v>
      </c>
      <c r="IA10" s="19">
        <v>1</v>
      </c>
      <c r="IB10" s="19">
        <v>0</v>
      </c>
      <c r="IC10" s="19">
        <v>0</v>
      </c>
      <c r="ID10" s="19">
        <v>1</v>
      </c>
      <c r="IE10" s="19">
        <v>0</v>
      </c>
      <c r="IF10" s="19">
        <v>1</v>
      </c>
      <c r="IG10" s="19">
        <v>0</v>
      </c>
      <c r="IH10" s="19">
        <v>1</v>
      </c>
      <c r="II10" s="19">
        <v>1</v>
      </c>
      <c r="IJ10" s="19">
        <v>0</v>
      </c>
      <c r="IK10" s="19">
        <v>0</v>
      </c>
      <c r="IL10" s="19">
        <v>0</v>
      </c>
      <c r="IM10" s="19">
        <v>1</v>
      </c>
      <c r="IN10" s="19">
        <v>0</v>
      </c>
      <c r="IO10" s="19">
        <v>0</v>
      </c>
      <c r="IP10" s="19">
        <v>0</v>
      </c>
      <c r="IQ10" s="19">
        <v>0</v>
      </c>
      <c r="IR10" s="19">
        <v>1</v>
      </c>
      <c r="IS10" s="19">
        <v>0</v>
      </c>
      <c r="IT10" s="19">
        <v>1</v>
      </c>
      <c r="IU10" s="19">
        <v>1</v>
      </c>
      <c r="IV10" s="19">
        <v>0</v>
      </c>
      <c r="IW10" s="19">
        <v>0</v>
      </c>
      <c r="IX10" s="19">
        <v>1</v>
      </c>
      <c r="IY10" s="19">
        <v>0</v>
      </c>
      <c r="IZ10" s="19">
        <v>0</v>
      </c>
      <c r="JA10" s="19">
        <v>0</v>
      </c>
      <c r="JB10" s="19">
        <v>1</v>
      </c>
      <c r="JC10" s="19">
        <v>0</v>
      </c>
      <c r="JD10" s="19">
        <v>0</v>
      </c>
      <c r="JE10" s="19">
        <v>1</v>
      </c>
      <c r="JF10" s="19">
        <v>1</v>
      </c>
      <c r="JG10" s="19">
        <v>1</v>
      </c>
      <c r="JH10" s="19">
        <v>1</v>
      </c>
      <c r="JI10" s="19">
        <v>0</v>
      </c>
      <c r="JJ10" s="19">
        <v>1</v>
      </c>
      <c r="JK10" s="19">
        <v>0</v>
      </c>
      <c r="JL10" s="19">
        <v>0</v>
      </c>
      <c r="JM10" s="19">
        <v>0</v>
      </c>
      <c r="JN10" s="19">
        <v>1</v>
      </c>
      <c r="JO10" s="19">
        <v>0</v>
      </c>
      <c r="JP10" s="19">
        <v>0</v>
      </c>
      <c r="JQ10" s="19">
        <v>0</v>
      </c>
      <c r="JR10" s="19">
        <v>0</v>
      </c>
      <c r="JS10" s="19">
        <v>0</v>
      </c>
      <c r="JT10" s="19">
        <v>0</v>
      </c>
      <c r="JU10" s="19">
        <v>1</v>
      </c>
      <c r="JV10" s="19">
        <v>1</v>
      </c>
      <c r="JW10" s="19">
        <v>0</v>
      </c>
      <c r="JX10" s="19">
        <v>0</v>
      </c>
      <c r="JY10" s="19">
        <v>1</v>
      </c>
      <c r="JZ10" s="19">
        <v>1</v>
      </c>
      <c r="KA10" s="19">
        <v>0</v>
      </c>
      <c r="KB10" s="19">
        <v>1</v>
      </c>
      <c r="KC10" s="19">
        <v>0</v>
      </c>
      <c r="KD10" s="19">
        <v>1</v>
      </c>
      <c r="KE10" s="19">
        <v>1</v>
      </c>
      <c r="KF10" s="19">
        <v>1</v>
      </c>
      <c r="KG10" s="19">
        <v>1</v>
      </c>
      <c r="KH10" s="19">
        <v>1</v>
      </c>
      <c r="KI10" s="19">
        <v>0</v>
      </c>
      <c r="KJ10" s="19">
        <v>1</v>
      </c>
      <c r="KK10" s="19">
        <v>1</v>
      </c>
      <c r="KL10" s="19">
        <v>0</v>
      </c>
      <c r="KM10" s="19">
        <v>1</v>
      </c>
      <c r="KN10" s="19">
        <v>1</v>
      </c>
      <c r="KO10" s="19">
        <v>0</v>
      </c>
      <c r="KP10" s="19">
        <v>0</v>
      </c>
      <c r="KQ10" s="19">
        <v>1</v>
      </c>
      <c r="KR10" s="19">
        <v>1</v>
      </c>
      <c r="KS10" s="19">
        <v>1</v>
      </c>
      <c r="KT10" s="19">
        <v>1</v>
      </c>
      <c r="KU10" s="19">
        <v>0</v>
      </c>
      <c r="KV10" s="19">
        <v>1</v>
      </c>
      <c r="KW10" s="19">
        <v>0</v>
      </c>
      <c r="KX10" s="19">
        <v>0</v>
      </c>
      <c r="KY10" s="19">
        <v>0</v>
      </c>
      <c r="KZ10" s="19">
        <v>1</v>
      </c>
      <c r="LA10" s="19">
        <v>0</v>
      </c>
      <c r="LB10" s="19">
        <v>0</v>
      </c>
      <c r="LC10" s="19">
        <v>0</v>
      </c>
      <c r="LD10" s="19">
        <v>1</v>
      </c>
      <c r="LE10" s="19">
        <v>0</v>
      </c>
      <c r="LF10" s="19">
        <v>0</v>
      </c>
      <c r="LG10" s="19">
        <v>0</v>
      </c>
      <c r="LH10" s="19">
        <v>1</v>
      </c>
      <c r="LI10" s="19">
        <v>1</v>
      </c>
      <c r="LJ10" s="19">
        <v>1</v>
      </c>
      <c r="LK10" s="19">
        <v>0</v>
      </c>
      <c r="LL10" s="19">
        <v>0</v>
      </c>
      <c r="LM10" s="19">
        <v>1</v>
      </c>
      <c r="LN10" s="19">
        <v>1</v>
      </c>
      <c r="LO10" s="19">
        <v>0</v>
      </c>
      <c r="LP10" s="19">
        <v>1</v>
      </c>
      <c r="LQ10" s="19">
        <v>0</v>
      </c>
      <c r="LR10" s="19">
        <v>0</v>
      </c>
      <c r="LS10" s="19">
        <v>0</v>
      </c>
      <c r="LT10" s="19">
        <v>0</v>
      </c>
      <c r="LU10" s="19">
        <v>0</v>
      </c>
      <c r="LV10" s="19">
        <v>0</v>
      </c>
      <c r="LW10" s="19">
        <v>1</v>
      </c>
      <c r="LX10" s="19">
        <v>1</v>
      </c>
      <c r="LY10" s="19">
        <v>1</v>
      </c>
      <c r="LZ10" s="19">
        <v>1</v>
      </c>
      <c r="MA10" s="19">
        <v>1</v>
      </c>
      <c r="MB10" s="19">
        <v>0</v>
      </c>
      <c r="MC10" s="19">
        <v>0</v>
      </c>
      <c r="MD10" s="19">
        <v>1</v>
      </c>
      <c r="ME10" s="19">
        <v>1</v>
      </c>
      <c r="MF10" s="19">
        <v>1</v>
      </c>
      <c r="MG10" s="19">
        <v>0</v>
      </c>
      <c r="MH10" s="19">
        <v>1</v>
      </c>
      <c r="MI10" s="19">
        <v>0</v>
      </c>
      <c r="MJ10" s="19">
        <v>0</v>
      </c>
      <c r="MK10" s="19">
        <v>1</v>
      </c>
      <c r="ML10" s="19">
        <v>1</v>
      </c>
      <c r="MM10" s="19">
        <v>1</v>
      </c>
      <c r="MN10" s="19">
        <v>1</v>
      </c>
      <c r="MO10" s="19">
        <v>0</v>
      </c>
      <c r="MP10" s="19">
        <v>1</v>
      </c>
      <c r="MQ10" s="19">
        <v>1</v>
      </c>
      <c r="MR10" s="19">
        <v>0</v>
      </c>
      <c r="MS10" s="19">
        <v>1</v>
      </c>
      <c r="MT10" s="19">
        <v>0</v>
      </c>
      <c r="MU10" s="19">
        <v>0</v>
      </c>
      <c r="MV10" s="19">
        <v>0</v>
      </c>
      <c r="MW10" s="19">
        <v>0</v>
      </c>
      <c r="MX10" s="19">
        <v>1</v>
      </c>
      <c r="MY10" s="19">
        <v>1</v>
      </c>
      <c r="MZ10" s="19">
        <v>0</v>
      </c>
      <c r="NA10" s="19">
        <v>0</v>
      </c>
      <c r="NB10" s="19">
        <v>0</v>
      </c>
    </row>
    <row r="11" spans="1:366">
      <c r="A11" s="2" t="s">
        <v>12</v>
      </c>
      <c r="B11" s="19">
        <v>0</v>
      </c>
      <c r="C11" s="19">
        <v>1</v>
      </c>
      <c r="D11" s="19">
        <v>1</v>
      </c>
      <c r="E11" s="19">
        <v>1</v>
      </c>
      <c r="F11" s="19">
        <v>0</v>
      </c>
      <c r="G11" s="19">
        <v>0</v>
      </c>
      <c r="H11" s="19">
        <v>0</v>
      </c>
      <c r="I11" s="19">
        <v>1</v>
      </c>
      <c r="J11" s="19">
        <v>1</v>
      </c>
      <c r="K11" s="19">
        <v>0</v>
      </c>
      <c r="L11" s="19">
        <v>0</v>
      </c>
      <c r="M11" s="19">
        <v>1</v>
      </c>
      <c r="N11" s="19">
        <v>0</v>
      </c>
      <c r="O11" s="19">
        <v>0</v>
      </c>
      <c r="P11" s="19">
        <v>1</v>
      </c>
      <c r="Q11" s="19">
        <v>1</v>
      </c>
      <c r="R11" s="19">
        <v>1</v>
      </c>
      <c r="S11" s="19">
        <v>1</v>
      </c>
      <c r="T11" s="19">
        <v>1</v>
      </c>
      <c r="U11" s="19">
        <v>0</v>
      </c>
      <c r="V11" s="19">
        <v>1</v>
      </c>
      <c r="W11" s="19">
        <v>0</v>
      </c>
      <c r="X11" s="19">
        <v>1</v>
      </c>
      <c r="Y11" s="19">
        <v>1</v>
      </c>
      <c r="Z11" s="19">
        <v>1</v>
      </c>
      <c r="AA11" s="19">
        <v>0</v>
      </c>
      <c r="AB11" s="19">
        <v>0</v>
      </c>
      <c r="AC11" s="19">
        <v>1</v>
      </c>
      <c r="AD11" s="19">
        <v>0</v>
      </c>
      <c r="AE11" s="19">
        <v>0</v>
      </c>
      <c r="AF11" s="19">
        <v>0</v>
      </c>
      <c r="AG11" s="19">
        <v>1</v>
      </c>
      <c r="AH11" s="19">
        <v>0</v>
      </c>
      <c r="AI11" s="19">
        <v>1</v>
      </c>
      <c r="AJ11" s="19">
        <v>0</v>
      </c>
      <c r="AK11" s="19">
        <v>1</v>
      </c>
      <c r="AL11" s="19">
        <v>1</v>
      </c>
      <c r="AM11" s="19">
        <v>1</v>
      </c>
      <c r="AN11" s="19">
        <v>1</v>
      </c>
      <c r="AO11" s="19">
        <v>1</v>
      </c>
      <c r="AP11" s="19">
        <v>1</v>
      </c>
      <c r="AQ11" s="19">
        <v>0</v>
      </c>
      <c r="AR11" s="19">
        <v>0</v>
      </c>
      <c r="AS11" s="19">
        <v>1</v>
      </c>
      <c r="AT11" s="19">
        <v>1</v>
      </c>
      <c r="AU11" s="19">
        <v>1</v>
      </c>
      <c r="AV11" s="19">
        <v>1</v>
      </c>
      <c r="AW11" s="19">
        <v>1</v>
      </c>
      <c r="AX11" s="19">
        <v>0</v>
      </c>
      <c r="AY11" s="19">
        <v>0</v>
      </c>
      <c r="AZ11" s="19">
        <v>1</v>
      </c>
      <c r="BA11" s="19">
        <v>1</v>
      </c>
      <c r="BB11" s="19">
        <v>1</v>
      </c>
      <c r="BC11" s="19">
        <v>1</v>
      </c>
      <c r="BD11" s="19">
        <v>0</v>
      </c>
      <c r="BE11" s="19">
        <v>0</v>
      </c>
      <c r="BF11" s="19">
        <v>0</v>
      </c>
      <c r="BG11" s="19">
        <v>0</v>
      </c>
      <c r="BH11" s="19">
        <v>0</v>
      </c>
      <c r="BI11" s="19">
        <v>0</v>
      </c>
      <c r="BJ11" s="19">
        <v>0</v>
      </c>
      <c r="BK11" s="19">
        <v>0</v>
      </c>
      <c r="BL11" s="19">
        <v>1</v>
      </c>
      <c r="BM11" s="19">
        <v>0</v>
      </c>
      <c r="BN11" s="19">
        <v>0</v>
      </c>
      <c r="BO11" s="19">
        <v>1</v>
      </c>
      <c r="BP11" s="19">
        <v>0</v>
      </c>
      <c r="BQ11" s="19">
        <v>1</v>
      </c>
      <c r="BR11" s="19">
        <v>1</v>
      </c>
      <c r="BS11" s="19">
        <v>1</v>
      </c>
      <c r="BT11" s="19">
        <v>1</v>
      </c>
      <c r="BU11" s="19">
        <v>0</v>
      </c>
      <c r="BV11" s="19">
        <v>1</v>
      </c>
      <c r="BW11" s="19">
        <v>1</v>
      </c>
      <c r="BX11" s="19">
        <v>1</v>
      </c>
      <c r="BY11" s="19">
        <v>0</v>
      </c>
      <c r="BZ11" s="19">
        <v>1</v>
      </c>
      <c r="CA11" s="19">
        <v>1</v>
      </c>
      <c r="CB11" s="19">
        <v>1</v>
      </c>
      <c r="CC11" s="19">
        <v>1</v>
      </c>
      <c r="CD11" s="19">
        <v>1</v>
      </c>
      <c r="CE11" s="19">
        <v>1</v>
      </c>
      <c r="CF11" s="19">
        <v>0</v>
      </c>
      <c r="CG11" s="19">
        <v>1</v>
      </c>
      <c r="CH11" s="19">
        <v>0</v>
      </c>
      <c r="CI11" s="19">
        <v>0</v>
      </c>
      <c r="CJ11" s="19">
        <v>0</v>
      </c>
      <c r="CK11" s="19">
        <v>1</v>
      </c>
      <c r="CL11" s="19">
        <v>1</v>
      </c>
      <c r="CM11" s="19">
        <v>0</v>
      </c>
      <c r="CN11" s="19">
        <v>1</v>
      </c>
      <c r="CO11" s="19">
        <v>0</v>
      </c>
      <c r="CP11" s="19">
        <v>1</v>
      </c>
      <c r="CQ11" s="19">
        <v>1</v>
      </c>
      <c r="CR11" s="19">
        <v>0</v>
      </c>
      <c r="CS11" s="19">
        <v>0</v>
      </c>
      <c r="CT11" s="19">
        <v>0</v>
      </c>
      <c r="CU11" s="19">
        <v>0</v>
      </c>
      <c r="CV11" s="19">
        <v>0</v>
      </c>
      <c r="CW11" s="19">
        <v>1</v>
      </c>
      <c r="CX11" s="19">
        <v>1</v>
      </c>
      <c r="CY11" s="19">
        <v>0</v>
      </c>
      <c r="CZ11" s="19">
        <v>0</v>
      </c>
      <c r="DA11" s="19">
        <v>0</v>
      </c>
      <c r="DB11" s="19">
        <v>0</v>
      </c>
      <c r="DC11" s="19">
        <v>0</v>
      </c>
      <c r="DD11" s="19">
        <v>0</v>
      </c>
      <c r="DE11" s="19">
        <v>1</v>
      </c>
      <c r="DF11" s="19">
        <v>0</v>
      </c>
      <c r="DG11" s="19">
        <v>1</v>
      </c>
      <c r="DH11" s="19">
        <v>0</v>
      </c>
      <c r="DI11" s="19">
        <v>1</v>
      </c>
      <c r="DJ11" s="19">
        <v>1</v>
      </c>
      <c r="DK11" s="19">
        <v>0</v>
      </c>
      <c r="DL11" s="19">
        <v>1</v>
      </c>
      <c r="DM11" s="19">
        <v>0</v>
      </c>
      <c r="DN11" s="19">
        <v>0</v>
      </c>
      <c r="DO11" s="19">
        <v>1</v>
      </c>
      <c r="DP11" s="19">
        <v>0</v>
      </c>
      <c r="DQ11" s="19">
        <v>0</v>
      </c>
      <c r="DR11" s="19">
        <v>0</v>
      </c>
      <c r="DS11" s="19">
        <v>1</v>
      </c>
      <c r="DT11" s="19">
        <v>0</v>
      </c>
      <c r="DU11" s="19">
        <v>1</v>
      </c>
      <c r="DV11" s="19">
        <v>0</v>
      </c>
      <c r="DW11" s="19">
        <v>1</v>
      </c>
      <c r="DX11" s="19">
        <v>1</v>
      </c>
      <c r="DY11" s="19">
        <v>1</v>
      </c>
      <c r="DZ11" s="19">
        <v>1</v>
      </c>
      <c r="EA11" s="19">
        <v>0</v>
      </c>
      <c r="EB11" s="19">
        <v>0</v>
      </c>
      <c r="EC11" s="19">
        <v>1</v>
      </c>
      <c r="ED11" s="19">
        <v>1</v>
      </c>
      <c r="EE11" s="19">
        <v>1</v>
      </c>
      <c r="EF11" s="19">
        <v>1</v>
      </c>
      <c r="EG11" s="19">
        <v>0</v>
      </c>
      <c r="EH11" s="19">
        <v>1</v>
      </c>
      <c r="EI11" s="19">
        <v>0</v>
      </c>
      <c r="EJ11" s="19">
        <v>1</v>
      </c>
      <c r="EK11" s="19">
        <v>0</v>
      </c>
      <c r="EL11" s="19">
        <v>0</v>
      </c>
      <c r="EM11" s="19">
        <v>0</v>
      </c>
      <c r="EN11" s="19">
        <v>0</v>
      </c>
      <c r="EO11" s="19">
        <v>1</v>
      </c>
      <c r="EP11" s="19">
        <v>0</v>
      </c>
      <c r="EQ11" s="19">
        <v>0</v>
      </c>
      <c r="ER11" s="19">
        <v>1</v>
      </c>
      <c r="ES11" s="19">
        <v>0</v>
      </c>
      <c r="ET11" s="19">
        <v>0</v>
      </c>
      <c r="EU11" s="19">
        <v>0</v>
      </c>
      <c r="EV11" s="19">
        <v>1</v>
      </c>
      <c r="EW11" s="19">
        <v>0</v>
      </c>
      <c r="EX11" s="19">
        <v>0</v>
      </c>
      <c r="EY11" s="19">
        <v>0</v>
      </c>
      <c r="EZ11" s="19">
        <v>1</v>
      </c>
      <c r="FA11" s="19">
        <v>1</v>
      </c>
      <c r="FB11" s="19">
        <v>1</v>
      </c>
      <c r="FC11" s="19">
        <v>1</v>
      </c>
      <c r="FD11" s="19">
        <v>0</v>
      </c>
      <c r="FE11" s="19">
        <v>0</v>
      </c>
      <c r="FF11" s="19">
        <v>0</v>
      </c>
      <c r="FG11" s="19">
        <v>1</v>
      </c>
      <c r="FH11" s="19">
        <v>1</v>
      </c>
      <c r="FI11" s="19">
        <v>1</v>
      </c>
      <c r="FJ11" s="19">
        <v>0</v>
      </c>
      <c r="FK11" s="19">
        <v>1</v>
      </c>
      <c r="FL11" s="19">
        <v>0</v>
      </c>
      <c r="FM11" s="19">
        <v>0</v>
      </c>
      <c r="FN11" s="19">
        <v>0</v>
      </c>
      <c r="FO11" s="19">
        <v>1</v>
      </c>
      <c r="FP11" s="19">
        <v>1</v>
      </c>
      <c r="FQ11" s="19">
        <v>0</v>
      </c>
      <c r="FR11" s="19">
        <v>1</v>
      </c>
      <c r="FS11" s="19">
        <v>1</v>
      </c>
      <c r="FT11" s="19">
        <v>0</v>
      </c>
      <c r="FU11" s="19">
        <v>0</v>
      </c>
      <c r="FV11" s="19">
        <v>1</v>
      </c>
      <c r="FW11" s="19">
        <v>1</v>
      </c>
      <c r="FX11" s="19">
        <v>1</v>
      </c>
      <c r="FY11" s="19">
        <v>0</v>
      </c>
      <c r="FZ11" s="19">
        <v>0</v>
      </c>
      <c r="GA11" s="19">
        <v>1</v>
      </c>
      <c r="GB11" s="19">
        <v>0</v>
      </c>
      <c r="GC11" s="19">
        <v>0</v>
      </c>
      <c r="GD11" s="19">
        <v>0</v>
      </c>
      <c r="GE11" s="19">
        <v>0</v>
      </c>
      <c r="GF11" s="19">
        <v>0</v>
      </c>
      <c r="GG11" s="19">
        <v>1</v>
      </c>
      <c r="GH11" s="19">
        <v>0</v>
      </c>
      <c r="GI11" s="19">
        <v>1</v>
      </c>
      <c r="GJ11" s="19">
        <v>1</v>
      </c>
      <c r="GK11" s="19">
        <v>1</v>
      </c>
      <c r="GL11" s="19">
        <v>0</v>
      </c>
      <c r="GM11" s="19">
        <v>1</v>
      </c>
      <c r="GN11" s="19">
        <v>0</v>
      </c>
      <c r="GO11" s="19">
        <v>0</v>
      </c>
      <c r="GP11" s="19">
        <v>0</v>
      </c>
      <c r="GQ11" s="19">
        <v>0</v>
      </c>
      <c r="GR11" s="19">
        <v>0</v>
      </c>
      <c r="GS11" s="19">
        <v>0</v>
      </c>
      <c r="GT11" s="19">
        <v>0</v>
      </c>
      <c r="GU11" s="19">
        <v>0</v>
      </c>
      <c r="GV11" s="19">
        <v>1</v>
      </c>
      <c r="GW11" s="19">
        <v>1</v>
      </c>
      <c r="GX11" s="19">
        <v>1</v>
      </c>
      <c r="GY11" s="19">
        <v>0</v>
      </c>
      <c r="GZ11" s="19">
        <v>1</v>
      </c>
      <c r="HA11" s="19">
        <v>0</v>
      </c>
      <c r="HB11" s="19">
        <v>0</v>
      </c>
      <c r="HC11" s="19">
        <v>0</v>
      </c>
      <c r="HD11" s="19">
        <v>1</v>
      </c>
      <c r="HE11" s="19">
        <v>1</v>
      </c>
      <c r="HF11" s="19">
        <v>1</v>
      </c>
      <c r="HG11" s="19">
        <v>1</v>
      </c>
      <c r="HH11" s="19">
        <v>1</v>
      </c>
      <c r="HI11" s="19">
        <v>1</v>
      </c>
      <c r="HJ11" s="19">
        <v>1</v>
      </c>
      <c r="HK11" s="19">
        <v>0</v>
      </c>
      <c r="HL11" s="19">
        <v>1</v>
      </c>
      <c r="HM11" s="19">
        <v>1</v>
      </c>
      <c r="HN11" s="19">
        <v>1</v>
      </c>
      <c r="HO11" s="19">
        <v>1</v>
      </c>
      <c r="HP11" s="19">
        <v>1</v>
      </c>
      <c r="HQ11" s="19">
        <v>1</v>
      </c>
      <c r="HR11" s="19">
        <v>0</v>
      </c>
      <c r="HS11" s="19">
        <v>1</v>
      </c>
      <c r="HT11" s="19">
        <v>0</v>
      </c>
      <c r="HU11" s="19">
        <v>1</v>
      </c>
      <c r="HV11" s="19">
        <v>1</v>
      </c>
      <c r="HW11" s="19">
        <v>1</v>
      </c>
      <c r="HX11" s="19">
        <v>1</v>
      </c>
      <c r="HY11" s="19">
        <v>0</v>
      </c>
      <c r="HZ11" s="19">
        <v>1</v>
      </c>
      <c r="IA11" s="19">
        <v>0</v>
      </c>
      <c r="IB11" s="19">
        <v>0</v>
      </c>
      <c r="IC11" s="19">
        <v>1</v>
      </c>
      <c r="ID11" s="19">
        <v>0</v>
      </c>
      <c r="IE11" s="19">
        <v>0</v>
      </c>
      <c r="IF11" s="19">
        <v>0</v>
      </c>
      <c r="IG11" s="19">
        <v>0</v>
      </c>
      <c r="IH11" s="19">
        <v>1</v>
      </c>
      <c r="II11" s="19">
        <v>0</v>
      </c>
      <c r="IJ11" s="19">
        <v>1</v>
      </c>
      <c r="IK11" s="19">
        <v>0</v>
      </c>
      <c r="IL11" s="19">
        <v>0</v>
      </c>
      <c r="IM11" s="19">
        <v>0</v>
      </c>
      <c r="IN11" s="19">
        <v>1</v>
      </c>
      <c r="IO11" s="19">
        <v>1</v>
      </c>
      <c r="IP11" s="19">
        <v>0</v>
      </c>
      <c r="IQ11" s="19">
        <v>0</v>
      </c>
      <c r="IR11" s="19">
        <v>1</v>
      </c>
      <c r="IS11" s="19">
        <v>0</v>
      </c>
      <c r="IT11" s="19">
        <v>0</v>
      </c>
      <c r="IU11" s="19">
        <v>1</v>
      </c>
      <c r="IV11" s="19">
        <v>0</v>
      </c>
      <c r="IW11" s="19">
        <v>1</v>
      </c>
      <c r="IX11" s="19">
        <v>0</v>
      </c>
      <c r="IY11" s="19">
        <v>0</v>
      </c>
      <c r="IZ11" s="19">
        <v>0</v>
      </c>
      <c r="JA11" s="19">
        <v>1</v>
      </c>
      <c r="JB11" s="19">
        <v>0</v>
      </c>
      <c r="JC11" s="19">
        <v>1</v>
      </c>
      <c r="JD11" s="19">
        <v>1</v>
      </c>
      <c r="JE11" s="19">
        <v>0</v>
      </c>
      <c r="JF11" s="19">
        <v>1</v>
      </c>
      <c r="JG11" s="19">
        <v>0</v>
      </c>
      <c r="JH11" s="19">
        <v>1</v>
      </c>
      <c r="JI11" s="19">
        <v>1</v>
      </c>
      <c r="JJ11" s="19">
        <v>1</v>
      </c>
      <c r="JK11" s="19">
        <v>1</v>
      </c>
      <c r="JL11" s="19">
        <v>0</v>
      </c>
      <c r="JM11" s="19">
        <v>1</v>
      </c>
      <c r="JN11" s="19">
        <v>1</v>
      </c>
      <c r="JO11" s="19">
        <v>0</v>
      </c>
      <c r="JP11" s="19">
        <v>1</v>
      </c>
      <c r="JQ11" s="19">
        <v>1</v>
      </c>
      <c r="JR11" s="19">
        <v>0</v>
      </c>
      <c r="JS11" s="19">
        <v>1</v>
      </c>
      <c r="JT11" s="19">
        <v>1</v>
      </c>
      <c r="JU11" s="19">
        <v>0</v>
      </c>
      <c r="JV11" s="19">
        <v>1</v>
      </c>
      <c r="JW11" s="19">
        <v>0</v>
      </c>
      <c r="JX11" s="19">
        <v>1</v>
      </c>
      <c r="JY11" s="19">
        <v>1</v>
      </c>
      <c r="JZ11" s="19">
        <v>1</v>
      </c>
      <c r="KA11" s="19">
        <v>1</v>
      </c>
      <c r="KB11" s="19">
        <v>1</v>
      </c>
      <c r="KC11" s="19">
        <v>1</v>
      </c>
      <c r="KD11" s="19">
        <v>1</v>
      </c>
      <c r="KE11" s="19">
        <v>0</v>
      </c>
      <c r="KF11" s="19">
        <v>0</v>
      </c>
      <c r="KG11" s="19">
        <v>1</v>
      </c>
      <c r="KH11" s="19">
        <v>0</v>
      </c>
      <c r="KI11" s="19">
        <v>1</v>
      </c>
      <c r="KJ11" s="19">
        <v>1</v>
      </c>
      <c r="KK11" s="19">
        <v>1</v>
      </c>
      <c r="KL11" s="19">
        <v>1</v>
      </c>
      <c r="KM11" s="19">
        <v>0</v>
      </c>
      <c r="KN11" s="19">
        <v>0</v>
      </c>
      <c r="KO11" s="19">
        <v>0</v>
      </c>
      <c r="KP11" s="19">
        <v>1</v>
      </c>
      <c r="KQ11" s="19">
        <v>0</v>
      </c>
      <c r="KR11" s="19">
        <v>1</v>
      </c>
      <c r="KS11" s="19">
        <v>1</v>
      </c>
      <c r="KT11" s="19">
        <v>0</v>
      </c>
      <c r="KU11" s="19">
        <v>1</v>
      </c>
      <c r="KV11" s="19">
        <v>0</v>
      </c>
      <c r="KW11" s="19">
        <v>0</v>
      </c>
      <c r="KX11" s="19">
        <v>1</v>
      </c>
      <c r="KY11" s="19">
        <v>0</v>
      </c>
      <c r="KZ11" s="19">
        <v>0</v>
      </c>
      <c r="LA11" s="19">
        <v>0</v>
      </c>
      <c r="LB11" s="19">
        <v>0</v>
      </c>
      <c r="LC11" s="19">
        <v>0</v>
      </c>
      <c r="LD11" s="19">
        <v>0</v>
      </c>
      <c r="LE11" s="19">
        <v>1</v>
      </c>
      <c r="LF11" s="19">
        <v>1</v>
      </c>
      <c r="LG11" s="19">
        <v>0</v>
      </c>
      <c r="LH11" s="19">
        <v>1</v>
      </c>
      <c r="LI11" s="19">
        <v>1</v>
      </c>
      <c r="LJ11" s="19">
        <v>1</v>
      </c>
      <c r="LK11" s="19">
        <v>1</v>
      </c>
      <c r="LL11" s="19">
        <v>1</v>
      </c>
      <c r="LM11" s="19">
        <v>1</v>
      </c>
      <c r="LN11" s="19">
        <v>0</v>
      </c>
      <c r="LO11" s="19">
        <v>1</v>
      </c>
      <c r="LP11" s="19">
        <v>1</v>
      </c>
      <c r="LQ11" s="19">
        <v>1</v>
      </c>
      <c r="LR11" s="19">
        <v>1</v>
      </c>
      <c r="LS11" s="19">
        <v>1</v>
      </c>
      <c r="LT11" s="19">
        <v>0</v>
      </c>
      <c r="LU11" s="19">
        <v>0</v>
      </c>
      <c r="LV11" s="19">
        <v>0</v>
      </c>
      <c r="LW11" s="19">
        <v>0</v>
      </c>
      <c r="LX11" s="19">
        <v>1</v>
      </c>
      <c r="LY11" s="19">
        <v>0</v>
      </c>
      <c r="LZ11" s="19">
        <v>0</v>
      </c>
      <c r="MA11" s="19">
        <v>0</v>
      </c>
      <c r="MB11" s="19">
        <v>1</v>
      </c>
      <c r="MC11" s="19">
        <v>1</v>
      </c>
      <c r="MD11" s="19">
        <v>0</v>
      </c>
      <c r="ME11" s="19">
        <v>0</v>
      </c>
      <c r="MF11" s="19">
        <v>0</v>
      </c>
      <c r="MG11" s="19">
        <v>1</v>
      </c>
      <c r="MH11" s="19">
        <v>1</v>
      </c>
      <c r="MI11" s="19">
        <v>0</v>
      </c>
      <c r="MJ11" s="19">
        <v>1</v>
      </c>
      <c r="MK11" s="19">
        <v>1</v>
      </c>
      <c r="ML11" s="19">
        <v>0</v>
      </c>
      <c r="MM11" s="19">
        <v>1</v>
      </c>
      <c r="MN11" s="19">
        <v>1</v>
      </c>
      <c r="MO11" s="19">
        <v>0</v>
      </c>
      <c r="MP11" s="19">
        <v>1</v>
      </c>
      <c r="MQ11" s="19">
        <v>1</v>
      </c>
      <c r="MR11" s="19">
        <v>0</v>
      </c>
      <c r="MS11" s="19">
        <v>1</v>
      </c>
      <c r="MT11" s="19">
        <v>1</v>
      </c>
      <c r="MU11" s="19">
        <v>0</v>
      </c>
      <c r="MV11" s="19">
        <v>0</v>
      </c>
      <c r="MW11" s="19">
        <v>0</v>
      </c>
      <c r="MX11" s="19">
        <v>1</v>
      </c>
      <c r="MY11" s="19">
        <v>0</v>
      </c>
      <c r="MZ11" s="19">
        <v>0</v>
      </c>
      <c r="NA11" s="19">
        <v>0</v>
      </c>
      <c r="NB11" s="19">
        <v>1</v>
      </c>
    </row>
    <row r="12" spans="1:366">
      <c r="A12" s="4" t="s">
        <v>13</v>
      </c>
      <c r="B12" s="19">
        <v>0</v>
      </c>
      <c r="C12" s="19">
        <v>1</v>
      </c>
      <c r="D12" s="19">
        <v>0</v>
      </c>
      <c r="E12" s="19">
        <v>0</v>
      </c>
      <c r="F12" s="19">
        <v>0</v>
      </c>
      <c r="G12" s="19">
        <v>1</v>
      </c>
      <c r="H12" s="19">
        <v>0</v>
      </c>
      <c r="I12" s="19">
        <v>0</v>
      </c>
      <c r="J12" s="19">
        <v>0</v>
      </c>
      <c r="K12" s="19">
        <v>0</v>
      </c>
      <c r="L12" s="19">
        <v>1</v>
      </c>
      <c r="M12" s="19">
        <v>0</v>
      </c>
      <c r="N12" s="19">
        <v>0</v>
      </c>
      <c r="O12" s="19">
        <v>0</v>
      </c>
      <c r="P12" s="19">
        <v>0</v>
      </c>
      <c r="Q12" s="19">
        <v>0</v>
      </c>
      <c r="R12" s="19">
        <v>1</v>
      </c>
      <c r="S12" s="19">
        <v>1</v>
      </c>
      <c r="T12" s="19">
        <v>1</v>
      </c>
      <c r="U12" s="19">
        <v>0</v>
      </c>
      <c r="V12" s="19">
        <v>1</v>
      </c>
      <c r="W12" s="19">
        <v>1</v>
      </c>
      <c r="X12" s="19">
        <v>0</v>
      </c>
      <c r="Y12" s="19">
        <v>1</v>
      </c>
      <c r="Z12" s="19">
        <v>1</v>
      </c>
      <c r="AA12" s="19">
        <v>1</v>
      </c>
      <c r="AB12" s="19">
        <v>0</v>
      </c>
      <c r="AC12" s="19">
        <v>1</v>
      </c>
      <c r="AD12" s="19">
        <v>0</v>
      </c>
      <c r="AE12" s="19">
        <v>0</v>
      </c>
      <c r="AF12" s="19">
        <v>1</v>
      </c>
      <c r="AG12" s="19">
        <v>1</v>
      </c>
      <c r="AH12" s="19">
        <v>0</v>
      </c>
      <c r="AI12" s="19">
        <v>1</v>
      </c>
      <c r="AJ12" s="19">
        <v>1</v>
      </c>
      <c r="AK12" s="19">
        <v>1</v>
      </c>
      <c r="AL12" s="19">
        <v>0</v>
      </c>
      <c r="AM12" s="19">
        <v>1</v>
      </c>
      <c r="AN12" s="19">
        <v>1</v>
      </c>
      <c r="AO12" s="19">
        <v>1</v>
      </c>
      <c r="AP12" s="19">
        <v>0</v>
      </c>
      <c r="AQ12" s="19">
        <v>0</v>
      </c>
      <c r="AR12" s="19">
        <v>1</v>
      </c>
      <c r="AS12" s="19">
        <v>0</v>
      </c>
      <c r="AT12" s="19">
        <v>0</v>
      </c>
      <c r="AU12" s="19">
        <v>1</v>
      </c>
      <c r="AV12" s="19">
        <v>1</v>
      </c>
      <c r="AW12" s="19">
        <v>1</v>
      </c>
      <c r="AX12" s="19">
        <v>1</v>
      </c>
      <c r="AY12" s="19">
        <v>0</v>
      </c>
      <c r="AZ12" s="19">
        <v>1</v>
      </c>
      <c r="BA12" s="19">
        <v>0</v>
      </c>
      <c r="BB12" s="19">
        <v>1</v>
      </c>
      <c r="BC12" s="19">
        <v>0</v>
      </c>
      <c r="BD12" s="19">
        <v>1</v>
      </c>
      <c r="BE12" s="19">
        <v>1</v>
      </c>
      <c r="BF12" s="19">
        <v>1</v>
      </c>
      <c r="BG12" s="19">
        <v>1</v>
      </c>
      <c r="BH12" s="19">
        <v>1</v>
      </c>
      <c r="BI12" s="19">
        <v>0</v>
      </c>
      <c r="BJ12" s="19">
        <v>0</v>
      </c>
      <c r="BK12" s="19">
        <v>1</v>
      </c>
      <c r="BL12" s="19">
        <v>0</v>
      </c>
      <c r="BM12" s="19">
        <v>1</v>
      </c>
      <c r="BN12" s="19">
        <v>0</v>
      </c>
      <c r="BO12" s="19">
        <v>1</v>
      </c>
      <c r="BP12" s="19">
        <v>0</v>
      </c>
      <c r="BQ12" s="19">
        <v>0</v>
      </c>
      <c r="BR12" s="19">
        <v>1</v>
      </c>
      <c r="BS12" s="19">
        <v>0</v>
      </c>
      <c r="BT12" s="19">
        <v>0</v>
      </c>
      <c r="BU12" s="19">
        <v>1</v>
      </c>
      <c r="BV12" s="19">
        <v>1</v>
      </c>
      <c r="BW12" s="19">
        <v>1</v>
      </c>
      <c r="BX12" s="19">
        <v>1</v>
      </c>
      <c r="BY12" s="19">
        <v>0</v>
      </c>
      <c r="BZ12" s="19">
        <v>0</v>
      </c>
      <c r="CA12" s="19">
        <v>0</v>
      </c>
      <c r="CB12" s="19">
        <v>1</v>
      </c>
      <c r="CC12" s="19">
        <v>0</v>
      </c>
      <c r="CD12" s="19">
        <v>0</v>
      </c>
      <c r="CE12" s="19">
        <v>1</v>
      </c>
      <c r="CF12" s="19">
        <v>1</v>
      </c>
      <c r="CG12" s="19">
        <v>1</v>
      </c>
      <c r="CH12" s="19">
        <v>1</v>
      </c>
      <c r="CI12" s="19">
        <v>1</v>
      </c>
      <c r="CJ12" s="19">
        <v>1</v>
      </c>
      <c r="CK12" s="19">
        <v>0</v>
      </c>
      <c r="CL12" s="19">
        <v>1</v>
      </c>
      <c r="CM12" s="19">
        <v>1</v>
      </c>
      <c r="CN12" s="19">
        <v>1</v>
      </c>
      <c r="CO12" s="19">
        <v>1</v>
      </c>
      <c r="CP12" s="19">
        <v>0</v>
      </c>
      <c r="CQ12" s="19">
        <v>1</v>
      </c>
      <c r="CR12" s="19">
        <v>0</v>
      </c>
      <c r="CS12" s="19">
        <v>1</v>
      </c>
      <c r="CT12" s="19">
        <v>1</v>
      </c>
      <c r="CU12" s="19">
        <v>1</v>
      </c>
      <c r="CV12" s="19">
        <v>0</v>
      </c>
      <c r="CW12" s="19">
        <v>1</v>
      </c>
      <c r="CX12" s="19">
        <v>0</v>
      </c>
      <c r="CY12" s="19">
        <v>0</v>
      </c>
      <c r="CZ12" s="19">
        <v>0</v>
      </c>
      <c r="DA12" s="19">
        <v>0</v>
      </c>
      <c r="DB12" s="19">
        <v>0</v>
      </c>
      <c r="DC12" s="19">
        <v>0</v>
      </c>
      <c r="DD12" s="19">
        <v>0</v>
      </c>
      <c r="DE12" s="19">
        <v>0</v>
      </c>
      <c r="DF12" s="19">
        <v>0</v>
      </c>
      <c r="DG12" s="19">
        <v>1</v>
      </c>
      <c r="DH12" s="19">
        <v>0</v>
      </c>
      <c r="DI12" s="19">
        <v>0</v>
      </c>
      <c r="DJ12" s="19">
        <v>1</v>
      </c>
      <c r="DK12" s="19">
        <v>0</v>
      </c>
      <c r="DL12" s="19">
        <v>0</v>
      </c>
      <c r="DM12" s="19">
        <v>1</v>
      </c>
      <c r="DN12" s="19">
        <v>1</v>
      </c>
      <c r="DO12" s="19">
        <v>1</v>
      </c>
      <c r="DP12" s="19">
        <v>0</v>
      </c>
      <c r="DQ12" s="19">
        <v>0</v>
      </c>
      <c r="DR12" s="19">
        <v>1</v>
      </c>
      <c r="DS12" s="19">
        <v>1</v>
      </c>
      <c r="DT12" s="19">
        <v>0</v>
      </c>
      <c r="DU12" s="19">
        <v>0</v>
      </c>
      <c r="DV12" s="19">
        <v>1</v>
      </c>
      <c r="DW12" s="19">
        <v>0</v>
      </c>
      <c r="DX12" s="19">
        <v>0</v>
      </c>
      <c r="DY12" s="19">
        <v>0</v>
      </c>
      <c r="DZ12" s="19">
        <v>0</v>
      </c>
      <c r="EA12" s="19">
        <v>0</v>
      </c>
      <c r="EB12" s="19">
        <v>0</v>
      </c>
      <c r="EC12" s="19">
        <v>0</v>
      </c>
      <c r="ED12" s="19">
        <v>0</v>
      </c>
      <c r="EE12" s="19">
        <v>1</v>
      </c>
      <c r="EF12" s="19">
        <v>1</v>
      </c>
      <c r="EG12" s="19">
        <v>0</v>
      </c>
      <c r="EH12" s="19">
        <v>0</v>
      </c>
      <c r="EI12" s="19">
        <v>1</v>
      </c>
      <c r="EJ12" s="19">
        <v>0</v>
      </c>
      <c r="EK12" s="19">
        <v>0</v>
      </c>
      <c r="EL12" s="19">
        <v>1</v>
      </c>
      <c r="EM12" s="19">
        <v>0</v>
      </c>
      <c r="EN12" s="19">
        <v>1</v>
      </c>
      <c r="EO12" s="19">
        <v>1</v>
      </c>
      <c r="EP12" s="19">
        <v>1</v>
      </c>
      <c r="EQ12" s="19">
        <v>1</v>
      </c>
      <c r="ER12" s="19">
        <v>1</v>
      </c>
      <c r="ES12" s="19">
        <v>0</v>
      </c>
      <c r="ET12" s="19">
        <v>1</v>
      </c>
      <c r="EU12" s="19">
        <v>0</v>
      </c>
      <c r="EV12" s="19">
        <v>0</v>
      </c>
      <c r="EW12" s="19">
        <v>1</v>
      </c>
      <c r="EX12" s="19">
        <v>0</v>
      </c>
      <c r="EY12" s="19">
        <v>1</v>
      </c>
      <c r="EZ12" s="19">
        <v>0</v>
      </c>
      <c r="FA12" s="19">
        <v>0</v>
      </c>
      <c r="FB12" s="19">
        <v>0</v>
      </c>
      <c r="FC12" s="19">
        <v>1</v>
      </c>
      <c r="FD12" s="19">
        <v>0</v>
      </c>
      <c r="FE12" s="19">
        <v>0</v>
      </c>
      <c r="FF12" s="19">
        <v>1</v>
      </c>
      <c r="FG12" s="19">
        <v>1</v>
      </c>
      <c r="FH12" s="19">
        <v>0</v>
      </c>
      <c r="FI12" s="19">
        <v>0</v>
      </c>
      <c r="FJ12" s="19">
        <v>0</v>
      </c>
      <c r="FK12" s="19">
        <v>1</v>
      </c>
      <c r="FL12" s="19">
        <v>0</v>
      </c>
      <c r="FM12" s="19">
        <v>0</v>
      </c>
      <c r="FN12" s="19">
        <v>0</v>
      </c>
      <c r="FO12" s="19">
        <v>1</v>
      </c>
      <c r="FP12" s="19">
        <v>1</v>
      </c>
      <c r="FQ12" s="19">
        <v>0</v>
      </c>
      <c r="FR12" s="19">
        <v>1</v>
      </c>
      <c r="FS12" s="19">
        <v>1</v>
      </c>
      <c r="FT12" s="19">
        <v>1</v>
      </c>
      <c r="FU12" s="19">
        <v>0</v>
      </c>
      <c r="FV12" s="19">
        <v>1</v>
      </c>
      <c r="FW12" s="19">
        <v>0</v>
      </c>
      <c r="FX12" s="19">
        <v>0</v>
      </c>
      <c r="FY12" s="19">
        <v>1</v>
      </c>
      <c r="FZ12" s="19">
        <v>0</v>
      </c>
      <c r="GA12" s="19">
        <v>0</v>
      </c>
      <c r="GB12" s="19">
        <v>1</v>
      </c>
      <c r="GC12" s="19">
        <v>1</v>
      </c>
      <c r="GD12" s="19">
        <v>0</v>
      </c>
      <c r="GE12" s="19">
        <v>0</v>
      </c>
      <c r="GF12" s="19">
        <v>1</v>
      </c>
      <c r="GG12" s="19">
        <v>0</v>
      </c>
      <c r="GH12" s="19">
        <v>0</v>
      </c>
      <c r="GI12" s="19">
        <v>1</v>
      </c>
      <c r="GJ12" s="19">
        <v>0</v>
      </c>
      <c r="GK12" s="19">
        <v>0</v>
      </c>
      <c r="GL12" s="19">
        <v>0</v>
      </c>
      <c r="GM12" s="19">
        <v>0</v>
      </c>
      <c r="GN12" s="19">
        <v>0</v>
      </c>
      <c r="GO12" s="19">
        <v>0</v>
      </c>
      <c r="GP12" s="19">
        <v>0</v>
      </c>
      <c r="GQ12" s="19">
        <v>0</v>
      </c>
      <c r="GR12" s="19">
        <v>1</v>
      </c>
      <c r="GS12" s="19">
        <v>0</v>
      </c>
      <c r="GT12" s="19">
        <v>1</v>
      </c>
      <c r="GU12" s="19">
        <v>1</v>
      </c>
      <c r="GV12" s="19">
        <v>1</v>
      </c>
      <c r="GW12" s="19">
        <v>0</v>
      </c>
      <c r="GX12" s="19">
        <v>0</v>
      </c>
      <c r="GY12" s="19">
        <v>1</v>
      </c>
      <c r="GZ12" s="19">
        <v>0</v>
      </c>
      <c r="HA12" s="19">
        <v>1</v>
      </c>
      <c r="HB12" s="19">
        <v>1</v>
      </c>
      <c r="HC12" s="19">
        <v>1</v>
      </c>
      <c r="HD12" s="19">
        <v>1</v>
      </c>
      <c r="HE12" s="19">
        <v>1</v>
      </c>
      <c r="HF12" s="19">
        <v>1</v>
      </c>
      <c r="HG12" s="19">
        <v>0</v>
      </c>
      <c r="HH12" s="19">
        <v>1</v>
      </c>
      <c r="HI12" s="19">
        <v>1</v>
      </c>
      <c r="HJ12" s="19">
        <v>0</v>
      </c>
      <c r="HK12" s="19">
        <v>1</v>
      </c>
      <c r="HL12" s="19">
        <v>0</v>
      </c>
      <c r="HM12" s="19">
        <v>0</v>
      </c>
      <c r="HN12" s="19">
        <v>0</v>
      </c>
      <c r="HO12" s="19">
        <v>1</v>
      </c>
      <c r="HP12" s="19">
        <v>0</v>
      </c>
      <c r="HQ12" s="19">
        <v>0</v>
      </c>
      <c r="HR12" s="19">
        <v>1</v>
      </c>
      <c r="HS12" s="19">
        <v>1</v>
      </c>
      <c r="HT12" s="19">
        <v>0</v>
      </c>
      <c r="HU12" s="19">
        <v>0</v>
      </c>
      <c r="HV12" s="19">
        <v>1</v>
      </c>
      <c r="HW12" s="19">
        <v>1</v>
      </c>
      <c r="HX12" s="19">
        <v>1</v>
      </c>
      <c r="HY12" s="19">
        <v>0</v>
      </c>
      <c r="HZ12" s="19">
        <v>1</v>
      </c>
      <c r="IA12" s="19">
        <v>1</v>
      </c>
      <c r="IB12" s="19">
        <v>0</v>
      </c>
      <c r="IC12" s="19">
        <v>1</v>
      </c>
      <c r="ID12" s="19">
        <v>1</v>
      </c>
      <c r="IE12" s="19">
        <v>1</v>
      </c>
      <c r="IF12" s="19">
        <v>0</v>
      </c>
      <c r="IG12" s="19">
        <v>1</v>
      </c>
      <c r="IH12" s="19">
        <v>1</v>
      </c>
      <c r="II12" s="19">
        <v>0</v>
      </c>
      <c r="IJ12" s="19">
        <v>0</v>
      </c>
      <c r="IK12" s="19">
        <v>1</v>
      </c>
      <c r="IL12" s="19">
        <v>0</v>
      </c>
      <c r="IM12" s="19">
        <v>0</v>
      </c>
      <c r="IN12" s="19">
        <v>0</v>
      </c>
      <c r="IO12" s="19">
        <v>0</v>
      </c>
      <c r="IP12" s="19">
        <v>1</v>
      </c>
      <c r="IQ12" s="19">
        <v>1</v>
      </c>
      <c r="IR12" s="19">
        <v>0</v>
      </c>
      <c r="IS12" s="19">
        <v>1</v>
      </c>
      <c r="IT12" s="19">
        <v>1</v>
      </c>
      <c r="IU12" s="19">
        <v>1</v>
      </c>
      <c r="IV12" s="19">
        <v>0</v>
      </c>
      <c r="IW12" s="19">
        <v>0</v>
      </c>
      <c r="IX12" s="19">
        <v>0</v>
      </c>
      <c r="IY12" s="19">
        <v>1</v>
      </c>
      <c r="IZ12" s="19">
        <v>1</v>
      </c>
      <c r="JA12" s="19">
        <v>1</v>
      </c>
      <c r="JB12" s="19">
        <v>1</v>
      </c>
      <c r="JC12" s="19">
        <v>0</v>
      </c>
      <c r="JD12" s="19">
        <v>1</v>
      </c>
      <c r="JE12" s="19">
        <v>1</v>
      </c>
      <c r="JF12" s="19">
        <v>0</v>
      </c>
      <c r="JG12" s="19">
        <v>1</v>
      </c>
      <c r="JH12" s="19">
        <v>0</v>
      </c>
      <c r="JI12" s="19">
        <v>1</v>
      </c>
      <c r="JJ12" s="19">
        <v>0</v>
      </c>
      <c r="JK12" s="19">
        <v>1</v>
      </c>
      <c r="JL12" s="19">
        <v>0</v>
      </c>
      <c r="JM12" s="19">
        <v>1</v>
      </c>
      <c r="JN12" s="19">
        <v>1</v>
      </c>
      <c r="JO12" s="19">
        <v>0</v>
      </c>
      <c r="JP12" s="19">
        <v>1</v>
      </c>
      <c r="JQ12" s="19">
        <v>1</v>
      </c>
      <c r="JR12" s="19">
        <v>1</v>
      </c>
      <c r="JS12" s="19">
        <v>0</v>
      </c>
      <c r="JT12" s="19">
        <v>1</v>
      </c>
      <c r="JU12" s="19">
        <v>1</v>
      </c>
      <c r="JV12" s="19">
        <v>1</v>
      </c>
      <c r="JW12" s="19">
        <v>0</v>
      </c>
      <c r="JX12" s="19">
        <v>1</v>
      </c>
      <c r="JY12" s="19">
        <v>1</v>
      </c>
      <c r="JZ12" s="19">
        <v>1</v>
      </c>
      <c r="KA12" s="19">
        <v>1</v>
      </c>
      <c r="KB12" s="19">
        <v>1</v>
      </c>
      <c r="KC12" s="19">
        <v>1</v>
      </c>
      <c r="KD12" s="19">
        <v>0</v>
      </c>
      <c r="KE12" s="19">
        <v>1</v>
      </c>
      <c r="KF12" s="19">
        <v>1</v>
      </c>
      <c r="KG12" s="19">
        <v>0</v>
      </c>
      <c r="KH12" s="19">
        <v>1</v>
      </c>
      <c r="KI12" s="19">
        <v>1</v>
      </c>
      <c r="KJ12" s="19">
        <v>0</v>
      </c>
      <c r="KK12" s="19">
        <v>1</v>
      </c>
      <c r="KL12" s="19">
        <v>0</v>
      </c>
      <c r="KM12" s="19">
        <v>1</v>
      </c>
      <c r="KN12" s="19">
        <v>1</v>
      </c>
      <c r="KO12" s="19">
        <v>0</v>
      </c>
      <c r="KP12" s="19">
        <v>0</v>
      </c>
      <c r="KQ12" s="19">
        <v>0</v>
      </c>
      <c r="KR12" s="19">
        <v>0</v>
      </c>
      <c r="KS12" s="19">
        <v>0</v>
      </c>
      <c r="KT12" s="19">
        <v>0</v>
      </c>
      <c r="KU12" s="19">
        <v>0</v>
      </c>
      <c r="KV12" s="19">
        <v>1</v>
      </c>
      <c r="KW12" s="19">
        <v>1</v>
      </c>
      <c r="KX12" s="19">
        <v>1</v>
      </c>
      <c r="KY12" s="19">
        <v>0</v>
      </c>
      <c r="KZ12" s="19">
        <v>0</v>
      </c>
      <c r="LA12" s="19">
        <v>1</v>
      </c>
      <c r="LB12" s="19">
        <v>1</v>
      </c>
      <c r="LC12" s="19">
        <v>1</v>
      </c>
      <c r="LD12" s="19">
        <v>0</v>
      </c>
      <c r="LE12" s="19">
        <v>0</v>
      </c>
      <c r="LF12" s="19">
        <v>1</v>
      </c>
      <c r="LG12" s="19">
        <v>1</v>
      </c>
      <c r="LH12" s="19">
        <v>0</v>
      </c>
      <c r="LI12" s="19">
        <v>0</v>
      </c>
      <c r="LJ12" s="19">
        <v>0</v>
      </c>
      <c r="LK12" s="19">
        <v>1</v>
      </c>
      <c r="LL12" s="19">
        <v>0</v>
      </c>
      <c r="LM12" s="19">
        <v>1</v>
      </c>
      <c r="LN12" s="19">
        <v>1</v>
      </c>
      <c r="LO12" s="19">
        <v>1</v>
      </c>
      <c r="LP12" s="19">
        <v>0</v>
      </c>
      <c r="LQ12" s="19">
        <v>0</v>
      </c>
      <c r="LR12" s="19">
        <v>0</v>
      </c>
      <c r="LS12" s="19">
        <v>0</v>
      </c>
      <c r="LT12" s="19">
        <v>1</v>
      </c>
      <c r="LU12" s="19">
        <v>1</v>
      </c>
      <c r="LV12" s="19">
        <v>1</v>
      </c>
      <c r="LW12" s="19">
        <v>0</v>
      </c>
      <c r="LX12" s="19">
        <v>0</v>
      </c>
      <c r="LY12" s="19">
        <v>0</v>
      </c>
      <c r="LZ12" s="19">
        <v>1</v>
      </c>
      <c r="MA12" s="19">
        <v>1</v>
      </c>
      <c r="MB12" s="19">
        <v>1</v>
      </c>
      <c r="MC12" s="19">
        <v>1</v>
      </c>
      <c r="MD12" s="19">
        <v>1</v>
      </c>
      <c r="ME12" s="19">
        <v>0</v>
      </c>
      <c r="MF12" s="19">
        <v>1</v>
      </c>
      <c r="MG12" s="19">
        <v>0</v>
      </c>
      <c r="MH12" s="19">
        <v>1</v>
      </c>
      <c r="MI12" s="19">
        <v>1</v>
      </c>
      <c r="MJ12" s="19">
        <v>1</v>
      </c>
      <c r="MK12" s="19">
        <v>0</v>
      </c>
      <c r="ML12" s="19">
        <v>0</v>
      </c>
      <c r="MM12" s="19">
        <v>0</v>
      </c>
      <c r="MN12" s="19">
        <v>0</v>
      </c>
      <c r="MO12" s="19">
        <v>1</v>
      </c>
      <c r="MP12" s="19">
        <v>1</v>
      </c>
      <c r="MQ12" s="19">
        <v>1</v>
      </c>
      <c r="MR12" s="19">
        <v>0</v>
      </c>
      <c r="MS12" s="19">
        <v>0</v>
      </c>
      <c r="MT12" s="19">
        <v>0</v>
      </c>
      <c r="MU12" s="19">
        <v>0</v>
      </c>
      <c r="MV12" s="19">
        <v>0</v>
      </c>
      <c r="MW12" s="19">
        <v>1</v>
      </c>
      <c r="MX12" s="19">
        <v>0</v>
      </c>
      <c r="MY12" s="19">
        <v>1</v>
      </c>
      <c r="MZ12" s="19">
        <v>1</v>
      </c>
      <c r="NA12" s="19">
        <v>1</v>
      </c>
      <c r="NB12" s="19">
        <v>1</v>
      </c>
    </row>
    <row r="13" spans="1:366">
      <c r="A13" s="4" t="s">
        <v>14</v>
      </c>
      <c r="B13" s="19">
        <v>1</v>
      </c>
      <c r="C13" s="19">
        <v>0</v>
      </c>
      <c r="D13" s="19">
        <v>0</v>
      </c>
      <c r="E13" s="19">
        <v>0</v>
      </c>
      <c r="F13" s="19">
        <v>0</v>
      </c>
      <c r="G13" s="19">
        <v>1</v>
      </c>
      <c r="H13" s="19">
        <v>1</v>
      </c>
      <c r="I13" s="19">
        <v>0</v>
      </c>
      <c r="J13" s="19">
        <v>1</v>
      </c>
      <c r="K13" s="19">
        <v>0</v>
      </c>
      <c r="L13" s="19">
        <v>1</v>
      </c>
      <c r="M13" s="19">
        <v>1</v>
      </c>
      <c r="N13" s="19">
        <v>0</v>
      </c>
      <c r="O13" s="19">
        <v>1</v>
      </c>
      <c r="P13" s="19">
        <v>0</v>
      </c>
      <c r="Q13" s="19">
        <v>1</v>
      </c>
      <c r="R13" s="19">
        <v>0</v>
      </c>
      <c r="S13" s="19">
        <v>1</v>
      </c>
      <c r="T13" s="19">
        <v>1</v>
      </c>
      <c r="U13" s="19">
        <v>1</v>
      </c>
      <c r="V13" s="19">
        <v>1</v>
      </c>
      <c r="W13" s="19">
        <v>1</v>
      </c>
      <c r="X13" s="19">
        <v>0</v>
      </c>
      <c r="Y13" s="19">
        <v>0</v>
      </c>
      <c r="Z13" s="19">
        <v>1</v>
      </c>
      <c r="AA13" s="19">
        <v>1</v>
      </c>
      <c r="AB13" s="19">
        <v>1</v>
      </c>
      <c r="AC13" s="19">
        <v>0</v>
      </c>
      <c r="AD13" s="19">
        <v>0</v>
      </c>
      <c r="AE13" s="19">
        <v>0</v>
      </c>
      <c r="AF13" s="19">
        <v>0</v>
      </c>
      <c r="AG13" s="19">
        <v>0</v>
      </c>
      <c r="AH13" s="19">
        <v>0</v>
      </c>
      <c r="AI13" s="19">
        <v>0</v>
      </c>
      <c r="AJ13" s="19">
        <v>0</v>
      </c>
      <c r="AK13" s="19">
        <v>1</v>
      </c>
      <c r="AL13" s="19">
        <v>1</v>
      </c>
      <c r="AM13" s="19">
        <v>1</v>
      </c>
      <c r="AN13" s="19">
        <v>0</v>
      </c>
      <c r="AO13" s="19">
        <v>0</v>
      </c>
      <c r="AP13" s="19">
        <v>0</v>
      </c>
      <c r="AQ13" s="19">
        <v>1</v>
      </c>
      <c r="AR13" s="19">
        <v>0</v>
      </c>
      <c r="AS13" s="19">
        <v>0</v>
      </c>
      <c r="AT13" s="19">
        <v>1</v>
      </c>
      <c r="AU13" s="19">
        <v>0</v>
      </c>
      <c r="AV13" s="19">
        <v>1</v>
      </c>
      <c r="AW13" s="19">
        <v>1</v>
      </c>
      <c r="AX13" s="19">
        <v>1</v>
      </c>
      <c r="AY13" s="19">
        <v>0</v>
      </c>
      <c r="AZ13" s="19">
        <v>1</v>
      </c>
      <c r="BA13" s="19">
        <v>0</v>
      </c>
      <c r="BB13" s="19">
        <v>0</v>
      </c>
      <c r="BC13" s="19">
        <v>1</v>
      </c>
      <c r="BD13" s="19">
        <v>1</v>
      </c>
      <c r="BE13" s="19">
        <v>0</v>
      </c>
      <c r="BF13" s="19">
        <v>1</v>
      </c>
      <c r="BG13" s="19">
        <v>1</v>
      </c>
      <c r="BH13" s="19">
        <v>0</v>
      </c>
      <c r="BI13" s="19">
        <v>0</v>
      </c>
      <c r="BJ13" s="19">
        <v>0</v>
      </c>
      <c r="BK13" s="19">
        <v>0</v>
      </c>
      <c r="BL13" s="19">
        <v>0</v>
      </c>
      <c r="BM13" s="19">
        <v>0</v>
      </c>
      <c r="BN13" s="19">
        <v>1</v>
      </c>
      <c r="BO13" s="19">
        <v>1</v>
      </c>
      <c r="BP13" s="19">
        <v>0</v>
      </c>
      <c r="BQ13" s="19">
        <v>1</v>
      </c>
      <c r="BR13" s="19">
        <v>1</v>
      </c>
      <c r="BS13" s="19">
        <v>0</v>
      </c>
      <c r="BT13" s="19">
        <v>0</v>
      </c>
      <c r="BU13" s="19">
        <v>1</v>
      </c>
      <c r="BV13" s="19">
        <v>0</v>
      </c>
      <c r="BW13" s="19">
        <v>0</v>
      </c>
      <c r="BX13" s="19">
        <v>1</v>
      </c>
      <c r="BY13" s="19">
        <v>1</v>
      </c>
      <c r="BZ13" s="19">
        <v>1</v>
      </c>
      <c r="CA13" s="19">
        <v>1</v>
      </c>
      <c r="CB13" s="19">
        <v>1</v>
      </c>
      <c r="CC13" s="19">
        <v>1</v>
      </c>
      <c r="CD13" s="19">
        <v>1</v>
      </c>
      <c r="CE13" s="19">
        <v>1</v>
      </c>
      <c r="CF13" s="19">
        <v>0</v>
      </c>
      <c r="CG13" s="19">
        <v>0</v>
      </c>
      <c r="CH13" s="19">
        <v>1</v>
      </c>
      <c r="CI13" s="19">
        <v>0</v>
      </c>
      <c r="CJ13" s="19">
        <v>1</v>
      </c>
      <c r="CK13" s="19">
        <v>1</v>
      </c>
      <c r="CL13" s="19">
        <v>1</v>
      </c>
      <c r="CM13" s="19">
        <v>0</v>
      </c>
      <c r="CN13" s="19">
        <v>1</v>
      </c>
      <c r="CO13" s="19">
        <v>0</v>
      </c>
      <c r="CP13" s="19">
        <v>0</v>
      </c>
      <c r="CQ13" s="19">
        <v>1</v>
      </c>
      <c r="CR13" s="19">
        <v>0</v>
      </c>
      <c r="CS13" s="19">
        <v>0</v>
      </c>
      <c r="CT13" s="19">
        <v>1</v>
      </c>
      <c r="CU13" s="19">
        <v>1</v>
      </c>
      <c r="CV13" s="19">
        <v>1</v>
      </c>
      <c r="CW13" s="19">
        <v>0</v>
      </c>
      <c r="CX13" s="19">
        <v>1</v>
      </c>
      <c r="CY13" s="19">
        <v>1</v>
      </c>
      <c r="CZ13" s="19">
        <v>1</v>
      </c>
      <c r="DA13" s="19">
        <v>1</v>
      </c>
      <c r="DB13" s="19">
        <v>0</v>
      </c>
      <c r="DC13" s="19">
        <v>0</v>
      </c>
      <c r="DD13" s="19">
        <v>0</v>
      </c>
      <c r="DE13" s="19">
        <v>0</v>
      </c>
      <c r="DF13" s="19">
        <v>0</v>
      </c>
      <c r="DG13" s="19">
        <v>1</v>
      </c>
      <c r="DH13" s="19">
        <v>1</v>
      </c>
      <c r="DI13" s="19">
        <v>0</v>
      </c>
      <c r="DJ13" s="19">
        <v>1</v>
      </c>
      <c r="DK13" s="19">
        <v>1</v>
      </c>
      <c r="DL13" s="19">
        <v>0</v>
      </c>
      <c r="DM13" s="19">
        <v>1</v>
      </c>
      <c r="DN13" s="19">
        <v>0</v>
      </c>
      <c r="DO13" s="19">
        <v>0</v>
      </c>
      <c r="DP13" s="19">
        <v>1</v>
      </c>
      <c r="DQ13" s="19">
        <v>1</v>
      </c>
      <c r="DR13" s="19">
        <v>0</v>
      </c>
      <c r="DS13" s="19">
        <v>1</v>
      </c>
      <c r="DT13" s="19">
        <v>0</v>
      </c>
      <c r="DU13" s="19">
        <v>1</v>
      </c>
      <c r="DV13" s="19">
        <v>1</v>
      </c>
      <c r="DW13" s="19">
        <v>1</v>
      </c>
      <c r="DX13" s="19">
        <v>1</v>
      </c>
      <c r="DY13" s="19">
        <v>0</v>
      </c>
      <c r="DZ13" s="19">
        <v>1</v>
      </c>
      <c r="EA13" s="19">
        <v>0</v>
      </c>
      <c r="EB13" s="19">
        <v>1</v>
      </c>
      <c r="EC13" s="19">
        <v>0</v>
      </c>
      <c r="ED13" s="19">
        <v>1</v>
      </c>
      <c r="EE13" s="19">
        <v>1</v>
      </c>
      <c r="EF13" s="19">
        <v>1</v>
      </c>
      <c r="EG13" s="19">
        <v>0</v>
      </c>
      <c r="EH13" s="19">
        <v>0</v>
      </c>
      <c r="EI13" s="19">
        <v>1</v>
      </c>
      <c r="EJ13" s="19">
        <v>0</v>
      </c>
      <c r="EK13" s="19">
        <v>0</v>
      </c>
      <c r="EL13" s="19">
        <v>0</v>
      </c>
      <c r="EM13" s="19">
        <v>1</v>
      </c>
      <c r="EN13" s="19">
        <v>1</v>
      </c>
      <c r="EO13" s="19">
        <v>0</v>
      </c>
      <c r="EP13" s="19">
        <v>0</v>
      </c>
      <c r="EQ13" s="19">
        <v>1</v>
      </c>
      <c r="ER13" s="19">
        <v>0</v>
      </c>
      <c r="ES13" s="19">
        <v>0</v>
      </c>
      <c r="ET13" s="19">
        <v>0</v>
      </c>
      <c r="EU13" s="19">
        <v>1</v>
      </c>
      <c r="EV13" s="19">
        <v>1</v>
      </c>
      <c r="EW13" s="19">
        <v>0</v>
      </c>
      <c r="EX13" s="19">
        <v>0</v>
      </c>
      <c r="EY13" s="19">
        <v>1</v>
      </c>
      <c r="EZ13" s="19">
        <v>1</v>
      </c>
      <c r="FA13" s="19">
        <v>0</v>
      </c>
      <c r="FB13" s="19">
        <v>0</v>
      </c>
      <c r="FC13" s="19">
        <v>0</v>
      </c>
      <c r="FD13" s="19">
        <v>0</v>
      </c>
      <c r="FE13" s="19">
        <v>1</v>
      </c>
      <c r="FF13" s="19">
        <v>1</v>
      </c>
      <c r="FG13" s="19">
        <v>0</v>
      </c>
      <c r="FH13" s="19">
        <v>1</v>
      </c>
      <c r="FI13" s="19">
        <v>0</v>
      </c>
      <c r="FJ13" s="19">
        <v>1</v>
      </c>
      <c r="FK13" s="19">
        <v>0</v>
      </c>
      <c r="FL13" s="19">
        <v>0</v>
      </c>
      <c r="FM13" s="19">
        <v>0</v>
      </c>
      <c r="FN13" s="19">
        <v>1</v>
      </c>
      <c r="FO13" s="19">
        <v>1</v>
      </c>
      <c r="FP13" s="19">
        <v>0</v>
      </c>
      <c r="FQ13" s="19">
        <v>0</v>
      </c>
      <c r="FR13" s="19">
        <v>0</v>
      </c>
      <c r="FS13" s="19">
        <v>1</v>
      </c>
      <c r="FT13" s="19">
        <v>0</v>
      </c>
      <c r="FU13" s="19">
        <v>0</v>
      </c>
      <c r="FV13" s="19">
        <v>0</v>
      </c>
      <c r="FW13" s="19">
        <v>0</v>
      </c>
      <c r="FX13" s="19">
        <v>0</v>
      </c>
      <c r="FY13" s="19">
        <v>0</v>
      </c>
      <c r="FZ13" s="19">
        <v>1</v>
      </c>
      <c r="GA13" s="19">
        <v>1</v>
      </c>
      <c r="GB13" s="19">
        <v>0</v>
      </c>
      <c r="GC13" s="19">
        <v>1</v>
      </c>
      <c r="GD13" s="19">
        <v>0</v>
      </c>
      <c r="GE13" s="19">
        <v>0</v>
      </c>
      <c r="GF13" s="19">
        <v>0</v>
      </c>
      <c r="GG13" s="19">
        <v>1</v>
      </c>
      <c r="GH13" s="19">
        <v>1</v>
      </c>
      <c r="GI13" s="19">
        <v>0</v>
      </c>
      <c r="GJ13" s="19">
        <v>0</v>
      </c>
      <c r="GK13" s="19">
        <v>1</v>
      </c>
      <c r="GL13" s="19">
        <v>1</v>
      </c>
      <c r="GM13" s="19">
        <v>1</v>
      </c>
      <c r="GN13" s="19">
        <v>1</v>
      </c>
      <c r="GO13" s="19">
        <v>1</v>
      </c>
      <c r="GP13" s="19">
        <v>1</v>
      </c>
      <c r="GQ13" s="19">
        <v>0</v>
      </c>
      <c r="GR13" s="19">
        <v>1</v>
      </c>
      <c r="GS13" s="19">
        <v>0</v>
      </c>
      <c r="GT13" s="19">
        <v>0</v>
      </c>
      <c r="GU13" s="19">
        <v>0</v>
      </c>
      <c r="GV13" s="19">
        <v>0</v>
      </c>
      <c r="GW13" s="19">
        <v>0</v>
      </c>
      <c r="GX13" s="19">
        <v>0</v>
      </c>
      <c r="GY13" s="19">
        <v>0</v>
      </c>
      <c r="GZ13" s="19">
        <v>1</v>
      </c>
      <c r="HA13" s="19">
        <v>0</v>
      </c>
      <c r="HB13" s="19">
        <v>0</v>
      </c>
      <c r="HC13" s="19">
        <v>1</v>
      </c>
      <c r="HD13" s="19">
        <v>0</v>
      </c>
      <c r="HE13" s="19">
        <v>0</v>
      </c>
      <c r="HF13" s="19">
        <v>0</v>
      </c>
      <c r="HG13" s="19">
        <v>0</v>
      </c>
      <c r="HH13" s="19">
        <v>1</v>
      </c>
      <c r="HI13" s="19">
        <v>1</v>
      </c>
      <c r="HJ13" s="19">
        <v>1</v>
      </c>
      <c r="HK13" s="19">
        <v>1</v>
      </c>
      <c r="HL13" s="19">
        <v>1</v>
      </c>
      <c r="HM13" s="19">
        <v>0</v>
      </c>
      <c r="HN13" s="19">
        <v>0</v>
      </c>
      <c r="HO13" s="19">
        <v>0</v>
      </c>
      <c r="HP13" s="19">
        <v>1</v>
      </c>
      <c r="HQ13" s="19">
        <v>0</v>
      </c>
      <c r="HR13" s="19">
        <v>1</v>
      </c>
      <c r="HS13" s="19">
        <v>1</v>
      </c>
      <c r="HT13" s="19">
        <v>0</v>
      </c>
      <c r="HU13" s="19">
        <v>0</v>
      </c>
      <c r="HV13" s="19">
        <v>0</v>
      </c>
      <c r="HW13" s="19">
        <v>0</v>
      </c>
      <c r="HX13" s="19">
        <v>0</v>
      </c>
      <c r="HY13" s="19">
        <v>1</v>
      </c>
      <c r="HZ13" s="19">
        <v>0</v>
      </c>
      <c r="IA13" s="19">
        <v>0</v>
      </c>
      <c r="IB13" s="19">
        <v>0</v>
      </c>
      <c r="IC13" s="19">
        <v>0</v>
      </c>
      <c r="ID13" s="19">
        <v>0</v>
      </c>
      <c r="IE13" s="19">
        <v>1</v>
      </c>
      <c r="IF13" s="19">
        <v>1</v>
      </c>
      <c r="IG13" s="19">
        <v>0</v>
      </c>
      <c r="IH13" s="19">
        <v>0</v>
      </c>
      <c r="II13" s="19">
        <v>1</v>
      </c>
      <c r="IJ13" s="19">
        <v>0</v>
      </c>
      <c r="IK13" s="19">
        <v>1</v>
      </c>
      <c r="IL13" s="19">
        <v>1</v>
      </c>
      <c r="IM13" s="19">
        <v>0</v>
      </c>
      <c r="IN13" s="19">
        <v>1</v>
      </c>
      <c r="IO13" s="19">
        <v>1</v>
      </c>
      <c r="IP13" s="19">
        <v>1</v>
      </c>
      <c r="IQ13" s="19">
        <v>1</v>
      </c>
      <c r="IR13" s="19">
        <v>1</v>
      </c>
      <c r="IS13" s="19">
        <v>1</v>
      </c>
      <c r="IT13" s="19">
        <v>0</v>
      </c>
      <c r="IU13" s="19">
        <v>0</v>
      </c>
      <c r="IV13" s="19">
        <v>0</v>
      </c>
      <c r="IW13" s="19">
        <v>0</v>
      </c>
      <c r="IX13" s="19">
        <v>1</v>
      </c>
      <c r="IY13" s="19">
        <v>1</v>
      </c>
      <c r="IZ13" s="19">
        <v>0</v>
      </c>
      <c r="JA13" s="19">
        <v>0</v>
      </c>
      <c r="JB13" s="19">
        <v>0</v>
      </c>
      <c r="JC13" s="19">
        <v>1</v>
      </c>
      <c r="JD13" s="19">
        <v>1</v>
      </c>
      <c r="JE13" s="19">
        <v>0</v>
      </c>
      <c r="JF13" s="19">
        <v>0</v>
      </c>
      <c r="JG13" s="19">
        <v>1</v>
      </c>
      <c r="JH13" s="19">
        <v>0</v>
      </c>
      <c r="JI13" s="19">
        <v>1</v>
      </c>
      <c r="JJ13" s="19">
        <v>1</v>
      </c>
      <c r="JK13" s="19">
        <v>0</v>
      </c>
      <c r="JL13" s="19">
        <v>0</v>
      </c>
      <c r="JM13" s="19">
        <v>0</v>
      </c>
      <c r="JN13" s="19">
        <v>0</v>
      </c>
      <c r="JO13" s="19">
        <v>1</v>
      </c>
      <c r="JP13" s="19">
        <v>0</v>
      </c>
      <c r="JQ13" s="19">
        <v>1</v>
      </c>
      <c r="JR13" s="19">
        <v>1</v>
      </c>
      <c r="JS13" s="19">
        <v>0</v>
      </c>
      <c r="JT13" s="19">
        <v>0</v>
      </c>
      <c r="JU13" s="19">
        <v>0</v>
      </c>
      <c r="JV13" s="19">
        <v>0</v>
      </c>
      <c r="JW13" s="19">
        <v>1</v>
      </c>
      <c r="JX13" s="19">
        <v>0</v>
      </c>
      <c r="JY13" s="19">
        <v>0</v>
      </c>
      <c r="JZ13" s="19">
        <v>1</v>
      </c>
      <c r="KA13" s="19">
        <v>0</v>
      </c>
      <c r="KB13" s="19">
        <v>0</v>
      </c>
      <c r="KC13" s="19">
        <v>0</v>
      </c>
      <c r="KD13" s="19">
        <v>1</v>
      </c>
      <c r="KE13" s="19">
        <v>1</v>
      </c>
      <c r="KF13" s="19">
        <v>1</v>
      </c>
      <c r="KG13" s="19">
        <v>0</v>
      </c>
      <c r="KH13" s="19">
        <v>1</v>
      </c>
      <c r="KI13" s="19">
        <v>1</v>
      </c>
      <c r="KJ13" s="19">
        <v>1</v>
      </c>
      <c r="KK13" s="19">
        <v>1</v>
      </c>
      <c r="KL13" s="19">
        <v>0</v>
      </c>
      <c r="KM13" s="19">
        <v>0</v>
      </c>
      <c r="KN13" s="19">
        <v>0</v>
      </c>
      <c r="KO13" s="19">
        <v>0</v>
      </c>
      <c r="KP13" s="19">
        <v>0</v>
      </c>
      <c r="KQ13" s="19">
        <v>1</v>
      </c>
      <c r="KR13" s="19">
        <v>1</v>
      </c>
      <c r="KS13" s="19">
        <v>1</v>
      </c>
      <c r="KT13" s="19">
        <v>0</v>
      </c>
      <c r="KU13" s="19">
        <v>0</v>
      </c>
      <c r="KV13" s="19">
        <v>0</v>
      </c>
      <c r="KW13" s="19">
        <v>0</v>
      </c>
      <c r="KX13" s="19">
        <v>1</v>
      </c>
      <c r="KY13" s="19">
        <v>0</v>
      </c>
      <c r="KZ13" s="19">
        <v>1</v>
      </c>
      <c r="LA13" s="19">
        <v>0</v>
      </c>
      <c r="LB13" s="19">
        <v>0</v>
      </c>
      <c r="LC13" s="19">
        <v>0</v>
      </c>
      <c r="LD13" s="19">
        <v>1</v>
      </c>
      <c r="LE13" s="19">
        <v>0</v>
      </c>
      <c r="LF13" s="19">
        <v>1</v>
      </c>
      <c r="LG13" s="19">
        <v>0</v>
      </c>
      <c r="LH13" s="19">
        <v>0</v>
      </c>
      <c r="LI13" s="19">
        <v>1</v>
      </c>
      <c r="LJ13" s="19">
        <v>1</v>
      </c>
      <c r="LK13" s="19">
        <v>1</v>
      </c>
      <c r="LL13" s="19">
        <v>0</v>
      </c>
      <c r="LM13" s="19">
        <v>0</v>
      </c>
      <c r="LN13" s="19">
        <v>1</v>
      </c>
      <c r="LO13" s="19">
        <v>0</v>
      </c>
      <c r="LP13" s="19">
        <v>1</v>
      </c>
      <c r="LQ13" s="19">
        <v>0</v>
      </c>
      <c r="LR13" s="19">
        <v>1</v>
      </c>
      <c r="LS13" s="19">
        <v>0</v>
      </c>
      <c r="LT13" s="19">
        <v>0</v>
      </c>
      <c r="LU13" s="19">
        <v>0</v>
      </c>
      <c r="LV13" s="19">
        <v>1</v>
      </c>
      <c r="LW13" s="19">
        <v>1</v>
      </c>
      <c r="LX13" s="19">
        <v>1</v>
      </c>
      <c r="LY13" s="19">
        <v>0</v>
      </c>
      <c r="LZ13" s="19">
        <v>1</v>
      </c>
      <c r="MA13" s="19">
        <v>0</v>
      </c>
      <c r="MB13" s="19">
        <v>0</v>
      </c>
      <c r="MC13" s="19">
        <v>1</v>
      </c>
      <c r="MD13" s="19">
        <v>1</v>
      </c>
      <c r="ME13" s="19">
        <v>1</v>
      </c>
      <c r="MF13" s="19">
        <v>1</v>
      </c>
      <c r="MG13" s="19">
        <v>0</v>
      </c>
      <c r="MH13" s="19">
        <v>0</v>
      </c>
      <c r="MI13" s="19">
        <v>1</v>
      </c>
      <c r="MJ13" s="19">
        <v>1</v>
      </c>
      <c r="MK13" s="19">
        <v>0</v>
      </c>
      <c r="ML13" s="19">
        <v>1</v>
      </c>
      <c r="MM13" s="19">
        <v>1</v>
      </c>
      <c r="MN13" s="19">
        <v>0</v>
      </c>
      <c r="MO13" s="19">
        <v>0</v>
      </c>
      <c r="MP13" s="19">
        <v>1</v>
      </c>
      <c r="MQ13" s="19">
        <v>0</v>
      </c>
      <c r="MR13" s="19">
        <v>0</v>
      </c>
      <c r="MS13" s="19">
        <v>0</v>
      </c>
      <c r="MT13" s="19">
        <v>1</v>
      </c>
      <c r="MU13" s="19">
        <v>0</v>
      </c>
      <c r="MV13" s="19">
        <v>0</v>
      </c>
      <c r="MW13" s="19">
        <v>0</v>
      </c>
      <c r="MX13" s="19">
        <v>0</v>
      </c>
      <c r="MY13" s="19">
        <v>0</v>
      </c>
      <c r="MZ13" s="19">
        <v>1</v>
      </c>
      <c r="NA13" s="19">
        <v>1</v>
      </c>
      <c r="NB13" s="19">
        <v>1</v>
      </c>
    </row>
    <row r="14" spans="1:366">
      <c r="A14" s="4" t="s">
        <v>15</v>
      </c>
      <c r="B14" s="19">
        <v>1</v>
      </c>
      <c r="C14" s="19">
        <v>0</v>
      </c>
      <c r="D14" s="19">
        <v>0</v>
      </c>
      <c r="E14" s="19">
        <v>1</v>
      </c>
      <c r="F14" s="19">
        <v>1</v>
      </c>
      <c r="G14" s="19">
        <v>0</v>
      </c>
      <c r="H14" s="19">
        <v>0</v>
      </c>
      <c r="I14" s="19">
        <v>0</v>
      </c>
      <c r="J14" s="19">
        <v>1</v>
      </c>
      <c r="K14" s="19">
        <v>0</v>
      </c>
      <c r="L14" s="19">
        <v>1</v>
      </c>
      <c r="M14" s="19">
        <v>1</v>
      </c>
      <c r="N14" s="19">
        <v>0</v>
      </c>
      <c r="O14" s="19">
        <v>0</v>
      </c>
      <c r="P14" s="19">
        <v>1</v>
      </c>
      <c r="Q14" s="19">
        <v>1</v>
      </c>
      <c r="R14" s="19">
        <v>1</v>
      </c>
      <c r="S14" s="19">
        <v>1</v>
      </c>
      <c r="T14" s="19">
        <v>0</v>
      </c>
      <c r="U14" s="19">
        <v>0</v>
      </c>
      <c r="V14" s="19">
        <v>1</v>
      </c>
      <c r="W14" s="19">
        <v>1</v>
      </c>
      <c r="X14" s="19">
        <v>0</v>
      </c>
      <c r="Y14" s="19">
        <v>1</v>
      </c>
      <c r="Z14" s="19">
        <v>0</v>
      </c>
      <c r="AA14" s="19">
        <v>0</v>
      </c>
      <c r="AB14" s="19">
        <v>0</v>
      </c>
      <c r="AC14" s="19">
        <v>1</v>
      </c>
      <c r="AD14" s="19">
        <v>1</v>
      </c>
      <c r="AE14" s="19">
        <v>1</v>
      </c>
      <c r="AF14" s="19">
        <v>0</v>
      </c>
      <c r="AG14" s="19">
        <v>0</v>
      </c>
      <c r="AH14" s="19">
        <v>0</v>
      </c>
      <c r="AI14" s="19">
        <v>1</v>
      </c>
      <c r="AJ14" s="19">
        <v>1</v>
      </c>
      <c r="AK14" s="19">
        <v>0</v>
      </c>
      <c r="AL14" s="19">
        <v>0</v>
      </c>
      <c r="AM14" s="19">
        <v>1</v>
      </c>
      <c r="AN14" s="19">
        <v>1</v>
      </c>
      <c r="AO14" s="19">
        <v>0</v>
      </c>
      <c r="AP14" s="19">
        <v>0</v>
      </c>
      <c r="AQ14" s="19">
        <v>1</v>
      </c>
      <c r="AR14" s="19">
        <v>1</v>
      </c>
      <c r="AS14" s="19">
        <v>0</v>
      </c>
      <c r="AT14" s="19">
        <v>1</v>
      </c>
      <c r="AU14" s="19">
        <v>1</v>
      </c>
      <c r="AV14" s="19">
        <v>1</v>
      </c>
      <c r="AW14" s="19">
        <v>0</v>
      </c>
      <c r="AX14" s="19">
        <v>0</v>
      </c>
      <c r="AY14" s="19">
        <v>1</v>
      </c>
      <c r="AZ14" s="19">
        <v>0</v>
      </c>
      <c r="BA14" s="19">
        <v>1</v>
      </c>
      <c r="BB14" s="19">
        <v>1</v>
      </c>
      <c r="BC14" s="19">
        <v>1</v>
      </c>
      <c r="BD14" s="19">
        <v>1</v>
      </c>
      <c r="BE14" s="19">
        <v>0</v>
      </c>
      <c r="BF14" s="19">
        <v>0</v>
      </c>
      <c r="BG14" s="19">
        <v>0</v>
      </c>
      <c r="BH14" s="19">
        <v>0</v>
      </c>
      <c r="BI14" s="19">
        <v>1</v>
      </c>
      <c r="BJ14" s="19">
        <v>1</v>
      </c>
      <c r="BK14" s="19">
        <v>0</v>
      </c>
      <c r="BL14" s="19">
        <v>1</v>
      </c>
      <c r="BM14" s="19">
        <v>0</v>
      </c>
      <c r="BN14" s="19">
        <v>0</v>
      </c>
      <c r="BO14" s="19">
        <v>0</v>
      </c>
      <c r="BP14" s="19">
        <v>0</v>
      </c>
      <c r="BQ14" s="19">
        <v>1</v>
      </c>
      <c r="BR14" s="19">
        <v>1</v>
      </c>
      <c r="BS14" s="19">
        <v>0</v>
      </c>
      <c r="BT14" s="19">
        <v>1</v>
      </c>
      <c r="BU14" s="19">
        <v>1</v>
      </c>
      <c r="BV14" s="19">
        <v>0</v>
      </c>
      <c r="BW14" s="19">
        <v>0</v>
      </c>
      <c r="BX14" s="19">
        <v>0</v>
      </c>
      <c r="BY14" s="19">
        <v>1</v>
      </c>
      <c r="BZ14" s="19">
        <v>1</v>
      </c>
      <c r="CA14" s="19">
        <v>0</v>
      </c>
      <c r="CB14" s="19">
        <v>0</v>
      </c>
      <c r="CC14" s="19">
        <v>0</v>
      </c>
      <c r="CD14" s="19">
        <v>1</v>
      </c>
      <c r="CE14" s="19">
        <v>1</v>
      </c>
      <c r="CF14" s="19">
        <v>1</v>
      </c>
      <c r="CG14" s="19">
        <v>0</v>
      </c>
      <c r="CH14" s="19">
        <v>0</v>
      </c>
      <c r="CI14" s="19">
        <v>1</v>
      </c>
      <c r="CJ14" s="19">
        <v>1</v>
      </c>
      <c r="CK14" s="19">
        <v>1</v>
      </c>
      <c r="CL14" s="19">
        <v>1</v>
      </c>
      <c r="CM14" s="19">
        <v>0</v>
      </c>
      <c r="CN14" s="19">
        <v>0</v>
      </c>
      <c r="CO14" s="19">
        <v>1</v>
      </c>
      <c r="CP14" s="19">
        <v>1</v>
      </c>
      <c r="CQ14" s="19">
        <v>0</v>
      </c>
      <c r="CR14" s="19">
        <v>1</v>
      </c>
      <c r="CS14" s="19">
        <v>0</v>
      </c>
      <c r="CT14" s="19">
        <v>0</v>
      </c>
      <c r="CU14" s="19">
        <v>0</v>
      </c>
      <c r="CV14" s="19">
        <v>0</v>
      </c>
      <c r="CW14" s="19">
        <v>1</v>
      </c>
      <c r="CX14" s="19">
        <v>1</v>
      </c>
      <c r="CY14" s="19">
        <v>1</v>
      </c>
      <c r="CZ14" s="19">
        <v>0</v>
      </c>
      <c r="DA14" s="19">
        <v>1</v>
      </c>
      <c r="DB14" s="19">
        <v>0</v>
      </c>
      <c r="DC14" s="19">
        <v>1</v>
      </c>
      <c r="DD14" s="19">
        <v>1</v>
      </c>
      <c r="DE14" s="19">
        <v>0</v>
      </c>
      <c r="DF14" s="19">
        <v>1</v>
      </c>
      <c r="DG14" s="19">
        <v>0</v>
      </c>
      <c r="DH14" s="19">
        <v>1</v>
      </c>
      <c r="DI14" s="19">
        <v>1</v>
      </c>
      <c r="DJ14" s="19">
        <v>1</v>
      </c>
      <c r="DK14" s="19">
        <v>1</v>
      </c>
      <c r="DL14" s="19">
        <v>0</v>
      </c>
      <c r="DM14" s="19">
        <v>0</v>
      </c>
      <c r="DN14" s="19">
        <v>0</v>
      </c>
      <c r="DO14" s="19">
        <v>1</v>
      </c>
      <c r="DP14" s="19">
        <v>1</v>
      </c>
      <c r="DQ14" s="19">
        <v>0</v>
      </c>
      <c r="DR14" s="19">
        <v>1</v>
      </c>
      <c r="DS14" s="19">
        <v>0</v>
      </c>
      <c r="DT14" s="19">
        <v>1</v>
      </c>
      <c r="DU14" s="19">
        <v>0</v>
      </c>
      <c r="DV14" s="19">
        <v>1</v>
      </c>
      <c r="DW14" s="19">
        <v>1</v>
      </c>
      <c r="DX14" s="19">
        <v>0</v>
      </c>
      <c r="DY14" s="19">
        <v>1</v>
      </c>
      <c r="DZ14" s="19">
        <v>0</v>
      </c>
      <c r="EA14" s="19">
        <v>0</v>
      </c>
      <c r="EB14" s="19">
        <v>1</v>
      </c>
      <c r="EC14" s="19">
        <v>1</v>
      </c>
      <c r="ED14" s="19">
        <v>0</v>
      </c>
      <c r="EE14" s="19">
        <v>0</v>
      </c>
      <c r="EF14" s="19">
        <v>0</v>
      </c>
      <c r="EG14" s="19">
        <v>1</v>
      </c>
      <c r="EH14" s="19">
        <v>0</v>
      </c>
      <c r="EI14" s="19">
        <v>0</v>
      </c>
      <c r="EJ14" s="19">
        <v>1</v>
      </c>
      <c r="EK14" s="19">
        <v>0</v>
      </c>
      <c r="EL14" s="19">
        <v>0</v>
      </c>
      <c r="EM14" s="19">
        <v>0</v>
      </c>
      <c r="EN14" s="19">
        <v>0</v>
      </c>
      <c r="EO14" s="19">
        <v>0</v>
      </c>
      <c r="EP14" s="19">
        <v>0</v>
      </c>
      <c r="EQ14" s="19">
        <v>1</v>
      </c>
      <c r="ER14" s="19">
        <v>1</v>
      </c>
      <c r="ES14" s="19">
        <v>0</v>
      </c>
      <c r="ET14" s="19">
        <v>0</v>
      </c>
      <c r="EU14" s="19">
        <v>1</v>
      </c>
      <c r="EV14" s="19">
        <v>1</v>
      </c>
      <c r="EW14" s="19">
        <v>1</v>
      </c>
      <c r="EX14" s="19">
        <v>1</v>
      </c>
      <c r="EY14" s="19">
        <v>0</v>
      </c>
      <c r="EZ14" s="19">
        <v>0</v>
      </c>
      <c r="FA14" s="19">
        <v>1</v>
      </c>
      <c r="FB14" s="19">
        <v>1</v>
      </c>
      <c r="FC14" s="19">
        <v>0</v>
      </c>
      <c r="FD14" s="19">
        <v>0</v>
      </c>
      <c r="FE14" s="19">
        <v>1</v>
      </c>
      <c r="FF14" s="19">
        <v>1</v>
      </c>
      <c r="FG14" s="19">
        <v>0</v>
      </c>
      <c r="FH14" s="19">
        <v>1</v>
      </c>
      <c r="FI14" s="19">
        <v>0</v>
      </c>
      <c r="FJ14" s="19">
        <v>0</v>
      </c>
      <c r="FK14" s="19">
        <v>0</v>
      </c>
      <c r="FL14" s="19">
        <v>0</v>
      </c>
      <c r="FM14" s="19">
        <v>1</v>
      </c>
      <c r="FN14" s="19">
        <v>0</v>
      </c>
      <c r="FO14" s="19">
        <v>1</v>
      </c>
      <c r="FP14" s="19">
        <v>1</v>
      </c>
      <c r="FQ14" s="19">
        <v>0</v>
      </c>
      <c r="FR14" s="19">
        <v>1</v>
      </c>
      <c r="FS14" s="19">
        <v>1</v>
      </c>
      <c r="FT14" s="19">
        <v>0</v>
      </c>
      <c r="FU14" s="19">
        <v>0</v>
      </c>
      <c r="FV14" s="19">
        <v>0</v>
      </c>
      <c r="FW14" s="19">
        <v>0</v>
      </c>
      <c r="FX14" s="19">
        <v>1</v>
      </c>
      <c r="FY14" s="19">
        <v>1</v>
      </c>
      <c r="FZ14" s="19">
        <v>0</v>
      </c>
      <c r="GA14" s="19">
        <v>0</v>
      </c>
      <c r="GB14" s="19">
        <v>1</v>
      </c>
      <c r="GC14" s="19">
        <v>0</v>
      </c>
      <c r="GD14" s="19">
        <v>1</v>
      </c>
      <c r="GE14" s="19">
        <v>1</v>
      </c>
      <c r="GF14" s="19">
        <v>1</v>
      </c>
      <c r="GG14" s="19">
        <v>0</v>
      </c>
      <c r="GH14" s="19">
        <v>0</v>
      </c>
      <c r="GI14" s="19">
        <v>0</v>
      </c>
      <c r="GJ14" s="19">
        <v>0</v>
      </c>
      <c r="GK14" s="19">
        <v>1</v>
      </c>
      <c r="GL14" s="19">
        <v>0</v>
      </c>
      <c r="GM14" s="19">
        <v>0</v>
      </c>
      <c r="GN14" s="19">
        <v>1</v>
      </c>
      <c r="GO14" s="19">
        <v>1</v>
      </c>
      <c r="GP14" s="19">
        <v>0</v>
      </c>
      <c r="GQ14" s="19">
        <v>1</v>
      </c>
      <c r="GR14" s="19">
        <v>1</v>
      </c>
      <c r="GS14" s="19">
        <v>1</v>
      </c>
      <c r="GT14" s="19">
        <v>0</v>
      </c>
      <c r="GU14" s="19">
        <v>0</v>
      </c>
      <c r="GV14" s="19">
        <v>0</v>
      </c>
      <c r="GW14" s="19">
        <v>1</v>
      </c>
      <c r="GX14" s="19">
        <v>0</v>
      </c>
      <c r="GY14" s="19">
        <v>0</v>
      </c>
      <c r="GZ14" s="19">
        <v>1</v>
      </c>
      <c r="HA14" s="19">
        <v>1</v>
      </c>
      <c r="HB14" s="19">
        <v>1</v>
      </c>
      <c r="HC14" s="19">
        <v>1</v>
      </c>
      <c r="HD14" s="19">
        <v>1</v>
      </c>
      <c r="HE14" s="19">
        <v>0</v>
      </c>
      <c r="HF14" s="19">
        <v>0</v>
      </c>
      <c r="HG14" s="19">
        <v>1</v>
      </c>
      <c r="HH14" s="19">
        <v>0</v>
      </c>
      <c r="HI14" s="19">
        <v>0</v>
      </c>
      <c r="HJ14" s="19">
        <v>1</v>
      </c>
      <c r="HK14" s="19">
        <v>0</v>
      </c>
      <c r="HL14" s="19">
        <v>0</v>
      </c>
      <c r="HM14" s="19">
        <v>0</v>
      </c>
      <c r="HN14" s="19">
        <v>1</v>
      </c>
      <c r="HO14" s="19">
        <v>1</v>
      </c>
      <c r="HP14" s="19">
        <v>0</v>
      </c>
      <c r="HQ14" s="19">
        <v>0</v>
      </c>
      <c r="HR14" s="19">
        <v>1</v>
      </c>
      <c r="HS14" s="19">
        <v>0</v>
      </c>
      <c r="HT14" s="19">
        <v>0</v>
      </c>
      <c r="HU14" s="19">
        <v>1</v>
      </c>
      <c r="HV14" s="19">
        <v>0</v>
      </c>
      <c r="HW14" s="19">
        <v>0</v>
      </c>
      <c r="HX14" s="19">
        <v>1</v>
      </c>
      <c r="HY14" s="19">
        <v>1</v>
      </c>
      <c r="HZ14" s="19">
        <v>0</v>
      </c>
      <c r="IA14" s="19">
        <v>1</v>
      </c>
      <c r="IB14" s="19">
        <v>0</v>
      </c>
      <c r="IC14" s="19">
        <v>1</v>
      </c>
      <c r="ID14" s="19">
        <v>1</v>
      </c>
      <c r="IE14" s="19">
        <v>1</v>
      </c>
      <c r="IF14" s="19">
        <v>0</v>
      </c>
      <c r="IG14" s="19">
        <v>0</v>
      </c>
      <c r="IH14" s="19">
        <v>1</v>
      </c>
      <c r="II14" s="19">
        <v>1</v>
      </c>
      <c r="IJ14" s="19">
        <v>0</v>
      </c>
      <c r="IK14" s="19">
        <v>1</v>
      </c>
      <c r="IL14" s="19">
        <v>1</v>
      </c>
      <c r="IM14" s="19">
        <v>1</v>
      </c>
      <c r="IN14" s="19">
        <v>1</v>
      </c>
      <c r="IO14" s="19">
        <v>0</v>
      </c>
      <c r="IP14" s="19">
        <v>1</v>
      </c>
      <c r="IQ14" s="19">
        <v>0</v>
      </c>
      <c r="IR14" s="19">
        <v>1</v>
      </c>
      <c r="IS14" s="19">
        <v>0</v>
      </c>
      <c r="IT14" s="19">
        <v>0</v>
      </c>
      <c r="IU14" s="19">
        <v>1</v>
      </c>
      <c r="IV14" s="19">
        <v>0</v>
      </c>
      <c r="IW14" s="19">
        <v>1</v>
      </c>
      <c r="IX14" s="19">
        <v>1</v>
      </c>
      <c r="IY14" s="19">
        <v>0</v>
      </c>
      <c r="IZ14" s="19">
        <v>1</v>
      </c>
      <c r="JA14" s="19">
        <v>0</v>
      </c>
      <c r="JB14" s="19">
        <v>1</v>
      </c>
      <c r="JC14" s="19">
        <v>1</v>
      </c>
      <c r="JD14" s="19">
        <v>0</v>
      </c>
      <c r="JE14" s="19">
        <v>0</v>
      </c>
      <c r="JF14" s="19">
        <v>1</v>
      </c>
      <c r="JG14" s="19">
        <v>0</v>
      </c>
      <c r="JH14" s="19">
        <v>0</v>
      </c>
      <c r="JI14" s="19">
        <v>1</v>
      </c>
      <c r="JJ14" s="19">
        <v>1</v>
      </c>
      <c r="JK14" s="19">
        <v>0</v>
      </c>
      <c r="JL14" s="19">
        <v>1</v>
      </c>
      <c r="JM14" s="19">
        <v>1</v>
      </c>
      <c r="JN14" s="19">
        <v>0</v>
      </c>
      <c r="JO14" s="19">
        <v>1</v>
      </c>
      <c r="JP14" s="19">
        <v>1</v>
      </c>
      <c r="JQ14" s="19">
        <v>0</v>
      </c>
      <c r="JR14" s="19">
        <v>0</v>
      </c>
      <c r="JS14" s="19">
        <v>1</v>
      </c>
      <c r="JT14" s="19">
        <v>0</v>
      </c>
      <c r="JU14" s="19">
        <v>1</v>
      </c>
      <c r="JV14" s="19">
        <v>0</v>
      </c>
      <c r="JW14" s="19">
        <v>1</v>
      </c>
      <c r="JX14" s="19">
        <v>0</v>
      </c>
      <c r="JY14" s="19">
        <v>1</v>
      </c>
      <c r="JZ14" s="19">
        <v>0</v>
      </c>
      <c r="KA14" s="19">
        <v>1</v>
      </c>
      <c r="KB14" s="19">
        <v>0</v>
      </c>
      <c r="KC14" s="19">
        <v>0</v>
      </c>
      <c r="KD14" s="19">
        <v>0</v>
      </c>
      <c r="KE14" s="19">
        <v>0</v>
      </c>
      <c r="KF14" s="19">
        <v>0</v>
      </c>
      <c r="KG14" s="19">
        <v>1</v>
      </c>
      <c r="KH14" s="19">
        <v>0</v>
      </c>
      <c r="KI14" s="19">
        <v>1</v>
      </c>
      <c r="KJ14" s="19">
        <v>0</v>
      </c>
      <c r="KK14" s="19">
        <v>1</v>
      </c>
      <c r="KL14" s="19">
        <v>0</v>
      </c>
      <c r="KM14" s="19">
        <v>1</v>
      </c>
      <c r="KN14" s="19">
        <v>0</v>
      </c>
      <c r="KO14" s="19">
        <v>0</v>
      </c>
      <c r="KP14" s="19">
        <v>1</v>
      </c>
      <c r="KQ14" s="19">
        <v>1</v>
      </c>
      <c r="KR14" s="19">
        <v>0</v>
      </c>
      <c r="KS14" s="19">
        <v>0</v>
      </c>
      <c r="KT14" s="19">
        <v>1</v>
      </c>
      <c r="KU14" s="19">
        <v>1</v>
      </c>
      <c r="KV14" s="19">
        <v>1</v>
      </c>
      <c r="KW14" s="19">
        <v>1</v>
      </c>
      <c r="KX14" s="19">
        <v>0</v>
      </c>
      <c r="KY14" s="19">
        <v>0</v>
      </c>
      <c r="KZ14" s="19">
        <v>1</v>
      </c>
      <c r="LA14" s="19">
        <v>0</v>
      </c>
      <c r="LB14" s="19">
        <v>1</v>
      </c>
      <c r="LC14" s="19">
        <v>1</v>
      </c>
      <c r="LD14" s="19">
        <v>0</v>
      </c>
      <c r="LE14" s="19">
        <v>1</v>
      </c>
      <c r="LF14" s="19">
        <v>0</v>
      </c>
      <c r="LG14" s="19">
        <v>0</v>
      </c>
      <c r="LH14" s="19">
        <v>1</v>
      </c>
      <c r="LI14" s="19">
        <v>0</v>
      </c>
      <c r="LJ14" s="19">
        <v>1</v>
      </c>
      <c r="LK14" s="19">
        <v>0</v>
      </c>
      <c r="LL14" s="19">
        <v>1</v>
      </c>
      <c r="LM14" s="19">
        <v>1</v>
      </c>
      <c r="LN14" s="19">
        <v>1</v>
      </c>
      <c r="LO14" s="19">
        <v>0</v>
      </c>
      <c r="LP14" s="19">
        <v>1</v>
      </c>
      <c r="LQ14" s="19">
        <v>1</v>
      </c>
      <c r="LR14" s="19">
        <v>0</v>
      </c>
      <c r="LS14" s="19">
        <v>1</v>
      </c>
      <c r="LT14" s="19">
        <v>1</v>
      </c>
      <c r="LU14" s="19">
        <v>1</v>
      </c>
      <c r="LV14" s="19">
        <v>0</v>
      </c>
      <c r="LW14" s="19">
        <v>0</v>
      </c>
      <c r="LX14" s="19">
        <v>1</v>
      </c>
      <c r="LY14" s="19">
        <v>1</v>
      </c>
      <c r="LZ14" s="19">
        <v>1</v>
      </c>
      <c r="MA14" s="19">
        <v>0</v>
      </c>
      <c r="MB14" s="19">
        <v>0</v>
      </c>
      <c r="MC14" s="19">
        <v>1</v>
      </c>
      <c r="MD14" s="19">
        <v>1</v>
      </c>
      <c r="ME14" s="19">
        <v>1</v>
      </c>
      <c r="MF14" s="19">
        <v>0</v>
      </c>
      <c r="MG14" s="19">
        <v>0</v>
      </c>
      <c r="MH14" s="19">
        <v>0</v>
      </c>
      <c r="MI14" s="19">
        <v>1</v>
      </c>
      <c r="MJ14" s="19">
        <v>0</v>
      </c>
      <c r="MK14" s="19">
        <v>1</v>
      </c>
      <c r="ML14" s="19">
        <v>0</v>
      </c>
      <c r="MM14" s="19">
        <v>1</v>
      </c>
      <c r="MN14" s="19">
        <v>0</v>
      </c>
      <c r="MO14" s="19">
        <v>0</v>
      </c>
      <c r="MP14" s="19">
        <v>1</v>
      </c>
      <c r="MQ14" s="19">
        <v>0</v>
      </c>
      <c r="MR14" s="19">
        <v>0</v>
      </c>
      <c r="MS14" s="19">
        <v>1</v>
      </c>
      <c r="MT14" s="19">
        <v>0</v>
      </c>
      <c r="MU14" s="19">
        <v>1</v>
      </c>
      <c r="MV14" s="19">
        <v>0</v>
      </c>
      <c r="MW14" s="19">
        <v>1</v>
      </c>
      <c r="MX14" s="19">
        <v>0</v>
      </c>
      <c r="MY14" s="19">
        <v>0</v>
      </c>
      <c r="MZ14" s="19">
        <v>0</v>
      </c>
      <c r="NA14" s="19">
        <v>0</v>
      </c>
      <c r="NB14" s="19">
        <v>0</v>
      </c>
    </row>
    <row r="15" spans="1:366">
      <c r="A15" s="2" t="s">
        <v>7</v>
      </c>
      <c r="B15" s="19">
        <v>0</v>
      </c>
      <c r="C15" s="19">
        <v>0</v>
      </c>
      <c r="D15" s="19">
        <v>1</v>
      </c>
      <c r="E15" s="19">
        <v>0</v>
      </c>
      <c r="F15" s="19">
        <v>1</v>
      </c>
      <c r="G15" s="19">
        <v>1</v>
      </c>
      <c r="H15" s="19">
        <v>1</v>
      </c>
      <c r="I15" s="19">
        <v>0</v>
      </c>
      <c r="J15" s="19">
        <v>0</v>
      </c>
      <c r="K15" s="19">
        <v>0</v>
      </c>
      <c r="L15" s="19">
        <v>1</v>
      </c>
      <c r="M15" s="19">
        <v>0</v>
      </c>
      <c r="N15" s="19">
        <v>1</v>
      </c>
      <c r="O15" s="19">
        <v>0</v>
      </c>
      <c r="P15" s="19">
        <v>1</v>
      </c>
      <c r="Q15" s="19">
        <v>0</v>
      </c>
      <c r="R15" s="19">
        <v>0</v>
      </c>
      <c r="S15" s="19">
        <v>0</v>
      </c>
      <c r="T15" s="19">
        <v>1</v>
      </c>
      <c r="U15" s="19">
        <v>1</v>
      </c>
      <c r="V15" s="19">
        <v>1</v>
      </c>
      <c r="W15" s="19">
        <v>1</v>
      </c>
      <c r="X15" s="19">
        <v>1</v>
      </c>
      <c r="Y15" s="19">
        <v>1</v>
      </c>
      <c r="Z15" s="19">
        <v>1</v>
      </c>
      <c r="AA15" s="19">
        <v>0</v>
      </c>
      <c r="AB15" s="19">
        <v>1</v>
      </c>
      <c r="AC15" s="19">
        <v>0</v>
      </c>
      <c r="AD15" s="19">
        <v>1</v>
      </c>
      <c r="AE15" s="19">
        <v>1</v>
      </c>
      <c r="AF15" s="19">
        <v>1</v>
      </c>
      <c r="AG15" s="19">
        <v>1</v>
      </c>
      <c r="AH15" s="19">
        <v>1</v>
      </c>
      <c r="AI15" s="19">
        <v>1</v>
      </c>
      <c r="AJ15" s="19">
        <v>1</v>
      </c>
      <c r="AK15" s="19">
        <v>0</v>
      </c>
      <c r="AL15" s="19">
        <v>1</v>
      </c>
      <c r="AM15" s="19">
        <v>0</v>
      </c>
      <c r="AN15" s="19">
        <v>0</v>
      </c>
      <c r="AO15" s="19">
        <v>1</v>
      </c>
      <c r="AP15" s="19">
        <v>0</v>
      </c>
      <c r="AQ15" s="19">
        <v>1</v>
      </c>
      <c r="AR15" s="19">
        <v>1</v>
      </c>
      <c r="AS15" s="19">
        <v>0</v>
      </c>
      <c r="AT15" s="19">
        <v>0</v>
      </c>
      <c r="AU15" s="19">
        <v>0</v>
      </c>
      <c r="AV15" s="19">
        <v>1</v>
      </c>
      <c r="AW15" s="19">
        <v>0</v>
      </c>
      <c r="AX15" s="19">
        <v>1</v>
      </c>
      <c r="AY15" s="19">
        <v>0</v>
      </c>
      <c r="AZ15" s="19">
        <v>0</v>
      </c>
      <c r="BA15" s="19">
        <v>1</v>
      </c>
      <c r="BB15" s="19">
        <v>1</v>
      </c>
      <c r="BC15" s="19">
        <v>1</v>
      </c>
      <c r="BD15" s="19">
        <v>1</v>
      </c>
      <c r="BE15" s="19">
        <v>1</v>
      </c>
      <c r="BF15" s="19">
        <v>1</v>
      </c>
      <c r="BG15" s="19">
        <v>0</v>
      </c>
      <c r="BH15" s="19">
        <v>1</v>
      </c>
      <c r="BI15" s="19">
        <v>1</v>
      </c>
      <c r="BJ15" s="19">
        <v>0</v>
      </c>
      <c r="BK15" s="19">
        <v>1</v>
      </c>
      <c r="BL15" s="19">
        <v>0</v>
      </c>
      <c r="BM15" s="19">
        <v>0</v>
      </c>
      <c r="BN15" s="19">
        <v>1</v>
      </c>
      <c r="BO15" s="19">
        <v>0</v>
      </c>
      <c r="BP15" s="19">
        <v>1</v>
      </c>
      <c r="BQ15" s="19">
        <v>0</v>
      </c>
      <c r="BR15" s="19">
        <v>0</v>
      </c>
      <c r="BS15" s="19">
        <v>1</v>
      </c>
      <c r="BT15" s="19">
        <v>1</v>
      </c>
      <c r="BU15" s="19">
        <v>1</v>
      </c>
      <c r="BV15" s="19">
        <v>0</v>
      </c>
      <c r="BW15" s="19">
        <v>1</v>
      </c>
      <c r="BX15" s="19">
        <v>1</v>
      </c>
      <c r="BY15" s="19">
        <v>0</v>
      </c>
      <c r="BZ15" s="19">
        <v>0</v>
      </c>
      <c r="CA15" s="19">
        <v>1</v>
      </c>
      <c r="CB15" s="19">
        <v>0</v>
      </c>
      <c r="CC15" s="19">
        <v>1</v>
      </c>
      <c r="CD15" s="19">
        <v>0</v>
      </c>
      <c r="CE15" s="19">
        <v>1</v>
      </c>
      <c r="CF15" s="19">
        <v>0</v>
      </c>
      <c r="CG15" s="19">
        <v>1</v>
      </c>
      <c r="CH15" s="19">
        <v>0</v>
      </c>
      <c r="CI15" s="19">
        <v>0</v>
      </c>
      <c r="CJ15" s="19">
        <v>0</v>
      </c>
      <c r="CK15" s="19">
        <v>0</v>
      </c>
      <c r="CL15" s="19">
        <v>0</v>
      </c>
      <c r="CM15" s="19">
        <v>1</v>
      </c>
      <c r="CN15" s="19">
        <v>0</v>
      </c>
      <c r="CO15" s="19">
        <v>0</v>
      </c>
      <c r="CP15" s="19">
        <v>1</v>
      </c>
      <c r="CQ15" s="19">
        <v>0</v>
      </c>
      <c r="CR15" s="19">
        <v>0</v>
      </c>
      <c r="CS15" s="19">
        <v>1</v>
      </c>
      <c r="CT15" s="19">
        <v>1</v>
      </c>
      <c r="CU15" s="19">
        <v>0</v>
      </c>
      <c r="CV15" s="19">
        <v>1</v>
      </c>
      <c r="CW15" s="19">
        <v>1</v>
      </c>
      <c r="CX15" s="19">
        <v>1</v>
      </c>
      <c r="CY15" s="19">
        <v>0</v>
      </c>
      <c r="CZ15" s="19">
        <v>0</v>
      </c>
      <c r="DA15" s="19">
        <v>0</v>
      </c>
      <c r="DB15" s="19">
        <v>1</v>
      </c>
      <c r="DC15" s="19">
        <v>0</v>
      </c>
      <c r="DD15" s="19">
        <v>1</v>
      </c>
      <c r="DE15" s="19">
        <v>0</v>
      </c>
      <c r="DF15" s="19">
        <v>0</v>
      </c>
      <c r="DG15" s="19">
        <v>1</v>
      </c>
      <c r="DH15" s="19">
        <v>1</v>
      </c>
      <c r="DI15" s="19">
        <v>0</v>
      </c>
      <c r="DJ15" s="19">
        <v>1</v>
      </c>
      <c r="DK15" s="19">
        <v>0</v>
      </c>
      <c r="DL15" s="19">
        <v>0</v>
      </c>
      <c r="DM15" s="19">
        <v>0</v>
      </c>
      <c r="DN15" s="19">
        <v>1</v>
      </c>
      <c r="DO15" s="19">
        <v>0</v>
      </c>
      <c r="DP15" s="19">
        <v>0</v>
      </c>
      <c r="DQ15" s="19">
        <v>1</v>
      </c>
      <c r="DR15" s="19">
        <v>0</v>
      </c>
      <c r="DS15" s="19">
        <v>1</v>
      </c>
      <c r="DT15" s="19">
        <v>0</v>
      </c>
      <c r="DU15" s="19">
        <v>1</v>
      </c>
      <c r="DV15" s="19">
        <v>0</v>
      </c>
      <c r="DW15" s="19">
        <v>1</v>
      </c>
      <c r="DX15" s="19">
        <v>1</v>
      </c>
      <c r="DY15" s="19">
        <v>1</v>
      </c>
      <c r="DZ15" s="19">
        <v>0</v>
      </c>
      <c r="EA15" s="19">
        <v>0</v>
      </c>
      <c r="EB15" s="19">
        <v>1</v>
      </c>
      <c r="EC15" s="19">
        <v>0</v>
      </c>
      <c r="ED15" s="19">
        <v>0</v>
      </c>
      <c r="EE15" s="19">
        <v>0</v>
      </c>
      <c r="EF15" s="19">
        <v>1</v>
      </c>
      <c r="EG15" s="19">
        <v>1</v>
      </c>
      <c r="EH15" s="19">
        <v>0</v>
      </c>
      <c r="EI15" s="19">
        <v>1</v>
      </c>
      <c r="EJ15" s="19">
        <v>1</v>
      </c>
      <c r="EK15" s="19">
        <v>0</v>
      </c>
      <c r="EL15" s="19">
        <v>0</v>
      </c>
      <c r="EM15" s="19">
        <v>1</v>
      </c>
      <c r="EN15" s="19">
        <v>1</v>
      </c>
      <c r="EO15" s="19">
        <v>0</v>
      </c>
      <c r="EP15" s="19">
        <v>0</v>
      </c>
      <c r="EQ15" s="19">
        <v>1</v>
      </c>
      <c r="ER15" s="19">
        <v>1</v>
      </c>
      <c r="ES15" s="19">
        <v>1</v>
      </c>
      <c r="ET15" s="19">
        <v>0</v>
      </c>
      <c r="EU15" s="19">
        <v>1</v>
      </c>
      <c r="EV15" s="19">
        <v>0</v>
      </c>
      <c r="EW15" s="19">
        <v>1</v>
      </c>
      <c r="EX15" s="19">
        <v>0</v>
      </c>
      <c r="EY15" s="19">
        <v>1</v>
      </c>
      <c r="EZ15" s="19">
        <v>0</v>
      </c>
      <c r="FA15" s="19">
        <v>0</v>
      </c>
      <c r="FB15" s="19">
        <v>0</v>
      </c>
      <c r="FC15" s="19">
        <v>0</v>
      </c>
      <c r="FD15" s="19">
        <v>0</v>
      </c>
      <c r="FE15" s="19">
        <v>0</v>
      </c>
      <c r="FF15" s="19">
        <v>0</v>
      </c>
      <c r="FG15" s="19">
        <v>1</v>
      </c>
      <c r="FH15" s="19">
        <v>1</v>
      </c>
      <c r="FI15" s="19">
        <v>1</v>
      </c>
      <c r="FJ15" s="19">
        <v>1</v>
      </c>
      <c r="FK15" s="19">
        <v>1</v>
      </c>
      <c r="FL15" s="19">
        <v>0</v>
      </c>
      <c r="FM15" s="19">
        <v>1</v>
      </c>
      <c r="FN15" s="19">
        <v>1</v>
      </c>
      <c r="FO15" s="19">
        <v>1</v>
      </c>
      <c r="FP15" s="19">
        <v>0</v>
      </c>
      <c r="FQ15" s="19">
        <v>1</v>
      </c>
      <c r="FR15" s="19">
        <v>1</v>
      </c>
      <c r="FS15" s="19">
        <v>0</v>
      </c>
      <c r="FT15" s="19">
        <v>0</v>
      </c>
      <c r="FU15" s="19">
        <v>1</v>
      </c>
      <c r="FV15" s="19">
        <v>1</v>
      </c>
      <c r="FW15" s="19">
        <v>1</v>
      </c>
      <c r="FX15" s="19">
        <v>0</v>
      </c>
      <c r="FY15" s="19">
        <v>0</v>
      </c>
      <c r="FZ15" s="19">
        <v>1</v>
      </c>
      <c r="GA15" s="19">
        <v>0</v>
      </c>
      <c r="GB15" s="19">
        <v>0</v>
      </c>
      <c r="GC15" s="19">
        <v>0</v>
      </c>
      <c r="GD15" s="19">
        <v>1</v>
      </c>
      <c r="GE15" s="19">
        <v>0</v>
      </c>
      <c r="GF15" s="19">
        <v>1</v>
      </c>
      <c r="GG15" s="19">
        <v>1</v>
      </c>
      <c r="GH15" s="19">
        <v>1</v>
      </c>
      <c r="GI15" s="19">
        <v>0</v>
      </c>
      <c r="GJ15" s="19">
        <v>0</v>
      </c>
      <c r="GK15" s="19">
        <v>0</v>
      </c>
      <c r="GL15" s="19">
        <v>0</v>
      </c>
      <c r="GM15" s="19">
        <v>1</v>
      </c>
      <c r="GN15" s="19">
        <v>0</v>
      </c>
      <c r="GO15" s="19">
        <v>0</v>
      </c>
      <c r="GP15" s="19">
        <v>1</v>
      </c>
      <c r="GQ15" s="19">
        <v>1</v>
      </c>
      <c r="GR15" s="19">
        <v>1</v>
      </c>
      <c r="GS15" s="19">
        <v>1</v>
      </c>
      <c r="GT15" s="19">
        <v>0</v>
      </c>
      <c r="GU15" s="19">
        <v>0</v>
      </c>
      <c r="GV15" s="19">
        <v>1</v>
      </c>
      <c r="GW15" s="19">
        <v>0</v>
      </c>
      <c r="GX15" s="19">
        <v>0</v>
      </c>
      <c r="GY15" s="19">
        <v>1</v>
      </c>
      <c r="GZ15" s="19">
        <v>0</v>
      </c>
      <c r="HA15" s="19">
        <v>1</v>
      </c>
      <c r="HB15" s="19">
        <v>1</v>
      </c>
      <c r="HC15" s="19">
        <v>1</v>
      </c>
      <c r="HD15" s="19">
        <v>1</v>
      </c>
      <c r="HE15" s="19">
        <v>0</v>
      </c>
      <c r="HF15" s="19">
        <v>0</v>
      </c>
      <c r="HG15" s="19">
        <v>0</v>
      </c>
      <c r="HH15" s="19">
        <v>0</v>
      </c>
      <c r="HI15" s="19">
        <v>0</v>
      </c>
      <c r="HJ15" s="19">
        <v>1</v>
      </c>
      <c r="HK15" s="19">
        <v>0</v>
      </c>
      <c r="HL15" s="19">
        <v>0</v>
      </c>
      <c r="HM15" s="19">
        <v>1</v>
      </c>
      <c r="HN15" s="19">
        <v>1</v>
      </c>
      <c r="HO15" s="19">
        <v>1</v>
      </c>
      <c r="HP15" s="19">
        <v>0</v>
      </c>
      <c r="HQ15" s="19">
        <v>1</v>
      </c>
      <c r="HR15" s="19">
        <v>1</v>
      </c>
      <c r="HS15" s="19">
        <v>0</v>
      </c>
      <c r="HT15" s="19">
        <v>1</v>
      </c>
      <c r="HU15" s="19">
        <v>1</v>
      </c>
      <c r="HV15" s="19">
        <v>1</v>
      </c>
      <c r="HW15" s="19">
        <v>0</v>
      </c>
      <c r="HX15" s="19">
        <v>1</v>
      </c>
      <c r="HY15" s="19">
        <v>0</v>
      </c>
      <c r="HZ15" s="19">
        <v>1</v>
      </c>
      <c r="IA15" s="19">
        <v>0</v>
      </c>
      <c r="IB15" s="19">
        <v>1</v>
      </c>
      <c r="IC15" s="19">
        <v>1</v>
      </c>
      <c r="ID15" s="19">
        <v>1</v>
      </c>
      <c r="IE15" s="19">
        <v>1</v>
      </c>
      <c r="IF15" s="19">
        <v>0</v>
      </c>
      <c r="IG15" s="19">
        <v>0</v>
      </c>
      <c r="IH15" s="19">
        <v>1</v>
      </c>
      <c r="II15" s="19">
        <v>0</v>
      </c>
      <c r="IJ15" s="19">
        <v>0</v>
      </c>
      <c r="IK15" s="19">
        <v>1</v>
      </c>
      <c r="IL15" s="19">
        <v>1</v>
      </c>
      <c r="IM15" s="19">
        <v>0</v>
      </c>
      <c r="IN15" s="19">
        <v>1</v>
      </c>
      <c r="IO15" s="19">
        <v>1</v>
      </c>
      <c r="IP15" s="19">
        <v>0</v>
      </c>
      <c r="IQ15" s="19">
        <v>0</v>
      </c>
      <c r="IR15" s="19">
        <v>0</v>
      </c>
      <c r="IS15" s="19">
        <v>0</v>
      </c>
      <c r="IT15" s="19">
        <v>0</v>
      </c>
      <c r="IU15" s="19">
        <v>0</v>
      </c>
      <c r="IV15" s="19">
        <v>0</v>
      </c>
      <c r="IW15" s="19">
        <v>0</v>
      </c>
      <c r="IX15" s="19">
        <v>1</v>
      </c>
      <c r="IY15" s="19">
        <v>1</v>
      </c>
      <c r="IZ15" s="19">
        <v>0</v>
      </c>
      <c r="JA15" s="19">
        <v>0</v>
      </c>
      <c r="JB15" s="19">
        <v>1</v>
      </c>
      <c r="JC15" s="19">
        <v>0</v>
      </c>
      <c r="JD15" s="19">
        <v>1</v>
      </c>
      <c r="JE15" s="19">
        <v>0</v>
      </c>
      <c r="JF15" s="19">
        <v>1</v>
      </c>
      <c r="JG15" s="19">
        <v>1</v>
      </c>
      <c r="JH15" s="19">
        <v>0</v>
      </c>
      <c r="JI15" s="19">
        <v>0</v>
      </c>
      <c r="JJ15" s="19">
        <v>0</v>
      </c>
      <c r="JK15" s="19">
        <v>1</v>
      </c>
      <c r="JL15" s="19">
        <v>1</v>
      </c>
      <c r="JM15" s="19">
        <v>1</v>
      </c>
      <c r="JN15" s="19">
        <v>1</v>
      </c>
      <c r="JO15" s="19">
        <v>1</v>
      </c>
      <c r="JP15" s="19">
        <v>0</v>
      </c>
      <c r="JQ15" s="19">
        <v>0</v>
      </c>
      <c r="JR15" s="19">
        <v>0</v>
      </c>
      <c r="JS15" s="19">
        <v>0</v>
      </c>
      <c r="JT15" s="19">
        <v>1</v>
      </c>
      <c r="JU15" s="19">
        <v>0</v>
      </c>
      <c r="JV15" s="19">
        <v>0</v>
      </c>
      <c r="JW15" s="19">
        <v>0</v>
      </c>
      <c r="JX15" s="19">
        <v>0</v>
      </c>
      <c r="JY15" s="19">
        <v>0</v>
      </c>
      <c r="JZ15" s="19">
        <v>0</v>
      </c>
      <c r="KA15" s="19">
        <v>1</v>
      </c>
      <c r="KB15" s="19">
        <v>0</v>
      </c>
      <c r="KC15" s="19">
        <v>0</v>
      </c>
      <c r="KD15" s="19">
        <v>0</v>
      </c>
      <c r="KE15" s="19">
        <v>1</v>
      </c>
      <c r="KF15" s="19">
        <v>0</v>
      </c>
      <c r="KG15" s="19">
        <v>1</v>
      </c>
      <c r="KH15" s="19">
        <v>1</v>
      </c>
      <c r="KI15" s="19">
        <v>1</v>
      </c>
      <c r="KJ15" s="19">
        <v>1</v>
      </c>
      <c r="KK15" s="19">
        <v>1</v>
      </c>
      <c r="KL15" s="19">
        <v>0</v>
      </c>
      <c r="KM15" s="19">
        <v>1</v>
      </c>
      <c r="KN15" s="19">
        <v>0</v>
      </c>
      <c r="KO15" s="19">
        <v>1</v>
      </c>
      <c r="KP15" s="19">
        <v>1</v>
      </c>
      <c r="KQ15" s="19">
        <v>0</v>
      </c>
      <c r="KR15" s="19">
        <v>1</v>
      </c>
      <c r="KS15" s="19">
        <v>1</v>
      </c>
      <c r="KT15" s="19">
        <v>1</v>
      </c>
      <c r="KU15" s="19">
        <v>1</v>
      </c>
      <c r="KV15" s="19">
        <v>1</v>
      </c>
      <c r="KW15" s="19">
        <v>1</v>
      </c>
      <c r="KX15" s="19">
        <v>1</v>
      </c>
      <c r="KY15" s="19">
        <v>0</v>
      </c>
      <c r="KZ15" s="19">
        <v>0</v>
      </c>
      <c r="LA15" s="19">
        <v>1</v>
      </c>
      <c r="LB15" s="19">
        <v>1</v>
      </c>
      <c r="LC15" s="19">
        <v>1</v>
      </c>
      <c r="LD15" s="19">
        <v>1</v>
      </c>
      <c r="LE15" s="19">
        <v>0</v>
      </c>
      <c r="LF15" s="19">
        <v>1</v>
      </c>
      <c r="LG15" s="19">
        <v>1</v>
      </c>
      <c r="LH15" s="19">
        <v>0</v>
      </c>
      <c r="LI15" s="19">
        <v>1</v>
      </c>
      <c r="LJ15" s="19">
        <v>1</v>
      </c>
      <c r="LK15" s="19">
        <v>0</v>
      </c>
      <c r="LL15" s="19">
        <v>0</v>
      </c>
      <c r="LM15" s="19">
        <v>0</v>
      </c>
      <c r="LN15" s="19">
        <v>0</v>
      </c>
      <c r="LO15" s="19">
        <v>0</v>
      </c>
      <c r="LP15" s="19">
        <v>1</v>
      </c>
      <c r="LQ15" s="19">
        <v>0</v>
      </c>
      <c r="LR15" s="19">
        <v>0</v>
      </c>
      <c r="LS15" s="19">
        <v>1</v>
      </c>
      <c r="LT15" s="19">
        <v>1</v>
      </c>
      <c r="LU15" s="19">
        <v>1</v>
      </c>
      <c r="LV15" s="19">
        <v>1</v>
      </c>
      <c r="LW15" s="19">
        <v>1</v>
      </c>
      <c r="LX15" s="19">
        <v>1</v>
      </c>
      <c r="LY15" s="19">
        <v>1</v>
      </c>
      <c r="LZ15" s="19">
        <v>0</v>
      </c>
      <c r="MA15" s="19">
        <v>0</v>
      </c>
      <c r="MB15" s="19">
        <v>1</v>
      </c>
      <c r="MC15" s="19">
        <v>0</v>
      </c>
      <c r="MD15" s="19">
        <v>0</v>
      </c>
      <c r="ME15" s="19">
        <v>1</v>
      </c>
      <c r="MF15" s="19">
        <v>0</v>
      </c>
      <c r="MG15" s="19">
        <v>1</v>
      </c>
      <c r="MH15" s="19">
        <v>1</v>
      </c>
      <c r="MI15" s="19">
        <v>1</v>
      </c>
      <c r="MJ15" s="19">
        <v>0</v>
      </c>
      <c r="MK15" s="19">
        <v>1</v>
      </c>
      <c r="ML15" s="19">
        <v>1</v>
      </c>
      <c r="MM15" s="19">
        <v>1</v>
      </c>
      <c r="MN15" s="19">
        <v>1</v>
      </c>
      <c r="MO15" s="19">
        <v>0</v>
      </c>
      <c r="MP15" s="19">
        <v>0</v>
      </c>
      <c r="MQ15" s="19">
        <v>0</v>
      </c>
      <c r="MR15" s="19">
        <v>1</v>
      </c>
      <c r="MS15" s="19">
        <v>1</v>
      </c>
      <c r="MT15" s="19">
        <v>1</v>
      </c>
      <c r="MU15" s="19">
        <v>0</v>
      </c>
      <c r="MV15" s="19">
        <v>1</v>
      </c>
      <c r="MW15" s="19">
        <v>0</v>
      </c>
      <c r="MX15" s="19">
        <v>1</v>
      </c>
      <c r="MY15" s="19">
        <v>0</v>
      </c>
      <c r="MZ15" s="19">
        <v>1</v>
      </c>
      <c r="NA15" s="19">
        <v>0</v>
      </c>
      <c r="NB15" s="19">
        <v>0</v>
      </c>
    </row>
    <row r="16" spans="1:366">
      <c r="A16" s="1" t="s">
        <v>16</v>
      </c>
      <c r="B16" s="18">
        <v>0</v>
      </c>
      <c r="C16" s="18">
        <v>0</v>
      </c>
      <c r="D16" s="18">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0</v>
      </c>
      <c r="AH16" s="18">
        <v>0</v>
      </c>
      <c r="AI16" s="18">
        <v>0</v>
      </c>
      <c r="AJ16" s="18">
        <v>0</v>
      </c>
      <c r="AK16" s="18">
        <v>0</v>
      </c>
      <c r="AL16" s="18">
        <v>0</v>
      </c>
      <c r="AM16" s="18">
        <v>0</v>
      </c>
      <c r="AN16" s="18">
        <v>0</v>
      </c>
      <c r="AO16" s="18">
        <v>0</v>
      </c>
      <c r="AP16" s="18">
        <v>0</v>
      </c>
      <c r="AQ16" s="18">
        <v>0</v>
      </c>
      <c r="AR16" s="18">
        <v>0</v>
      </c>
      <c r="AS16" s="18">
        <v>0</v>
      </c>
      <c r="AT16" s="18">
        <v>0</v>
      </c>
      <c r="AU16" s="18">
        <v>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18">
        <v>0</v>
      </c>
      <c r="CH16" s="18">
        <v>0</v>
      </c>
      <c r="CI16" s="18">
        <v>0</v>
      </c>
      <c r="CJ16" s="18">
        <v>0</v>
      </c>
      <c r="CK16" s="18">
        <v>0</v>
      </c>
      <c r="CL16" s="18">
        <v>0</v>
      </c>
      <c r="CM16" s="18">
        <v>0</v>
      </c>
      <c r="CN16" s="18">
        <v>0</v>
      </c>
      <c r="CO16" s="18">
        <v>0</v>
      </c>
      <c r="CP16" s="18">
        <v>0</v>
      </c>
      <c r="CQ16" s="18">
        <v>0</v>
      </c>
      <c r="CR16" s="18">
        <v>0</v>
      </c>
      <c r="CS16" s="18">
        <v>0</v>
      </c>
      <c r="CT16" s="18">
        <v>0</v>
      </c>
      <c r="CU16" s="18">
        <v>0</v>
      </c>
      <c r="CV16" s="18">
        <v>0</v>
      </c>
      <c r="CW16" s="18">
        <v>0</v>
      </c>
      <c r="CX16" s="18">
        <v>0</v>
      </c>
      <c r="CY16" s="18">
        <v>0</v>
      </c>
      <c r="CZ16" s="18">
        <v>0</v>
      </c>
      <c r="DA16" s="18">
        <v>0</v>
      </c>
      <c r="DB16" s="18">
        <v>0</v>
      </c>
      <c r="DC16" s="18">
        <v>0</v>
      </c>
      <c r="DD16" s="18">
        <v>0</v>
      </c>
      <c r="DE16" s="18">
        <v>0</v>
      </c>
      <c r="DF16" s="18">
        <v>0</v>
      </c>
      <c r="DG16" s="18">
        <v>0</v>
      </c>
      <c r="DH16" s="18">
        <v>0</v>
      </c>
      <c r="DI16" s="18">
        <v>0</v>
      </c>
      <c r="DJ16" s="18">
        <v>0</v>
      </c>
      <c r="DK16" s="18">
        <v>0</v>
      </c>
      <c r="DL16" s="18">
        <v>0</v>
      </c>
      <c r="DM16" s="18">
        <v>0</v>
      </c>
      <c r="DN16" s="18">
        <v>0</v>
      </c>
      <c r="DO16" s="18">
        <v>0</v>
      </c>
      <c r="DP16" s="18">
        <v>0</v>
      </c>
      <c r="DQ16" s="18">
        <v>0</v>
      </c>
      <c r="DR16" s="18">
        <v>0</v>
      </c>
      <c r="DS16" s="18">
        <v>0</v>
      </c>
      <c r="DT16" s="18">
        <v>0</v>
      </c>
      <c r="DU16" s="18">
        <v>0</v>
      </c>
      <c r="DV16" s="18">
        <v>0</v>
      </c>
      <c r="DW16" s="18">
        <v>0</v>
      </c>
      <c r="DX16" s="18">
        <v>0</v>
      </c>
      <c r="DY16" s="18">
        <v>0</v>
      </c>
      <c r="DZ16" s="18">
        <v>0</v>
      </c>
      <c r="EA16" s="18">
        <v>0</v>
      </c>
      <c r="EB16" s="18">
        <v>0</v>
      </c>
      <c r="EC16" s="18">
        <v>0</v>
      </c>
      <c r="ED16" s="18">
        <v>0</v>
      </c>
      <c r="EE16" s="18">
        <v>0</v>
      </c>
      <c r="EF16" s="18">
        <v>0</v>
      </c>
      <c r="EG16" s="18">
        <v>0</v>
      </c>
      <c r="EH16" s="18">
        <v>0</v>
      </c>
      <c r="EI16" s="18">
        <v>0</v>
      </c>
      <c r="EJ16" s="18">
        <v>0</v>
      </c>
      <c r="EK16" s="18">
        <v>0</v>
      </c>
      <c r="EL16" s="18">
        <v>0</v>
      </c>
      <c r="EM16" s="18">
        <v>0</v>
      </c>
      <c r="EN16" s="18">
        <v>0</v>
      </c>
      <c r="EO16" s="18">
        <v>0</v>
      </c>
      <c r="EP16" s="18">
        <v>0</v>
      </c>
      <c r="EQ16" s="18">
        <v>0</v>
      </c>
      <c r="ER16" s="18">
        <v>0</v>
      </c>
      <c r="ES16" s="18">
        <v>0</v>
      </c>
      <c r="ET16" s="18">
        <v>0</v>
      </c>
      <c r="EU16" s="18">
        <v>0</v>
      </c>
      <c r="EV16" s="18">
        <v>0</v>
      </c>
      <c r="EW16" s="18">
        <v>0</v>
      </c>
      <c r="EX16" s="18">
        <v>0</v>
      </c>
      <c r="EY16" s="18">
        <v>0</v>
      </c>
      <c r="EZ16" s="18">
        <v>0</v>
      </c>
      <c r="FA16" s="18">
        <v>0</v>
      </c>
      <c r="FB16" s="18">
        <v>0</v>
      </c>
      <c r="FC16" s="18">
        <v>0</v>
      </c>
      <c r="FD16" s="18">
        <v>0</v>
      </c>
      <c r="FE16" s="18">
        <v>0</v>
      </c>
      <c r="FF16" s="18">
        <v>0</v>
      </c>
      <c r="FG16" s="18">
        <v>0</v>
      </c>
      <c r="FH16" s="18">
        <v>0</v>
      </c>
      <c r="FI16" s="18">
        <v>0</v>
      </c>
      <c r="FJ16" s="18">
        <v>0</v>
      </c>
      <c r="FK16" s="18">
        <v>0</v>
      </c>
      <c r="FL16" s="18">
        <v>0</v>
      </c>
      <c r="FM16" s="18">
        <v>0</v>
      </c>
      <c r="FN16" s="18">
        <v>0</v>
      </c>
      <c r="FO16" s="18">
        <v>0</v>
      </c>
      <c r="FP16" s="18">
        <v>0</v>
      </c>
      <c r="FQ16" s="18">
        <v>0</v>
      </c>
      <c r="FR16" s="18">
        <v>0</v>
      </c>
      <c r="FS16" s="18">
        <v>0</v>
      </c>
      <c r="FT16" s="18">
        <v>0</v>
      </c>
      <c r="FU16" s="18">
        <v>0</v>
      </c>
      <c r="FV16" s="18">
        <v>0</v>
      </c>
      <c r="FW16" s="18">
        <v>0</v>
      </c>
      <c r="FX16" s="18">
        <v>0</v>
      </c>
      <c r="FY16" s="18">
        <v>0</v>
      </c>
      <c r="FZ16" s="18">
        <v>0</v>
      </c>
      <c r="GA16" s="18">
        <v>0</v>
      </c>
      <c r="GB16" s="18">
        <v>0</v>
      </c>
      <c r="GC16" s="18">
        <v>0</v>
      </c>
      <c r="GD16" s="18">
        <v>0</v>
      </c>
      <c r="GE16" s="18">
        <v>0</v>
      </c>
      <c r="GF16" s="18">
        <v>0</v>
      </c>
      <c r="GG16" s="18">
        <v>0</v>
      </c>
      <c r="GH16" s="18">
        <v>0</v>
      </c>
      <c r="GI16" s="18">
        <v>0</v>
      </c>
      <c r="GJ16" s="18">
        <v>0</v>
      </c>
      <c r="GK16" s="18">
        <v>0</v>
      </c>
      <c r="GL16" s="18">
        <v>0</v>
      </c>
      <c r="GM16" s="18">
        <v>0</v>
      </c>
      <c r="GN16" s="18">
        <v>0</v>
      </c>
      <c r="GO16" s="18">
        <v>0</v>
      </c>
      <c r="GP16" s="18">
        <v>0</v>
      </c>
      <c r="GQ16" s="18">
        <v>0</v>
      </c>
      <c r="GR16" s="18">
        <v>0</v>
      </c>
      <c r="GS16" s="18">
        <v>0</v>
      </c>
      <c r="GT16" s="18">
        <v>0</v>
      </c>
      <c r="GU16" s="18">
        <v>0</v>
      </c>
      <c r="GV16" s="18">
        <v>0</v>
      </c>
      <c r="GW16" s="18">
        <v>0</v>
      </c>
      <c r="GX16" s="18">
        <v>0</v>
      </c>
      <c r="GY16" s="18">
        <v>0</v>
      </c>
      <c r="GZ16" s="18">
        <v>0</v>
      </c>
      <c r="HA16" s="18">
        <v>0</v>
      </c>
      <c r="HB16" s="18">
        <v>0</v>
      </c>
      <c r="HC16" s="18">
        <v>0</v>
      </c>
      <c r="HD16" s="18">
        <v>0</v>
      </c>
      <c r="HE16" s="18">
        <v>0</v>
      </c>
      <c r="HF16" s="18">
        <v>0</v>
      </c>
      <c r="HG16" s="18">
        <v>0</v>
      </c>
      <c r="HH16" s="18">
        <v>0</v>
      </c>
      <c r="HI16" s="18">
        <v>0</v>
      </c>
      <c r="HJ16" s="18">
        <v>0</v>
      </c>
      <c r="HK16" s="18">
        <v>0</v>
      </c>
      <c r="HL16" s="18">
        <v>0</v>
      </c>
      <c r="HM16" s="18">
        <v>0</v>
      </c>
      <c r="HN16" s="18">
        <v>0</v>
      </c>
      <c r="HO16" s="18">
        <v>0</v>
      </c>
      <c r="HP16" s="18">
        <v>0</v>
      </c>
      <c r="HQ16" s="18">
        <v>0</v>
      </c>
      <c r="HR16" s="18">
        <v>0</v>
      </c>
      <c r="HS16" s="18">
        <v>0</v>
      </c>
      <c r="HT16" s="18">
        <v>0</v>
      </c>
      <c r="HU16" s="18">
        <v>0</v>
      </c>
      <c r="HV16" s="18">
        <v>0</v>
      </c>
      <c r="HW16" s="18">
        <v>0</v>
      </c>
      <c r="HX16" s="18">
        <v>0</v>
      </c>
      <c r="HY16" s="18">
        <v>0</v>
      </c>
      <c r="HZ16" s="18">
        <v>0</v>
      </c>
      <c r="IA16" s="18">
        <v>0</v>
      </c>
      <c r="IB16" s="18">
        <v>0</v>
      </c>
      <c r="IC16" s="18">
        <v>0</v>
      </c>
      <c r="ID16" s="18">
        <v>0</v>
      </c>
      <c r="IE16" s="18">
        <v>0</v>
      </c>
      <c r="IF16" s="18">
        <v>0</v>
      </c>
      <c r="IG16" s="18">
        <v>0</v>
      </c>
      <c r="IH16" s="18">
        <v>0</v>
      </c>
      <c r="II16" s="18">
        <v>0</v>
      </c>
      <c r="IJ16" s="18">
        <v>0</v>
      </c>
      <c r="IK16" s="18">
        <v>0</v>
      </c>
      <c r="IL16" s="18">
        <v>0</v>
      </c>
      <c r="IM16" s="18">
        <v>0</v>
      </c>
      <c r="IN16" s="18">
        <v>0</v>
      </c>
      <c r="IO16" s="18">
        <v>0</v>
      </c>
      <c r="IP16" s="18">
        <v>0</v>
      </c>
      <c r="IQ16" s="18">
        <v>0</v>
      </c>
      <c r="IR16" s="18">
        <v>0</v>
      </c>
      <c r="IS16" s="18">
        <v>0</v>
      </c>
      <c r="IT16" s="18">
        <v>0</v>
      </c>
      <c r="IU16" s="18">
        <v>0</v>
      </c>
      <c r="IV16" s="18">
        <v>0</v>
      </c>
      <c r="IW16" s="18">
        <v>0</v>
      </c>
      <c r="IX16" s="18">
        <v>0</v>
      </c>
      <c r="IY16" s="18">
        <v>0</v>
      </c>
      <c r="IZ16" s="18">
        <v>0</v>
      </c>
      <c r="JA16" s="18">
        <v>0</v>
      </c>
      <c r="JB16" s="18">
        <v>0</v>
      </c>
      <c r="JC16" s="18">
        <v>0</v>
      </c>
      <c r="JD16" s="18">
        <v>0</v>
      </c>
      <c r="JE16" s="18">
        <v>0</v>
      </c>
      <c r="JF16" s="18">
        <v>0</v>
      </c>
      <c r="JG16" s="18">
        <v>0</v>
      </c>
      <c r="JH16" s="18">
        <v>0</v>
      </c>
      <c r="JI16" s="18">
        <v>0</v>
      </c>
      <c r="JJ16" s="18">
        <v>0</v>
      </c>
      <c r="JK16" s="18">
        <v>0</v>
      </c>
      <c r="JL16" s="18">
        <v>0</v>
      </c>
      <c r="JM16" s="18">
        <v>0</v>
      </c>
      <c r="JN16" s="18">
        <v>0</v>
      </c>
      <c r="JO16" s="18">
        <v>0</v>
      </c>
      <c r="JP16" s="18">
        <v>0</v>
      </c>
      <c r="JQ16" s="18">
        <v>0</v>
      </c>
      <c r="JR16" s="18">
        <v>0</v>
      </c>
      <c r="JS16" s="18">
        <v>0</v>
      </c>
      <c r="JT16" s="18">
        <v>0</v>
      </c>
      <c r="JU16" s="18">
        <v>0</v>
      </c>
      <c r="JV16" s="18">
        <v>0</v>
      </c>
      <c r="JW16" s="18">
        <v>0</v>
      </c>
      <c r="JX16" s="18">
        <v>0</v>
      </c>
      <c r="JY16" s="18">
        <v>0</v>
      </c>
      <c r="JZ16" s="18">
        <v>0</v>
      </c>
      <c r="KA16" s="18">
        <v>0</v>
      </c>
      <c r="KB16" s="18">
        <v>0</v>
      </c>
      <c r="KC16" s="18">
        <v>0</v>
      </c>
      <c r="KD16" s="18">
        <v>0</v>
      </c>
      <c r="KE16" s="18">
        <v>0</v>
      </c>
      <c r="KF16" s="18">
        <v>0</v>
      </c>
      <c r="KG16" s="18">
        <v>0</v>
      </c>
      <c r="KH16" s="18">
        <v>0</v>
      </c>
      <c r="KI16" s="18">
        <v>0</v>
      </c>
      <c r="KJ16" s="18">
        <v>0</v>
      </c>
      <c r="KK16" s="18">
        <v>0</v>
      </c>
      <c r="KL16" s="18">
        <v>0</v>
      </c>
      <c r="KM16" s="18">
        <v>0</v>
      </c>
      <c r="KN16" s="18">
        <v>0</v>
      </c>
      <c r="KO16" s="18">
        <v>0</v>
      </c>
      <c r="KP16" s="18">
        <v>0</v>
      </c>
      <c r="KQ16" s="18">
        <v>0</v>
      </c>
      <c r="KR16" s="18">
        <v>0</v>
      </c>
      <c r="KS16" s="18">
        <v>0</v>
      </c>
      <c r="KT16" s="18">
        <v>0</v>
      </c>
      <c r="KU16" s="18">
        <v>0</v>
      </c>
      <c r="KV16" s="18">
        <v>0</v>
      </c>
      <c r="KW16" s="18">
        <v>0</v>
      </c>
      <c r="KX16" s="18">
        <v>0</v>
      </c>
      <c r="KY16" s="18">
        <v>0</v>
      </c>
      <c r="KZ16" s="18">
        <v>0</v>
      </c>
      <c r="LA16" s="18">
        <v>0</v>
      </c>
      <c r="LB16" s="18">
        <v>0</v>
      </c>
      <c r="LC16" s="18">
        <v>0</v>
      </c>
      <c r="LD16" s="18">
        <v>0</v>
      </c>
      <c r="LE16" s="18">
        <v>0</v>
      </c>
      <c r="LF16" s="18">
        <v>0</v>
      </c>
      <c r="LG16" s="18">
        <v>0</v>
      </c>
      <c r="LH16" s="18">
        <v>0</v>
      </c>
      <c r="LI16" s="18">
        <v>0</v>
      </c>
      <c r="LJ16" s="18">
        <v>0</v>
      </c>
      <c r="LK16" s="18">
        <v>0</v>
      </c>
      <c r="LL16" s="18">
        <v>0</v>
      </c>
      <c r="LM16" s="18">
        <v>0</v>
      </c>
      <c r="LN16" s="18">
        <v>0</v>
      </c>
      <c r="LO16" s="18">
        <v>0</v>
      </c>
      <c r="LP16" s="18">
        <v>0</v>
      </c>
      <c r="LQ16" s="18">
        <v>0</v>
      </c>
      <c r="LR16" s="18">
        <v>0</v>
      </c>
      <c r="LS16" s="18">
        <v>0</v>
      </c>
      <c r="LT16" s="18">
        <v>0</v>
      </c>
      <c r="LU16" s="18">
        <v>0</v>
      </c>
      <c r="LV16" s="18">
        <v>0</v>
      </c>
      <c r="LW16" s="18">
        <v>0</v>
      </c>
      <c r="LX16" s="18">
        <v>0</v>
      </c>
      <c r="LY16" s="18">
        <v>0</v>
      </c>
      <c r="LZ16" s="18">
        <v>0</v>
      </c>
      <c r="MA16" s="18">
        <v>0</v>
      </c>
      <c r="MB16" s="18">
        <v>0</v>
      </c>
      <c r="MC16" s="18">
        <v>0</v>
      </c>
      <c r="MD16" s="18">
        <v>0</v>
      </c>
      <c r="ME16" s="18">
        <v>0</v>
      </c>
      <c r="MF16" s="18">
        <v>0</v>
      </c>
      <c r="MG16" s="18">
        <v>0</v>
      </c>
      <c r="MH16" s="18">
        <v>0</v>
      </c>
      <c r="MI16" s="18">
        <v>0</v>
      </c>
      <c r="MJ16" s="18">
        <v>0</v>
      </c>
      <c r="MK16" s="18">
        <v>0</v>
      </c>
      <c r="ML16" s="18">
        <v>0</v>
      </c>
      <c r="MM16" s="18">
        <v>0</v>
      </c>
      <c r="MN16" s="18">
        <v>0</v>
      </c>
      <c r="MO16" s="18">
        <v>0</v>
      </c>
      <c r="MP16" s="18">
        <v>0</v>
      </c>
      <c r="MQ16" s="18">
        <v>0</v>
      </c>
      <c r="MR16" s="18">
        <v>0</v>
      </c>
      <c r="MS16" s="18">
        <v>0</v>
      </c>
      <c r="MT16" s="18">
        <v>0</v>
      </c>
      <c r="MU16" s="18">
        <v>0</v>
      </c>
      <c r="MV16" s="18">
        <v>0</v>
      </c>
      <c r="MW16" s="18">
        <v>0</v>
      </c>
      <c r="MX16" s="18">
        <v>0</v>
      </c>
      <c r="MY16" s="18">
        <v>0</v>
      </c>
      <c r="MZ16" s="18">
        <v>0</v>
      </c>
      <c r="NA16" s="18">
        <v>0</v>
      </c>
      <c r="NB16" s="18">
        <v>0</v>
      </c>
    </row>
    <row r="17" spans="1:366">
      <c r="A17" s="2" t="s">
        <v>17</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c r="AA17" s="19">
        <v>0</v>
      </c>
      <c r="AB17" s="19">
        <v>0</v>
      </c>
      <c r="AC17" s="19">
        <v>0</v>
      </c>
      <c r="AD17" s="19">
        <v>0</v>
      </c>
      <c r="AE17" s="19">
        <v>0</v>
      </c>
      <c r="AF17" s="19">
        <v>0</v>
      </c>
      <c r="AG17" s="19">
        <v>0</v>
      </c>
      <c r="AH17" s="19">
        <v>0</v>
      </c>
      <c r="AI17" s="19">
        <v>0</v>
      </c>
      <c r="AJ17" s="19">
        <v>0</v>
      </c>
      <c r="AK17" s="19">
        <v>0</v>
      </c>
      <c r="AL17" s="19">
        <v>0</v>
      </c>
      <c r="AM17" s="19">
        <v>0</v>
      </c>
      <c r="AN17" s="19">
        <v>0</v>
      </c>
      <c r="AO17" s="19">
        <v>0</v>
      </c>
      <c r="AP17" s="19">
        <v>0</v>
      </c>
      <c r="AQ17" s="19">
        <v>0</v>
      </c>
      <c r="AR17" s="19">
        <v>0</v>
      </c>
      <c r="AS17" s="19">
        <v>0</v>
      </c>
      <c r="AT17" s="19">
        <v>0</v>
      </c>
      <c r="AU17" s="19">
        <v>0</v>
      </c>
      <c r="AV17" s="19">
        <v>0</v>
      </c>
      <c r="AW17" s="19">
        <v>0</v>
      </c>
      <c r="AX17" s="19">
        <v>0</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c r="CA17" s="19">
        <v>0</v>
      </c>
      <c r="CB17" s="19">
        <v>0</v>
      </c>
      <c r="CC17" s="19">
        <v>0</v>
      </c>
      <c r="CD17" s="19">
        <v>0</v>
      </c>
      <c r="CE17" s="19">
        <v>0</v>
      </c>
      <c r="CF17" s="19">
        <v>0</v>
      </c>
      <c r="CG17" s="19">
        <v>0</v>
      </c>
      <c r="CH17" s="19">
        <v>0</v>
      </c>
      <c r="CI17" s="19">
        <v>0</v>
      </c>
      <c r="CJ17" s="19">
        <v>0</v>
      </c>
      <c r="CK17" s="19">
        <v>0</v>
      </c>
      <c r="CL17" s="19">
        <v>0</v>
      </c>
      <c r="CM17" s="19">
        <v>0</v>
      </c>
      <c r="CN17" s="19">
        <v>0</v>
      </c>
      <c r="CO17" s="19">
        <v>0</v>
      </c>
      <c r="CP17" s="19">
        <v>0</v>
      </c>
      <c r="CQ17" s="19">
        <v>0</v>
      </c>
      <c r="CR17" s="19">
        <v>0</v>
      </c>
      <c r="CS17" s="19">
        <v>0</v>
      </c>
      <c r="CT17" s="19">
        <v>0</v>
      </c>
      <c r="CU17" s="19">
        <v>0</v>
      </c>
      <c r="CV17" s="19">
        <v>0</v>
      </c>
      <c r="CW17" s="19">
        <v>0</v>
      </c>
      <c r="CX17" s="19">
        <v>0</v>
      </c>
      <c r="CY17" s="19">
        <v>0</v>
      </c>
      <c r="CZ17" s="19">
        <v>0</v>
      </c>
      <c r="DA17" s="19">
        <v>0</v>
      </c>
      <c r="DB17" s="19">
        <v>0</v>
      </c>
      <c r="DC17" s="19">
        <v>0</v>
      </c>
      <c r="DD17" s="19">
        <v>0</v>
      </c>
      <c r="DE17" s="19">
        <v>0</v>
      </c>
      <c r="DF17" s="19">
        <v>0</v>
      </c>
      <c r="DG17" s="19">
        <v>0</v>
      </c>
      <c r="DH17" s="19">
        <v>0</v>
      </c>
      <c r="DI17" s="19">
        <v>0</v>
      </c>
      <c r="DJ17" s="19">
        <v>0</v>
      </c>
      <c r="DK17" s="19">
        <v>0</v>
      </c>
      <c r="DL17" s="19">
        <v>0</v>
      </c>
      <c r="DM17" s="19">
        <v>0</v>
      </c>
      <c r="DN17" s="19">
        <v>0</v>
      </c>
      <c r="DO17" s="19">
        <v>0</v>
      </c>
      <c r="DP17" s="19">
        <v>0</v>
      </c>
      <c r="DQ17" s="19">
        <v>0</v>
      </c>
      <c r="DR17" s="19">
        <v>0</v>
      </c>
      <c r="DS17" s="19">
        <v>0</v>
      </c>
      <c r="DT17" s="19">
        <v>0</v>
      </c>
      <c r="DU17" s="19">
        <v>0</v>
      </c>
      <c r="DV17" s="19">
        <v>0</v>
      </c>
      <c r="DW17" s="19">
        <v>0</v>
      </c>
      <c r="DX17" s="19">
        <v>0</v>
      </c>
      <c r="DY17" s="19">
        <v>0</v>
      </c>
      <c r="DZ17" s="19">
        <v>0</v>
      </c>
      <c r="EA17" s="19">
        <v>0</v>
      </c>
      <c r="EB17" s="19">
        <v>0</v>
      </c>
      <c r="EC17" s="19">
        <v>0</v>
      </c>
      <c r="ED17" s="19">
        <v>0</v>
      </c>
      <c r="EE17" s="19">
        <v>0</v>
      </c>
      <c r="EF17" s="19">
        <v>0</v>
      </c>
      <c r="EG17" s="19">
        <v>0</v>
      </c>
      <c r="EH17" s="19">
        <v>0</v>
      </c>
      <c r="EI17" s="19">
        <v>0</v>
      </c>
      <c r="EJ17" s="19">
        <v>0</v>
      </c>
      <c r="EK17" s="19">
        <v>0</v>
      </c>
      <c r="EL17" s="19">
        <v>0</v>
      </c>
      <c r="EM17" s="19">
        <v>0</v>
      </c>
      <c r="EN17" s="19">
        <v>0</v>
      </c>
      <c r="EO17" s="19">
        <v>0</v>
      </c>
      <c r="EP17" s="19">
        <v>0</v>
      </c>
      <c r="EQ17" s="19">
        <v>0</v>
      </c>
      <c r="ER17" s="19">
        <v>0</v>
      </c>
      <c r="ES17" s="19">
        <v>0</v>
      </c>
      <c r="ET17" s="19">
        <v>0</v>
      </c>
      <c r="EU17" s="19">
        <v>0</v>
      </c>
      <c r="EV17" s="19">
        <v>0</v>
      </c>
      <c r="EW17" s="19">
        <v>0</v>
      </c>
      <c r="EX17" s="19">
        <v>0</v>
      </c>
      <c r="EY17" s="19">
        <v>0</v>
      </c>
      <c r="EZ17" s="19">
        <v>0</v>
      </c>
      <c r="FA17" s="19">
        <v>0</v>
      </c>
      <c r="FB17" s="19">
        <v>0</v>
      </c>
      <c r="FC17" s="19">
        <v>0</v>
      </c>
      <c r="FD17" s="19">
        <v>0</v>
      </c>
      <c r="FE17" s="19">
        <v>0</v>
      </c>
      <c r="FF17" s="19">
        <v>0</v>
      </c>
      <c r="FG17" s="19">
        <v>0</v>
      </c>
      <c r="FH17" s="19">
        <v>0</v>
      </c>
      <c r="FI17" s="19">
        <v>0</v>
      </c>
      <c r="FJ17" s="19">
        <v>0</v>
      </c>
      <c r="FK17" s="19">
        <v>0</v>
      </c>
      <c r="FL17" s="19">
        <v>0</v>
      </c>
      <c r="FM17" s="19">
        <v>0</v>
      </c>
      <c r="FN17" s="19">
        <v>0</v>
      </c>
      <c r="FO17" s="19">
        <v>0</v>
      </c>
      <c r="FP17" s="19">
        <v>0</v>
      </c>
      <c r="FQ17" s="19">
        <v>0</v>
      </c>
      <c r="FR17" s="19">
        <v>0</v>
      </c>
      <c r="FS17" s="19">
        <v>0</v>
      </c>
      <c r="FT17" s="19">
        <v>0</v>
      </c>
      <c r="FU17" s="19">
        <v>0</v>
      </c>
      <c r="FV17" s="19">
        <v>0</v>
      </c>
      <c r="FW17" s="19">
        <v>0</v>
      </c>
      <c r="FX17" s="19">
        <v>0</v>
      </c>
      <c r="FY17" s="19">
        <v>0</v>
      </c>
      <c r="FZ17" s="19">
        <v>0</v>
      </c>
      <c r="GA17" s="19">
        <v>0</v>
      </c>
      <c r="GB17" s="19">
        <v>0</v>
      </c>
      <c r="GC17" s="19">
        <v>0</v>
      </c>
      <c r="GD17" s="19">
        <v>0</v>
      </c>
      <c r="GE17" s="19">
        <v>0</v>
      </c>
      <c r="GF17" s="19">
        <v>0</v>
      </c>
      <c r="GG17" s="19">
        <v>0</v>
      </c>
      <c r="GH17" s="19">
        <v>0</v>
      </c>
      <c r="GI17" s="19">
        <v>0</v>
      </c>
      <c r="GJ17" s="19">
        <v>0</v>
      </c>
      <c r="GK17" s="19">
        <v>0</v>
      </c>
      <c r="GL17" s="19">
        <v>0</v>
      </c>
      <c r="GM17" s="19">
        <v>0</v>
      </c>
      <c r="GN17" s="19">
        <v>0</v>
      </c>
      <c r="GO17" s="19">
        <v>0</v>
      </c>
      <c r="GP17" s="19">
        <v>0</v>
      </c>
      <c r="GQ17" s="19">
        <v>0</v>
      </c>
      <c r="GR17" s="19">
        <v>0</v>
      </c>
      <c r="GS17" s="19">
        <v>0</v>
      </c>
      <c r="GT17" s="19">
        <v>0</v>
      </c>
      <c r="GU17" s="19">
        <v>0</v>
      </c>
      <c r="GV17" s="19">
        <v>0</v>
      </c>
      <c r="GW17" s="19">
        <v>0</v>
      </c>
      <c r="GX17" s="19">
        <v>0</v>
      </c>
      <c r="GY17" s="19">
        <v>0</v>
      </c>
      <c r="GZ17" s="19">
        <v>0</v>
      </c>
      <c r="HA17" s="19">
        <v>0</v>
      </c>
      <c r="HB17" s="19">
        <v>0</v>
      </c>
      <c r="HC17" s="19">
        <v>0</v>
      </c>
      <c r="HD17" s="19">
        <v>0</v>
      </c>
      <c r="HE17" s="19">
        <v>0</v>
      </c>
      <c r="HF17" s="19">
        <v>0</v>
      </c>
      <c r="HG17" s="19">
        <v>0</v>
      </c>
      <c r="HH17" s="19">
        <v>0</v>
      </c>
      <c r="HI17" s="19">
        <v>0</v>
      </c>
      <c r="HJ17" s="19">
        <v>0</v>
      </c>
      <c r="HK17" s="19">
        <v>0</v>
      </c>
      <c r="HL17" s="19">
        <v>0</v>
      </c>
      <c r="HM17" s="19">
        <v>0</v>
      </c>
      <c r="HN17" s="19">
        <v>0</v>
      </c>
      <c r="HO17" s="19">
        <v>0</v>
      </c>
      <c r="HP17" s="19">
        <v>0</v>
      </c>
      <c r="HQ17" s="19">
        <v>0</v>
      </c>
      <c r="HR17" s="19">
        <v>0</v>
      </c>
      <c r="HS17" s="19">
        <v>0</v>
      </c>
      <c r="HT17" s="19">
        <v>0</v>
      </c>
      <c r="HU17" s="19">
        <v>0</v>
      </c>
      <c r="HV17" s="19">
        <v>0</v>
      </c>
      <c r="HW17" s="19">
        <v>0</v>
      </c>
      <c r="HX17" s="19">
        <v>0</v>
      </c>
      <c r="HY17" s="19">
        <v>0</v>
      </c>
      <c r="HZ17" s="19">
        <v>0</v>
      </c>
      <c r="IA17" s="19">
        <v>0</v>
      </c>
      <c r="IB17" s="19">
        <v>0</v>
      </c>
      <c r="IC17" s="19">
        <v>0</v>
      </c>
      <c r="ID17" s="19">
        <v>0</v>
      </c>
      <c r="IE17" s="19">
        <v>0</v>
      </c>
      <c r="IF17" s="19">
        <v>0</v>
      </c>
      <c r="IG17" s="19">
        <v>0</v>
      </c>
      <c r="IH17" s="19">
        <v>0</v>
      </c>
      <c r="II17" s="19">
        <v>0</v>
      </c>
      <c r="IJ17" s="19">
        <v>0</v>
      </c>
      <c r="IK17" s="19">
        <v>0</v>
      </c>
      <c r="IL17" s="19">
        <v>0</v>
      </c>
      <c r="IM17" s="19">
        <v>0</v>
      </c>
      <c r="IN17" s="19">
        <v>0</v>
      </c>
      <c r="IO17" s="19">
        <v>0</v>
      </c>
      <c r="IP17" s="19">
        <v>0</v>
      </c>
      <c r="IQ17" s="19">
        <v>0</v>
      </c>
      <c r="IR17" s="19">
        <v>0</v>
      </c>
      <c r="IS17" s="19">
        <v>0</v>
      </c>
      <c r="IT17" s="19">
        <v>0</v>
      </c>
      <c r="IU17" s="19">
        <v>0</v>
      </c>
      <c r="IV17" s="19">
        <v>0</v>
      </c>
      <c r="IW17" s="19">
        <v>0</v>
      </c>
      <c r="IX17" s="19">
        <v>0</v>
      </c>
      <c r="IY17" s="19">
        <v>0</v>
      </c>
      <c r="IZ17" s="19">
        <v>0</v>
      </c>
      <c r="JA17" s="19">
        <v>0</v>
      </c>
      <c r="JB17" s="19">
        <v>0</v>
      </c>
      <c r="JC17" s="19">
        <v>0</v>
      </c>
      <c r="JD17" s="19">
        <v>0</v>
      </c>
      <c r="JE17" s="19">
        <v>0</v>
      </c>
      <c r="JF17" s="19">
        <v>0</v>
      </c>
      <c r="JG17" s="19">
        <v>0</v>
      </c>
      <c r="JH17" s="19">
        <v>0</v>
      </c>
      <c r="JI17" s="19">
        <v>0</v>
      </c>
      <c r="JJ17" s="19">
        <v>0</v>
      </c>
      <c r="JK17" s="19">
        <v>0</v>
      </c>
      <c r="JL17" s="19">
        <v>0</v>
      </c>
      <c r="JM17" s="19">
        <v>0</v>
      </c>
      <c r="JN17" s="19">
        <v>0</v>
      </c>
      <c r="JO17" s="19">
        <v>0</v>
      </c>
      <c r="JP17" s="19">
        <v>0</v>
      </c>
      <c r="JQ17" s="19">
        <v>0</v>
      </c>
      <c r="JR17" s="19">
        <v>0</v>
      </c>
      <c r="JS17" s="19">
        <v>0</v>
      </c>
      <c r="JT17" s="19">
        <v>0</v>
      </c>
      <c r="JU17" s="19">
        <v>0</v>
      </c>
      <c r="JV17" s="19">
        <v>0</v>
      </c>
      <c r="JW17" s="19">
        <v>0</v>
      </c>
      <c r="JX17" s="19">
        <v>0</v>
      </c>
      <c r="JY17" s="19">
        <v>0</v>
      </c>
      <c r="JZ17" s="19">
        <v>0</v>
      </c>
      <c r="KA17" s="19">
        <v>0</v>
      </c>
      <c r="KB17" s="19">
        <v>0</v>
      </c>
      <c r="KC17" s="19">
        <v>0</v>
      </c>
      <c r="KD17" s="19">
        <v>0</v>
      </c>
      <c r="KE17" s="19">
        <v>0</v>
      </c>
      <c r="KF17" s="19">
        <v>0</v>
      </c>
      <c r="KG17" s="19">
        <v>0</v>
      </c>
      <c r="KH17" s="19">
        <v>0</v>
      </c>
      <c r="KI17" s="19">
        <v>0</v>
      </c>
      <c r="KJ17" s="19">
        <v>0</v>
      </c>
      <c r="KK17" s="19">
        <v>0</v>
      </c>
      <c r="KL17" s="19">
        <v>0</v>
      </c>
      <c r="KM17" s="19">
        <v>0</v>
      </c>
      <c r="KN17" s="19">
        <v>0</v>
      </c>
      <c r="KO17" s="19">
        <v>0</v>
      </c>
      <c r="KP17" s="19">
        <v>0</v>
      </c>
      <c r="KQ17" s="19">
        <v>0</v>
      </c>
      <c r="KR17" s="19">
        <v>0</v>
      </c>
      <c r="KS17" s="19">
        <v>0</v>
      </c>
      <c r="KT17" s="19">
        <v>0</v>
      </c>
      <c r="KU17" s="19">
        <v>0</v>
      </c>
      <c r="KV17" s="19">
        <v>0</v>
      </c>
      <c r="KW17" s="19">
        <v>0</v>
      </c>
      <c r="KX17" s="19">
        <v>0</v>
      </c>
      <c r="KY17" s="19">
        <v>0</v>
      </c>
      <c r="KZ17" s="19">
        <v>0</v>
      </c>
      <c r="LA17" s="19">
        <v>0</v>
      </c>
      <c r="LB17" s="19">
        <v>0</v>
      </c>
      <c r="LC17" s="19">
        <v>0</v>
      </c>
      <c r="LD17" s="19">
        <v>0</v>
      </c>
      <c r="LE17" s="19">
        <v>0</v>
      </c>
      <c r="LF17" s="19">
        <v>0</v>
      </c>
      <c r="LG17" s="19">
        <v>0</v>
      </c>
      <c r="LH17" s="19">
        <v>0</v>
      </c>
      <c r="LI17" s="19">
        <v>0</v>
      </c>
      <c r="LJ17" s="19">
        <v>0</v>
      </c>
      <c r="LK17" s="19">
        <v>0</v>
      </c>
      <c r="LL17" s="19">
        <v>0</v>
      </c>
      <c r="LM17" s="19">
        <v>0</v>
      </c>
      <c r="LN17" s="19">
        <v>0</v>
      </c>
      <c r="LO17" s="19">
        <v>0</v>
      </c>
      <c r="LP17" s="19">
        <v>0</v>
      </c>
      <c r="LQ17" s="19">
        <v>0</v>
      </c>
      <c r="LR17" s="19">
        <v>0</v>
      </c>
      <c r="LS17" s="19">
        <v>0</v>
      </c>
      <c r="LT17" s="19">
        <v>0</v>
      </c>
      <c r="LU17" s="19">
        <v>0</v>
      </c>
      <c r="LV17" s="19">
        <v>0</v>
      </c>
      <c r="LW17" s="19">
        <v>0</v>
      </c>
      <c r="LX17" s="19">
        <v>0</v>
      </c>
      <c r="LY17" s="19">
        <v>0</v>
      </c>
      <c r="LZ17" s="19">
        <v>0</v>
      </c>
      <c r="MA17" s="19">
        <v>0</v>
      </c>
      <c r="MB17" s="19">
        <v>0</v>
      </c>
      <c r="MC17" s="19">
        <v>0</v>
      </c>
      <c r="MD17" s="19">
        <v>0</v>
      </c>
      <c r="ME17" s="19">
        <v>0</v>
      </c>
      <c r="MF17" s="19">
        <v>0</v>
      </c>
      <c r="MG17" s="19">
        <v>0</v>
      </c>
      <c r="MH17" s="19">
        <v>0</v>
      </c>
      <c r="MI17" s="19">
        <v>0</v>
      </c>
      <c r="MJ17" s="19">
        <v>0</v>
      </c>
      <c r="MK17" s="19">
        <v>0</v>
      </c>
      <c r="ML17" s="19">
        <v>0</v>
      </c>
      <c r="MM17" s="19">
        <v>0</v>
      </c>
      <c r="MN17" s="19">
        <v>0</v>
      </c>
      <c r="MO17" s="19">
        <v>0</v>
      </c>
      <c r="MP17" s="19">
        <v>0</v>
      </c>
      <c r="MQ17" s="19">
        <v>0</v>
      </c>
      <c r="MR17" s="19">
        <v>0</v>
      </c>
      <c r="MS17" s="19">
        <v>0</v>
      </c>
      <c r="MT17" s="19">
        <v>0</v>
      </c>
      <c r="MU17" s="19">
        <v>0</v>
      </c>
      <c r="MV17" s="19">
        <v>0</v>
      </c>
      <c r="MW17" s="19">
        <v>0</v>
      </c>
      <c r="MX17" s="19">
        <v>0</v>
      </c>
      <c r="MY17" s="19">
        <v>0</v>
      </c>
      <c r="MZ17" s="19">
        <v>0</v>
      </c>
      <c r="NA17" s="19">
        <v>0</v>
      </c>
      <c r="NB17" s="19">
        <v>0</v>
      </c>
    </row>
    <row r="18" spans="1:366">
      <c r="A18" s="2" t="s">
        <v>18</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v>
      </c>
      <c r="AS18" s="19">
        <v>0</v>
      </c>
      <c r="AT18" s="19">
        <v>0</v>
      </c>
      <c r="AU18" s="19">
        <v>0</v>
      </c>
      <c r="AV18" s="19">
        <v>0</v>
      </c>
      <c r="AW18" s="19">
        <v>0</v>
      </c>
      <c r="AX18" s="19">
        <v>0</v>
      </c>
      <c r="AY18" s="19">
        <v>0</v>
      </c>
      <c r="AZ18" s="19">
        <v>0</v>
      </c>
      <c r="BA18" s="19">
        <v>0</v>
      </c>
      <c r="BB18" s="19">
        <v>0</v>
      </c>
      <c r="BC18" s="19">
        <v>0</v>
      </c>
      <c r="BD18" s="19">
        <v>0</v>
      </c>
      <c r="BE18" s="19">
        <v>0</v>
      </c>
      <c r="BF18" s="19">
        <v>0</v>
      </c>
      <c r="BG18" s="19">
        <v>0</v>
      </c>
      <c r="BH18" s="19">
        <v>0</v>
      </c>
      <c r="BI18" s="19">
        <v>0</v>
      </c>
      <c r="BJ18" s="19">
        <v>0</v>
      </c>
      <c r="BK18" s="19">
        <v>0</v>
      </c>
      <c r="BL18" s="19">
        <v>0</v>
      </c>
      <c r="BM18" s="19">
        <v>0</v>
      </c>
      <c r="BN18" s="19">
        <v>0</v>
      </c>
      <c r="BO18" s="19">
        <v>0</v>
      </c>
      <c r="BP18" s="19">
        <v>0</v>
      </c>
      <c r="BQ18" s="19">
        <v>0</v>
      </c>
      <c r="BR18" s="19">
        <v>0</v>
      </c>
      <c r="BS18" s="19">
        <v>0</v>
      </c>
      <c r="BT18" s="19">
        <v>0</v>
      </c>
      <c r="BU18" s="19">
        <v>0</v>
      </c>
      <c r="BV18" s="19">
        <v>0</v>
      </c>
      <c r="BW18" s="19">
        <v>0</v>
      </c>
      <c r="BX18" s="19">
        <v>0</v>
      </c>
      <c r="BY18" s="19">
        <v>0</v>
      </c>
      <c r="BZ18" s="19">
        <v>0</v>
      </c>
      <c r="CA18" s="19">
        <v>0</v>
      </c>
      <c r="CB18" s="19">
        <v>0</v>
      </c>
      <c r="CC18" s="19">
        <v>0</v>
      </c>
      <c r="CD18" s="19">
        <v>0</v>
      </c>
      <c r="CE18" s="19">
        <v>0</v>
      </c>
      <c r="CF18" s="19">
        <v>0</v>
      </c>
      <c r="CG18" s="19">
        <v>0</v>
      </c>
      <c r="CH18" s="19">
        <v>0</v>
      </c>
      <c r="CI18" s="19">
        <v>0</v>
      </c>
      <c r="CJ18" s="19">
        <v>0</v>
      </c>
      <c r="CK18" s="19">
        <v>0</v>
      </c>
      <c r="CL18" s="19">
        <v>0</v>
      </c>
      <c r="CM18" s="19">
        <v>0</v>
      </c>
      <c r="CN18" s="19">
        <v>0</v>
      </c>
      <c r="CO18" s="19">
        <v>0</v>
      </c>
      <c r="CP18" s="19">
        <v>0</v>
      </c>
      <c r="CQ18" s="19">
        <v>0</v>
      </c>
      <c r="CR18" s="19">
        <v>0</v>
      </c>
      <c r="CS18" s="19">
        <v>0</v>
      </c>
      <c r="CT18" s="19">
        <v>0</v>
      </c>
      <c r="CU18" s="19">
        <v>0</v>
      </c>
      <c r="CV18" s="19">
        <v>0</v>
      </c>
      <c r="CW18" s="19">
        <v>0</v>
      </c>
      <c r="CX18" s="19">
        <v>0</v>
      </c>
      <c r="CY18" s="19">
        <v>0</v>
      </c>
      <c r="CZ18" s="19">
        <v>0</v>
      </c>
      <c r="DA18" s="19">
        <v>0</v>
      </c>
      <c r="DB18" s="19">
        <v>0</v>
      </c>
      <c r="DC18" s="19">
        <v>0</v>
      </c>
      <c r="DD18" s="19">
        <v>0</v>
      </c>
      <c r="DE18" s="19">
        <v>0</v>
      </c>
      <c r="DF18" s="19">
        <v>0</v>
      </c>
      <c r="DG18" s="19">
        <v>0</v>
      </c>
      <c r="DH18" s="19">
        <v>0</v>
      </c>
      <c r="DI18" s="19">
        <v>0</v>
      </c>
      <c r="DJ18" s="19">
        <v>0</v>
      </c>
      <c r="DK18" s="19">
        <v>0</v>
      </c>
      <c r="DL18" s="19">
        <v>0</v>
      </c>
      <c r="DM18" s="19">
        <v>0</v>
      </c>
      <c r="DN18" s="19">
        <v>0</v>
      </c>
      <c r="DO18" s="19">
        <v>0</v>
      </c>
      <c r="DP18" s="19">
        <v>0</v>
      </c>
      <c r="DQ18" s="19">
        <v>0</v>
      </c>
      <c r="DR18" s="19">
        <v>0</v>
      </c>
      <c r="DS18" s="19">
        <v>0</v>
      </c>
      <c r="DT18" s="19">
        <v>0</v>
      </c>
      <c r="DU18" s="19">
        <v>0</v>
      </c>
      <c r="DV18" s="19">
        <v>0</v>
      </c>
      <c r="DW18" s="19">
        <v>0</v>
      </c>
      <c r="DX18" s="19">
        <v>0</v>
      </c>
      <c r="DY18" s="19">
        <v>0</v>
      </c>
      <c r="DZ18" s="19">
        <v>0</v>
      </c>
      <c r="EA18" s="19">
        <v>0</v>
      </c>
      <c r="EB18" s="19">
        <v>0</v>
      </c>
      <c r="EC18" s="19">
        <v>0</v>
      </c>
      <c r="ED18" s="19">
        <v>0</v>
      </c>
      <c r="EE18" s="19">
        <v>0</v>
      </c>
      <c r="EF18" s="19">
        <v>0</v>
      </c>
      <c r="EG18" s="19">
        <v>0</v>
      </c>
      <c r="EH18" s="19">
        <v>0</v>
      </c>
      <c r="EI18" s="19">
        <v>0</v>
      </c>
      <c r="EJ18" s="19">
        <v>0</v>
      </c>
      <c r="EK18" s="19">
        <v>0</v>
      </c>
      <c r="EL18" s="19">
        <v>0</v>
      </c>
      <c r="EM18" s="19">
        <v>0</v>
      </c>
      <c r="EN18" s="19">
        <v>0</v>
      </c>
      <c r="EO18" s="19">
        <v>0</v>
      </c>
      <c r="EP18" s="19">
        <v>0</v>
      </c>
      <c r="EQ18" s="19">
        <v>0</v>
      </c>
      <c r="ER18" s="19">
        <v>0</v>
      </c>
      <c r="ES18" s="19">
        <v>0</v>
      </c>
      <c r="ET18" s="19">
        <v>0</v>
      </c>
      <c r="EU18" s="19">
        <v>0</v>
      </c>
      <c r="EV18" s="19">
        <v>0</v>
      </c>
      <c r="EW18" s="19">
        <v>0</v>
      </c>
      <c r="EX18" s="19">
        <v>0</v>
      </c>
      <c r="EY18" s="19">
        <v>0</v>
      </c>
      <c r="EZ18" s="19">
        <v>0</v>
      </c>
      <c r="FA18" s="19">
        <v>0</v>
      </c>
      <c r="FB18" s="19">
        <v>0</v>
      </c>
      <c r="FC18" s="19">
        <v>0</v>
      </c>
      <c r="FD18" s="19">
        <v>0</v>
      </c>
      <c r="FE18" s="19">
        <v>0</v>
      </c>
      <c r="FF18" s="19">
        <v>0</v>
      </c>
      <c r="FG18" s="19">
        <v>0</v>
      </c>
      <c r="FH18" s="19">
        <v>0</v>
      </c>
      <c r="FI18" s="19">
        <v>0</v>
      </c>
      <c r="FJ18" s="19">
        <v>0</v>
      </c>
      <c r="FK18" s="19">
        <v>0</v>
      </c>
      <c r="FL18" s="19">
        <v>0</v>
      </c>
      <c r="FM18" s="19">
        <v>0</v>
      </c>
      <c r="FN18" s="19">
        <v>0</v>
      </c>
      <c r="FO18" s="19">
        <v>0</v>
      </c>
      <c r="FP18" s="19">
        <v>0</v>
      </c>
      <c r="FQ18" s="19">
        <v>0</v>
      </c>
      <c r="FR18" s="19">
        <v>0</v>
      </c>
      <c r="FS18" s="19">
        <v>0</v>
      </c>
      <c r="FT18" s="19">
        <v>0</v>
      </c>
      <c r="FU18" s="19">
        <v>0</v>
      </c>
      <c r="FV18" s="19">
        <v>0</v>
      </c>
      <c r="FW18" s="19">
        <v>0</v>
      </c>
      <c r="FX18" s="19">
        <v>0</v>
      </c>
      <c r="FY18" s="19">
        <v>0</v>
      </c>
      <c r="FZ18" s="19">
        <v>0</v>
      </c>
      <c r="GA18" s="19">
        <v>0</v>
      </c>
      <c r="GB18" s="19">
        <v>0</v>
      </c>
      <c r="GC18" s="19">
        <v>0</v>
      </c>
      <c r="GD18" s="19">
        <v>0</v>
      </c>
      <c r="GE18" s="19">
        <v>0</v>
      </c>
      <c r="GF18" s="19">
        <v>0</v>
      </c>
      <c r="GG18" s="19">
        <v>0</v>
      </c>
      <c r="GH18" s="19">
        <v>0</v>
      </c>
      <c r="GI18" s="19">
        <v>0</v>
      </c>
      <c r="GJ18" s="19">
        <v>0</v>
      </c>
      <c r="GK18" s="19">
        <v>0</v>
      </c>
      <c r="GL18" s="19">
        <v>0</v>
      </c>
      <c r="GM18" s="19">
        <v>0</v>
      </c>
      <c r="GN18" s="19">
        <v>0</v>
      </c>
      <c r="GO18" s="19">
        <v>0</v>
      </c>
      <c r="GP18" s="19">
        <v>0</v>
      </c>
      <c r="GQ18" s="19">
        <v>0</v>
      </c>
      <c r="GR18" s="19">
        <v>0</v>
      </c>
      <c r="GS18" s="19">
        <v>0</v>
      </c>
      <c r="GT18" s="19">
        <v>0</v>
      </c>
      <c r="GU18" s="19">
        <v>0</v>
      </c>
      <c r="GV18" s="19">
        <v>0</v>
      </c>
      <c r="GW18" s="19">
        <v>0</v>
      </c>
      <c r="GX18" s="19">
        <v>0</v>
      </c>
      <c r="GY18" s="19">
        <v>0</v>
      </c>
      <c r="GZ18" s="19">
        <v>0</v>
      </c>
      <c r="HA18" s="19">
        <v>0</v>
      </c>
      <c r="HB18" s="19">
        <v>0</v>
      </c>
      <c r="HC18" s="19">
        <v>0</v>
      </c>
      <c r="HD18" s="19">
        <v>0</v>
      </c>
      <c r="HE18" s="19">
        <v>0</v>
      </c>
      <c r="HF18" s="19">
        <v>0</v>
      </c>
      <c r="HG18" s="19">
        <v>0</v>
      </c>
      <c r="HH18" s="19">
        <v>0</v>
      </c>
      <c r="HI18" s="19">
        <v>0</v>
      </c>
      <c r="HJ18" s="19">
        <v>0</v>
      </c>
      <c r="HK18" s="19">
        <v>0</v>
      </c>
      <c r="HL18" s="19">
        <v>0</v>
      </c>
      <c r="HM18" s="19">
        <v>0</v>
      </c>
      <c r="HN18" s="19">
        <v>0</v>
      </c>
      <c r="HO18" s="19">
        <v>0</v>
      </c>
      <c r="HP18" s="19">
        <v>0</v>
      </c>
      <c r="HQ18" s="19">
        <v>0</v>
      </c>
      <c r="HR18" s="19">
        <v>0</v>
      </c>
      <c r="HS18" s="19">
        <v>0</v>
      </c>
      <c r="HT18" s="19">
        <v>0</v>
      </c>
      <c r="HU18" s="19">
        <v>0</v>
      </c>
      <c r="HV18" s="19">
        <v>0</v>
      </c>
      <c r="HW18" s="19">
        <v>0</v>
      </c>
      <c r="HX18" s="19">
        <v>0</v>
      </c>
      <c r="HY18" s="19">
        <v>0</v>
      </c>
      <c r="HZ18" s="19">
        <v>0</v>
      </c>
      <c r="IA18" s="19">
        <v>0</v>
      </c>
      <c r="IB18" s="19">
        <v>0</v>
      </c>
      <c r="IC18" s="19">
        <v>0</v>
      </c>
      <c r="ID18" s="19">
        <v>0</v>
      </c>
      <c r="IE18" s="19">
        <v>0</v>
      </c>
      <c r="IF18" s="19">
        <v>0</v>
      </c>
      <c r="IG18" s="19">
        <v>0</v>
      </c>
      <c r="IH18" s="19">
        <v>0</v>
      </c>
      <c r="II18" s="19">
        <v>0</v>
      </c>
      <c r="IJ18" s="19">
        <v>0</v>
      </c>
      <c r="IK18" s="19">
        <v>0</v>
      </c>
      <c r="IL18" s="19">
        <v>0</v>
      </c>
      <c r="IM18" s="19">
        <v>0</v>
      </c>
      <c r="IN18" s="19">
        <v>0</v>
      </c>
      <c r="IO18" s="19">
        <v>0</v>
      </c>
      <c r="IP18" s="19">
        <v>0</v>
      </c>
      <c r="IQ18" s="19">
        <v>0</v>
      </c>
      <c r="IR18" s="19">
        <v>0</v>
      </c>
      <c r="IS18" s="19">
        <v>0</v>
      </c>
      <c r="IT18" s="19">
        <v>0</v>
      </c>
      <c r="IU18" s="19">
        <v>0</v>
      </c>
      <c r="IV18" s="19">
        <v>0</v>
      </c>
      <c r="IW18" s="19">
        <v>0</v>
      </c>
      <c r="IX18" s="19">
        <v>0</v>
      </c>
      <c r="IY18" s="19">
        <v>0</v>
      </c>
      <c r="IZ18" s="19">
        <v>0</v>
      </c>
      <c r="JA18" s="19">
        <v>0</v>
      </c>
      <c r="JB18" s="19">
        <v>0</v>
      </c>
      <c r="JC18" s="19">
        <v>0</v>
      </c>
      <c r="JD18" s="19">
        <v>0</v>
      </c>
      <c r="JE18" s="19">
        <v>0</v>
      </c>
      <c r="JF18" s="19">
        <v>0</v>
      </c>
      <c r="JG18" s="19">
        <v>0</v>
      </c>
      <c r="JH18" s="19">
        <v>0</v>
      </c>
      <c r="JI18" s="19">
        <v>0</v>
      </c>
      <c r="JJ18" s="19">
        <v>0</v>
      </c>
      <c r="JK18" s="19">
        <v>0</v>
      </c>
      <c r="JL18" s="19">
        <v>0</v>
      </c>
      <c r="JM18" s="19">
        <v>0</v>
      </c>
      <c r="JN18" s="19">
        <v>0</v>
      </c>
      <c r="JO18" s="19">
        <v>0</v>
      </c>
      <c r="JP18" s="19">
        <v>0</v>
      </c>
      <c r="JQ18" s="19">
        <v>0</v>
      </c>
      <c r="JR18" s="19">
        <v>0</v>
      </c>
      <c r="JS18" s="19">
        <v>0</v>
      </c>
      <c r="JT18" s="19">
        <v>0</v>
      </c>
      <c r="JU18" s="19">
        <v>0</v>
      </c>
      <c r="JV18" s="19">
        <v>0</v>
      </c>
      <c r="JW18" s="19">
        <v>0</v>
      </c>
      <c r="JX18" s="19">
        <v>0</v>
      </c>
      <c r="JY18" s="19">
        <v>0</v>
      </c>
      <c r="JZ18" s="19">
        <v>0</v>
      </c>
      <c r="KA18" s="19">
        <v>0</v>
      </c>
      <c r="KB18" s="19">
        <v>0</v>
      </c>
      <c r="KC18" s="19">
        <v>0</v>
      </c>
      <c r="KD18" s="19">
        <v>0</v>
      </c>
      <c r="KE18" s="19">
        <v>0</v>
      </c>
      <c r="KF18" s="19">
        <v>0</v>
      </c>
      <c r="KG18" s="19">
        <v>0</v>
      </c>
      <c r="KH18" s="19">
        <v>0</v>
      </c>
      <c r="KI18" s="19">
        <v>0</v>
      </c>
      <c r="KJ18" s="19">
        <v>0</v>
      </c>
      <c r="KK18" s="19">
        <v>0</v>
      </c>
      <c r="KL18" s="19">
        <v>0</v>
      </c>
      <c r="KM18" s="19">
        <v>0</v>
      </c>
      <c r="KN18" s="19">
        <v>0</v>
      </c>
      <c r="KO18" s="19">
        <v>0</v>
      </c>
      <c r="KP18" s="19">
        <v>0</v>
      </c>
      <c r="KQ18" s="19">
        <v>0</v>
      </c>
      <c r="KR18" s="19">
        <v>0</v>
      </c>
      <c r="KS18" s="19">
        <v>0</v>
      </c>
      <c r="KT18" s="19">
        <v>0</v>
      </c>
      <c r="KU18" s="19">
        <v>0</v>
      </c>
      <c r="KV18" s="19">
        <v>0</v>
      </c>
      <c r="KW18" s="19">
        <v>0</v>
      </c>
      <c r="KX18" s="19">
        <v>0</v>
      </c>
      <c r="KY18" s="19">
        <v>0</v>
      </c>
      <c r="KZ18" s="19">
        <v>0</v>
      </c>
      <c r="LA18" s="19">
        <v>0</v>
      </c>
      <c r="LB18" s="19">
        <v>0</v>
      </c>
      <c r="LC18" s="19">
        <v>0</v>
      </c>
      <c r="LD18" s="19">
        <v>0</v>
      </c>
      <c r="LE18" s="19">
        <v>0</v>
      </c>
      <c r="LF18" s="19">
        <v>0</v>
      </c>
      <c r="LG18" s="19">
        <v>0</v>
      </c>
      <c r="LH18" s="19">
        <v>0</v>
      </c>
      <c r="LI18" s="19">
        <v>0</v>
      </c>
      <c r="LJ18" s="19">
        <v>0</v>
      </c>
      <c r="LK18" s="19">
        <v>0</v>
      </c>
      <c r="LL18" s="19">
        <v>0</v>
      </c>
      <c r="LM18" s="19">
        <v>0</v>
      </c>
      <c r="LN18" s="19">
        <v>0</v>
      </c>
      <c r="LO18" s="19">
        <v>0</v>
      </c>
      <c r="LP18" s="19">
        <v>0</v>
      </c>
      <c r="LQ18" s="19">
        <v>0</v>
      </c>
      <c r="LR18" s="19">
        <v>0</v>
      </c>
      <c r="LS18" s="19">
        <v>0</v>
      </c>
      <c r="LT18" s="19">
        <v>0</v>
      </c>
      <c r="LU18" s="19">
        <v>0</v>
      </c>
      <c r="LV18" s="19">
        <v>0</v>
      </c>
      <c r="LW18" s="19">
        <v>0</v>
      </c>
      <c r="LX18" s="19">
        <v>0</v>
      </c>
      <c r="LY18" s="19">
        <v>0</v>
      </c>
      <c r="LZ18" s="19">
        <v>0</v>
      </c>
      <c r="MA18" s="19">
        <v>0</v>
      </c>
      <c r="MB18" s="19">
        <v>0</v>
      </c>
      <c r="MC18" s="19">
        <v>0</v>
      </c>
      <c r="MD18" s="19">
        <v>0</v>
      </c>
      <c r="ME18" s="19">
        <v>0</v>
      </c>
      <c r="MF18" s="19">
        <v>0</v>
      </c>
      <c r="MG18" s="19">
        <v>0</v>
      </c>
      <c r="MH18" s="19">
        <v>0</v>
      </c>
      <c r="MI18" s="19">
        <v>0</v>
      </c>
      <c r="MJ18" s="19">
        <v>0</v>
      </c>
      <c r="MK18" s="19">
        <v>0</v>
      </c>
      <c r="ML18" s="19">
        <v>0</v>
      </c>
      <c r="MM18" s="19">
        <v>0</v>
      </c>
      <c r="MN18" s="19">
        <v>0</v>
      </c>
      <c r="MO18" s="19">
        <v>0</v>
      </c>
      <c r="MP18" s="19">
        <v>0</v>
      </c>
      <c r="MQ18" s="19">
        <v>0</v>
      </c>
      <c r="MR18" s="19">
        <v>0</v>
      </c>
      <c r="MS18" s="19">
        <v>0</v>
      </c>
      <c r="MT18" s="19">
        <v>0</v>
      </c>
      <c r="MU18" s="19">
        <v>0</v>
      </c>
      <c r="MV18" s="19">
        <v>0</v>
      </c>
      <c r="MW18" s="19">
        <v>0</v>
      </c>
      <c r="MX18" s="19">
        <v>0</v>
      </c>
      <c r="MY18" s="19">
        <v>0</v>
      </c>
      <c r="MZ18" s="19">
        <v>0</v>
      </c>
      <c r="NA18" s="19">
        <v>0</v>
      </c>
      <c r="NB18" s="19">
        <v>0</v>
      </c>
    </row>
    <row r="19" spans="1:366">
      <c r="A19" s="2" t="s">
        <v>19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s="19">
        <v>0</v>
      </c>
      <c r="AX19" s="19">
        <v>0</v>
      </c>
      <c r="AY19" s="19">
        <v>0</v>
      </c>
      <c r="AZ19" s="19">
        <v>0</v>
      </c>
      <c r="BA19" s="19">
        <v>0</v>
      </c>
      <c r="BB19" s="19">
        <v>0</v>
      </c>
      <c r="BC19" s="19">
        <v>0</v>
      </c>
      <c r="BD19" s="19">
        <v>0</v>
      </c>
      <c r="BE19" s="19">
        <v>0</v>
      </c>
      <c r="BF19" s="19">
        <v>0</v>
      </c>
      <c r="BG19" s="19">
        <v>0</v>
      </c>
      <c r="BH19" s="19">
        <v>0</v>
      </c>
      <c r="BI19" s="19">
        <v>0</v>
      </c>
      <c r="BJ19" s="19">
        <v>0</v>
      </c>
      <c r="BK19" s="19">
        <v>0</v>
      </c>
      <c r="BL19" s="19">
        <v>0</v>
      </c>
      <c r="BM19" s="19">
        <v>0</v>
      </c>
      <c r="BN19" s="19">
        <v>0</v>
      </c>
      <c r="BO19" s="19">
        <v>0</v>
      </c>
      <c r="BP19" s="19">
        <v>0</v>
      </c>
      <c r="BQ19" s="19">
        <v>0</v>
      </c>
      <c r="BR19" s="19">
        <v>0</v>
      </c>
      <c r="BS19" s="19">
        <v>0</v>
      </c>
      <c r="BT19" s="19">
        <v>0</v>
      </c>
      <c r="BU19" s="19">
        <v>0</v>
      </c>
      <c r="BV19" s="19">
        <v>0</v>
      </c>
      <c r="BW19" s="19">
        <v>0</v>
      </c>
      <c r="BX19" s="19">
        <v>0</v>
      </c>
      <c r="BY19" s="19">
        <v>0</v>
      </c>
      <c r="BZ19" s="19">
        <v>0</v>
      </c>
      <c r="CA19" s="19">
        <v>0</v>
      </c>
      <c r="CB19" s="19">
        <v>0</v>
      </c>
      <c r="CC19" s="19">
        <v>0</v>
      </c>
      <c r="CD19" s="19">
        <v>0</v>
      </c>
      <c r="CE19" s="19">
        <v>0</v>
      </c>
      <c r="CF19" s="19">
        <v>0</v>
      </c>
      <c r="CG19" s="19">
        <v>0</v>
      </c>
      <c r="CH19" s="19">
        <v>0</v>
      </c>
      <c r="CI19" s="19">
        <v>0</v>
      </c>
      <c r="CJ19" s="19">
        <v>0</v>
      </c>
      <c r="CK19" s="19">
        <v>0</v>
      </c>
      <c r="CL19" s="19">
        <v>0</v>
      </c>
      <c r="CM19" s="19">
        <v>0</v>
      </c>
      <c r="CN19" s="19">
        <v>0</v>
      </c>
      <c r="CO19" s="19">
        <v>0</v>
      </c>
      <c r="CP19" s="19">
        <v>0</v>
      </c>
      <c r="CQ19" s="19">
        <v>0</v>
      </c>
      <c r="CR19" s="19">
        <v>0</v>
      </c>
      <c r="CS19" s="19">
        <v>0</v>
      </c>
      <c r="CT19" s="19">
        <v>0</v>
      </c>
      <c r="CU19" s="19">
        <v>0</v>
      </c>
      <c r="CV19" s="19">
        <v>0</v>
      </c>
      <c r="CW19" s="19">
        <v>0</v>
      </c>
      <c r="CX19" s="19">
        <v>0</v>
      </c>
      <c r="CY19" s="19">
        <v>0</v>
      </c>
      <c r="CZ19" s="19">
        <v>0</v>
      </c>
      <c r="DA19" s="19">
        <v>0</v>
      </c>
      <c r="DB19" s="19">
        <v>0</v>
      </c>
      <c r="DC19" s="19">
        <v>0</v>
      </c>
      <c r="DD19" s="19">
        <v>0</v>
      </c>
      <c r="DE19" s="19">
        <v>0</v>
      </c>
      <c r="DF19" s="19">
        <v>0</v>
      </c>
      <c r="DG19" s="19">
        <v>0</v>
      </c>
      <c r="DH19" s="19">
        <v>0</v>
      </c>
      <c r="DI19" s="19">
        <v>0</v>
      </c>
      <c r="DJ19" s="19">
        <v>0</v>
      </c>
      <c r="DK19" s="19">
        <v>0</v>
      </c>
      <c r="DL19" s="19">
        <v>0</v>
      </c>
      <c r="DM19" s="19">
        <v>0</v>
      </c>
      <c r="DN19" s="19">
        <v>0</v>
      </c>
      <c r="DO19" s="19">
        <v>0</v>
      </c>
      <c r="DP19" s="19">
        <v>0</v>
      </c>
      <c r="DQ19" s="19">
        <v>0</v>
      </c>
      <c r="DR19" s="19">
        <v>0</v>
      </c>
      <c r="DS19" s="19">
        <v>0</v>
      </c>
      <c r="DT19" s="19">
        <v>0</v>
      </c>
      <c r="DU19" s="19">
        <v>0</v>
      </c>
      <c r="DV19" s="19">
        <v>0</v>
      </c>
      <c r="DW19" s="19">
        <v>0</v>
      </c>
      <c r="DX19" s="19">
        <v>0</v>
      </c>
      <c r="DY19" s="19">
        <v>0</v>
      </c>
      <c r="DZ19" s="19">
        <v>0</v>
      </c>
      <c r="EA19" s="19">
        <v>0</v>
      </c>
      <c r="EB19" s="19">
        <v>0</v>
      </c>
      <c r="EC19" s="19">
        <v>0</v>
      </c>
      <c r="ED19" s="19">
        <v>0</v>
      </c>
      <c r="EE19" s="19">
        <v>0</v>
      </c>
      <c r="EF19" s="19">
        <v>0</v>
      </c>
      <c r="EG19" s="19">
        <v>0</v>
      </c>
      <c r="EH19" s="19">
        <v>0</v>
      </c>
      <c r="EI19" s="19">
        <v>0</v>
      </c>
      <c r="EJ19" s="19">
        <v>0</v>
      </c>
      <c r="EK19" s="19">
        <v>0</v>
      </c>
      <c r="EL19" s="19">
        <v>0</v>
      </c>
      <c r="EM19" s="19">
        <v>0</v>
      </c>
      <c r="EN19" s="19">
        <v>0</v>
      </c>
      <c r="EO19" s="19">
        <v>0</v>
      </c>
      <c r="EP19" s="19">
        <v>0</v>
      </c>
      <c r="EQ19" s="19">
        <v>0</v>
      </c>
      <c r="ER19" s="19">
        <v>0</v>
      </c>
      <c r="ES19" s="19">
        <v>0</v>
      </c>
      <c r="ET19" s="19">
        <v>0</v>
      </c>
      <c r="EU19" s="19">
        <v>0</v>
      </c>
      <c r="EV19" s="19">
        <v>0</v>
      </c>
      <c r="EW19" s="19">
        <v>0</v>
      </c>
      <c r="EX19" s="19">
        <v>0</v>
      </c>
      <c r="EY19" s="19">
        <v>0</v>
      </c>
      <c r="EZ19" s="19">
        <v>0</v>
      </c>
      <c r="FA19" s="19">
        <v>0</v>
      </c>
      <c r="FB19" s="19">
        <v>0</v>
      </c>
      <c r="FC19" s="19">
        <v>0</v>
      </c>
      <c r="FD19" s="19">
        <v>0</v>
      </c>
      <c r="FE19" s="19">
        <v>0</v>
      </c>
      <c r="FF19" s="19">
        <v>0</v>
      </c>
      <c r="FG19" s="19">
        <v>0</v>
      </c>
      <c r="FH19" s="19">
        <v>0</v>
      </c>
      <c r="FI19" s="19">
        <v>0</v>
      </c>
      <c r="FJ19" s="19">
        <v>0</v>
      </c>
      <c r="FK19" s="19">
        <v>0</v>
      </c>
      <c r="FL19" s="19">
        <v>0</v>
      </c>
      <c r="FM19" s="19">
        <v>0</v>
      </c>
      <c r="FN19" s="19">
        <v>0</v>
      </c>
      <c r="FO19" s="19">
        <v>0</v>
      </c>
      <c r="FP19" s="19">
        <v>0</v>
      </c>
      <c r="FQ19" s="19">
        <v>0</v>
      </c>
      <c r="FR19" s="19">
        <v>0</v>
      </c>
      <c r="FS19" s="19">
        <v>0</v>
      </c>
      <c r="FT19" s="19">
        <v>0</v>
      </c>
      <c r="FU19" s="19">
        <v>0</v>
      </c>
      <c r="FV19" s="19">
        <v>0</v>
      </c>
      <c r="FW19" s="19">
        <v>0</v>
      </c>
      <c r="FX19" s="19">
        <v>0</v>
      </c>
      <c r="FY19" s="19">
        <v>0</v>
      </c>
      <c r="FZ19" s="19">
        <v>0</v>
      </c>
      <c r="GA19" s="19">
        <v>0</v>
      </c>
      <c r="GB19" s="19">
        <v>0</v>
      </c>
      <c r="GC19" s="19">
        <v>0</v>
      </c>
      <c r="GD19" s="19">
        <v>0</v>
      </c>
      <c r="GE19" s="19">
        <v>0</v>
      </c>
      <c r="GF19" s="19">
        <v>0</v>
      </c>
      <c r="GG19" s="19">
        <v>0</v>
      </c>
      <c r="GH19" s="19">
        <v>0</v>
      </c>
      <c r="GI19" s="19">
        <v>0</v>
      </c>
      <c r="GJ19" s="19">
        <v>0</v>
      </c>
      <c r="GK19" s="19">
        <v>0</v>
      </c>
      <c r="GL19" s="19">
        <v>0</v>
      </c>
      <c r="GM19" s="19">
        <v>0</v>
      </c>
      <c r="GN19" s="19">
        <v>0</v>
      </c>
      <c r="GO19" s="19">
        <v>0</v>
      </c>
      <c r="GP19" s="19">
        <v>0</v>
      </c>
      <c r="GQ19" s="19">
        <v>0</v>
      </c>
      <c r="GR19" s="19">
        <v>0</v>
      </c>
      <c r="GS19" s="19">
        <v>0</v>
      </c>
      <c r="GT19" s="19">
        <v>0</v>
      </c>
      <c r="GU19" s="19">
        <v>0</v>
      </c>
      <c r="GV19" s="19">
        <v>0</v>
      </c>
      <c r="GW19" s="19">
        <v>0</v>
      </c>
      <c r="GX19" s="19">
        <v>0</v>
      </c>
      <c r="GY19" s="19">
        <v>0</v>
      </c>
      <c r="GZ19" s="19">
        <v>0</v>
      </c>
      <c r="HA19" s="19">
        <v>0</v>
      </c>
      <c r="HB19" s="19">
        <v>0</v>
      </c>
      <c r="HC19" s="19">
        <v>0</v>
      </c>
      <c r="HD19" s="19">
        <v>0</v>
      </c>
      <c r="HE19" s="19">
        <v>0</v>
      </c>
      <c r="HF19" s="19">
        <v>0</v>
      </c>
      <c r="HG19" s="19">
        <v>0</v>
      </c>
      <c r="HH19" s="19">
        <v>0</v>
      </c>
      <c r="HI19" s="19">
        <v>0</v>
      </c>
      <c r="HJ19" s="19">
        <v>0</v>
      </c>
      <c r="HK19" s="19">
        <v>0</v>
      </c>
      <c r="HL19" s="19">
        <v>0</v>
      </c>
      <c r="HM19" s="19">
        <v>0</v>
      </c>
      <c r="HN19" s="19">
        <v>0</v>
      </c>
      <c r="HO19" s="19">
        <v>0</v>
      </c>
      <c r="HP19" s="19">
        <v>0</v>
      </c>
      <c r="HQ19" s="19">
        <v>0</v>
      </c>
      <c r="HR19" s="19">
        <v>0</v>
      </c>
      <c r="HS19" s="19">
        <v>0</v>
      </c>
      <c r="HT19" s="19">
        <v>0</v>
      </c>
      <c r="HU19" s="19">
        <v>0</v>
      </c>
      <c r="HV19" s="19">
        <v>0</v>
      </c>
      <c r="HW19" s="19">
        <v>0</v>
      </c>
      <c r="HX19" s="19">
        <v>0</v>
      </c>
      <c r="HY19" s="19">
        <v>0</v>
      </c>
      <c r="HZ19" s="19">
        <v>0</v>
      </c>
      <c r="IA19" s="19">
        <v>0</v>
      </c>
      <c r="IB19" s="19">
        <v>0</v>
      </c>
      <c r="IC19" s="19">
        <v>0</v>
      </c>
      <c r="ID19" s="19">
        <v>0</v>
      </c>
      <c r="IE19" s="19">
        <v>0</v>
      </c>
      <c r="IF19" s="19">
        <v>0</v>
      </c>
      <c r="IG19" s="19">
        <v>0</v>
      </c>
      <c r="IH19" s="19">
        <v>0</v>
      </c>
      <c r="II19" s="19">
        <v>0</v>
      </c>
      <c r="IJ19" s="19">
        <v>0</v>
      </c>
      <c r="IK19" s="19">
        <v>0</v>
      </c>
      <c r="IL19" s="19">
        <v>0</v>
      </c>
      <c r="IM19" s="19">
        <v>0</v>
      </c>
      <c r="IN19" s="19">
        <v>0</v>
      </c>
      <c r="IO19" s="19">
        <v>0</v>
      </c>
      <c r="IP19" s="19">
        <v>0</v>
      </c>
      <c r="IQ19" s="19">
        <v>0</v>
      </c>
      <c r="IR19" s="19">
        <v>0</v>
      </c>
      <c r="IS19" s="19">
        <v>0</v>
      </c>
      <c r="IT19" s="19">
        <v>0</v>
      </c>
      <c r="IU19" s="19">
        <v>0</v>
      </c>
      <c r="IV19" s="19">
        <v>0</v>
      </c>
      <c r="IW19" s="19">
        <v>0</v>
      </c>
      <c r="IX19" s="19">
        <v>0</v>
      </c>
      <c r="IY19" s="19">
        <v>0</v>
      </c>
      <c r="IZ19" s="19">
        <v>0</v>
      </c>
      <c r="JA19" s="19">
        <v>0</v>
      </c>
      <c r="JB19" s="19">
        <v>0</v>
      </c>
      <c r="JC19" s="19">
        <v>0</v>
      </c>
      <c r="JD19" s="19">
        <v>0</v>
      </c>
      <c r="JE19" s="19">
        <v>0</v>
      </c>
      <c r="JF19" s="19">
        <v>0</v>
      </c>
      <c r="JG19" s="19">
        <v>0</v>
      </c>
      <c r="JH19" s="19">
        <v>0</v>
      </c>
      <c r="JI19" s="19">
        <v>0</v>
      </c>
      <c r="JJ19" s="19">
        <v>0</v>
      </c>
      <c r="JK19" s="19">
        <v>0</v>
      </c>
      <c r="JL19" s="19">
        <v>0</v>
      </c>
      <c r="JM19" s="19">
        <v>0</v>
      </c>
      <c r="JN19" s="19">
        <v>0</v>
      </c>
      <c r="JO19" s="19">
        <v>0</v>
      </c>
      <c r="JP19" s="19">
        <v>0</v>
      </c>
      <c r="JQ19" s="19">
        <v>0</v>
      </c>
      <c r="JR19" s="19">
        <v>0</v>
      </c>
      <c r="JS19" s="19">
        <v>0</v>
      </c>
      <c r="JT19" s="19">
        <v>0</v>
      </c>
      <c r="JU19" s="19">
        <v>0</v>
      </c>
      <c r="JV19" s="19">
        <v>0</v>
      </c>
      <c r="JW19" s="19">
        <v>0</v>
      </c>
      <c r="JX19" s="19">
        <v>0</v>
      </c>
      <c r="JY19" s="19">
        <v>0</v>
      </c>
      <c r="JZ19" s="19">
        <v>0</v>
      </c>
      <c r="KA19" s="19">
        <v>0</v>
      </c>
      <c r="KB19" s="19">
        <v>0</v>
      </c>
      <c r="KC19" s="19">
        <v>0</v>
      </c>
      <c r="KD19" s="19">
        <v>0</v>
      </c>
      <c r="KE19" s="19">
        <v>0</v>
      </c>
      <c r="KF19" s="19">
        <v>0</v>
      </c>
      <c r="KG19" s="19">
        <v>0</v>
      </c>
      <c r="KH19" s="19">
        <v>0</v>
      </c>
      <c r="KI19" s="19">
        <v>0</v>
      </c>
      <c r="KJ19" s="19">
        <v>0</v>
      </c>
      <c r="KK19" s="19">
        <v>0</v>
      </c>
      <c r="KL19" s="19">
        <v>0</v>
      </c>
      <c r="KM19" s="19">
        <v>0</v>
      </c>
      <c r="KN19" s="19">
        <v>0</v>
      </c>
      <c r="KO19" s="19">
        <v>0</v>
      </c>
      <c r="KP19" s="19">
        <v>0</v>
      </c>
      <c r="KQ19" s="19">
        <v>0</v>
      </c>
      <c r="KR19" s="19">
        <v>0</v>
      </c>
      <c r="KS19" s="19">
        <v>0</v>
      </c>
      <c r="KT19" s="19">
        <v>0</v>
      </c>
      <c r="KU19" s="19">
        <v>0</v>
      </c>
      <c r="KV19" s="19">
        <v>0</v>
      </c>
      <c r="KW19" s="19">
        <v>0</v>
      </c>
      <c r="KX19" s="19">
        <v>0</v>
      </c>
      <c r="KY19" s="19">
        <v>0</v>
      </c>
      <c r="KZ19" s="19">
        <v>0</v>
      </c>
      <c r="LA19" s="19">
        <v>0</v>
      </c>
      <c r="LB19" s="19">
        <v>0</v>
      </c>
      <c r="LC19" s="19">
        <v>0</v>
      </c>
      <c r="LD19" s="19">
        <v>0</v>
      </c>
      <c r="LE19" s="19">
        <v>0</v>
      </c>
      <c r="LF19" s="19">
        <v>0</v>
      </c>
      <c r="LG19" s="19">
        <v>0</v>
      </c>
      <c r="LH19" s="19">
        <v>0</v>
      </c>
      <c r="LI19" s="19">
        <v>0</v>
      </c>
      <c r="LJ19" s="19">
        <v>0</v>
      </c>
      <c r="LK19" s="19">
        <v>0</v>
      </c>
      <c r="LL19" s="19">
        <v>0</v>
      </c>
      <c r="LM19" s="19">
        <v>0</v>
      </c>
      <c r="LN19" s="19">
        <v>0</v>
      </c>
      <c r="LO19" s="19">
        <v>0</v>
      </c>
      <c r="LP19" s="19">
        <v>0</v>
      </c>
      <c r="LQ19" s="19">
        <v>0</v>
      </c>
      <c r="LR19" s="19">
        <v>0</v>
      </c>
      <c r="LS19" s="19">
        <v>0</v>
      </c>
      <c r="LT19" s="19">
        <v>0</v>
      </c>
      <c r="LU19" s="19">
        <v>0</v>
      </c>
      <c r="LV19" s="19">
        <v>0</v>
      </c>
      <c r="LW19" s="19">
        <v>0</v>
      </c>
      <c r="LX19" s="19">
        <v>0</v>
      </c>
      <c r="LY19" s="19">
        <v>0</v>
      </c>
      <c r="LZ19" s="19">
        <v>0</v>
      </c>
      <c r="MA19" s="19">
        <v>0</v>
      </c>
      <c r="MB19" s="19">
        <v>0</v>
      </c>
      <c r="MC19" s="19">
        <v>0</v>
      </c>
      <c r="MD19" s="19">
        <v>0</v>
      </c>
      <c r="ME19" s="19">
        <v>0</v>
      </c>
      <c r="MF19" s="19">
        <v>0</v>
      </c>
      <c r="MG19" s="19">
        <v>0</v>
      </c>
      <c r="MH19" s="19">
        <v>0</v>
      </c>
      <c r="MI19" s="19">
        <v>0</v>
      </c>
      <c r="MJ19" s="19">
        <v>0</v>
      </c>
      <c r="MK19" s="19">
        <v>0</v>
      </c>
      <c r="ML19" s="19">
        <v>0</v>
      </c>
      <c r="MM19" s="19">
        <v>0</v>
      </c>
      <c r="MN19" s="19">
        <v>0</v>
      </c>
      <c r="MO19" s="19">
        <v>0</v>
      </c>
      <c r="MP19" s="19">
        <v>0</v>
      </c>
      <c r="MQ19" s="19">
        <v>0</v>
      </c>
      <c r="MR19" s="19">
        <v>0</v>
      </c>
      <c r="MS19" s="19">
        <v>0</v>
      </c>
      <c r="MT19" s="19">
        <v>0</v>
      </c>
      <c r="MU19" s="19">
        <v>0</v>
      </c>
      <c r="MV19" s="19">
        <v>0</v>
      </c>
      <c r="MW19" s="19">
        <v>0</v>
      </c>
      <c r="MX19" s="19">
        <v>0</v>
      </c>
      <c r="MY19" s="19">
        <v>0</v>
      </c>
      <c r="MZ19" s="19">
        <v>0</v>
      </c>
      <c r="NA19" s="19">
        <v>0</v>
      </c>
      <c r="NB19" s="19">
        <v>0</v>
      </c>
    </row>
    <row r="20" spans="1:366">
      <c r="A20" s="2" t="s">
        <v>20</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c r="AF20" s="19">
        <v>0</v>
      </c>
      <c r="AG20" s="19">
        <v>0</v>
      </c>
      <c r="AH20" s="19">
        <v>0</v>
      </c>
      <c r="AI20" s="19">
        <v>0</v>
      </c>
      <c r="AJ20" s="19">
        <v>0</v>
      </c>
      <c r="AK20" s="19">
        <v>0</v>
      </c>
      <c r="AL20" s="19">
        <v>0</v>
      </c>
      <c r="AM20" s="19">
        <v>0</v>
      </c>
      <c r="AN20" s="19">
        <v>0</v>
      </c>
      <c r="AO20" s="19">
        <v>0</v>
      </c>
      <c r="AP20" s="19">
        <v>0</v>
      </c>
      <c r="AQ20" s="19">
        <v>0</v>
      </c>
      <c r="AR20" s="19">
        <v>0</v>
      </c>
      <c r="AS20" s="19">
        <v>0</v>
      </c>
      <c r="AT20" s="19">
        <v>0</v>
      </c>
      <c r="AU20" s="19">
        <v>0</v>
      </c>
      <c r="AV20" s="19">
        <v>0</v>
      </c>
      <c r="AW20" s="19">
        <v>0</v>
      </c>
      <c r="AX20" s="19">
        <v>0</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19">
        <v>0</v>
      </c>
      <c r="BU20" s="19">
        <v>0</v>
      </c>
      <c r="BV20" s="19">
        <v>0</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19">
        <v>0</v>
      </c>
      <c r="CS20" s="19">
        <v>0</v>
      </c>
      <c r="CT20" s="19">
        <v>0</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19">
        <v>0</v>
      </c>
      <c r="DQ20" s="19">
        <v>0</v>
      </c>
      <c r="DR20" s="19">
        <v>0</v>
      </c>
      <c r="DS20" s="19">
        <v>0</v>
      </c>
      <c r="DT20" s="19">
        <v>0</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N20" s="19">
        <v>0</v>
      </c>
      <c r="EO20" s="19">
        <v>0</v>
      </c>
      <c r="EP20" s="19">
        <v>0</v>
      </c>
      <c r="EQ20" s="19">
        <v>0</v>
      </c>
      <c r="ER20" s="19">
        <v>0</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L20" s="19">
        <v>0</v>
      </c>
      <c r="FM20" s="19">
        <v>0</v>
      </c>
      <c r="FN20" s="19">
        <v>0</v>
      </c>
      <c r="FO20" s="19">
        <v>0</v>
      </c>
      <c r="FP20" s="19">
        <v>0</v>
      </c>
      <c r="FQ20" s="19">
        <v>0</v>
      </c>
      <c r="FR20" s="19">
        <v>0</v>
      </c>
      <c r="FS20" s="19">
        <v>0</v>
      </c>
      <c r="FT20" s="19">
        <v>0</v>
      </c>
      <c r="FU20" s="19">
        <v>0</v>
      </c>
      <c r="FV20" s="19">
        <v>0</v>
      </c>
      <c r="FW20" s="19">
        <v>0</v>
      </c>
      <c r="FX20" s="19">
        <v>0</v>
      </c>
      <c r="FY20" s="19">
        <v>0</v>
      </c>
      <c r="FZ20" s="19">
        <v>0</v>
      </c>
      <c r="GA20" s="19">
        <v>0</v>
      </c>
      <c r="GB20" s="19">
        <v>0</v>
      </c>
      <c r="GC20" s="19">
        <v>0</v>
      </c>
      <c r="GD20" s="19">
        <v>0</v>
      </c>
      <c r="GE20" s="19">
        <v>0</v>
      </c>
      <c r="GF20" s="19">
        <v>0</v>
      </c>
      <c r="GG20" s="19">
        <v>0</v>
      </c>
      <c r="GH20" s="19">
        <v>0</v>
      </c>
      <c r="GI20" s="19">
        <v>0</v>
      </c>
      <c r="GJ20" s="19">
        <v>0</v>
      </c>
      <c r="GK20" s="19">
        <v>0</v>
      </c>
      <c r="GL20" s="19">
        <v>0</v>
      </c>
      <c r="GM20" s="19">
        <v>0</v>
      </c>
      <c r="GN20" s="19">
        <v>0</v>
      </c>
      <c r="GO20" s="19">
        <v>0</v>
      </c>
      <c r="GP20" s="19">
        <v>0</v>
      </c>
      <c r="GQ20" s="19">
        <v>0</v>
      </c>
      <c r="GR20" s="19">
        <v>0</v>
      </c>
      <c r="GS20" s="19">
        <v>0</v>
      </c>
      <c r="GT20" s="19">
        <v>0</v>
      </c>
      <c r="GU20" s="19">
        <v>0</v>
      </c>
      <c r="GV20" s="19">
        <v>0</v>
      </c>
      <c r="GW20" s="19">
        <v>0</v>
      </c>
      <c r="GX20" s="19">
        <v>0</v>
      </c>
      <c r="GY20" s="19">
        <v>0</v>
      </c>
      <c r="GZ20" s="19">
        <v>0</v>
      </c>
      <c r="HA20" s="19">
        <v>0</v>
      </c>
      <c r="HB20" s="19">
        <v>0</v>
      </c>
      <c r="HC20" s="19">
        <v>0</v>
      </c>
      <c r="HD20" s="19">
        <v>0</v>
      </c>
      <c r="HE20" s="19">
        <v>0</v>
      </c>
      <c r="HF20" s="19">
        <v>0</v>
      </c>
      <c r="HG20" s="19">
        <v>0</v>
      </c>
      <c r="HH20" s="19">
        <v>0</v>
      </c>
      <c r="HI20" s="19">
        <v>0</v>
      </c>
      <c r="HJ20" s="19">
        <v>0</v>
      </c>
      <c r="HK20" s="19">
        <v>0</v>
      </c>
      <c r="HL20" s="19">
        <v>0</v>
      </c>
      <c r="HM20" s="19">
        <v>0</v>
      </c>
      <c r="HN20" s="19">
        <v>0</v>
      </c>
      <c r="HO20" s="19">
        <v>0</v>
      </c>
      <c r="HP20" s="19">
        <v>0</v>
      </c>
      <c r="HQ20" s="19">
        <v>0</v>
      </c>
      <c r="HR20" s="19">
        <v>0</v>
      </c>
      <c r="HS20" s="19">
        <v>0</v>
      </c>
      <c r="HT20" s="19">
        <v>0</v>
      </c>
      <c r="HU20" s="19">
        <v>0</v>
      </c>
      <c r="HV20" s="19">
        <v>0</v>
      </c>
      <c r="HW20" s="19">
        <v>0</v>
      </c>
      <c r="HX20" s="19">
        <v>0</v>
      </c>
      <c r="HY20" s="19">
        <v>0</v>
      </c>
      <c r="HZ20" s="19">
        <v>0</v>
      </c>
      <c r="IA20" s="19">
        <v>0</v>
      </c>
      <c r="IB20" s="19">
        <v>0</v>
      </c>
      <c r="IC20" s="19">
        <v>0</v>
      </c>
      <c r="ID20" s="19">
        <v>0</v>
      </c>
      <c r="IE20" s="19">
        <v>0</v>
      </c>
      <c r="IF20" s="19">
        <v>0</v>
      </c>
      <c r="IG20" s="19">
        <v>0</v>
      </c>
      <c r="IH20" s="19">
        <v>0</v>
      </c>
      <c r="II20" s="19">
        <v>0</v>
      </c>
      <c r="IJ20" s="19">
        <v>0</v>
      </c>
      <c r="IK20" s="19">
        <v>0</v>
      </c>
      <c r="IL20" s="19">
        <v>0</v>
      </c>
      <c r="IM20" s="19">
        <v>0</v>
      </c>
      <c r="IN20" s="19">
        <v>0</v>
      </c>
      <c r="IO20" s="19">
        <v>0</v>
      </c>
      <c r="IP20" s="19">
        <v>0</v>
      </c>
      <c r="IQ20" s="19">
        <v>0</v>
      </c>
      <c r="IR20" s="19">
        <v>0</v>
      </c>
      <c r="IS20" s="19">
        <v>0</v>
      </c>
      <c r="IT20" s="19">
        <v>0</v>
      </c>
      <c r="IU20" s="19">
        <v>0</v>
      </c>
      <c r="IV20" s="19">
        <v>0</v>
      </c>
      <c r="IW20" s="19">
        <v>0</v>
      </c>
      <c r="IX20" s="19">
        <v>0</v>
      </c>
      <c r="IY20" s="19">
        <v>0</v>
      </c>
      <c r="IZ20" s="19">
        <v>0</v>
      </c>
      <c r="JA20" s="19">
        <v>0</v>
      </c>
      <c r="JB20" s="19">
        <v>0</v>
      </c>
      <c r="JC20" s="19">
        <v>0</v>
      </c>
      <c r="JD20" s="19">
        <v>0</v>
      </c>
      <c r="JE20" s="19">
        <v>0</v>
      </c>
      <c r="JF20" s="19">
        <v>0</v>
      </c>
      <c r="JG20" s="19">
        <v>0</v>
      </c>
      <c r="JH20" s="19">
        <v>0</v>
      </c>
      <c r="JI20" s="19">
        <v>0</v>
      </c>
      <c r="JJ20" s="19">
        <v>0</v>
      </c>
      <c r="JK20" s="19">
        <v>0</v>
      </c>
      <c r="JL20" s="19">
        <v>0</v>
      </c>
      <c r="JM20" s="19">
        <v>0</v>
      </c>
      <c r="JN20" s="19">
        <v>0</v>
      </c>
      <c r="JO20" s="19">
        <v>0</v>
      </c>
      <c r="JP20" s="19">
        <v>0</v>
      </c>
      <c r="JQ20" s="19">
        <v>0</v>
      </c>
      <c r="JR20" s="19">
        <v>0</v>
      </c>
      <c r="JS20" s="19">
        <v>0</v>
      </c>
      <c r="JT20" s="19">
        <v>0</v>
      </c>
      <c r="JU20" s="19">
        <v>0</v>
      </c>
      <c r="JV20" s="19">
        <v>0</v>
      </c>
      <c r="JW20" s="19">
        <v>0</v>
      </c>
      <c r="JX20" s="19">
        <v>0</v>
      </c>
      <c r="JY20" s="19">
        <v>0</v>
      </c>
      <c r="JZ20" s="19">
        <v>0</v>
      </c>
      <c r="KA20" s="19">
        <v>0</v>
      </c>
      <c r="KB20" s="19">
        <v>0</v>
      </c>
      <c r="KC20" s="19">
        <v>0</v>
      </c>
      <c r="KD20" s="19">
        <v>0</v>
      </c>
      <c r="KE20" s="19">
        <v>0</v>
      </c>
      <c r="KF20" s="19">
        <v>0</v>
      </c>
      <c r="KG20" s="19">
        <v>0</v>
      </c>
      <c r="KH20" s="19">
        <v>0</v>
      </c>
      <c r="KI20" s="19">
        <v>0</v>
      </c>
      <c r="KJ20" s="19">
        <v>0</v>
      </c>
      <c r="KK20" s="19">
        <v>0</v>
      </c>
      <c r="KL20" s="19">
        <v>0</v>
      </c>
      <c r="KM20" s="19">
        <v>0</v>
      </c>
      <c r="KN20" s="19">
        <v>0</v>
      </c>
      <c r="KO20" s="19">
        <v>0</v>
      </c>
      <c r="KP20" s="19">
        <v>0</v>
      </c>
      <c r="KQ20" s="19">
        <v>0</v>
      </c>
      <c r="KR20" s="19">
        <v>0</v>
      </c>
      <c r="KS20" s="19">
        <v>0</v>
      </c>
      <c r="KT20" s="19">
        <v>0</v>
      </c>
      <c r="KU20" s="19">
        <v>0</v>
      </c>
      <c r="KV20" s="19">
        <v>0</v>
      </c>
      <c r="KW20" s="19">
        <v>0</v>
      </c>
      <c r="KX20" s="19">
        <v>0</v>
      </c>
      <c r="KY20" s="19">
        <v>0</v>
      </c>
      <c r="KZ20" s="19">
        <v>0</v>
      </c>
      <c r="LA20" s="19">
        <v>0</v>
      </c>
      <c r="LB20" s="19">
        <v>0</v>
      </c>
      <c r="LC20" s="19">
        <v>0</v>
      </c>
      <c r="LD20" s="19">
        <v>0</v>
      </c>
      <c r="LE20" s="19">
        <v>0</v>
      </c>
      <c r="LF20" s="19">
        <v>0</v>
      </c>
      <c r="LG20" s="19">
        <v>0</v>
      </c>
      <c r="LH20" s="19">
        <v>0</v>
      </c>
      <c r="LI20" s="19">
        <v>0</v>
      </c>
      <c r="LJ20" s="19">
        <v>0</v>
      </c>
      <c r="LK20" s="19">
        <v>0</v>
      </c>
      <c r="LL20" s="19">
        <v>0</v>
      </c>
      <c r="LM20" s="19">
        <v>0</v>
      </c>
      <c r="LN20" s="19">
        <v>0</v>
      </c>
      <c r="LO20" s="19">
        <v>0</v>
      </c>
      <c r="LP20" s="19">
        <v>0</v>
      </c>
      <c r="LQ20" s="19">
        <v>0</v>
      </c>
      <c r="LR20" s="19">
        <v>0</v>
      </c>
      <c r="LS20" s="19">
        <v>0</v>
      </c>
      <c r="LT20" s="19">
        <v>0</v>
      </c>
      <c r="LU20" s="19">
        <v>0</v>
      </c>
      <c r="LV20" s="19">
        <v>0</v>
      </c>
      <c r="LW20" s="19">
        <v>0</v>
      </c>
      <c r="LX20" s="19">
        <v>0</v>
      </c>
      <c r="LY20" s="19">
        <v>0</v>
      </c>
      <c r="LZ20" s="19">
        <v>0</v>
      </c>
      <c r="MA20" s="19">
        <v>0</v>
      </c>
      <c r="MB20" s="19">
        <v>0</v>
      </c>
      <c r="MC20" s="19">
        <v>0</v>
      </c>
      <c r="MD20" s="19">
        <v>0</v>
      </c>
      <c r="ME20" s="19">
        <v>0</v>
      </c>
      <c r="MF20" s="19">
        <v>0</v>
      </c>
      <c r="MG20" s="19">
        <v>0</v>
      </c>
      <c r="MH20" s="19">
        <v>0</v>
      </c>
      <c r="MI20" s="19">
        <v>0</v>
      </c>
      <c r="MJ20" s="19">
        <v>0</v>
      </c>
      <c r="MK20" s="19">
        <v>0</v>
      </c>
      <c r="ML20" s="19">
        <v>0</v>
      </c>
      <c r="MM20" s="19">
        <v>0</v>
      </c>
      <c r="MN20" s="19">
        <v>0</v>
      </c>
      <c r="MO20" s="19">
        <v>0</v>
      </c>
      <c r="MP20" s="19">
        <v>0</v>
      </c>
      <c r="MQ20" s="19">
        <v>0</v>
      </c>
      <c r="MR20" s="19">
        <v>0</v>
      </c>
      <c r="MS20" s="19">
        <v>0</v>
      </c>
      <c r="MT20" s="19">
        <v>0</v>
      </c>
      <c r="MU20" s="19">
        <v>0</v>
      </c>
      <c r="MV20" s="19">
        <v>0</v>
      </c>
      <c r="MW20" s="19">
        <v>0</v>
      </c>
      <c r="MX20" s="19">
        <v>0</v>
      </c>
      <c r="MY20" s="19">
        <v>0</v>
      </c>
      <c r="MZ20" s="19">
        <v>0</v>
      </c>
      <c r="NA20" s="19">
        <v>0</v>
      </c>
      <c r="NB20" s="19">
        <v>0</v>
      </c>
    </row>
    <row r="21" spans="1:366">
      <c r="A21" s="2" t="s">
        <v>21</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c r="AF21" s="19">
        <v>0</v>
      </c>
      <c r="AG21" s="19">
        <v>0</v>
      </c>
      <c r="AH21" s="19">
        <v>0</v>
      </c>
      <c r="AI21" s="19">
        <v>0</v>
      </c>
      <c r="AJ21" s="19">
        <v>0</v>
      </c>
      <c r="AK21" s="19">
        <v>0</v>
      </c>
      <c r="AL21" s="19">
        <v>0</v>
      </c>
      <c r="AM21" s="19">
        <v>0</v>
      </c>
      <c r="AN21" s="19">
        <v>0</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19">
        <v>0</v>
      </c>
      <c r="BU21" s="19">
        <v>0</v>
      </c>
      <c r="BV21" s="19">
        <v>0</v>
      </c>
      <c r="BW21" s="19">
        <v>0</v>
      </c>
      <c r="BX21" s="19">
        <v>0</v>
      </c>
      <c r="BY21" s="19">
        <v>0</v>
      </c>
      <c r="BZ21" s="19">
        <v>0</v>
      </c>
      <c r="CA21" s="19">
        <v>0</v>
      </c>
      <c r="CB21" s="19">
        <v>0</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19">
        <v>0</v>
      </c>
      <c r="CS21" s="19">
        <v>0</v>
      </c>
      <c r="CT21" s="19">
        <v>0</v>
      </c>
      <c r="CU21" s="19">
        <v>0</v>
      </c>
      <c r="CV21" s="19">
        <v>0</v>
      </c>
      <c r="CW21" s="19">
        <v>0</v>
      </c>
      <c r="CX21" s="19">
        <v>0</v>
      </c>
      <c r="CY21" s="19">
        <v>0</v>
      </c>
      <c r="CZ21" s="19">
        <v>0</v>
      </c>
      <c r="DA21" s="19">
        <v>0</v>
      </c>
      <c r="DB21" s="19">
        <v>0</v>
      </c>
      <c r="DC21" s="19">
        <v>0</v>
      </c>
      <c r="DD21" s="19">
        <v>0</v>
      </c>
      <c r="DE21" s="19">
        <v>0</v>
      </c>
      <c r="DF21" s="19">
        <v>0</v>
      </c>
      <c r="DG21" s="19">
        <v>0</v>
      </c>
      <c r="DH21" s="19">
        <v>0</v>
      </c>
      <c r="DI21" s="19">
        <v>0</v>
      </c>
      <c r="DJ21" s="19">
        <v>0</v>
      </c>
      <c r="DK21" s="19">
        <v>0</v>
      </c>
      <c r="DL21" s="19">
        <v>0</v>
      </c>
      <c r="DM21" s="19">
        <v>0</v>
      </c>
      <c r="DN21" s="19">
        <v>0</v>
      </c>
      <c r="DO21" s="19">
        <v>0</v>
      </c>
      <c r="DP21" s="19">
        <v>0</v>
      </c>
      <c r="DQ21" s="19">
        <v>0</v>
      </c>
      <c r="DR21" s="19">
        <v>0</v>
      </c>
      <c r="DS21" s="19">
        <v>0</v>
      </c>
      <c r="DT21" s="19">
        <v>0</v>
      </c>
      <c r="DU21" s="19">
        <v>0</v>
      </c>
      <c r="DV21" s="19">
        <v>0</v>
      </c>
      <c r="DW21" s="19">
        <v>0</v>
      </c>
      <c r="DX21" s="19">
        <v>0</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19">
        <v>0</v>
      </c>
      <c r="EO21" s="19">
        <v>0</v>
      </c>
      <c r="EP21" s="19">
        <v>0</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L21" s="19">
        <v>0</v>
      </c>
      <c r="FM21" s="19">
        <v>0</v>
      </c>
      <c r="FN21" s="19">
        <v>0</v>
      </c>
      <c r="FO21" s="19">
        <v>0</v>
      </c>
      <c r="FP21" s="19">
        <v>0</v>
      </c>
      <c r="FQ21" s="19">
        <v>0</v>
      </c>
      <c r="FR21" s="19">
        <v>0</v>
      </c>
      <c r="FS21" s="19">
        <v>0</v>
      </c>
      <c r="FT21" s="19">
        <v>0</v>
      </c>
      <c r="FU21" s="19">
        <v>0</v>
      </c>
      <c r="FV21" s="19">
        <v>0</v>
      </c>
      <c r="FW21" s="19">
        <v>0</v>
      </c>
      <c r="FX21" s="19">
        <v>0</v>
      </c>
      <c r="FY21" s="19">
        <v>0</v>
      </c>
      <c r="FZ21" s="19">
        <v>0</v>
      </c>
      <c r="GA21" s="19">
        <v>0</v>
      </c>
      <c r="GB21" s="19">
        <v>0</v>
      </c>
      <c r="GC21" s="19">
        <v>0</v>
      </c>
      <c r="GD21" s="19">
        <v>0</v>
      </c>
      <c r="GE21" s="19">
        <v>0</v>
      </c>
      <c r="GF21" s="19">
        <v>0</v>
      </c>
      <c r="GG21" s="19">
        <v>0</v>
      </c>
      <c r="GH21" s="19">
        <v>0</v>
      </c>
      <c r="GI21" s="19">
        <v>0</v>
      </c>
      <c r="GJ21" s="19">
        <v>0</v>
      </c>
      <c r="GK21" s="19">
        <v>0</v>
      </c>
      <c r="GL21" s="19">
        <v>0</v>
      </c>
      <c r="GM21" s="19">
        <v>0</v>
      </c>
      <c r="GN21" s="19">
        <v>0</v>
      </c>
      <c r="GO21" s="19">
        <v>0</v>
      </c>
      <c r="GP21" s="19">
        <v>0</v>
      </c>
      <c r="GQ21" s="19">
        <v>0</v>
      </c>
      <c r="GR21" s="19">
        <v>0</v>
      </c>
      <c r="GS21" s="19">
        <v>0</v>
      </c>
      <c r="GT21" s="19">
        <v>0</v>
      </c>
      <c r="GU21" s="19">
        <v>0</v>
      </c>
      <c r="GV21" s="19">
        <v>0</v>
      </c>
      <c r="GW21" s="19">
        <v>0</v>
      </c>
      <c r="GX21" s="19">
        <v>0</v>
      </c>
      <c r="GY21" s="19">
        <v>0</v>
      </c>
      <c r="GZ21" s="19">
        <v>0</v>
      </c>
      <c r="HA21" s="19">
        <v>0</v>
      </c>
      <c r="HB21" s="19">
        <v>0</v>
      </c>
      <c r="HC21" s="19">
        <v>0</v>
      </c>
      <c r="HD21" s="19">
        <v>0</v>
      </c>
      <c r="HE21" s="19">
        <v>0</v>
      </c>
      <c r="HF21" s="19">
        <v>0</v>
      </c>
      <c r="HG21" s="19">
        <v>0</v>
      </c>
      <c r="HH21" s="19">
        <v>0</v>
      </c>
      <c r="HI21" s="19">
        <v>0</v>
      </c>
      <c r="HJ21" s="19">
        <v>0</v>
      </c>
      <c r="HK21" s="19">
        <v>0</v>
      </c>
      <c r="HL21" s="19">
        <v>0</v>
      </c>
      <c r="HM21" s="19">
        <v>0</v>
      </c>
      <c r="HN21" s="19">
        <v>0</v>
      </c>
      <c r="HO21" s="19">
        <v>0</v>
      </c>
      <c r="HP21" s="19">
        <v>0</v>
      </c>
      <c r="HQ21" s="19">
        <v>0</v>
      </c>
      <c r="HR21" s="19">
        <v>0</v>
      </c>
      <c r="HS21" s="19">
        <v>0</v>
      </c>
      <c r="HT21" s="19">
        <v>0</v>
      </c>
      <c r="HU21" s="19">
        <v>0</v>
      </c>
      <c r="HV21" s="19">
        <v>0</v>
      </c>
      <c r="HW21" s="19">
        <v>0</v>
      </c>
      <c r="HX21" s="19">
        <v>0</v>
      </c>
      <c r="HY21" s="19">
        <v>0</v>
      </c>
      <c r="HZ21" s="19">
        <v>0</v>
      </c>
      <c r="IA21" s="19">
        <v>0</v>
      </c>
      <c r="IB21" s="19">
        <v>0</v>
      </c>
      <c r="IC21" s="19">
        <v>0</v>
      </c>
      <c r="ID21" s="19">
        <v>0</v>
      </c>
      <c r="IE21" s="19">
        <v>0</v>
      </c>
      <c r="IF21" s="19">
        <v>0</v>
      </c>
      <c r="IG21" s="19">
        <v>0</v>
      </c>
      <c r="IH21" s="19">
        <v>0</v>
      </c>
      <c r="II21" s="19">
        <v>0</v>
      </c>
      <c r="IJ21" s="19">
        <v>0</v>
      </c>
      <c r="IK21" s="19">
        <v>0</v>
      </c>
      <c r="IL21" s="19">
        <v>0</v>
      </c>
      <c r="IM21" s="19">
        <v>0</v>
      </c>
      <c r="IN21" s="19">
        <v>0</v>
      </c>
      <c r="IO21" s="19">
        <v>0</v>
      </c>
      <c r="IP21" s="19">
        <v>0</v>
      </c>
      <c r="IQ21" s="19">
        <v>0</v>
      </c>
      <c r="IR21" s="19">
        <v>0</v>
      </c>
      <c r="IS21" s="19">
        <v>0</v>
      </c>
      <c r="IT21" s="19">
        <v>0</v>
      </c>
      <c r="IU21" s="19">
        <v>0</v>
      </c>
      <c r="IV21" s="19">
        <v>0</v>
      </c>
      <c r="IW21" s="19">
        <v>0</v>
      </c>
      <c r="IX21" s="19">
        <v>0</v>
      </c>
      <c r="IY21" s="19">
        <v>0</v>
      </c>
      <c r="IZ21" s="19">
        <v>0</v>
      </c>
      <c r="JA21" s="19">
        <v>0</v>
      </c>
      <c r="JB21" s="19">
        <v>0</v>
      </c>
      <c r="JC21" s="19">
        <v>0</v>
      </c>
      <c r="JD21" s="19">
        <v>0</v>
      </c>
      <c r="JE21" s="19">
        <v>0</v>
      </c>
      <c r="JF21" s="19">
        <v>0</v>
      </c>
      <c r="JG21" s="19">
        <v>0</v>
      </c>
      <c r="JH21" s="19">
        <v>0</v>
      </c>
      <c r="JI21" s="19">
        <v>0</v>
      </c>
      <c r="JJ21" s="19">
        <v>0</v>
      </c>
      <c r="JK21" s="19">
        <v>0</v>
      </c>
      <c r="JL21" s="19">
        <v>0</v>
      </c>
      <c r="JM21" s="19">
        <v>0</v>
      </c>
      <c r="JN21" s="19">
        <v>0</v>
      </c>
      <c r="JO21" s="19">
        <v>0</v>
      </c>
      <c r="JP21" s="19">
        <v>0</v>
      </c>
      <c r="JQ21" s="19">
        <v>0</v>
      </c>
      <c r="JR21" s="19">
        <v>0</v>
      </c>
      <c r="JS21" s="19">
        <v>0</v>
      </c>
      <c r="JT21" s="19">
        <v>0</v>
      </c>
      <c r="JU21" s="19">
        <v>0</v>
      </c>
      <c r="JV21" s="19">
        <v>0</v>
      </c>
      <c r="JW21" s="19">
        <v>0</v>
      </c>
      <c r="JX21" s="19">
        <v>0</v>
      </c>
      <c r="JY21" s="19">
        <v>0</v>
      </c>
      <c r="JZ21" s="19">
        <v>0</v>
      </c>
      <c r="KA21" s="19">
        <v>0</v>
      </c>
      <c r="KB21" s="19">
        <v>0</v>
      </c>
      <c r="KC21" s="19">
        <v>0</v>
      </c>
      <c r="KD21" s="19">
        <v>0</v>
      </c>
      <c r="KE21" s="19">
        <v>0</v>
      </c>
      <c r="KF21" s="19">
        <v>0</v>
      </c>
      <c r="KG21" s="19">
        <v>0</v>
      </c>
      <c r="KH21" s="19">
        <v>0</v>
      </c>
      <c r="KI21" s="19">
        <v>0</v>
      </c>
      <c r="KJ21" s="19">
        <v>0</v>
      </c>
      <c r="KK21" s="19">
        <v>0</v>
      </c>
      <c r="KL21" s="19">
        <v>0</v>
      </c>
      <c r="KM21" s="19">
        <v>0</v>
      </c>
      <c r="KN21" s="19">
        <v>0</v>
      </c>
      <c r="KO21" s="19">
        <v>0</v>
      </c>
      <c r="KP21" s="19">
        <v>0</v>
      </c>
      <c r="KQ21" s="19">
        <v>0</v>
      </c>
      <c r="KR21" s="19">
        <v>0</v>
      </c>
      <c r="KS21" s="19">
        <v>0</v>
      </c>
      <c r="KT21" s="19">
        <v>0</v>
      </c>
      <c r="KU21" s="19">
        <v>0</v>
      </c>
      <c r="KV21" s="19">
        <v>0</v>
      </c>
      <c r="KW21" s="19">
        <v>0</v>
      </c>
      <c r="KX21" s="19">
        <v>0</v>
      </c>
      <c r="KY21" s="19">
        <v>0</v>
      </c>
      <c r="KZ21" s="19">
        <v>0</v>
      </c>
      <c r="LA21" s="19">
        <v>0</v>
      </c>
      <c r="LB21" s="19">
        <v>0</v>
      </c>
      <c r="LC21" s="19">
        <v>0</v>
      </c>
      <c r="LD21" s="19">
        <v>0</v>
      </c>
      <c r="LE21" s="19">
        <v>0</v>
      </c>
      <c r="LF21" s="19">
        <v>0</v>
      </c>
      <c r="LG21" s="19">
        <v>0</v>
      </c>
      <c r="LH21" s="19">
        <v>0</v>
      </c>
      <c r="LI21" s="19">
        <v>0</v>
      </c>
      <c r="LJ21" s="19">
        <v>0</v>
      </c>
      <c r="LK21" s="19">
        <v>0</v>
      </c>
      <c r="LL21" s="19">
        <v>0</v>
      </c>
      <c r="LM21" s="19">
        <v>0</v>
      </c>
      <c r="LN21" s="19">
        <v>0</v>
      </c>
      <c r="LO21" s="19">
        <v>0</v>
      </c>
      <c r="LP21" s="19">
        <v>0</v>
      </c>
      <c r="LQ21" s="19">
        <v>0</v>
      </c>
      <c r="LR21" s="19">
        <v>0</v>
      </c>
      <c r="LS21" s="19">
        <v>0</v>
      </c>
      <c r="LT21" s="19">
        <v>0</v>
      </c>
      <c r="LU21" s="19">
        <v>0</v>
      </c>
      <c r="LV21" s="19">
        <v>0</v>
      </c>
      <c r="LW21" s="19">
        <v>0</v>
      </c>
      <c r="LX21" s="19">
        <v>0</v>
      </c>
      <c r="LY21" s="19">
        <v>0</v>
      </c>
      <c r="LZ21" s="19">
        <v>0</v>
      </c>
      <c r="MA21" s="19">
        <v>0</v>
      </c>
      <c r="MB21" s="19">
        <v>0</v>
      </c>
      <c r="MC21" s="19">
        <v>0</v>
      </c>
      <c r="MD21" s="19">
        <v>0</v>
      </c>
      <c r="ME21" s="19">
        <v>0</v>
      </c>
      <c r="MF21" s="19">
        <v>0</v>
      </c>
      <c r="MG21" s="19">
        <v>0</v>
      </c>
      <c r="MH21" s="19">
        <v>0</v>
      </c>
      <c r="MI21" s="19">
        <v>0</v>
      </c>
      <c r="MJ21" s="19">
        <v>0</v>
      </c>
      <c r="MK21" s="19">
        <v>0</v>
      </c>
      <c r="ML21" s="19">
        <v>0</v>
      </c>
      <c r="MM21" s="19">
        <v>0</v>
      </c>
      <c r="MN21" s="19">
        <v>0</v>
      </c>
      <c r="MO21" s="19">
        <v>0</v>
      </c>
      <c r="MP21" s="19">
        <v>0</v>
      </c>
      <c r="MQ21" s="19">
        <v>0</v>
      </c>
      <c r="MR21" s="19">
        <v>0</v>
      </c>
      <c r="MS21" s="19">
        <v>0</v>
      </c>
      <c r="MT21" s="19">
        <v>0</v>
      </c>
      <c r="MU21" s="19">
        <v>0</v>
      </c>
      <c r="MV21" s="19">
        <v>0</v>
      </c>
      <c r="MW21" s="19">
        <v>0</v>
      </c>
      <c r="MX21" s="19">
        <v>0</v>
      </c>
      <c r="MY21" s="19">
        <v>0</v>
      </c>
      <c r="MZ21" s="19">
        <v>0</v>
      </c>
      <c r="NA21" s="19">
        <v>0</v>
      </c>
      <c r="NB21" s="19">
        <v>0</v>
      </c>
    </row>
    <row r="22" spans="1:366">
      <c r="A22" s="2" t="s">
        <v>7</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c r="Z22" s="19">
        <v>0</v>
      </c>
      <c r="AA22" s="19">
        <v>0</v>
      </c>
      <c r="AB22" s="19">
        <v>0</v>
      </c>
      <c r="AC22" s="19">
        <v>0</v>
      </c>
      <c r="AD22" s="19">
        <v>0</v>
      </c>
      <c r="AE22" s="19">
        <v>0</v>
      </c>
      <c r="AF22" s="19">
        <v>0</v>
      </c>
      <c r="AG22" s="19">
        <v>0</v>
      </c>
      <c r="AH22" s="19">
        <v>0</v>
      </c>
      <c r="AI22" s="19">
        <v>0</v>
      </c>
      <c r="AJ22" s="19">
        <v>0</v>
      </c>
      <c r="AK22" s="19">
        <v>0</v>
      </c>
      <c r="AL22" s="19">
        <v>0</v>
      </c>
      <c r="AM22" s="19">
        <v>0</v>
      </c>
      <c r="AN22" s="19">
        <v>0</v>
      </c>
      <c r="AO22" s="19">
        <v>0</v>
      </c>
      <c r="AP22" s="19">
        <v>0</v>
      </c>
      <c r="AQ22" s="19">
        <v>0</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0</v>
      </c>
      <c r="BZ22" s="19">
        <v>0</v>
      </c>
      <c r="CA22" s="19">
        <v>0</v>
      </c>
      <c r="CB22" s="19">
        <v>0</v>
      </c>
      <c r="CC22" s="19">
        <v>0</v>
      </c>
      <c r="CD22" s="19">
        <v>0</v>
      </c>
      <c r="CE22" s="19">
        <v>0</v>
      </c>
      <c r="CF22" s="19">
        <v>0</v>
      </c>
      <c r="CG22" s="19">
        <v>0</v>
      </c>
      <c r="CH22" s="19">
        <v>0</v>
      </c>
      <c r="CI22" s="19">
        <v>0</v>
      </c>
      <c r="CJ22" s="19">
        <v>0</v>
      </c>
      <c r="CK22" s="19">
        <v>0</v>
      </c>
      <c r="CL22" s="19">
        <v>0</v>
      </c>
      <c r="CM22" s="19">
        <v>0</v>
      </c>
      <c r="CN22" s="19">
        <v>0</v>
      </c>
      <c r="CO22" s="19">
        <v>0</v>
      </c>
      <c r="CP22" s="19">
        <v>0</v>
      </c>
      <c r="CQ22" s="19">
        <v>0</v>
      </c>
      <c r="CR22" s="19">
        <v>0</v>
      </c>
      <c r="CS22" s="19">
        <v>0</v>
      </c>
      <c r="CT22" s="19">
        <v>0</v>
      </c>
      <c r="CU22" s="19">
        <v>0</v>
      </c>
      <c r="CV22" s="19">
        <v>0</v>
      </c>
      <c r="CW22" s="19">
        <v>0</v>
      </c>
      <c r="CX22" s="19">
        <v>0</v>
      </c>
      <c r="CY22" s="19">
        <v>0</v>
      </c>
      <c r="CZ22" s="19">
        <v>0</v>
      </c>
      <c r="DA22" s="19">
        <v>0</v>
      </c>
      <c r="DB22" s="19">
        <v>0</v>
      </c>
      <c r="DC22" s="19">
        <v>0</v>
      </c>
      <c r="DD22" s="19">
        <v>0</v>
      </c>
      <c r="DE22" s="19">
        <v>0</v>
      </c>
      <c r="DF22" s="19">
        <v>0</v>
      </c>
      <c r="DG22" s="19">
        <v>0</v>
      </c>
      <c r="DH22" s="19">
        <v>0</v>
      </c>
      <c r="DI22" s="19">
        <v>0</v>
      </c>
      <c r="DJ22" s="19">
        <v>0</v>
      </c>
      <c r="DK22" s="19">
        <v>0</v>
      </c>
      <c r="DL22" s="19">
        <v>0</v>
      </c>
      <c r="DM22" s="19">
        <v>0</v>
      </c>
      <c r="DN22" s="19">
        <v>0</v>
      </c>
      <c r="DO22" s="19">
        <v>0</v>
      </c>
      <c r="DP22" s="19">
        <v>0</v>
      </c>
      <c r="DQ22" s="19">
        <v>0</v>
      </c>
      <c r="DR22" s="19">
        <v>0</v>
      </c>
      <c r="DS22" s="19">
        <v>0</v>
      </c>
      <c r="DT22" s="19">
        <v>0</v>
      </c>
      <c r="DU22" s="19">
        <v>0</v>
      </c>
      <c r="DV22" s="19">
        <v>0</v>
      </c>
      <c r="DW22" s="19">
        <v>0</v>
      </c>
      <c r="DX22" s="19">
        <v>0</v>
      </c>
      <c r="DY22" s="19">
        <v>0</v>
      </c>
      <c r="DZ22" s="19">
        <v>0</v>
      </c>
      <c r="EA22" s="19">
        <v>0</v>
      </c>
      <c r="EB22" s="19">
        <v>0</v>
      </c>
      <c r="EC22" s="19">
        <v>0</v>
      </c>
      <c r="ED22" s="19">
        <v>0</v>
      </c>
      <c r="EE22" s="19">
        <v>0</v>
      </c>
      <c r="EF22" s="19">
        <v>0</v>
      </c>
      <c r="EG22" s="19">
        <v>0</v>
      </c>
      <c r="EH22" s="19">
        <v>0</v>
      </c>
      <c r="EI22" s="19">
        <v>0</v>
      </c>
      <c r="EJ22" s="19">
        <v>0</v>
      </c>
      <c r="EK22" s="19">
        <v>0</v>
      </c>
      <c r="EL22" s="19">
        <v>0</v>
      </c>
      <c r="EM22" s="19">
        <v>0</v>
      </c>
      <c r="EN22" s="19">
        <v>0</v>
      </c>
      <c r="EO22" s="19">
        <v>0</v>
      </c>
      <c r="EP22" s="19">
        <v>0</v>
      </c>
      <c r="EQ22" s="19">
        <v>0</v>
      </c>
      <c r="ER22" s="19">
        <v>0</v>
      </c>
      <c r="ES22" s="19">
        <v>0</v>
      </c>
      <c r="ET22" s="19">
        <v>0</v>
      </c>
      <c r="EU22" s="19">
        <v>0</v>
      </c>
      <c r="EV22" s="19">
        <v>0</v>
      </c>
      <c r="EW22" s="19">
        <v>0</v>
      </c>
      <c r="EX22" s="19">
        <v>0</v>
      </c>
      <c r="EY22" s="19">
        <v>0</v>
      </c>
      <c r="EZ22" s="19">
        <v>0</v>
      </c>
      <c r="FA22" s="19">
        <v>0</v>
      </c>
      <c r="FB22" s="19">
        <v>0</v>
      </c>
      <c r="FC22" s="19">
        <v>0</v>
      </c>
      <c r="FD22" s="19">
        <v>0</v>
      </c>
      <c r="FE22" s="19">
        <v>0</v>
      </c>
      <c r="FF22" s="19">
        <v>0</v>
      </c>
      <c r="FG22" s="19">
        <v>0</v>
      </c>
      <c r="FH22" s="19">
        <v>0</v>
      </c>
      <c r="FI22" s="19">
        <v>0</v>
      </c>
      <c r="FJ22" s="19">
        <v>0</v>
      </c>
      <c r="FK22" s="19">
        <v>0</v>
      </c>
      <c r="FL22" s="19">
        <v>0</v>
      </c>
      <c r="FM22" s="19">
        <v>0</v>
      </c>
      <c r="FN22" s="19">
        <v>0</v>
      </c>
      <c r="FO22" s="19">
        <v>0</v>
      </c>
      <c r="FP22" s="19">
        <v>0</v>
      </c>
      <c r="FQ22" s="19">
        <v>0</v>
      </c>
      <c r="FR22" s="19">
        <v>0</v>
      </c>
      <c r="FS22" s="19">
        <v>0</v>
      </c>
      <c r="FT22" s="19">
        <v>0</v>
      </c>
      <c r="FU22" s="19">
        <v>0</v>
      </c>
      <c r="FV22" s="19">
        <v>0</v>
      </c>
      <c r="FW22" s="19">
        <v>0</v>
      </c>
      <c r="FX22" s="19">
        <v>0</v>
      </c>
      <c r="FY22" s="19">
        <v>0</v>
      </c>
      <c r="FZ22" s="19">
        <v>0</v>
      </c>
      <c r="GA22" s="19">
        <v>0</v>
      </c>
      <c r="GB22" s="19">
        <v>0</v>
      </c>
      <c r="GC22" s="19">
        <v>0</v>
      </c>
      <c r="GD22" s="19">
        <v>0</v>
      </c>
      <c r="GE22" s="19">
        <v>0</v>
      </c>
      <c r="GF22" s="19">
        <v>0</v>
      </c>
      <c r="GG22" s="19">
        <v>0</v>
      </c>
      <c r="GH22" s="19">
        <v>0</v>
      </c>
      <c r="GI22" s="19">
        <v>0</v>
      </c>
      <c r="GJ22" s="19">
        <v>0</v>
      </c>
      <c r="GK22" s="19">
        <v>0</v>
      </c>
      <c r="GL22" s="19">
        <v>0</v>
      </c>
      <c r="GM22" s="19">
        <v>0</v>
      </c>
      <c r="GN22" s="19">
        <v>0</v>
      </c>
      <c r="GO22" s="19">
        <v>0</v>
      </c>
      <c r="GP22" s="19">
        <v>0</v>
      </c>
      <c r="GQ22" s="19">
        <v>0</v>
      </c>
      <c r="GR22" s="19">
        <v>0</v>
      </c>
      <c r="GS22" s="19">
        <v>0</v>
      </c>
      <c r="GT22" s="19">
        <v>0</v>
      </c>
      <c r="GU22" s="19">
        <v>0</v>
      </c>
      <c r="GV22" s="19">
        <v>0</v>
      </c>
      <c r="GW22" s="19">
        <v>0</v>
      </c>
      <c r="GX22" s="19">
        <v>0</v>
      </c>
      <c r="GY22" s="19">
        <v>0</v>
      </c>
      <c r="GZ22" s="19">
        <v>0</v>
      </c>
      <c r="HA22" s="19">
        <v>0</v>
      </c>
      <c r="HB22" s="19">
        <v>0</v>
      </c>
      <c r="HC22" s="19">
        <v>0</v>
      </c>
      <c r="HD22" s="19">
        <v>0</v>
      </c>
      <c r="HE22" s="19">
        <v>0</v>
      </c>
      <c r="HF22" s="19">
        <v>0</v>
      </c>
      <c r="HG22" s="19">
        <v>0</v>
      </c>
      <c r="HH22" s="19">
        <v>0</v>
      </c>
      <c r="HI22" s="19">
        <v>0</v>
      </c>
      <c r="HJ22" s="19">
        <v>0</v>
      </c>
      <c r="HK22" s="19">
        <v>0</v>
      </c>
      <c r="HL22" s="19">
        <v>0</v>
      </c>
      <c r="HM22" s="19">
        <v>0</v>
      </c>
      <c r="HN22" s="19">
        <v>0</v>
      </c>
      <c r="HO22" s="19">
        <v>0</v>
      </c>
      <c r="HP22" s="19">
        <v>0</v>
      </c>
      <c r="HQ22" s="19">
        <v>0</v>
      </c>
      <c r="HR22" s="19">
        <v>0</v>
      </c>
      <c r="HS22" s="19">
        <v>0</v>
      </c>
      <c r="HT22" s="19">
        <v>0</v>
      </c>
      <c r="HU22" s="19">
        <v>0</v>
      </c>
      <c r="HV22" s="19">
        <v>0</v>
      </c>
      <c r="HW22" s="19">
        <v>0</v>
      </c>
      <c r="HX22" s="19">
        <v>0</v>
      </c>
      <c r="HY22" s="19">
        <v>0</v>
      </c>
      <c r="HZ22" s="19">
        <v>0</v>
      </c>
      <c r="IA22" s="19">
        <v>0</v>
      </c>
      <c r="IB22" s="19">
        <v>0</v>
      </c>
      <c r="IC22" s="19">
        <v>0</v>
      </c>
      <c r="ID22" s="19">
        <v>0</v>
      </c>
      <c r="IE22" s="19">
        <v>0</v>
      </c>
      <c r="IF22" s="19">
        <v>0</v>
      </c>
      <c r="IG22" s="19">
        <v>0</v>
      </c>
      <c r="IH22" s="19">
        <v>0</v>
      </c>
      <c r="II22" s="19">
        <v>0</v>
      </c>
      <c r="IJ22" s="19">
        <v>0</v>
      </c>
      <c r="IK22" s="19">
        <v>0</v>
      </c>
      <c r="IL22" s="19">
        <v>0</v>
      </c>
      <c r="IM22" s="19">
        <v>0</v>
      </c>
      <c r="IN22" s="19">
        <v>0</v>
      </c>
      <c r="IO22" s="19">
        <v>0</v>
      </c>
      <c r="IP22" s="19">
        <v>0</v>
      </c>
      <c r="IQ22" s="19">
        <v>0</v>
      </c>
      <c r="IR22" s="19">
        <v>0</v>
      </c>
      <c r="IS22" s="19">
        <v>0</v>
      </c>
      <c r="IT22" s="19">
        <v>0</v>
      </c>
      <c r="IU22" s="19">
        <v>0</v>
      </c>
      <c r="IV22" s="19">
        <v>0</v>
      </c>
      <c r="IW22" s="19">
        <v>0</v>
      </c>
      <c r="IX22" s="19">
        <v>0</v>
      </c>
      <c r="IY22" s="19">
        <v>0</v>
      </c>
      <c r="IZ22" s="19">
        <v>0</v>
      </c>
      <c r="JA22" s="19">
        <v>0</v>
      </c>
      <c r="JB22" s="19">
        <v>0</v>
      </c>
      <c r="JC22" s="19">
        <v>0</v>
      </c>
      <c r="JD22" s="19">
        <v>0</v>
      </c>
      <c r="JE22" s="19">
        <v>0</v>
      </c>
      <c r="JF22" s="19">
        <v>0</v>
      </c>
      <c r="JG22" s="19">
        <v>0</v>
      </c>
      <c r="JH22" s="19">
        <v>0</v>
      </c>
      <c r="JI22" s="19">
        <v>0</v>
      </c>
      <c r="JJ22" s="19">
        <v>0</v>
      </c>
      <c r="JK22" s="19">
        <v>0</v>
      </c>
      <c r="JL22" s="19">
        <v>0</v>
      </c>
      <c r="JM22" s="19">
        <v>0</v>
      </c>
      <c r="JN22" s="19">
        <v>0</v>
      </c>
      <c r="JO22" s="19">
        <v>0</v>
      </c>
      <c r="JP22" s="19">
        <v>0</v>
      </c>
      <c r="JQ22" s="19">
        <v>0</v>
      </c>
      <c r="JR22" s="19">
        <v>0</v>
      </c>
      <c r="JS22" s="19">
        <v>0</v>
      </c>
      <c r="JT22" s="19">
        <v>0</v>
      </c>
      <c r="JU22" s="19">
        <v>0</v>
      </c>
      <c r="JV22" s="19">
        <v>0</v>
      </c>
      <c r="JW22" s="19">
        <v>0</v>
      </c>
      <c r="JX22" s="19">
        <v>0</v>
      </c>
      <c r="JY22" s="19">
        <v>0</v>
      </c>
      <c r="JZ22" s="19">
        <v>0</v>
      </c>
      <c r="KA22" s="19">
        <v>0</v>
      </c>
      <c r="KB22" s="19">
        <v>0</v>
      </c>
      <c r="KC22" s="19">
        <v>0</v>
      </c>
      <c r="KD22" s="19">
        <v>0</v>
      </c>
      <c r="KE22" s="19">
        <v>0</v>
      </c>
      <c r="KF22" s="19">
        <v>0</v>
      </c>
      <c r="KG22" s="19">
        <v>0</v>
      </c>
      <c r="KH22" s="19">
        <v>0</v>
      </c>
      <c r="KI22" s="19">
        <v>0</v>
      </c>
      <c r="KJ22" s="19">
        <v>0</v>
      </c>
      <c r="KK22" s="19">
        <v>0</v>
      </c>
      <c r="KL22" s="19">
        <v>0</v>
      </c>
      <c r="KM22" s="19">
        <v>0</v>
      </c>
      <c r="KN22" s="19">
        <v>0</v>
      </c>
      <c r="KO22" s="19">
        <v>0</v>
      </c>
      <c r="KP22" s="19">
        <v>0</v>
      </c>
      <c r="KQ22" s="19">
        <v>0</v>
      </c>
      <c r="KR22" s="19">
        <v>0</v>
      </c>
      <c r="KS22" s="19">
        <v>0</v>
      </c>
      <c r="KT22" s="19">
        <v>0</v>
      </c>
      <c r="KU22" s="19">
        <v>0</v>
      </c>
      <c r="KV22" s="19">
        <v>0</v>
      </c>
      <c r="KW22" s="19">
        <v>0</v>
      </c>
      <c r="KX22" s="19">
        <v>0</v>
      </c>
      <c r="KY22" s="19">
        <v>0</v>
      </c>
      <c r="KZ22" s="19">
        <v>0</v>
      </c>
      <c r="LA22" s="19">
        <v>0</v>
      </c>
      <c r="LB22" s="19">
        <v>0</v>
      </c>
      <c r="LC22" s="19">
        <v>0</v>
      </c>
      <c r="LD22" s="19">
        <v>0</v>
      </c>
      <c r="LE22" s="19">
        <v>0</v>
      </c>
      <c r="LF22" s="19">
        <v>0</v>
      </c>
      <c r="LG22" s="19">
        <v>0</v>
      </c>
      <c r="LH22" s="19">
        <v>0</v>
      </c>
      <c r="LI22" s="19">
        <v>0</v>
      </c>
      <c r="LJ22" s="19">
        <v>0</v>
      </c>
      <c r="LK22" s="19">
        <v>0</v>
      </c>
      <c r="LL22" s="19">
        <v>0</v>
      </c>
      <c r="LM22" s="19">
        <v>0</v>
      </c>
      <c r="LN22" s="19">
        <v>0</v>
      </c>
      <c r="LO22" s="19">
        <v>0</v>
      </c>
      <c r="LP22" s="19">
        <v>0</v>
      </c>
      <c r="LQ22" s="19">
        <v>0</v>
      </c>
      <c r="LR22" s="19">
        <v>0</v>
      </c>
      <c r="LS22" s="19">
        <v>0</v>
      </c>
      <c r="LT22" s="19">
        <v>0</v>
      </c>
      <c r="LU22" s="19">
        <v>0</v>
      </c>
      <c r="LV22" s="19">
        <v>0</v>
      </c>
      <c r="LW22" s="19">
        <v>0</v>
      </c>
      <c r="LX22" s="19">
        <v>0</v>
      </c>
      <c r="LY22" s="19">
        <v>0</v>
      </c>
      <c r="LZ22" s="19">
        <v>0</v>
      </c>
      <c r="MA22" s="19">
        <v>0</v>
      </c>
      <c r="MB22" s="19">
        <v>0</v>
      </c>
      <c r="MC22" s="19">
        <v>0</v>
      </c>
      <c r="MD22" s="19">
        <v>0</v>
      </c>
      <c r="ME22" s="19">
        <v>0</v>
      </c>
      <c r="MF22" s="19">
        <v>0</v>
      </c>
      <c r="MG22" s="19">
        <v>0</v>
      </c>
      <c r="MH22" s="19">
        <v>0</v>
      </c>
      <c r="MI22" s="19">
        <v>0</v>
      </c>
      <c r="MJ22" s="19">
        <v>0</v>
      </c>
      <c r="MK22" s="19">
        <v>0</v>
      </c>
      <c r="ML22" s="19">
        <v>0</v>
      </c>
      <c r="MM22" s="19">
        <v>0</v>
      </c>
      <c r="MN22" s="19">
        <v>0</v>
      </c>
      <c r="MO22" s="19">
        <v>0</v>
      </c>
      <c r="MP22" s="19">
        <v>0</v>
      </c>
      <c r="MQ22" s="19">
        <v>0</v>
      </c>
      <c r="MR22" s="19">
        <v>0</v>
      </c>
      <c r="MS22" s="19">
        <v>0</v>
      </c>
      <c r="MT22" s="19">
        <v>0</v>
      </c>
      <c r="MU22" s="19">
        <v>0</v>
      </c>
      <c r="MV22" s="19">
        <v>0</v>
      </c>
      <c r="MW22" s="19">
        <v>0</v>
      </c>
      <c r="MX22" s="19">
        <v>0</v>
      </c>
      <c r="MY22" s="19">
        <v>0</v>
      </c>
      <c r="MZ22" s="19">
        <v>0</v>
      </c>
      <c r="NA22" s="19">
        <v>0</v>
      </c>
      <c r="NB22" s="19">
        <v>0</v>
      </c>
    </row>
    <row r="23" spans="1:366">
      <c r="A23" s="1" t="s">
        <v>22</v>
      </c>
      <c r="B23" s="18">
        <v>1</v>
      </c>
      <c r="C23" s="18">
        <v>1</v>
      </c>
      <c r="D23" s="18">
        <v>0</v>
      </c>
      <c r="E23" s="18">
        <v>1</v>
      </c>
      <c r="F23" s="18">
        <v>0</v>
      </c>
      <c r="G23" s="18">
        <v>0</v>
      </c>
      <c r="H23" s="18">
        <v>0</v>
      </c>
      <c r="I23" s="18">
        <v>1</v>
      </c>
      <c r="J23" s="18">
        <v>1</v>
      </c>
      <c r="K23" s="18">
        <v>1</v>
      </c>
      <c r="L23" s="18">
        <v>1</v>
      </c>
      <c r="M23" s="18">
        <v>2</v>
      </c>
      <c r="N23" s="18">
        <v>0</v>
      </c>
      <c r="O23" s="18">
        <v>1</v>
      </c>
      <c r="P23" s="18">
        <v>1</v>
      </c>
      <c r="Q23" s="18">
        <v>2</v>
      </c>
      <c r="R23" s="18">
        <v>1</v>
      </c>
      <c r="S23" s="18">
        <v>1</v>
      </c>
      <c r="T23" s="18">
        <v>0</v>
      </c>
      <c r="U23" s="18">
        <v>2</v>
      </c>
      <c r="V23" s="18">
        <v>1</v>
      </c>
      <c r="W23" s="18">
        <v>2</v>
      </c>
      <c r="X23" s="18">
        <v>1</v>
      </c>
      <c r="Y23" s="18">
        <v>2</v>
      </c>
      <c r="Z23" s="18">
        <v>0</v>
      </c>
      <c r="AA23" s="18">
        <v>1</v>
      </c>
      <c r="AB23" s="18">
        <v>1</v>
      </c>
      <c r="AC23" s="18">
        <v>2</v>
      </c>
      <c r="AD23" s="18">
        <v>1</v>
      </c>
      <c r="AE23" s="18">
        <v>0</v>
      </c>
      <c r="AF23" s="18">
        <v>2</v>
      </c>
      <c r="AG23" s="18">
        <v>1</v>
      </c>
      <c r="AH23" s="18">
        <v>2</v>
      </c>
      <c r="AI23" s="18">
        <v>1</v>
      </c>
      <c r="AJ23" s="18">
        <v>2</v>
      </c>
      <c r="AK23" s="18">
        <v>1</v>
      </c>
      <c r="AL23" s="18">
        <v>0</v>
      </c>
      <c r="AM23" s="18">
        <v>0</v>
      </c>
      <c r="AN23" s="18">
        <v>0</v>
      </c>
      <c r="AO23" s="18">
        <v>1</v>
      </c>
      <c r="AP23" s="18">
        <v>1</v>
      </c>
      <c r="AQ23" s="18">
        <v>1</v>
      </c>
      <c r="AR23" s="18">
        <v>0</v>
      </c>
      <c r="AS23" s="18">
        <v>0</v>
      </c>
      <c r="AT23" s="18">
        <v>2</v>
      </c>
      <c r="AU23" s="18">
        <v>2</v>
      </c>
      <c r="AV23" s="18">
        <v>1</v>
      </c>
      <c r="AW23" s="18">
        <v>1</v>
      </c>
      <c r="AX23" s="18">
        <v>2</v>
      </c>
      <c r="AY23" s="18">
        <v>0</v>
      </c>
      <c r="AZ23" s="18">
        <v>2</v>
      </c>
      <c r="BA23" s="18">
        <v>1</v>
      </c>
      <c r="BB23" s="18">
        <v>2</v>
      </c>
      <c r="BC23" s="18">
        <v>2</v>
      </c>
      <c r="BD23" s="18">
        <v>1</v>
      </c>
      <c r="BE23" s="18">
        <v>1</v>
      </c>
      <c r="BF23" s="18">
        <v>0</v>
      </c>
      <c r="BG23" s="18">
        <v>1</v>
      </c>
      <c r="BH23" s="18">
        <v>2</v>
      </c>
      <c r="BI23" s="18">
        <v>1</v>
      </c>
      <c r="BJ23" s="18">
        <v>2</v>
      </c>
      <c r="BK23" s="18">
        <v>1</v>
      </c>
      <c r="BL23" s="18">
        <v>0</v>
      </c>
      <c r="BM23" s="18">
        <v>0</v>
      </c>
      <c r="BN23" s="18">
        <v>0</v>
      </c>
      <c r="BO23" s="18">
        <v>1</v>
      </c>
      <c r="BP23" s="18">
        <v>2</v>
      </c>
      <c r="BQ23" s="18">
        <v>1</v>
      </c>
      <c r="BR23" s="18">
        <v>2</v>
      </c>
      <c r="BS23" s="18">
        <v>2</v>
      </c>
      <c r="BT23" s="18">
        <v>2</v>
      </c>
      <c r="BU23" s="18">
        <v>0</v>
      </c>
      <c r="BV23" s="18">
        <v>2</v>
      </c>
      <c r="BW23" s="18">
        <v>2</v>
      </c>
      <c r="BX23" s="18">
        <v>2</v>
      </c>
      <c r="BY23" s="18">
        <v>0</v>
      </c>
      <c r="BZ23" s="18">
        <v>2</v>
      </c>
      <c r="CA23" s="18">
        <v>0</v>
      </c>
      <c r="CB23" s="18">
        <v>2</v>
      </c>
      <c r="CC23" s="18">
        <v>1</v>
      </c>
      <c r="CD23" s="18">
        <v>1</v>
      </c>
      <c r="CE23" s="18">
        <v>1</v>
      </c>
      <c r="CF23" s="18">
        <v>1</v>
      </c>
      <c r="CG23" s="18">
        <v>2</v>
      </c>
      <c r="CH23" s="18">
        <v>2</v>
      </c>
      <c r="CI23" s="18">
        <v>1</v>
      </c>
      <c r="CJ23" s="18">
        <v>2</v>
      </c>
      <c r="CK23" s="18">
        <v>2</v>
      </c>
      <c r="CL23" s="18">
        <v>2</v>
      </c>
      <c r="CM23" s="18">
        <v>0</v>
      </c>
      <c r="CN23" s="18">
        <v>0</v>
      </c>
      <c r="CO23" s="18">
        <v>1</v>
      </c>
      <c r="CP23" s="18">
        <v>2</v>
      </c>
      <c r="CQ23" s="18">
        <v>2</v>
      </c>
      <c r="CR23" s="18">
        <v>2</v>
      </c>
      <c r="CS23" s="18">
        <v>1</v>
      </c>
      <c r="CT23" s="18">
        <v>2</v>
      </c>
      <c r="CU23" s="18">
        <v>0</v>
      </c>
      <c r="CV23" s="18">
        <v>1</v>
      </c>
      <c r="CW23" s="18">
        <v>2</v>
      </c>
      <c r="CX23" s="18">
        <v>0</v>
      </c>
      <c r="CY23" s="18">
        <v>1</v>
      </c>
      <c r="CZ23" s="18">
        <v>1</v>
      </c>
      <c r="DA23" s="18">
        <v>1</v>
      </c>
      <c r="DB23" s="18">
        <v>1</v>
      </c>
      <c r="DC23" s="18">
        <v>2</v>
      </c>
      <c r="DD23" s="18">
        <v>2</v>
      </c>
      <c r="DE23" s="18">
        <v>0</v>
      </c>
      <c r="DF23" s="18">
        <v>2</v>
      </c>
      <c r="DG23" s="18">
        <v>1</v>
      </c>
      <c r="DH23" s="18">
        <v>2</v>
      </c>
      <c r="DI23" s="18">
        <v>1</v>
      </c>
      <c r="DJ23" s="18">
        <v>1</v>
      </c>
      <c r="DK23" s="18">
        <v>1</v>
      </c>
      <c r="DL23" s="18">
        <v>0</v>
      </c>
      <c r="DM23" s="18">
        <v>1</v>
      </c>
      <c r="DN23" s="18">
        <v>0</v>
      </c>
      <c r="DO23" s="18">
        <v>2</v>
      </c>
      <c r="DP23" s="18">
        <v>2</v>
      </c>
      <c r="DQ23" s="18">
        <v>1</v>
      </c>
      <c r="DR23" s="18">
        <v>0</v>
      </c>
      <c r="DS23" s="18">
        <v>2</v>
      </c>
      <c r="DT23" s="18">
        <v>1</v>
      </c>
      <c r="DU23" s="18">
        <v>2</v>
      </c>
      <c r="DV23" s="18">
        <v>1</v>
      </c>
      <c r="DW23" s="18">
        <v>0</v>
      </c>
      <c r="DX23" s="18">
        <v>2</v>
      </c>
      <c r="DY23" s="18">
        <v>1</v>
      </c>
      <c r="DZ23" s="18">
        <v>2</v>
      </c>
      <c r="EA23" s="18">
        <v>0</v>
      </c>
      <c r="EB23" s="18">
        <v>2</v>
      </c>
      <c r="EC23" s="18">
        <v>1</v>
      </c>
      <c r="ED23" s="18">
        <v>0</v>
      </c>
      <c r="EE23" s="18">
        <v>1</v>
      </c>
      <c r="EF23" s="18">
        <v>2</v>
      </c>
      <c r="EG23" s="18">
        <v>1</v>
      </c>
      <c r="EH23" s="18">
        <v>1</v>
      </c>
      <c r="EI23" s="18">
        <v>2</v>
      </c>
      <c r="EJ23" s="18">
        <v>1</v>
      </c>
      <c r="EK23" s="18">
        <v>2</v>
      </c>
      <c r="EL23" s="18">
        <v>0</v>
      </c>
      <c r="EM23" s="18">
        <v>0</v>
      </c>
      <c r="EN23" s="18">
        <v>1</v>
      </c>
      <c r="EO23" s="18">
        <v>1</v>
      </c>
      <c r="EP23" s="18">
        <v>0</v>
      </c>
      <c r="EQ23" s="18">
        <v>1</v>
      </c>
      <c r="ER23" s="18">
        <v>1</v>
      </c>
      <c r="ES23" s="18">
        <v>1</v>
      </c>
      <c r="ET23" s="18">
        <v>2</v>
      </c>
      <c r="EU23" s="18">
        <v>0</v>
      </c>
      <c r="EV23" s="18">
        <v>2</v>
      </c>
      <c r="EW23" s="18">
        <v>1</v>
      </c>
      <c r="EX23" s="18">
        <v>2</v>
      </c>
      <c r="EY23" s="18">
        <v>1</v>
      </c>
      <c r="EZ23" s="18">
        <v>2</v>
      </c>
      <c r="FA23" s="18">
        <v>1</v>
      </c>
      <c r="FB23" s="18">
        <v>1</v>
      </c>
      <c r="FC23" s="18">
        <v>0</v>
      </c>
      <c r="FD23" s="18">
        <v>0</v>
      </c>
      <c r="FE23" s="18">
        <v>2</v>
      </c>
      <c r="FF23" s="18">
        <v>1</v>
      </c>
      <c r="FG23" s="18">
        <v>0</v>
      </c>
      <c r="FH23" s="18">
        <v>1</v>
      </c>
      <c r="FI23" s="18">
        <v>1</v>
      </c>
      <c r="FJ23" s="18">
        <v>1</v>
      </c>
      <c r="FK23" s="18">
        <v>2</v>
      </c>
      <c r="FL23" s="18">
        <v>1</v>
      </c>
      <c r="FM23" s="18">
        <v>1</v>
      </c>
      <c r="FN23" s="18">
        <v>2</v>
      </c>
      <c r="FO23" s="18">
        <v>1</v>
      </c>
      <c r="FP23" s="18">
        <v>0</v>
      </c>
      <c r="FQ23" s="18">
        <v>1</v>
      </c>
      <c r="FR23" s="18">
        <v>1</v>
      </c>
      <c r="FS23" s="18">
        <v>0</v>
      </c>
      <c r="FT23" s="18">
        <v>1</v>
      </c>
      <c r="FU23" s="18">
        <v>0</v>
      </c>
      <c r="FV23" s="18">
        <v>2</v>
      </c>
      <c r="FW23" s="18">
        <v>1</v>
      </c>
      <c r="FX23" s="18">
        <v>1</v>
      </c>
      <c r="FY23" s="18">
        <v>2</v>
      </c>
      <c r="FZ23" s="18">
        <v>1</v>
      </c>
      <c r="GA23" s="18">
        <v>0</v>
      </c>
      <c r="GB23" s="18">
        <v>2</v>
      </c>
      <c r="GC23" s="18">
        <v>2</v>
      </c>
      <c r="GD23" s="18">
        <v>2</v>
      </c>
      <c r="GE23" s="18">
        <v>2</v>
      </c>
      <c r="GF23" s="18">
        <v>2</v>
      </c>
      <c r="GG23" s="18">
        <v>2</v>
      </c>
      <c r="GH23" s="18">
        <v>1</v>
      </c>
      <c r="GI23" s="18">
        <v>1</v>
      </c>
      <c r="GJ23" s="18">
        <v>2</v>
      </c>
      <c r="GK23" s="18">
        <v>2</v>
      </c>
      <c r="GL23" s="18">
        <v>1</v>
      </c>
      <c r="GM23" s="18">
        <v>1</v>
      </c>
      <c r="GN23" s="18">
        <v>1</v>
      </c>
      <c r="GO23" s="18">
        <v>1</v>
      </c>
      <c r="GP23" s="18">
        <v>0</v>
      </c>
      <c r="GQ23" s="18">
        <v>1</v>
      </c>
      <c r="GR23" s="18">
        <v>2</v>
      </c>
      <c r="GS23" s="18">
        <v>2</v>
      </c>
      <c r="GT23" s="18">
        <v>0</v>
      </c>
      <c r="GU23" s="18">
        <v>1</v>
      </c>
      <c r="GV23" s="18">
        <v>1</v>
      </c>
      <c r="GW23" s="18">
        <v>1</v>
      </c>
      <c r="GX23" s="18">
        <v>0</v>
      </c>
      <c r="GY23" s="18">
        <v>0</v>
      </c>
      <c r="GZ23" s="18">
        <v>0</v>
      </c>
      <c r="HA23" s="18">
        <v>1</v>
      </c>
      <c r="HB23" s="18">
        <v>0</v>
      </c>
      <c r="HC23" s="18">
        <v>1</v>
      </c>
      <c r="HD23" s="18">
        <v>0</v>
      </c>
      <c r="HE23" s="18">
        <v>1</v>
      </c>
      <c r="HF23" s="18">
        <v>1</v>
      </c>
      <c r="HG23" s="18">
        <v>1</v>
      </c>
      <c r="HH23" s="18">
        <v>0</v>
      </c>
      <c r="HI23" s="18">
        <v>1</v>
      </c>
      <c r="HJ23" s="18">
        <v>1</v>
      </c>
      <c r="HK23" s="18">
        <v>1</v>
      </c>
      <c r="HL23" s="18">
        <v>0</v>
      </c>
      <c r="HM23" s="18">
        <v>0</v>
      </c>
      <c r="HN23" s="18">
        <v>0</v>
      </c>
      <c r="HO23" s="18">
        <v>0</v>
      </c>
      <c r="HP23" s="18">
        <v>1</v>
      </c>
      <c r="HQ23" s="18">
        <v>1</v>
      </c>
      <c r="HR23" s="18">
        <v>0</v>
      </c>
      <c r="HS23" s="18">
        <v>1</v>
      </c>
      <c r="HT23" s="18">
        <v>1</v>
      </c>
      <c r="HU23" s="18">
        <v>0</v>
      </c>
      <c r="HV23" s="18">
        <v>2</v>
      </c>
      <c r="HW23" s="18">
        <v>1</v>
      </c>
      <c r="HX23" s="18">
        <v>0</v>
      </c>
      <c r="HY23" s="18">
        <v>1</v>
      </c>
      <c r="HZ23" s="18">
        <v>0</v>
      </c>
      <c r="IA23" s="18">
        <v>2</v>
      </c>
      <c r="IB23" s="18">
        <v>1</v>
      </c>
      <c r="IC23" s="18">
        <v>1</v>
      </c>
      <c r="ID23" s="18">
        <v>1</v>
      </c>
      <c r="IE23" s="18">
        <v>1</v>
      </c>
      <c r="IF23" s="18">
        <v>0</v>
      </c>
      <c r="IG23" s="18">
        <v>2</v>
      </c>
      <c r="IH23" s="18">
        <v>2</v>
      </c>
      <c r="II23" s="18">
        <v>2</v>
      </c>
      <c r="IJ23" s="18">
        <v>1</v>
      </c>
      <c r="IK23" s="18">
        <v>0</v>
      </c>
      <c r="IL23" s="18">
        <v>0</v>
      </c>
      <c r="IM23" s="18">
        <v>2</v>
      </c>
      <c r="IN23" s="18">
        <v>1</v>
      </c>
      <c r="IO23" s="18">
        <v>1</v>
      </c>
      <c r="IP23" s="18">
        <v>1</v>
      </c>
      <c r="IQ23" s="18">
        <v>1</v>
      </c>
      <c r="IR23" s="18">
        <v>1</v>
      </c>
      <c r="IS23" s="18">
        <v>1</v>
      </c>
      <c r="IT23" s="18">
        <v>1</v>
      </c>
      <c r="IU23" s="18">
        <v>0</v>
      </c>
      <c r="IV23" s="18">
        <v>0</v>
      </c>
      <c r="IW23" s="18">
        <v>1</v>
      </c>
      <c r="IX23" s="18">
        <v>1</v>
      </c>
      <c r="IY23" s="18">
        <v>1</v>
      </c>
      <c r="IZ23" s="18">
        <v>1</v>
      </c>
      <c r="JA23" s="18">
        <v>1</v>
      </c>
      <c r="JB23" s="18">
        <v>1</v>
      </c>
      <c r="JC23" s="18">
        <v>1</v>
      </c>
      <c r="JD23" s="18">
        <v>1</v>
      </c>
      <c r="JE23" s="18">
        <v>2</v>
      </c>
      <c r="JF23" s="18">
        <v>1</v>
      </c>
      <c r="JG23" s="18">
        <v>1</v>
      </c>
      <c r="JH23" s="18">
        <v>0</v>
      </c>
      <c r="JI23" s="18">
        <v>1</v>
      </c>
      <c r="JJ23" s="18">
        <v>1</v>
      </c>
      <c r="JK23" s="18">
        <v>2</v>
      </c>
      <c r="JL23" s="18">
        <v>1</v>
      </c>
      <c r="JM23" s="18">
        <v>1</v>
      </c>
      <c r="JN23" s="18">
        <v>2</v>
      </c>
      <c r="JO23" s="18">
        <v>2</v>
      </c>
      <c r="JP23" s="18">
        <v>1</v>
      </c>
      <c r="JQ23" s="18">
        <v>1</v>
      </c>
      <c r="JR23" s="18">
        <v>1</v>
      </c>
      <c r="JS23" s="18">
        <v>1</v>
      </c>
      <c r="JT23" s="18">
        <v>1</v>
      </c>
      <c r="JU23" s="18">
        <v>1</v>
      </c>
      <c r="JV23" s="18">
        <v>2</v>
      </c>
      <c r="JW23" s="18">
        <v>1</v>
      </c>
      <c r="JX23" s="18">
        <v>2</v>
      </c>
      <c r="JY23" s="18">
        <v>0</v>
      </c>
      <c r="JZ23" s="18">
        <v>1</v>
      </c>
      <c r="KA23" s="18">
        <v>1</v>
      </c>
      <c r="KB23" s="18">
        <v>0</v>
      </c>
      <c r="KC23" s="18">
        <v>1</v>
      </c>
      <c r="KD23" s="18">
        <v>2</v>
      </c>
      <c r="KE23" s="18">
        <v>1</v>
      </c>
      <c r="KF23" s="18">
        <v>1</v>
      </c>
      <c r="KG23" s="18">
        <v>0</v>
      </c>
      <c r="KH23" s="18">
        <v>1</v>
      </c>
      <c r="KI23" s="18">
        <v>1</v>
      </c>
      <c r="KJ23" s="18">
        <v>1</v>
      </c>
      <c r="KK23" s="18">
        <v>1</v>
      </c>
      <c r="KL23" s="18">
        <v>1</v>
      </c>
      <c r="KM23" s="18">
        <v>0</v>
      </c>
      <c r="KN23" s="18">
        <v>0</v>
      </c>
      <c r="KO23" s="18">
        <v>2</v>
      </c>
      <c r="KP23" s="18">
        <v>0</v>
      </c>
      <c r="KQ23" s="18">
        <v>0</v>
      </c>
      <c r="KR23" s="18">
        <v>0</v>
      </c>
      <c r="KS23" s="18">
        <v>1</v>
      </c>
      <c r="KT23" s="18">
        <v>1</v>
      </c>
      <c r="KU23" s="18">
        <v>0</v>
      </c>
      <c r="KV23" s="18">
        <v>0</v>
      </c>
      <c r="KW23" s="18">
        <v>1</v>
      </c>
      <c r="KX23" s="18">
        <v>2</v>
      </c>
      <c r="KY23" s="18">
        <v>0</v>
      </c>
      <c r="KZ23" s="18">
        <v>0</v>
      </c>
      <c r="LA23" s="18">
        <v>1</v>
      </c>
      <c r="LB23" s="18">
        <v>2</v>
      </c>
      <c r="LC23" s="18">
        <v>1</v>
      </c>
      <c r="LD23" s="18">
        <v>2</v>
      </c>
      <c r="LE23" s="18">
        <v>1</v>
      </c>
      <c r="LF23" s="18">
        <v>1</v>
      </c>
      <c r="LG23" s="18">
        <v>1</v>
      </c>
      <c r="LH23" s="18">
        <v>2</v>
      </c>
      <c r="LI23" s="18">
        <v>1</v>
      </c>
      <c r="LJ23" s="18">
        <v>0</v>
      </c>
      <c r="LK23" s="18">
        <v>2</v>
      </c>
      <c r="LL23" s="18">
        <v>0</v>
      </c>
      <c r="LM23" s="18">
        <v>1</v>
      </c>
      <c r="LN23" s="18">
        <v>1</v>
      </c>
      <c r="LO23" s="18">
        <v>1</v>
      </c>
      <c r="LP23" s="18">
        <v>2</v>
      </c>
      <c r="LQ23" s="18">
        <v>0</v>
      </c>
      <c r="LR23" s="18">
        <v>1</v>
      </c>
      <c r="LS23" s="18">
        <v>2</v>
      </c>
      <c r="LT23" s="18">
        <v>1</v>
      </c>
      <c r="LU23" s="18">
        <v>0</v>
      </c>
      <c r="LV23" s="18">
        <v>0</v>
      </c>
      <c r="LW23" s="18">
        <v>1</v>
      </c>
      <c r="LX23" s="18">
        <v>1</v>
      </c>
      <c r="LY23" s="18">
        <v>0</v>
      </c>
      <c r="LZ23" s="18">
        <v>1</v>
      </c>
      <c r="MA23" s="18">
        <v>2</v>
      </c>
      <c r="MB23" s="18">
        <v>1</v>
      </c>
      <c r="MC23" s="18">
        <v>0</v>
      </c>
      <c r="MD23" s="18">
        <v>2</v>
      </c>
      <c r="ME23" s="18">
        <v>1</v>
      </c>
      <c r="MF23" s="18">
        <v>1</v>
      </c>
      <c r="MG23" s="18">
        <v>1</v>
      </c>
      <c r="MH23" s="18">
        <v>1</v>
      </c>
      <c r="MI23" s="18">
        <v>2</v>
      </c>
      <c r="MJ23" s="18">
        <v>2</v>
      </c>
      <c r="MK23" s="18">
        <v>1</v>
      </c>
      <c r="ML23" s="18">
        <v>2</v>
      </c>
      <c r="MM23" s="18">
        <v>1</v>
      </c>
      <c r="MN23" s="18">
        <v>0</v>
      </c>
      <c r="MO23" s="18">
        <v>0</v>
      </c>
      <c r="MP23" s="18">
        <v>1</v>
      </c>
      <c r="MQ23" s="18">
        <v>2</v>
      </c>
      <c r="MR23" s="18">
        <v>1</v>
      </c>
      <c r="MS23" s="18">
        <v>1</v>
      </c>
      <c r="MT23" s="18">
        <v>1</v>
      </c>
      <c r="MU23" s="18">
        <v>0</v>
      </c>
      <c r="MV23" s="18">
        <v>1</v>
      </c>
      <c r="MW23" s="18">
        <v>1</v>
      </c>
      <c r="MX23" s="18">
        <v>0</v>
      </c>
      <c r="MY23" s="18">
        <v>0</v>
      </c>
      <c r="MZ23" s="18">
        <v>1</v>
      </c>
      <c r="NA23" s="18">
        <v>1</v>
      </c>
      <c r="NB23" s="18">
        <v>0</v>
      </c>
    </row>
    <row r="24" spans="1:366">
      <c r="A24" s="2" t="s">
        <v>23</v>
      </c>
      <c r="B24" s="19">
        <v>1</v>
      </c>
      <c r="C24" s="19">
        <v>1</v>
      </c>
      <c r="D24" s="19">
        <v>0</v>
      </c>
      <c r="E24" s="19">
        <v>1</v>
      </c>
      <c r="F24" s="19">
        <v>0</v>
      </c>
      <c r="G24" s="19">
        <v>0</v>
      </c>
      <c r="H24" s="19">
        <v>0</v>
      </c>
      <c r="I24" s="19">
        <v>0</v>
      </c>
      <c r="J24" s="19">
        <v>1</v>
      </c>
      <c r="K24" s="19">
        <v>1</v>
      </c>
      <c r="L24" s="19">
        <v>0</v>
      </c>
      <c r="M24" s="19">
        <v>1</v>
      </c>
      <c r="N24" s="19">
        <v>0</v>
      </c>
      <c r="O24" s="19">
        <v>1</v>
      </c>
      <c r="P24" s="19">
        <v>1</v>
      </c>
      <c r="Q24" s="19">
        <v>1</v>
      </c>
      <c r="R24" s="19">
        <v>1</v>
      </c>
      <c r="S24" s="19">
        <v>0</v>
      </c>
      <c r="T24" s="19">
        <v>0</v>
      </c>
      <c r="U24" s="19">
        <v>1</v>
      </c>
      <c r="V24" s="19">
        <v>0</v>
      </c>
      <c r="W24" s="19">
        <v>1</v>
      </c>
      <c r="X24" s="19">
        <v>1</v>
      </c>
      <c r="Y24" s="19">
        <v>1</v>
      </c>
      <c r="Z24" s="19">
        <v>0</v>
      </c>
      <c r="AA24" s="19">
        <v>0</v>
      </c>
      <c r="AB24" s="19">
        <v>1</v>
      </c>
      <c r="AC24" s="19">
        <v>1</v>
      </c>
      <c r="AD24" s="19">
        <v>0</v>
      </c>
      <c r="AE24" s="19">
        <v>0</v>
      </c>
      <c r="AF24" s="19">
        <v>1</v>
      </c>
      <c r="AG24" s="19">
        <v>0</v>
      </c>
      <c r="AH24" s="19">
        <v>1</v>
      </c>
      <c r="AI24" s="19">
        <v>0</v>
      </c>
      <c r="AJ24" s="19">
        <v>1</v>
      </c>
      <c r="AK24" s="19">
        <v>1</v>
      </c>
      <c r="AL24" s="19">
        <v>0</v>
      </c>
      <c r="AM24" s="19">
        <v>0</v>
      </c>
      <c r="AN24" s="19">
        <v>0</v>
      </c>
      <c r="AO24" s="19">
        <v>0</v>
      </c>
      <c r="AP24" s="19">
        <v>1</v>
      </c>
      <c r="AQ24" s="19">
        <v>0</v>
      </c>
      <c r="AR24" s="19">
        <v>0</v>
      </c>
      <c r="AS24" s="19">
        <v>0</v>
      </c>
      <c r="AT24" s="19">
        <v>1</v>
      </c>
      <c r="AU24" s="19">
        <v>1</v>
      </c>
      <c r="AV24" s="19">
        <v>0</v>
      </c>
      <c r="AW24" s="19">
        <v>0</v>
      </c>
      <c r="AX24" s="19">
        <v>1</v>
      </c>
      <c r="AY24" s="19">
        <v>0</v>
      </c>
      <c r="AZ24" s="19">
        <v>1</v>
      </c>
      <c r="BA24" s="19">
        <v>0</v>
      </c>
      <c r="BB24" s="19">
        <v>1</v>
      </c>
      <c r="BC24" s="19">
        <v>1</v>
      </c>
      <c r="BD24" s="19">
        <v>1</v>
      </c>
      <c r="BE24" s="19">
        <v>1</v>
      </c>
      <c r="BF24" s="19">
        <v>0</v>
      </c>
      <c r="BG24" s="19">
        <v>0</v>
      </c>
      <c r="BH24" s="19">
        <v>1</v>
      </c>
      <c r="BI24" s="19">
        <v>1</v>
      </c>
      <c r="BJ24" s="19">
        <v>1</v>
      </c>
      <c r="BK24" s="19">
        <v>0</v>
      </c>
      <c r="BL24" s="19">
        <v>0</v>
      </c>
      <c r="BM24" s="19">
        <v>0</v>
      </c>
      <c r="BN24" s="19">
        <v>0</v>
      </c>
      <c r="BO24" s="19">
        <v>1</v>
      </c>
      <c r="BP24" s="19">
        <v>1</v>
      </c>
      <c r="BQ24" s="19">
        <v>0</v>
      </c>
      <c r="BR24" s="19">
        <v>1</v>
      </c>
      <c r="BS24" s="19">
        <v>1</v>
      </c>
      <c r="BT24" s="19">
        <v>1</v>
      </c>
      <c r="BU24" s="19">
        <v>0</v>
      </c>
      <c r="BV24" s="19">
        <v>1</v>
      </c>
      <c r="BW24" s="19">
        <v>1</v>
      </c>
      <c r="BX24" s="19">
        <v>1</v>
      </c>
      <c r="BY24" s="19">
        <v>0</v>
      </c>
      <c r="BZ24" s="19">
        <v>1</v>
      </c>
      <c r="CA24" s="19">
        <v>0</v>
      </c>
      <c r="CB24" s="19">
        <v>1</v>
      </c>
      <c r="CC24" s="19">
        <v>0</v>
      </c>
      <c r="CD24" s="19">
        <v>0</v>
      </c>
      <c r="CE24" s="19">
        <v>1</v>
      </c>
      <c r="CF24" s="19">
        <v>0</v>
      </c>
      <c r="CG24" s="19">
        <v>1</v>
      </c>
      <c r="CH24" s="19">
        <v>1</v>
      </c>
      <c r="CI24" s="19">
        <v>1</v>
      </c>
      <c r="CJ24" s="19">
        <v>1</v>
      </c>
      <c r="CK24" s="19">
        <v>1</v>
      </c>
      <c r="CL24" s="19">
        <v>1</v>
      </c>
      <c r="CM24" s="19">
        <v>0</v>
      </c>
      <c r="CN24" s="19">
        <v>0</v>
      </c>
      <c r="CO24" s="19">
        <v>1</v>
      </c>
      <c r="CP24" s="19">
        <v>1</v>
      </c>
      <c r="CQ24" s="19">
        <v>1</v>
      </c>
      <c r="CR24" s="19">
        <v>1</v>
      </c>
      <c r="CS24" s="19">
        <v>1</v>
      </c>
      <c r="CT24" s="19">
        <v>1</v>
      </c>
      <c r="CU24" s="19">
        <v>0</v>
      </c>
      <c r="CV24" s="19">
        <v>0</v>
      </c>
      <c r="CW24" s="19">
        <v>1</v>
      </c>
      <c r="CX24" s="19">
        <v>0</v>
      </c>
      <c r="CY24" s="19">
        <v>0</v>
      </c>
      <c r="CZ24" s="19">
        <v>1</v>
      </c>
      <c r="DA24" s="19">
        <v>0</v>
      </c>
      <c r="DB24" s="19">
        <v>1</v>
      </c>
      <c r="DC24" s="19">
        <v>1</v>
      </c>
      <c r="DD24" s="19">
        <v>1</v>
      </c>
      <c r="DE24" s="19">
        <v>0</v>
      </c>
      <c r="DF24" s="19">
        <v>1</v>
      </c>
      <c r="DG24" s="19">
        <v>1</v>
      </c>
      <c r="DH24" s="19">
        <v>1</v>
      </c>
      <c r="DI24" s="19">
        <v>1</v>
      </c>
      <c r="DJ24" s="19">
        <v>1</v>
      </c>
      <c r="DK24" s="19">
        <v>1</v>
      </c>
      <c r="DL24" s="19">
        <v>0</v>
      </c>
      <c r="DM24" s="19">
        <v>1</v>
      </c>
      <c r="DN24" s="19">
        <v>0</v>
      </c>
      <c r="DO24" s="19">
        <v>1</v>
      </c>
      <c r="DP24" s="19">
        <v>1</v>
      </c>
      <c r="DQ24" s="19">
        <v>1</v>
      </c>
      <c r="DR24" s="19">
        <v>0</v>
      </c>
      <c r="DS24" s="19">
        <v>1</v>
      </c>
      <c r="DT24" s="19">
        <v>1</v>
      </c>
      <c r="DU24" s="19">
        <v>1</v>
      </c>
      <c r="DV24" s="19">
        <v>1</v>
      </c>
      <c r="DW24" s="19">
        <v>0</v>
      </c>
      <c r="DX24" s="19">
        <v>1</v>
      </c>
      <c r="DY24" s="19">
        <v>1</v>
      </c>
      <c r="DZ24" s="19">
        <v>1</v>
      </c>
      <c r="EA24" s="19">
        <v>0</v>
      </c>
      <c r="EB24" s="19">
        <v>1</v>
      </c>
      <c r="EC24" s="19">
        <v>1</v>
      </c>
      <c r="ED24" s="19">
        <v>0</v>
      </c>
      <c r="EE24" s="19">
        <v>1</v>
      </c>
      <c r="EF24" s="19">
        <v>1</v>
      </c>
      <c r="EG24" s="19">
        <v>0</v>
      </c>
      <c r="EH24" s="19">
        <v>0</v>
      </c>
      <c r="EI24" s="19">
        <v>1</v>
      </c>
      <c r="EJ24" s="19">
        <v>1</v>
      </c>
      <c r="EK24" s="19">
        <v>1</v>
      </c>
      <c r="EL24" s="19">
        <v>0</v>
      </c>
      <c r="EM24" s="19">
        <v>0</v>
      </c>
      <c r="EN24" s="19">
        <v>0</v>
      </c>
      <c r="EO24" s="19">
        <v>0</v>
      </c>
      <c r="EP24" s="19">
        <v>0</v>
      </c>
      <c r="EQ24" s="19">
        <v>0</v>
      </c>
      <c r="ER24" s="19">
        <v>0</v>
      </c>
      <c r="ES24" s="19">
        <v>0</v>
      </c>
      <c r="ET24" s="19">
        <v>1</v>
      </c>
      <c r="EU24" s="19">
        <v>0</v>
      </c>
      <c r="EV24" s="19">
        <v>1</v>
      </c>
      <c r="EW24" s="19">
        <v>0</v>
      </c>
      <c r="EX24" s="19">
        <v>1</v>
      </c>
      <c r="EY24" s="19">
        <v>0</v>
      </c>
      <c r="EZ24" s="19">
        <v>1</v>
      </c>
      <c r="FA24" s="19">
        <v>1</v>
      </c>
      <c r="FB24" s="19">
        <v>1</v>
      </c>
      <c r="FC24" s="19">
        <v>0</v>
      </c>
      <c r="FD24" s="19">
        <v>0</v>
      </c>
      <c r="FE24" s="19">
        <v>1</v>
      </c>
      <c r="FF24" s="19">
        <v>0</v>
      </c>
      <c r="FG24" s="19">
        <v>0</v>
      </c>
      <c r="FH24" s="19">
        <v>1</v>
      </c>
      <c r="FI24" s="19">
        <v>1</v>
      </c>
      <c r="FJ24" s="19">
        <v>0</v>
      </c>
      <c r="FK24" s="19">
        <v>1</v>
      </c>
      <c r="FL24" s="19">
        <v>1</v>
      </c>
      <c r="FM24" s="19">
        <v>1</v>
      </c>
      <c r="FN24" s="19">
        <v>1</v>
      </c>
      <c r="FO24" s="19">
        <v>1</v>
      </c>
      <c r="FP24" s="19">
        <v>0</v>
      </c>
      <c r="FQ24" s="19">
        <v>0</v>
      </c>
      <c r="FR24" s="19">
        <v>1</v>
      </c>
      <c r="FS24" s="19">
        <v>0</v>
      </c>
      <c r="FT24" s="19">
        <v>1</v>
      </c>
      <c r="FU24" s="19">
        <v>0</v>
      </c>
      <c r="FV24" s="19">
        <v>1</v>
      </c>
      <c r="FW24" s="19">
        <v>1</v>
      </c>
      <c r="FX24" s="19">
        <v>0</v>
      </c>
      <c r="FY24" s="19">
        <v>1</v>
      </c>
      <c r="FZ24" s="19">
        <v>1</v>
      </c>
      <c r="GA24" s="19">
        <v>0</v>
      </c>
      <c r="GB24" s="19">
        <v>1</v>
      </c>
      <c r="GC24" s="19">
        <v>1</v>
      </c>
      <c r="GD24" s="19">
        <v>1</v>
      </c>
      <c r="GE24" s="19">
        <v>1</v>
      </c>
      <c r="GF24" s="19">
        <v>1</v>
      </c>
      <c r="GG24" s="19">
        <v>1</v>
      </c>
      <c r="GH24" s="19">
        <v>0</v>
      </c>
      <c r="GI24" s="19">
        <v>0</v>
      </c>
      <c r="GJ24" s="19">
        <v>1</v>
      </c>
      <c r="GK24" s="19">
        <v>1</v>
      </c>
      <c r="GL24" s="19">
        <v>1</v>
      </c>
      <c r="GM24" s="19">
        <v>1</v>
      </c>
      <c r="GN24" s="19">
        <v>1</v>
      </c>
      <c r="GO24" s="19">
        <v>1</v>
      </c>
      <c r="GP24" s="19">
        <v>0</v>
      </c>
      <c r="GQ24" s="19">
        <v>1</v>
      </c>
      <c r="GR24" s="19">
        <v>1</v>
      </c>
      <c r="GS24" s="19">
        <v>1</v>
      </c>
      <c r="GT24" s="19">
        <v>0</v>
      </c>
      <c r="GU24" s="19">
        <v>0</v>
      </c>
      <c r="GV24" s="19">
        <v>0</v>
      </c>
      <c r="GW24" s="19">
        <v>1</v>
      </c>
      <c r="GX24" s="19">
        <v>0</v>
      </c>
      <c r="GY24" s="19">
        <v>0</v>
      </c>
      <c r="GZ24" s="19">
        <v>0</v>
      </c>
      <c r="HA24" s="19">
        <v>1</v>
      </c>
      <c r="HB24" s="19">
        <v>0</v>
      </c>
      <c r="HC24" s="19">
        <v>0</v>
      </c>
      <c r="HD24" s="19">
        <v>0</v>
      </c>
      <c r="HE24" s="19">
        <v>1</v>
      </c>
      <c r="HF24" s="19">
        <v>0</v>
      </c>
      <c r="HG24" s="19">
        <v>1</v>
      </c>
      <c r="HH24" s="19">
        <v>0</v>
      </c>
      <c r="HI24" s="19">
        <v>0</v>
      </c>
      <c r="HJ24" s="19">
        <v>1</v>
      </c>
      <c r="HK24" s="19">
        <v>0</v>
      </c>
      <c r="HL24" s="19">
        <v>0</v>
      </c>
      <c r="HM24" s="19">
        <v>0</v>
      </c>
      <c r="HN24" s="19">
        <v>0</v>
      </c>
      <c r="HO24" s="19">
        <v>0</v>
      </c>
      <c r="HP24" s="19">
        <v>1</v>
      </c>
      <c r="HQ24" s="19">
        <v>0</v>
      </c>
      <c r="HR24" s="19">
        <v>0</v>
      </c>
      <c r="HS24" s="19">
        <v>1</v>
      </c>
      <c r="HT24" s="19">
        <v>1</v>
      </c>
      <c r="HU24" s="19">
        <v>0</v>
      </c>
      <c r="HV24" s="19">
        <v>1</v>
      </c>
      <c r="HW24" s="19">
        <v>0</v>
      </c>
      <c r="HX24" s="19">
        <v>0</v>
      </c>
      <c r="HY24" s="19">
        <v>1</v>
      </c>
      <c r="HZ24" s="19">
        <v>0</v>
      </c>
      <c r="IA24" s="19">
        <v>1</v>
      </c>
      <c r="IB24" s="19">
        <v>1</v>
      </c>
      <c r="IC24" s="19">
        <v>1</v>
      </c>
      <c r="ID24" s="19">
        <v>1</v>
      </c>
      <c r="IE24" s="19">
        <v>0</v>
      </c>
      <c r="IF24" s="19">
        <v>0</v>
      </c>
      <c r="IG24" s="19">
        <v>1</v>
      </c>
      <c r="IH24" s="19">
        <v>1</v>
      </c>
      <c r="II24" s="19">
        <v>1</v>
      </c>
      <c r="IJ24" s="19">
        <v>0</v>
      </c>
      <c r="IK24" s="19">
        <v>0</v>
      </c>
      <c r="IL24" s="19">
        <v>0</v>
      </c>
      <c r="IM24" s="19">
        <v>1</v>
      </c>
      <c r="IN24" s="19">
        <v>0</v>
      </c>
      <c r="IO24" s="19">
        <v>0</v>
      </c>
      <c r="IP24" s="19">
        <v>0</v>
      </c>
      <c r="IQ24" s="19">
        <v>1</v>
      </c>
      <c r="IR24" s="19">
        <v>1</v>
      </c>
      <c r="IS24" s="19">
        <v>0</v>
      </c>
      <c r="IT24" s="19">
        <v>1</v>
      </c>
      <c r="IU24" s="19">
        <v>0</v>
      </c>
      <c r="IV24" s="19">
        <v>0</v>
      </c>
      <c r="IW24" s="19">
        <v>1</v>
      </c>
      <c r="IX24" s="19">
        <v>0</v>
      </c>
      <c r="IY24" s="19">
        <v>0</v>
      </c>
      <c r="IZ24" s="19">
        <v>0</v>
      </c>
      <c r="JA24" s="19">
        <v>1</v>
      </c>
      <c r="JB24" s="19">
        <v>1</v>
      </c>
      <c r="JC24" s="19">
        <v>1</v>
      </c>
      <c r="JD24" s="19">
        <v>0</v>
      </c>
      <c r="JE24" s="19">
        <v>1</v>
      </c>
      <c r="JF24" s="19">
        <v>0</v>
      </c>
      <c r="JG24" s="19">
        <v>0</v>
      </c>
      <c r="JH24" s="19">
        <v>0</v>
      </c>
      <c r="JI24" s="19">
        <v>0</v>
      </c>
      <c r="JJ24" s="19">
        <v>1</v>
      </c>
      <c r="JK24" s="19">
        <v>1</v>
      </c>
      <c r="JL24" s="19">
        <v>0</v>
      </c>
      <c r="JM24" s="19">
        <v>0</v>
      </c>
      <c r="JN24" s="19">
        <v>1</v>
      </c>
      <c r="JO24" s="19">
        <v>1</v>
      </c>
      <c r="JP24" s="19">
        <v>1</v>
      </c>
      <c r="JQ24" s="19">
        <v>0</v>
      </c>
      <c r="JR24" s="19">
        <v>1</v>
      </c>
      <c r="JS24" s="19">
        <v>0</v>
      </c>
      <c r="JT24" s="19">
        <v>0</v>
      </c>
      <c r="JU24" s="19">
        <v>0</v>
      </c>
      <c r="JV24" s="19">
        <v>1</v>
      </c>
      <c r="JW24" s="19">
        <v>0</v>
      </c>
      <c r="JX24" s="19">
        <v>1</v>
      </c>
      <c r="JY24" s="19">
        <v>0</v>
      </c>
      <c r="JZ24" s="19">
        <v>0</v>
      </c>
      <c r="KA24" s="19">
        <v>1</v>
      </c>
      <c r="KB24" s="19">
        <v>0</v>
      </c>
      <c r="KC24" s="19">
        <v>0</v>
      </c>
      <c r="KD24" s="19">
        <v>1</v>
      </c>
      <c r="KE24" s="19">
        <v>0</v>
      </c>
      <c r="KF24" s="19">
        <v>1</v>
      </c>
      <c r="KG24" s="19">
        <v>0</v>
      </c>
      <c r="KH24" s="19">
        <v>0</v>
      </c>
      <c r="KI24" s="19">
        <v>1</v>
      </c>
      <c r="KJ24" s="19">
        <v>0</v>
      </c>
      <c r="KK24" s="19">
        <v>0</v>
      </c>
      <c r="KL24" s="19">
        <v>1</v>
      </c>
      <c r="KM24" s="19">
        <v>0</v>
      </c>
      <c r="KN24" s="19">
        <v>0</v>
      </c>
      <c r="KO24" s="19">
        <v>1</v>
      </c>
      <c r="KP24" s="19">
        <v>0</v>
      </c>
      <c r="KQ24" s="19">
        <v>0</v>
      </c>
      <c r="KR24" s="19">
        <v>0</v>
      </c>
      <c r="KS24" s="19">
        <v>0</v>
      </c>
      <c r="KT24" s="19">
        <v>0</v>
      </c>
      <c r="KU24" s="19">
        <v>0</v>
      </c>
      <c r="KV24" s="19">
        <v>0</v>
      </c>
      <c r="KW24" s="19">
        <v>1</v>
      </c>
      <c r="KX24" s="19">
        <v>1</v>
      </c>
      <c r="KY24" s="19">
        <v>0</v>
      </c>
      <c r="KZ24" s="19">
        <v>0</v>
      </c>
      <c r="LA24" s="19">
        <v>0</v>
      </c>
      <c r="LB24" s="19">
        <v>1</v>
      </c>
      <c r="LC24" s="19">
        <v>0</v>
      </c>
      <c r="LD24" s="19">
        <v>1</v>
      </c>
      <c r="LE24" s="19">
        <v>0</v>
      </c>
      <c r="LF24" s="19">
        <v>1</v>
      </c>
      <c r="LG24" s="19">
        <v>1</v>
      </c>
      <c r="LH24" s="19">
        <v>1</v>
      </c>
      <c r="LI24" s="19">
        <v>0</v>
      </c>
      <c r="LJ24" s="19">
        <v>0</v>
      </c>
      <c r="LK24" s="19">
        <v>1</v>
      </c>
      <c r="LL24" s="19">
        <v>0</v>
      </c>
      <c r="LM24" s="19">
        <v>0</v>
      </c>
      <c r="LN24" s="19">
        <v>1</v>
      </c>
      <c r="LO24" s="19">
        <v>0</v>
      </c>
      <c r="LP24" s="19">
        <v>1</v>
      </c>
      <c r="LQ24" s="19">
        <v>0</v>
      </c>
      <c r="LR24" s="19">
        <v>1</v>
      </c>
      <c r="LS24" s="19">
        <v>1</v>
      </c>
      <c r="LT24" s="19">
        <v>0</v>
      </c>
      <c r="LU24" s="19">
        <v>0</v>
      </c>
      <c r="LV24" s="19">
        <v>0</v>
      </c>
      <c r="LW24" s="19">
        <v>0</v>
      </c>
      <c r="LX24" s="19">
        <v>1</v>
      </c>
      <c r="LY24" s="19">
        <v>0</v>
      </c>
      <c r="LZ24" s="19">
        <v>0</v>
      </c>
      <c r="MA24" s="19">
        <v>1</v>
      </c>
      <c r="MB24" s="19">
        <v>1</v>
      </c>
      <c r="MC24" s="19">
        <v>0</v>
      </c>
      <c r="MD24" s="19">
        <v>1</v>
      </c>
      <c r="ME24" s="19">
        <v>0</v>
      </c>
      <c r="MF24" s="19">
        <v>1</v>
      </c>
      <c r="MG24" s="19">
        <v>1</v>
      </c>
      <c r="MH24" s="19">
        <v>0</v>
      </c>
      <c r="MI24" s="19">
        <v>1</v>
      </c>
      <c r="MJ24" s="19">
        <v>1</v>
      </c>
      <c r="MK24" s="19">
        <v>1</v>
      </c>
      <c r="ML24" s="19">
        <v>1</v>
      </c>
      <c r="MM24" s="19">
        <v>0</v>
      </c>
      <c r="MN24" s="19">
        <v>0</v>
      </c>
      <c r="MO24" s="19">
        <v>0</v>
      </c>
      <c r="MP24" s="19">
        <v>1</v>
      </c>
      <c r="MQ24" s="19">
        <v>1</v>
      </c>
      <c r="MR24" s="19">
        <v>1</v>
      </c>
      <c r="MS24" s="19">
        <v>1</v>
      </c>
      <c r="MT24" s="19">
        <v>1</v>
      </c>
      <c r="MU24" s="19">
        <v>0</v>
      </c>
      <c r="MV24" s="19">
        <v>0</v>
      </c>
      <c r="MW24" s="19">
        <v>0</v>
      </c>
      <c r="MX24" s="19">
        <v>0</v>
      </c>
      <c r="MY24" s="19">
        <v>0</v>
      </c>
      <c r="MZ24" s="19">
        <v>0</v>
      </c>
      <c r="NA24" s="19">
        <v>1</v>
      </c>
      <c r="NB24" s="19">
        <v>0</v>
      </c>
    </row>
    <row r="25" spans="1:366">
      <c r="A25" s="2" t="s">
        <v>24</v>
      </c>
      <c r="B25" s="19">
        <v>0</v>
      </c>
      <c r="C25" s="19">
        <v>0</v>
      </c>
      <c r="D25" s="19">
        <v>0</v>
      </c>
      <c r="E25" s="19">
        <v>0</v>
      </c>
      <c r="F25" s="19">
        <v>0</v>
      </c>
      <c r="G25" s="19">
        <v>0</v>
      </c>
      <c r="H25" s="19">
        <v>0</v>
      </c>
      <c r="I25" s="19">
        <v>1</v>
      </c>
      <c r="J25" s="19">
        <v>0</v>
      </c>
      <c r="K25" s="19">
        <v>0</v>
      </c>
      <c r="L25" s="19">
        <v>1</v>
      </c>
      <c r="M25" s="19">
        <v>1</v>
      </c>
      <c r="N25" s="19">
        <v>0</v>
      </c>
      <c r="O25" s="19">
        <v>0</v>
      </c>
      <c r="P25" s="19">
        <v>0</v>
      </c>
      <c r="Q25" s="19">
        <v>1</v>
      </c>
      <c r="R25" s="19">
        <v>0</v>
      </c>
      <c r="S25" s="19">
        <v>1</v>
      </c>
      <c r="T25" s="19">
        <v>0</v>
      </c>
      <c r="U25" s="19">
        <v>1</v>
      </c>
      <c r="V25" s="19">
        <v>1</v>
      </c>
      <c r="W25" s="19">
        <v>1</v>
      </c>
      <c r="X25" s="19">
        <v>0</v>
      </c>
      <c r="Y25" s="19">
        <v>1</v>
      </c>
      <c r="Z25" s="19">
        <v>0</v>
      </c>
      <c r="AA25" s="19">
        <v>1</v>
      </c>
      <c r="AB25" s="19">
        <v>0</v>
      </c>
      <c r="AC25" s="19">
        <v>1</v>
      </c>
      <c r="AD25" s="19">
        <v>1</v>
      </c>
      <c r="AE25" s="19">
        <v>0</v>
      </c>
      <c r="AF25" s="19">
        <v>1</v>
      </c>
      <c r="AG25" s="19">
        <v>1</v>
      </c>
      <c r="AH25" s="19">
        <v>1</v>
      </c>
      <c r="AI25" s="19">
        <v>1</v>
      </c>
      <c r="AJ25" s="19">
        <v>1</v>
      </c>
      <c r="AK25" s="19">
        <v>0</v>
      </c>
      <c r="AL25" s="19">
        <v>0</v>
      </c>
      <c r="AM25" s="19">
        <v>0</v>
      </c>
      <c r="AN25" s="19">
        <v>0</v>
      </c>
      <c r="AO25" s="19">
        <v>1</v>
      </c>
      <c r="AP25" s="19">
        <v>0</v>
      </c>
      <c r="AQ25" s="19">
        <v>1</v>
      </c>
      <c r="AR25" s="19">
        <v>0</v>
      </c>
      <c r="AS25" s="19">
        <v>0</v>
      </c>
      <c r="AT25" s="19">
        <v>1</v>
      </c>
      <c r="AU25" s="19">
        <v>1</v>
      </c>
      <c r="AV25" s="19">
        <v>1</v>
      </c>
      <c r="AW25" s="19">
        <v>1</v>
      </c>
      <c r="AX25" s="19">
        <v>1</v>
      </c>
      <c r="AY25" s="19">
        <v>0</v>
      </c>
      <c r="AZ25" s="19">
        <v>1</v>
      </c>
      <c r="BA25" s="19">
        <v>1</v>
      </c>
      <c r="BB25" s="19">
        <v>1</v>
      </c>
      <c r="BC25" s="19">
        <v>1</v>
      </c>
      <c r="BD25" s="19">
        <v>0</v>
      </c>
      <c r="BE25" s="19">
        <v>0</v>
      </c>
      <c r="BF25" s="19">
        <v>0</v>
      </c>
      <c r="BG25" s="19">
        <v>1</v>
      </c>
      <c r="BH25" s="19">
        <v>1</v>
      </c>
      <c r="BI25" s="19">
        <v>0</v>
      </c>
      <c r="BJ25" s="19">
        <v>1</v>
      </c>
      <c r="BK25" s="19">
        <v>1</v>
      </c>
      <c r="BL25" s="19">
        <v>0</v>
      </c>
      <c r="BM25" s="19">
        <v>0</v>
      </c>
      <c r="BN25" s="19">
        <v>0</v>
      </c>
      <c r="BO25" s="19">
        <v>0</v>
      </c>
      <c r="BP25" s="19">
        <v>1</v>
      </c>
      <c r="BQ25" s="19">
        <v>1</v>
      </c>
      <c r="BR25" s="19">
        <v>1</v>
      </c>
      <c r="BS25" s="19">
        <v>1</v>
      </c>
      <c r="BT25" s="19">
        <v>1</v>
      </c>
      <c r="BU25" s="19">
        <v>0</v>
      </c>
      <c r="BV25" s="19">
        <v>1</v>
      </c>
      <c r="BW25" s="19">
        <v>1</v>
      </c>
      <c r="BX25" s="19">
        <v>1</v>
      </c>
      <c r="BY25" s="19">
        <v>0</v>
      </c>
      <c r="BZ25" s="19">
        <v>1</v>
      </c>
      <c r="CA25" s="19">
        <v>0</v>
      </c>
      <c r="CB25" s="19">
        <v>1</v>
      </c>
      <c r="CC25" s="19">
        <v>1</v>
      </c>
      <c r="CD25" s="19">
        <v>1</v>
      </c>
      <c r="CE25" s="19">
        <v>0</v>
      </c>
      <c r="CF25" s="19">
        <v>1</v>
      </c>
      <c r="CG25" s="19">
        <v>1</v>
      </c>
      <c r="CH25" s="19">
        <v>1</v>
      </c>
      <c r="CI25" s="19">
        <v>0</v>
      </c>
      <c r="CJ25" s="19">
        <v>1</v>
      </c>
      <c r="CK25" s="19">
        <v>1</v>
      </c>
      <c r="CL25" s="19">
        <v>1</v>
      </c>
      <c r="CM25" s="19">
        <v>0</v>
      </c>
      <c r="CN25" s="19">
        <v>0</v>
      </c>
      <c r="CO25" s="19">
        <v>0</v>
      </c>
      <c r="CP25" s="19">
        <v>1</v>
      </c>
      <c r="CQ25" s="19">
        <v>1</v>
      </c>
      <c r="CR25" s="19">
        <v>1</v>
      </c>
      <c r="CS25" s="19">
        <v>0</v>
      </c>
      <c r="CT25" s="19">
        <v>1</v>
      </c>
      <c r="CU25" s="19">
        <v>0</v>
      </c>
      <c r="CV25" s="19">
        <v>1</v>
      </c>
      <c r="CW25" s="19">
        <v>1</v>
      </c>
      <c r="CX25" s="19">
        <v>0</v>
      </c>
      <c r="CY25" s="19">
        <v>1</v>
      </c>
      <c r="CZ25" s="19">
        <v>0</v>
      </c>
      <c r="DA25" s="19">
        <v>1</v>
      </c>
      <c r="DB25" s="19">
        <v>0</v>
      </c>
      <c r="DC25" s="19">
        <v>1</v>
      </c>
      <c r="DD25" s="19">
        <v>1</v>
      </c>
      <c r="DE25" s="19">
        <v>0</v>
      </c>
      <c r="DF25" s="19">
        <v>1</v>
      </c>
      <c r="DG25" s="19">
        <v>0</v>
      </c>
      <c r="DH25" s="19">
        <v>1</v>
      </c>
      <c r="DI25" s="19">
        <v>0</v>
      </c>
      <c r="DJ25" s="19">
        <v>0</v>
      </c>
      <c r="DK25" s="19">
        <v>0</v>
      </c>
      <c r="DL25" s="19">
        <v>0</v>
      </c>
      <c r="DM25" s="19">
        <v>0</v>
      </c>
      <c r="DN25" s="19">
        <v>0</v>
      </c>
      <c r="DO25" s="19">
        <v>1</v>
      </c>
      <c r="DP25" s="19">
        <v>1</v>
      </c>
      <c r="DQ25" s="19">
        <v>0</v>
      </c>
      <c r="DR25" s="19">
        <v>0</v>
      </c>
      <c r="DS25" s="19">
        <v>1</v>
      </c>
      <c r="DT25" s="19">
        <v>0</v>
      </c>
      <c r="DU25" s="19">
        <v>1</v>
      </c>
      <c r="DV25" s="19">
        <v>0</v>
      </c>
      <c r="DW25" s="19">
        <v>0</v>
      </c>
      <c r="DX25" s="19">
        <v>1</v>
      </c>
      <c r="DY25" s="19">
        <v>0</v>
      </c>
      <c r="DZ25" s="19">
        <v>1</v>
      </c>
      <c r="EA25" s="19">
        <v>0</v>
      </c>
      <c r="EB25" s="19">
        <v>1</v>
      </c>
      <c r="EC25" s="19">
        <v>0</v>
      </c>
      <c r="ED25" s="19">
        <v>0</v>
      </c>
      <c r="EE25" s="19">
        <v>0</v>
      </c>
      <c r="EF25" s="19">
        <v>1</v>
      </c>
      <c r="EG25" s="19">
        <v>1</v>
      </c>
      <c r="EH25" s="19">
        <v>1</v>
      </c>
      <c r="EI25" s="19">
        <v>1</v>
      </c>
      <c r="EJ25" s="19">
        <v>0</v>
      </c>
      <c r="EK25" s="19">
        <v>1</v>
      </c>
      <c r="EL25" s="19">
        <v>0</v>
      </c>
      <c r="EM25" s="19">
        <v>0</v>
      </c>
      <c r="EN25" s="19">
        <v>1</v>
      </c>
      <c r="EO25" s="19">
        <v>1</v>
      </c>
      <c r="EP25" s="19">
        <v>0</v>
      </c>
      <c r="EQ25" s="19">
        <v>1</v>
      </c>
      <c r="ER25" s="19">
        <v>1</v>
      </c>
      <c r="ES25" s="19">
        <v>1</v>
      </c>
      <c r="ET25" s="19">
        <v>1</v>
      </c>
      <c r="EU25" s="19">
        <v>0</v>
      </c>
      <c r="EV25" s="19">
        <v>1</v>
      </c>
      <c r="EW25" s="19">
        <v>1</v>
      </c>
      <c r="EX25" s="19">
        <v>1</v>
      </c>
      <c r="EY25" s="19">
        <v>1</v>
      </c>
      <c r="EZ25" s="19">
        <v>1</v>
      </c>
      <c r="FA25" s="19">
        <v>0</v>
      </c>
      <c r="FB25" s="19">
        <v>0</v>
      </c>
      <c r="FC25" s="19">
        <v>0</v>
      </c>
      <c r="FD25" s="19">
        <v>0</v>
      </c>
      <c r="FE25" s="19">
        <v>1</v>
      </c>
      <c r="FF25" s="19">
        <v>1</v>
      </c>
      <c r="FG25" s="19">
        <v>0</v>
      </c>
      <c r="FH25" s="19">
        <v>0</v>
      </c>
      <c r="FI25" s="19">
        <v>0</v>
      </c>
      <c r="FJ25" s="19">
        <v>1</v>
      </c>
      <c r="FK25" s="19">
        <v>1</v>
      </c>
      <c r="FL25" s="19">
        <v>0</v>
      </c>
      <c r="FM25" s="19">
        <v>0</v>
      </c>
      <c r="FN25" s="19">
        <v>1</v>
      </c>
      <c r="FO25" s="19">
        <v>0</v>
      </c>
      <c r="FP25" s="19">
        <v>0</v>
      </c>
      <c r="FQ25" s="19">
        <v>1</v>
      </c>
      <c r="FR25" s="19">
        <v>0</v>
      </c>
      <c r="FS25" s="19">
        <v>0</v>
      </c>
      <c r="FT25" s="19">
        <v>0</v>
      </c>
      <c r="FU25" s="19">
        <v>0</v>
      </c>
      <c r="FV25" s="19">
        <v>1</v>
      </c>
      <c r="FW25" s="19">
        <v>0</v>
      </c>
      <c r="FX25" s="19">
        <v>1</v>
      </c>
      <c r="FY25" s="19">
        <v>1</v>
      </c>
      <c r="FZ25" s="19">
        <v>0</v>
      </c>
      <c r="GA25" s="19">
        <v>0</v>
      </c>
      <c r="GB25" s="19">
        <v>1</v>
      </c>
      <c r="GC25" s="19">
        <v>1</v>
      </c>
      <c r="GD25" s="19">
        <v>1</v>
      </c>
      <c r="GE25" s="19">
        <v>1</v>
      </c>
      <c r="GF25" s="19">
        <v>1</v>
      </c>
      <c r="GG25" s="19">
        <v>1</v>
      </c>
      <c r="GH25" s="19">
        <v>1</v>
      </c>
      <c r="GI25" s="19">
        <v>1</v>
      </c>
      <c r="GJ25" s="19">
        <v>1</v>
      </c>
      <c r="GK25" s="19">
        <v>1</v>
      </c>
      <c r="GL25" s="19">
        <v>0</v>
      </c>
      <c r="GM25" s="19">
        <v>0</v>
      </c>
      <c r="GN25" s="19">
        <v>0</v>
      </c>
      <c r="GO25" s="19">
        <v>0</v>
      </c>
      <c r="GP25" s="19">
        <v>0</v>
      </c>
      <c r="GQ25" s="19">
        <v>0</v>
      </c>
      <c r="GR25" s="19">
        <v>1</v>
      </c>
      <c r="GS25" s="19">
        <v>1</v>
      </c>
      <c r="GT25" s="19">
        <v>0</v>
      </c>
      <c r="GU25" s="19">
        <v>1</v>
      </c>
      <c r="GV25" s="19">
        <v>1</v>
      </c>
      <c r="GW25" s="19">
        <v>0</v>
      </c>
      <c r="GX25" s="19">
        <v>0</v>
      </c>
      <c r="GY25" s="19">
        <v>0</v>
      </c>
      <c r="GZ25" s="19">
        <v>0</v>
      </c>
      <c r="HA25" s="19">
        <v>0</v>
      </c>
      <c r="HB25" s="19">
        <v>0</v>
      </c>
      <c r="HC25" s="19">
        <v>1</v>
      </c>
      <c r="HD25" s="19">
        <v>0</v>
      </c>
      <c r="HE25" s="19">
        <v>0</v>
      </c>
      <c r="HF25" s="19">
        <v>1</v>
      </c>
      <c r="HG25" s="19">
        <v>0</v>
      </c>
      <c r="HH25" s="19">
        <v>0</v>
      </c>
      <c r="HI25" s="19">
        <v>1</v>
      </c>
      <c r="HJ25" s="19">
        <v>0</v>
      </c>
      <c r="HK25" s="19">
        <v>1</v>
      </c>
      <c r="HL25" s="19">
        <v>0</v>
      </c>
      <c r="HM25" s="19">
        <v>0</v>
      </c>
      <c r="HN25" s="19">
        <v>0</v>
      </c>
      <c r="HO25" s="19">
        <v>0</v>
      </c>
      <c r="HP25" s="19">
        <v>0</v>
      </c>
      <c r="HQ25" s="19">
        <v>1</v>
      </c>
      <c r="HR25" s="19">
        <v>0</v>
      </c>
      <c r="HS25" s="19">
        <v>0</v>
      </c>
      <c r="HT25" s="19">
        <v>0</v>
      </c>
      <c r="HU25" s="19">
        <v>0</v>
      </c>
      <c r="HV25" s="19">
        <v>1</v>
      </c>
      <c r="HW25" s="19">
        <v>1</v>
      </c>
      <c r="HX25" s="19">
        <v>0</v>
      </c>
      <c r="HY25" s="19">
        <v>0</v>
      </c>
      <c r="HZ25" s="19">
        <v>0</v>
      </c>
      <c r="IA25" s="19">
        <v>1</v>
      </c>
      <c r="IB25" s="19">
        <v>0</v>
      </c>
      <c r="IC25" s="19">
        <v>0</v>
      </c>
      <c r="ID25" s="19">
        <v>0</v>
      </c>
      <c r="IE25" s="19">
        <v>1</v>
      </c>
      <c r="IF25" s="19">
        <v>0</v>
      </c>
      <c r="IG25" s="19">
        <v>1</v>
      </c>
      <c r="IH25" s="19">
        <v>1</v>
      </c>
      <c r="II25" s="19">
        <v>1</v>
      </c>
      <c r="IJ25" s="19">
        <v>1</v>
      </c>
      <c r="IK25" s="19">
        <v>0</v>
      </c>
      <c r="IL25" s="19">
        <v>0</v>
      </c>
      <c r="IM25" s="19">
        <v>1</v>
      </c>
      <c r="IN25" s="19">
        <v>1</v>
      </c>
      <c r="IO25" s="19">
        <v>1</v>
      </c>
      <c r="IP25" s="19">
        <v>1</v>
      </c>
      <c r="IQ25" s="19">
        <v>0</v>
      </c>
      <c r="IR25" s="19">
        <v>0</v>
      </c>
      <c r="IS25" s="19">
        <v>1</v>
      </c>
      <c r="IT25" s="19">
        <v>0</v>
      </c>
      <c r="IU25" s="19">
        <v>0</v>
      </c>
      <c r="IV25" s="19">
        <v>0</v>
      </c>
      <c r="IW25" s="19">
        <v>0</v>
      </c>
      <c r="IX25" s="19">
        <v>1</v>
      </c>
      <c r="IY25" s="19">
        <v>1</v>
      </c>
      <c r="IZ25" s="19">
        <v>1</v>
      </c>
      <c r="JA25" s="19">
        <v>0</v>
      </c>
      <c r="JB25" s="19">
        <v>0</v>
      </c>
      <c r="JC25" s="19">
        <v>0</v>
      </c>
      <c r="JD25" s="19">
        <v>1</v>
      </c>
      <c r="JE25" s="19">
        <v>1</v>
      </c>
      <c r="JF25" s="19">
        <v>1</v>
      </c>
      <c r="JG25" s="19">
        <v>1</v>
      </c>
      <c r="JH25" s="19">
        <v>0</v>
      </c>
      <c r="JI25" s="19">
        <v>1</v>
      </c>
      <c r="JJ25" s="19">
        <v>0</v>
      </c>
      <c r="JK25" s="19">
        <v>1</v>
      </c>
      <c r="JL25" s="19">
        <v>1</v>
      </c>
      <c r="JM25" s="19">
        <v>1</v>
      </c>
      <c r="JN25" s="19">
        <v>1</v>
      </c>
      <c r="JO25" s="19">
        <v>1</v>
      </c>
      <c r="JP25" s="19">
        <v>0</v>
      </c>
      <c r="JQ25" s="19">
        <v>1</v>
      </c>
      <c r="JR25" s="19">
        <v>0</v>
      </c>
      <c r="JS25" s="19">
        <v>1</v>
      </c>
      <c r="JT25" s="19">
        <v>1</v>
      </c>
      <c r="JU25" s="19">
        <v>1</v>
      </c>
      <c r="JV25" s="19">
        <v>1</v>
      </c>
      <c r="JW25" s="19">
        <v>1</v>
      </c>
      <c r="JX25" s="19">
        <v>1</v>
      </c>
      <c r="JY25" s="19">
        <v>0</v>
      </c>
      <c r="JZ25" s="19">
        <v>1</v>
      </c>
      <c r="KA25" s="19">
        <v>0</v>
      </c>
      <c r="KB25" s="19">
        <v>0</v>
      </c>
      <c r="KC25" s="19">
        <v>1</v>
      </c>
      <c r="KD25" s="19">
        <v>1</v>
      </c>
      <c r="KE25" s="19">
        <v>1</v>
      </c>
      <c r="KF25" s="19">
        <v>0</v>
      </c>
      <c r="KG25" s="19">
        <v>0</v>
      </c>
      <c r="KH25" s="19">
        <v>1</v>
      </c>
      <c r="KI25" s="19">
        <v>0</v>
      </c>
      <c r="KJ25" s="19">
        <v>1</v>
      </c>
      <c r="KK25" s="19">
        <v>1</v>
      </c>
      <c r="KL25" s="19">
        <v>0</v>
      </c>
      <c r="KM25" s="19">
        <v>0</v>
      </c>
      <c r="KN25" s="19">
        <v>0</v>
      </c>
      <c r="KO25" s="19">
        <v>1</v>
      </c>
      <c r="KP25" s="19">
        <v>0</v>
      </c>
      <c r="KQ25" s="19">
        <v>0</v>
      </c>
      <c r="KR25" s="19">
        <v>0</v>
      </c>
      <c r="KS25" s="19">
        <v>1</v>
      </c>
      <c r="KT25" s="19">
        <v>1</v>
      </c>
      <c r="KU25" s="19">
        <v>0</v>
      </c>
      <c r="KV25" s="19">
        <v>0</v>
      </c>
      <c r="KW25" s="19">
        <v>0</v>
      </c>
      <c r="KX25" s="19">
        <v>1</v>
      </c>
      <c r="KY25" s="19">
        <v>0</v>
      </c>
      <c r="KZ25" s="19">
        <v>0</v>
      </c>
      <c r="LA25" s="19">
        <v>1</v>
      </c>
      <c r="LB25" s="19">
        <v>1</v>
      </c>
      <c r="LC25" s="19">
        <v>1</v>
      </c>
      <c r="LD25" s="19">
        <v>1</v>
      </c>
      <c r="LE25" s="19">
        <v>1</v>
      </c>
      <c r="LF25" s="19">
        <v>0</v>
      </c>
      <c r="LG25" s="19">
        <v>0</v>
      </c>
      <c r="LH25" s="19">
        <v>1</v>
      </c>
      <c r="LI25" s="19">
        <v>1</v>
      </c>
      <c r="LJ25" s="19">
        <v>0</v>
      </c>
      <c r="LK25" s="19">
        <v>1</v>
      </c>
      <c r="LL25" s="19">
        <v>0</v>
      </c>
      <c r="LM25" s="19">
        <v>1</v>
      </c>
      <c r="LN25" s="19">
        <v>0</v>
      </c>
      <c r="LO25" s="19">
        <v>1</v>
      </c>
      <c r="LP25" s="19">
        <v>1</v>
      </c>
      <c r="LQ25" s="19">
        <v>0</v>
      </c>
      <c r="LR25" s="19">
        <v>0</v>
      </c>
      <c r="LS25" s="19">
        <v>1</v>
      </c>
      <c r="LT25" s="19">
        <v>1</v>
      </c>
      <c r="LU25" s="19">
        <v>0</v>
      </c>
      <c r="LV25" s="19">
        <v>0</v>
      </c>
      <c r="LW25" s="19">
        <v>1</v>
      </c>
      <c r="LX25" s="19">
        <v>0</v>
      </c>
      <c r="LY25" s="19">
        <v>0</v>
      </c>
      <c r="LZ25" s="19">
        <v>1</v>
      </c>
      <c r="MA25" s="19">
        <v>1</v>
      </c>
      <c r="MB25" s="19">
        <v>0</v>
      </c>
      <c r="MC25" s="19">
        <v>0</v>
      </c>
      <c r="MD25" s="19">
        <v>1</v>
      </c>
      <c r="ME25" s="19">
        <v>1</v>
      </c>
      <c r="MF25" s="19">
        <v>0</v>
      </c>
      <c r="MG25" s="19">
        <v>0</v>
      </c>
      <c r="MH25" s="19">
        <v>1</v>
      </c>
      <c r="MI25" s="19">
        <v>1</v>
      </c>
      <c r="MJ25" s="19">
        <v>1</v>
      </c>
      <c r="MK25" s="19">
        <v>0</v>
      </c>
      <c r="ML25" s="19">
        <v>1</v>
      </c>
      <c r="MM25" s="19">
        <v>1</v>
      </c>
      <c r="MN25" s="19">
        <v>0</v>
      </c>
      <c r="MO25" s="19">
        <v>0</v>
      </c>
      <c r="MP25" s="19">
        <v>0</v>
      </c>
      <c r="MQ25" s="19">
        <v>1</v>
      </c>
      <c r="MR25" s="19">
        <v>0</v>
      </c>
      <c r="MS25" s="19">
        <v>0</v>
      </c>
      <c r="MT25" s="19">
        <v>0</v>
      </c>
      <c r="MU25" s="19">
        <v>0</v>
      </c>
      <c r="MV25" s="19">
        <v>1</v>
      </c>
      <c r="MW25" s="19">
        <v>1</v>
      </c>
      <c r="MX25" s="19">
        <v>0</v>
      </c>
      <c r="MY25" s="19">
        <v>0</v>
      </c>
      <c r="MZ25" s="19">
        <v>1</v>
      </c>
      <c r="NA25" s="19">
        <v>0</v>
      </c>
      <c r="NB25" s="19">
        <v>0</v>
      </c>
    </row>
    <row r="26" spans="1:366">
      <c r="A26" s="1" t="s">
        <v>25</v>
      </c>
      <c r="B26" s="18">
        <v>8</v>
      </c>
      <c r="C26" s="18">
        <v>6</v>
      </c>
      <c r="D26" s="18">
        <v>6</v>
      </c>
      <c r="E26" s="18">
        <v>6</v>
      </c>
      <c r="F26" s="18">
        <v>8</v>
      </c>
      <c r="G26" s="18">
        <v>8</v>
      </c>
      <c r="H26" s="18">
        <v>4</v>
      </c>
      <c r="I26" s="18">
        <v>11</v>
      </c>
      <c r="J26" s="18">
        <v>7</v>
      </c>
      <c r="K26" s="18">
        <v>3</v>
      </c>
      <c r="L26" s="18">
        <v>10</v>
      </c>
      <c r="M26" s="18">
        <v>12</v>
      </c>
      <c r="N26" s="18">
        <v>6</v>
      </c>
      <c r="O26" s="18">
        <v>11</v>
      </c>
      <c r="P26" s="18">
        <v>9</v>
      </c>
      <c r="Q26" s="18">
        <v>9</v>
      </c>
      <c r="R26" s="18">
        <v>9</v>
      </c>
      <c r="S26" s="18">
        <v>7</v>
      </c>
      <c r="T26" s="18">
        <v>9</v>
      </c>
      <c r="U26" s="18">
        <v>4</v>
      </c>
      <c r="V26" s="18">
        <v>9</v>
      </c>
      <c r="W26" s="18">
        <v>8</v>
      </c>
      <c r="X26" s="18">
        <v>5</v>
      </c>
      <c r="Y26" s="18">
        <v>9</v>
      </c>
      <c r="Z26" s="18">
        <v>8</v>
      </c>
      <c r="AA26" s="18">
        <v>8</v>
      </c>
      <c r="AB26" s="18">
        <v>8</v>
      </c>
      <c r="AC26" s="18">
        <v>5</v>
      </c>
      <c r="AD26" s="18">
        <v>2</v>
      </c>
      <c r="AE26" s="18">
        <v>8</v>
      </c>
      <c r="AF26" s="18">
        <v>8</v>
      </c>
      <c r="AG26" s="18">
        <v>11</v>
      </c>
      <c r="AH26" s="18">
        <v>9</v>
      </c>
      <c r="AI26" s="18">
        <v>11</v>
      </c>
      <c r="AJ26" s="18">
        <v>6</v>
      </c>
      <c r="AK26" s="18">
        <v>7</v>
      </c>
      <c r="AL26" s="18">
        <v>8</v>
      </c>
      <c r="AM26" s="18">
        <v>10</v>
      </c>
      <c r="AN26" s="18">
        <v>7</v>
      </c>
      <c r="AO26" s="18">
        <v>6</v>
      </c>
      <c r="AP26" s="18">
        <v>10</v>
      </c>
      <c r="AQ26" s="18">
        <v>5</v>
      </c>
      <c r="AR26" s="18">
        <v>5</v>
      </c>
      <c r="AS26" s="18">
        <v>11</v>
      </c>
      <c r="AT26" s="18">
        <v>8</v>
      </c>
      <c r="AU26" s="18">
        <v>5</v>
      </c>
      <c r="AV26" s="18">
        <v>8</v>
      </c>
      <c r="AW26" s="18">
        <v>4</v>
      </c>
      <c r="AX26" s="18">
        <v>7</v>
      </c>
      <c r="AY26" s="18">
        <v>9</v>
      </c>
      <c r="AZ26" s="18">
        <v>9</v>
      </c>
      <c r="BA26" s="18">
        <v>7</v>
      </c>
      <c r="BB26" s="18">
        <v>11</v>
      </c>
      <c r="BC26" s="18">
        <v>3</v>
      </c>
      <c r="BD26" s="18">
        <v>10</v>
      </c>
      <c r="BE26" s="18">
        <v>5</v>
      </c>
      <c r="BF26" s="18">
        <v>9</v>
      </c>
      <c r="BG26" s="18">
        <v>7</v>
      </c>
      <c r="BH26" s="18">
        <v>3</v>
      </c>
      <c r="BI26" s="18">
        <v>8</v>
      </c>
      <c r="BJ26" s="18">
        <v>8</v>
      </c>
      <c r="BK26" s="18">
        <v>6</v>
      </c>
      <c r="BL26" s="18">
        <v>5</v>
      </c>
      <c r="BM26" s="18">
        <v>9</v>
      </c>
      <c r="BN26" s="18">
        <v>8</v>
      </c>
      <c r="BO26" s="18">
        <v>7</v>
      </c>
      <c r="BP26" s="18">
        <v>8</v>
      </c>
      <c r="BQ26" s="18">
        <v>8</v>
      </c>
      <c r="BR26" s="18">
        <v>9</v>
      </c>
      <c r="BS26" s="18">
        <v>9</v>
      </c>
      <c r="BT26" s="18">
        <v>10</v>
      </c>
      <c r="BU26" s="18">
        <v>9</v>
      </c>
      <c r="BV26" s="18">
        <v>6</v>
      </c>
      <c r="BW26" s="18">
        <v>10</v>
      </c>
      <c r="BX26" s="18">
        <v>6</v>
      </c>
      <c r="BY26" s="18">
        <v>9</v>
      </c>
      <c r="BZ26" s="18">
        <v>9</v>
      </c>
      <c r="CA26" s="18">
        <v>6</v>
      </c>
      <c r="CB26" s="18">
        <v>8</v>
      </c>
      <c r="CC26" s="18">
        <v>12</v>
      </c>
      <c r="CD26" s="18">
        <v>11</v>
      </c>
      <c r="CE26" s="18">
        <v>9</v>
      </c>
      <c r="CF26" s="18">
        <v>5</v>
      </c>
      <c r="CG26" s="18">
        <v>11</v>
      </c>
      <c r="CH26" s="18">
        <v>10</v>
      </c>
      <c r="CI26" s="18">
        <v>8</v>
      </c>
      <c r="CJ26" s="18">
        <v>4</v>
      </c>
      <c r="CK26" s="18">
        <v>11</v>
      </c>
      <c r="CL26" s="18">
        <v>10</v>
      </c>
      <c r="CM26" s="18">
        <v>7</v>
      </c>
      <c r="CN26" s="18">
        <v>11</v>
      </c>
      <c r="CO26" s="18">
        <v>5</v>
      </c>
      <c r="CP26" s="18">
        <v>10</v>
      </c>
      <c r="CQ26" s="18">
        <v>7</v>
      </c>
      <c r="CR26" s="18">
        <v>8</v>
      </c>
      <c r="CS26" s="18">
        <v>8</v>
      </c>
      <c r="CT26" s="18">
        <v>9</v>
      </c>
      <c r="CU26" s="18">
        <v>4</v>
      </c>
      <c r="CV26" s="18">
        <v>4</v>
      </c>
      <c r="CW26" s="18">
        <v>6</v>
      </c>
      <c r="CX26" s="18">
        <v>9</v>
      </c>
      <c r="CY26" s="18">
        <v>9</v>
      </c>
      <c r="CZ26" s="18">
        <v>10</v>
      </c>
      <c r="DA26" s="18">
        <v>11</v>
      </c>
      <c r="DB26" s="18">
        <v>7</v>
      </c>
      <c r="DC26" s="18">
        <v>7</v>
      </c>
      <c r="DD26" s="18">
        <v>13</v>
      </c>
      <c r="DE26" s="18">
        <v>9</v>
      </c>
      <c r="DF26" s="18">
        <v>8</v>
      </c>
      <c r="DG26" s="18">
        <v>11</v>
      </c>
      <c r="DH26" s="18">
        <v>9</v>
      </c>
      <c r="DI26" s="18">
        <v>6</v>
      </c>
      <c r="DJ26" s="18">
        <v>9</v>
      </c>
      <c r="DK26" s="18">
        <v>7</v>
      </c>
      <c r="DL26" s="18">
        <v>8</v>
      </c>
      <c r="DM26" s="18">
        <v>8</v>
      </c>
      <c r="DN26" s="18">
        <v>6</v>
      </c>
      <c r="DO26" s="18">
        <v>9</v>
      </c>
      <c r="DP26" s="18">
        <v>6</v>
      </c>
      <c r="DQ26" s="18">
        <v>5</v>
      </c>
      <c r="DR26" s="18">
        <v>8</v>
      </c>
      <c r="DS26" s="18">
        <v>7</v>
      </c>
      <c r="DT26" s="18">
        <v>7</v>
      </c>
      <c r="DU26" s="18">
        <v>10</v>
      </c>
      <c r="DV26" s="18">
        <v>7</v>
      </c>
      <c r="DW26" s="18">
        <v>3</v>
      </c>
      <c r="DX26" s="18">
        <v>7</v>
      </c>
      <c r="DY26" s="18">
        <v>6</v>
      </c>
      <c r="DZ26" s="18">
        <v>5</v>
      </c>
      <c r="EA26" s="18">
        <v>9</v>
      </c>
      <c r="EB26" s="18">
        <v>7</v>
      </c>
      <c r="EC26" s="18">
        <v>7</v>
      </c>
      <c r="ED26" s="18">
        <v>9</v>
      </c>
      <c r="EE26" s="18">
        <v>12</v>
      </c>
      <c r="EF26" s="18">
        <v>9</v>
      </c>
      <c r="EG26" s="18">
        <v>5</v>
      </c>
      <c r="EH26" s="18">
        <v>11</v>
      </c>
      <c r="EI26" s="18">
        <v>6</v>
      </c>
      <c r="EJ26" s="18">
        <v>7</v>
      </c>
      <c r="EK26" s="18">
        <v>9</v>
      </c>
      <c r="EL26" s="18">
        <v>7</v>
      </c>
      <c r="EM26" s="18">
        <v>5</v>
      </c>
      <c r="EN26" s="18">
        <v>6</v>
      </c>
      <c r="EO26" s="18">
        <v>9</v>
      </c>
      <c r="EP26" s="18">
        <v>7</v>
      </c>
      <c r="EQ26" s="18">
        <v>8</v>
      </c>
      <c r="ER26" s="18">
        <v>6</v>
      </c>
      <c r="ES26" s="18">
        <v>11</v>
      </c>
      <c r="ET26" s="18">
        <v>13</v>
      </c>
      <c r="EU26" s="18">
        <v>10</v>
      </c>
      <c r="EV26" s="18">
        <v>13</v>
      </c>
      <c r="EW26" s="18">
        <v>8</v>
      </c>
      <c r="EX26" s="18">
        <v>10</v>
      </c>
      <c r="EY26" s="18">
        <v>10</v>
      </c>
      <c r="EZ26" s="18">
        <v>6</v>
      </c>
      <c r="FA26" s="18">
        <v>10</v>
      </c>
      <c r="FB26" s="18">
        <v>5</v>
      </c>
      <c r="FC26" s="18">
        <v>5</v>
      </c>
      <c r="FD26" s="18">
        <v>9</v>
      </c>
      <c r="FE26" s="18">
        <v>7</v>
      </c>
      <c r="FF26" s="18">
        <v>7</v>
      </c>
      <c r="FG26" s="18">
        <v>10</v>
      </c>
      <c r="FH26" s="18">
        <v>5</v>
      </c>
      <c r="FI26" s="18">
        <v>9</v>
      </c>
      <c r="FJ26" s="18">
        <v>6</v>
      </c>
      <c r="FK26" s="18">
        <v>7</v>
      </c>
      <c r="FL26" s="18">
        <v>7</v>
      </c>
      <c r="FM26" s="18">
        <v>8</v>
      </c>
      <c r="FN26" s="18">
        <v>7</v>
      </c>
      <c r="FO26" s="18">
        <v>10</v>
      </c>
      <c r="FP26" s="18">
        <v>4</v>
      </c>
      <c r="FQ26" s="18">
        <v>10</v>
      </c>
      <c r="FR26" s="18">
        <v>8</v>
      </c>
      <c r="FS26" s="18">
        <v>8</v>
      </c>
      <c r="FT26" s="18">
        <v>7</v>
      </c>
      <c r="FU26" s="18">
        <v>7</v>
      </c>
      <c r="FV26" s="18">
        <v>10</v>
      </c>
      <c r="FW26" s="18">
        <v>14</v>
      </c>
      <c r="FX26" s="18">
        <v>11</v>
      </c>
      <c r="FY26" s="18">
        <v>7</v>
      </c>
      <c r="FZ26" s="18">
        <v>8</v>
      </c>
      <c r="GA26" s="18">
        <v>6</v>
      </c>
      <c r="GB26" s="18">
        <v>7</v>
      </c>
      <c r="GC26" s="18">
        <v>11</v>
      </c>
      <c r="GD26" s="18">
        <v>4</v>
      </c>
      <c r="GE26" s="18">
        <v>8</v>
      </c>
      <c r="GF26" s="18">
        <v>8</v>
      </c>
      <c r="GG26" s="18">
        <v>9</v>
      </c>
      <c r="GH26" s="18">
        <v>12</v>
      </c>
      <c r="GI26" s="18">
        <v>9</v>
      </c>
      <c r="GJ26" s="18">
        <v>8</v>
      </c>
      <c r="GK26" s="18">
        <v>7</v>
      </c>
      <c r="GL26" s="18">
        <v>6</v>
      </c>
      <c r="GM26" s="18">
        <v>7</v>
      </c>
      <c r="GN26" s="18">
        <v>9</v>
      </c>
      <c r="GO26" s="18">
        <v>7</v>
      </c>
      <c r="GP26" s="18">
        <v>8</v>
      </c>
      <c r="GQ26" s="18">
        <v>9</v>
      </c>
      <c r="GR26" s="18">
        <v>10</v>
      </c>
      <c r="GS26" s="18">
        <v>10</v>
      </c>
      <c r="GT26" s="18">
        <v>7</v>
      </c>
      <c r="GU26" s="18">
        <v>3</v>
      </c>
      <c r="GV26" s="18">
        <v>6</v>
      </c>
      <c r="GW26" s="18">
        <v>12</v>
      </c>
      <c r="GX26" s="18">
        <v>5</v>
      </c>
      <c r="GY26" s="18">
        <v>8</v>
      </c>
      <c r="GZ26" s="18">
        <v>6</v>
      </c>
      <c r="HA26" s="18">
        <v>13</v>
      </c>
      <c r="HB26" s="18">
        <v>9</v>
      </c>
      <c r="HC26" s="18">
        <v>11</v>
      </c>
      <c r="HD26" s="18">
        <v>8</v>
      </c>
      <c r="HE26" s="18">
        <v>8</v>
      </c>
      <c r="HF26" s="18">
        <v>7</v>
      </c>
      <c r="HG26" s="18">
        <v>11</v>
      </c>
      <c r="HH26" s="18">
        <v>10</v>
      </c>
      <c r="HI26" s="18">
        <v>7</v>
      </c>
      <c r="HJ26" s="18">
        <v>11</v>
      </c>
      <c r="HK26" s="18">
        <v>11</v>
      </c>
      <c r="HL26" s="18">
        <v>6</v>
      </c>
      <c r="HM26" s="18">
        <v>12</v>
      </c>
      <c r="HN26" s="18">
        <v>9</v>
      </c>
      <c r="HO26" s="18">
        <v>10</v>
      </c>
      <c r="HP26" s="18">
        <v>6</v>
      </c>
      <c r="HQ26" s="18">
        <v>9</v>
      </c>
      <c r="HR26" s="18">
        <v>10</v>
      </c>
      <c r="HS26" s="18">
        <v>4</v>
      </c>
      <c r="HT26" s="18">
        <v>6</v>
      </c>
      <c r="HU26" s="18">
        <v>9</v>
      </c>
      <c r="HV26" s="18">
        <v>4</v>
      </c>
      <c r="HW26" s="18">
        <v>12</v>
      </c>
      <c r="HX26" s="18">
        <v>10</v>
      </c>
      <c r="HY26" s="18">
        <v>6</v>
      </c>
      <c r="HZ26" s="18">
        <v>8</v>
      </c>
      <c r="IA26" s="18">
        <v>6</v>
      </c>
      <c r="IB26" s="18">
        <v>8</v>
      </c>
      <c r="IC26" s="18">
        <v>6</v>
      </c>
      <c r="ID26" s="18">
        <v>4</v>
      </c>
      <c r="IE26" s="18">
        <v>10</v>
      </c>
      <c r="IF26" s="18">
        <v>10</v>
      </c>
      <c r="IG26" s="18">
        <v>12</v>
      </c>
      <c r="IH26" s="18">
        <v>9</v>
      </c>
      <c r="II26" s="18">
        <v>10</v>
      </c>
      <c r="IJ26" s="18">
        <v>12</v>
      </c>
      <c r="IK26" s="18">
        <v>9</v>
      </c>
      <c r="IL26" s="18">
        <v>11</v>
      </c>
      <c r="IM26" s="18">
        <v>6</v>
      </c>
      <c r="IN26" s="18">
        <v>8</v>
      </c>
      <c r="IO26" s="18">
        <v>10</v>
      </c>
      <c r="IP26" s="18">
        <v>8</v>
      </c>
      <c r="IQ26" s="18">
        <v>7</v>
      </c>
      <c r="IR26" s="18">
        <v>10</v>
      </c>
      <c r="IS26" s="18">
        <v>9</v>
      </c>
      <c r="IT26" s="18">
        <v>7</v>
      </c>
      <c r="IU26" s="18">
        <v>6</v>
      </c>
      <c r="IV26" s="18">
        <v>10</v>
      </c>
      <c r="IW26" s="18">
        <v>5</v>
      </c>
      <c r="IX26" s="18">
        <v>10</v>
      </c>
      <c r="IY26" s="18">
        <v>7</v>
      </c>
      <c r="IZ26" s="18">
        <v>7</v>
      </c>
      <c r="JA26" s="18">
        <v>12</v>
      </c>
      <c r="JB26" s="18">
        <v>6</v>
      </c>
      <c r="JC26" s="18">
        <v>10</v>
      </c>
      <c r="JD26" s="18">
        <v>3</v>
      </c>
      <c r="JE26" s="18">
        <v>9</v>
      </c>
      <c r="JF26" s="18">
        <v>7</v>
      </c>
      <c r="JG26" s="18">
        <v>8</v>
      </c>
      <c r="JH26" s="18">
        <v>7</v>
      </c>
      <c r="JI26" s="18">
        <v>9</v>
      </c>
      <c r="JJ26" s="18">
        <v>4</v>
      </c>
      <c r="JK26" s="18">
        <v>7</v>
      </c>
      <c r="JL26" s="18">
        <v>8</v>
      </c>
      <c r="JM26" s="18">
        <v>8</v>
      </c>
      <c r="JN26" s="18">
        <v>6</v>
      </c>
      <c r="JO26" s="18">
        <v>7</v>
      </c>
      <c r="JP26" s="18">
        <v>10</v>
      </c>
      <c r="JQ26" s="18">
        <v>6</v>
      </c>
      <c r="JR26" s="18">
        <v>10</v>
      </c>
      <c r="JS26" s="18">
        <v>11</v>
      </c>
      <c r="JT26" s="18">
        <v>7</v>
      </c>
      <c r="JU26" s="18">
        <v>8</v>
      </c>
      <c r="JV26" s="18">
        <v>10</v>
      </c>
      <c r="JW26" s="18">
        <v>9</v>
      </c>
      <c r="JX26" s="18">
        <v>10</v>
      </c>
      <c r="JY26" s="18">
        <v>11</v>
      </c>
      <c r="JZ26" s="18">
        <v>10</v>
      </c>
      <c r="KA26" s="18">
        <v>6</v>
      </c>
      <c r="KB26" s="18">
        <v>7</v>
      </c>
      <c r="KC26" s="18">
        <v>4</v>
      </c>
      <c r="KD26" s="18">
        <v>9</v>
      </c>
      <c r="KE26" s="18">
        <v>8</v>
      </c>
      <c r="KF26" s="18">
        <v>8</v>
      </c>
      <c r="KG26" s="18">
        <v>8</v>
      </c>
      <c r="KH26" s="18">
        <v>10</v>
      </c>
      <c r="KI26" s="18">
        <v>11</v>
      </c>
      <c r="KJ26" s="18">
        <v>8</v>
      </c>
      <c r="KK26" s="18">
        <v>8</v>
      </c>
      <c r="KL26" s="18">
        <v>5</v>
      </c>
      <c r="KM26" s="18">
        <v>11</v>
      </c>
      <c r="KN26" s="18">
        <v>11</v>
      </c>
      <c r="KO26" s="18">
        <v>11</v>
      </c>
      <c r="KP26" s="18">
        <v>6</v>
      </c>
      <c r="KQ26" s="18">
        <v>11</v>
      </c>
      <c r="KR26" s="18">
        <v>10</v>
      </c>
      <c r="KS26" s="18">
        <v>6</v>
      </c>
      <c r="KT26" s="18">
        <v>7</v>
      </c>
      <c r="KU26" s="18">
        <v>6</v>
      </c>
      <c r="KV26" s="18">
        <v>7</v>
      </c>
      <c r="KW26" s="18">
        <v>12</v>
      </c>
      <c r="KX26" s="18">
        <v>7</v>
      </c>
      <c r="KY26" s="18">
        <v>7</v>
      </c>
      <c r="KZ26" s="18">
        <v>11</v>
      </c>
      <c r="LA26" s="18">
        <v>10</v>
      </c>
      <c r="LB26" s="18">
        <v>4</v>
      </c>
      <c r="LC26" s="18">
        <v>12</v>
      </c>
      <c r="LD26" s="18">
        <v>7</v>
      </c>
      <c r="LE26" s="18">
        <v>9</v>
      </c>
      <c r="LF26" s="18">
        <v>6</v>
      </c>
      <c r="LG26" s="18">
        <v>9</v>
      </c>
      <c r="LH26" s="18">
        <v>11</v>
      </c>
      <c r="LI26" s="18">
        <v>4</v>
      </c>
      <c r="LJ26" s="18">
        <v>7</v>
      </c>
      <c r="LK26" s="18">
        <v>7</v>
      </c>
      <c r="LL26" s="18">
        <v>10</v>
      </c>
      <c r="LM26" s="18">
        <v>7</v>
      </c>
      <c r="LN26" s="18">
        <v>14</v>
      </c>
      <c r="LO26" s="18">
        <v>7</v>
      </c>
      <c r="LP26" s="18">
        <v>6</v>
      </c>
      <c r="LQ26" s="18">
        <v>10</v>
      </c>
      <c r="LR26" s="18">
        <v>7</v>
      </c>
      <c r="LS26" s="18">
        <v>7</v>
      </c>
      <c r="LT26" s="18">
        <v>7</v>
      </c>
      <c r="LU26" s="18">
        <v>10</v>
      </c>
      <c r="LV26" s="18">
        <v>9</v>
      </c>
      <c r="LW26" s="18">
        <v>7</v>
      </c>
      <c r="LX26" s="18">
        <v>10</v>
      </c>
      <c r="LY26" s="18">
        <v>7</v>
      </c>
      <c r="LZ26" s="18">
        <v>10</v>
      </c>
      <c r="MA26" s="18">
        <v>11</v>
      </c>
      <c r="MB26" s="18">
        <v>9</v>
      </c>
      <c r="MC26" s="18">
        <v>10</v>
      </c>
      <c r="MD26" s="18">
        <v>4</v>
      </c>
      <c r="ME26" s="18">
        <v>4</v>
      </c>
      <c r="MF26" s="18">
        <v>13</v>
      </c>
      <c r="MG26" s="18">
        <v>9</v>
      </c>
      <c r="MH26" s="18">
        <v>12</v>
      </c>
      <c r="MI26" s="18">
        <v>9</v>
      </c>
      <c r="MJ26" s="18">
        <v>10</v>
      </c>
      <c r="MK26" s="18">
        <v>8</v>
      </c>
      <c r="ML26" s="18">
        <v>9</v>
      </c>
      <c r="MM26" s="18">
        <v>6</v>
      </c>
      <c r="MN26" s="18">
        <v>7</v>
      </c>
      <c r="MO26" s="18">
        <v>6</v>
      </c>
      <c r="MP26" s="18">
        <v>11</v>
      </c>
      <c r="MQ26" s="18">
        <v>8</v>
      </c>
      <c r="MR26" s="18">
        <v>9</v>
      </c>
      <c r="MS26" s="18">
        <v>1</v>
      </c>
      <c r="MT26" s="18">
        <v>5</v>
      </c>
      <c r="MU26" s="18">
        <v>12</v>
      </c>
      <c r="MV26" s="18">
        <v>9</v>
      </c>
      <c r="MW26" s="18">
        <v>6</v>
      </c>
      <c r="MX26" s="18">
        <v>8</v>
      </c>
      <c r="MY26" s="18">
        <v>5</v>
      </c>
      <c r="MZ26" s="18">
        <v>4</v>
      </c>
      <c r="NA26" s="18">
        <v>11</v>
      </c>
      <c r="NB26" s="18">
        <v>6</v>
      </c>
    </row>
    <row r="27" spans="1:366">
      <c r="A27" s="2" t="s">
        <v>26</v>
      </c>
      <c r="B27" s="19">
        <v>1</v>
      </c>
      <c r="C27" s="19">
        <v>1</v>
      </c>
      <c r="D27" s="19">
        <v>1</v>
      </c>
      <c r="E27" s="19">
        <v>0</v>
      </c>
      <c r="F27" s="19">
        <v>0</v>
      </c>
      <c r="G27" s="19">
        <v>0</v>
      </c>
      <c r="H27" s="19">
        <v>0</v>
      </c>
      <c r="I27" s="19">
        <v>0</v>
      </c>
      <c r="J27" s="19">
        <v>0</v>
      </c>
      <c r="K27" s="19">
        <v>0</v>
      </c>
      <c r="L27" s="19">
        <v>2</v>
      </c>
      <c r="M27" s="19">
        <v>2</v>
      </c>
      <c r="N27" s="19">
        <v>1</v>
      </c>
      <c r="O27" s="19">
        <v>2</v>
      </c>
      <c r="P27" s="19">
        <v>2</v>
      </c>
      <c r="Q27" s="19">
        <v>0</v>
      </c>
      <c r="R27" s="19">
        <v>2</v>
      </c>
      <c r="S27" s="19">
        <v>1</v>
      </c>
      <c r="T27" s="19">
        <v>2</v>
      </c>
      <c r="U27" s="19">
        <v>0</v>
      </c>
      <c r="V27" s="19">
        <v>0</v>
      </c>
      <c r="W27" s="19">
        <v>0</v>
      </c>
      <c r="X27" s="19">
        <v>0</v>
      </c>
      <c r="Y27" s="19">
        <v>2</v>
      </c>
      <c r="Z27" s="19">
        <v>1</v>
      </c>
      <c r="AA27" s="19">
        <v>2</v>
      </c>
      <c r="AB27" s="19">
        <v>1</v>
      </c>
      <c r="AC27" s="19">
        <v>0</v>
      </c>
      <c r="AD27" s="19">
        <v>0</v>
      </c>
      <c r="AE27" s="19">
        <v>0</v>
      </c>
      <c r="AF27" s="19">
        <v>1</v>
      </c>
      <c r="AG27" s="19">
        <v>2</v>
      </c>
      <c r="AH27" s="19">
        <v>2</v>
      </c>
      <c r="AI27" s="19">
        <v>2</v>
      </c>
      <c r="AJ27" s="19">
        <v>0</v>
      </c>
      <c r="AK27" s="19">
        <v>2</v>
      </c>
      <c r="AL27" s="19">
        <v>0</v>
      </c>
      <c r="AM27" s="19">
        <v>0</v>
      </c>
      <c r="AN27" s="19">
        <v>0</v>
      </c>
      <c r="AO27" s="19">
        <v>2</v>
      </c>
      <c r="AP27" s="19">
        <v>2</v>
      </c>
      <c r="AQ27" s="19">
        <v>0</v>
      </c>
      <c r="AR27" s="19">
        <v>0</v>
      </c>
      <c r="AS27" s="19">
        <v>1</v>
      </c>
      <c r="AT27" s="19">
        <v>1</v>
      </c>
      <c r="AU27" s="19">
        <v>0</v>
      </c>
      <c r="AV27" s="19">
        <v>0</v>
      </c>
      <c r="AW27" s="19">
        <v>0</v>
      </c>
      <c r="AX27" s="19">
        <v>0</v>
      </c>
      <c r="AY27" s="19">
        <v>1</v>
      </c>
      <c r="AZ27" s="19">
        <v>2</v>
      </c>
      <c r="BA27" s="19">
        <v>2</v>
      </c>
      <c r="BB27" s="19">
        <v>1</v>
      </c>
      <c r="BC27" s="19">
        <v>0</v>
      </c>
      <c r="BD27" s="19">
        <v>1</v>
      </c>
      <c r="BE27" s="19">
        <v>2</v>
      </c>
      <c r="BF27" s="19">
        <v>1</v>
      </c>
      <c r="BG27" s="19">
        <v>2</v>
      </c>
      <c r="BH27" s="19">
        <v>0</v>
      </c>
      <c r="BI27" s="19">
        <v>0</v>
      </c>
      <c r="BJ27" s="19">
        <v>2</v>
      </c>
      <c r="BK27" s="19">
        <v>2</v>
      </c>
      <c r="BL27" s="19">
        <v>1</v>
      </c>
      <c r="BM27" s="19">
        <v>1</v>
      </c>
      <c r="BN27" s="19">
        <v>0</v>
      </c>
      <c r="BO27" s="19">
        <v>0</v>
      </c>
      <c r="BP27" s="19">
        <v>1</v>
      </c>
      <c r="BQ27" s="19">
        <v>1</v>
      </c>
      <c r="BR27" s="19">
        <v>1</v>
      </c>
      <c r="BS27" s="19">
        <v>0</v>
      </c>
      <c r="BT27" s="19">
        <v>1</v>
      </c>
      <c r="BU27" s="19">
        <v>0</v>
      </c>
      <c r="BV27" s="19">
        <v>2</v>
      </c>
      <c r="BW27" s="19">
        <v>0</v>
      </c>
      <c r="BX27" s="19">
        <v>0</v>
      </c>
      <c r="BY27" s="19">
        <v>2</v>
      </c>
      <c r="BZ27" s="19">
        <v>0</v>
      </c>
      <c r="CA27" s="19">
        <v>0</v>
      </c>
      <c r="CB27" s="19">
        <v>1</v>
      </c>
      <c r="CC27" s="19">
        <v>2</v>
      </c>
      <c r="CD27" s="19">
        <v>2</v>
      </c>
      <c r="CE27" s="19">
        <v>2</v>
      </c>
      <c r="CF27" s="19">
        <v>0</v>
      </c>
      <c r="CG27" s="19">
        <v>2</v>
      </c>
      <c r="CH27" s="19">
        <v>1</v>
      </c>
      <c r="CI27" s="19">
        <v>2</v>
      </c>
      <c r="CJ27" s="19">
        <v>0</v>
      </c>
      <c r="CK27" s="19">
        <v>0</v>
      </c>
      <c r="CL27" s="19">
        <v>2</v>
      </c>
      <c r="CM27" s="19">
        <v>0</v>
      </c>
      <c r="CN27" s="19">
        <v>1</v>
      </c>
      <c r="CO27" s="19">
        <v>2</v>
      </c>
      <c r="CP27" s="19">
        <v>0</v>
      </c>
      <c r="CQ27" s="19">
        <v>0</v>
      </c>
      <c r="CR27" s="19">
        <v>0</v>
      </c>
      <c r="CS27" s="19">
        <v>1</v>
      </c>
      <c r="CT27" s="19">
        <v>2</v>
      </c>
      <c r="CU27" s="19">
        <v>0</v>
      </c>
      <c r="CV27" s="19">
        <v>0</v>
      </c>
      <c r="CW27" s="19">
        <v>1</v>
      </c>
      <c r="CX27" s="19">
        <v>2</v>
      </c>
      <c r="CY27" s="19">
        <v>2</v>
      </c>
      <c r="CZ27" s="19">
        <v>1</v>
      </c>
      <c r="DA27" s="19">
        <v>1</v>
      </c>
      <c r="DB27" s="19">
        <v>2</v>
      </c>
      <c r="DC27" s="19">
        <v>2</v>
      </c>
      <c r="DD27" s="19">
        <v>0</v>
      </c>
      <c r="DE27" s="19">
        <v>2</v>
      </c>
      <c r="DF27" s="19">
        <v>2</v>
      </c>
      <c r="DG27" s="19">
        <v>0</v>
      </c>
      <c r="DH27" s="19">
        <v>0</v>
      </c>
      <c r="DI27" s="19">
        <v>0</v>
      </c>
      <c r="DJ27" s="19">
        <v>0</v>
      </c>
      <c r="DK27" s="19">
        <v>2</v>
      </c>
      <c r="DL27" s="19">
        <v>1</v>
      </c>
      <c r="DM27" s="19">
        <v>0</v>
      </c>
      <c r="DN27" s="19">
        <v>1</v>
      </c>
      <c r="DO27" s="19">
        <v>2</v>
      </c>
      <c r="DP27" s="19">
        <v>0</v>
      </c>
      <c r="DQ27" s="19">
        <v>0</v>
      </c>
      <c r="DR27" s="19">
        <v>2</v>
      </c>
      <c r="DS27" s="19">
        <v>2</v>
      </c>
      <c r="DT27" s="19">
        <v>1</v>
      </c>
      <c r="DU27" s="19">
        <v>0</v>
      </c>
      <c r="DV27" s="19">
        <v>2</v>
      </c>
      <c r="DW27" s="19">
        <v>2</v>
      </c>
      <c r="DX27" s="19">
        <v>0</v>
      </c>
      <c r="DY27" s="19">
        <v>0</v>
      </c>
      <c r="DZ27" s="19">
        <v>1</v>
      </c>
      <c r="EA27" s="19">
        <v>0</v>
      </c>
      <c r="EB27" s="19">
        <v>1</v>
      </c>
      <c r="EC27" s="19">
        <v>1</v>
      </c>
      <c r="ED27" s="19">
        <v>0</v>
      </c>
      <c r="EE27" s="19">
        <v>2</v>
      </c>
      <c r="EF27" s="19">
        <v>1</v>
      </c>
      <c r="EG27" s="19">
        <v>0</v>
      </c>
      <c r="EH27" s="19">
        <v>2</v>
      </c>
      <c r="EI27" s="19">
        <v>0</v>
      </c>
      <c r="EJ27" s="19">
        <v>2</v>
      </c>
      <c r="EK27" s="19">
        <v>2</v>
      </c>
      <c r="EL27" s="19">
        <v>0</v>
      </c>
      <c r="EM27" s="19">
        <v>1</v>
      </c>
      <c r="EN27" s="19">
        <v>1</v>
      </c>
      <c r="EO27" s="19">
        <v>2</v>
      </c>
      <c r="EP27" s="19">
        <v>2</v>
      </c>
      <c r="EQ27" s="19">
        <v>1</v>
      </c>
      <c r="ER27" s="19">
        <v>0</v>
      </c>
      <c r="ES27" s="19">
        <v>2</v>
      </c>
      <c r="ET27" s="19">
        <v>2</v>
      </c>
      <c r="EU27" s="19">
        <v>1</v>
      </c>
      <c r="EV27" s="19">
        <v>1</v>
      </c>
      <c r="EW27" s="19">
        <v>2</v>
      </c>
      <c r="EX27" s="19">
        <v>2</v>
      </c>
      <c r="EY27" s="19">
        <v>0</v>
      </c>
      <c r="EZ27" s="19">
        <v>0</v>
      </c>
      <c r="FA27" s="19">
        <v>1</v>
      </c>
      <c r="FB27" s="19">
        <v>2</v>
      </c>
      <c r="FC27" s="19">
        <v>0</v>
      </c>
      <c r="FD27" s="19">
        <v>2</v>
      </c>
      <c r="FE27" s="19">
        <v>0</v>
      </c>
      <c r="FF27" s="19">
        <v>1</v>
      </c>
      <c r="FG27" s="19">
        <v>2</v>
      </c>
      <c r="FH27" s="19">
        <v>1</v>
      </c>
      <c r="FI27" s="19">
        <v>2</v>
      </c>
      <c r="FJ27" s="19">
        <v>2</v>
      </c>
      <c r="FK27" s="19">
        <v>1</v>
      </c>
      <c r="FL27" s="19">
        <v>0</v>
      </c>
      <c r="FM27" s="19">
        <v>2</v>
      </c>
      <c r="FN27" s="19">
        <v>0</v>
      </c>
      <c r="FO27" s="19">
        <v>0</v>
      </c>
      <c r="FP27" s="19">
        <v>2</v>
      </c>
      <c r="FQ27" s="19">
        <v>2</v>
      </c>
      <c r="FR27" s="19">
        <v>2</v>
      </c>
      <c r="FS27" s="19">
        <v>0</v>
      </c>
      <c r="FT27" s="19">
        <v>0</v>
      </c>
      <c r="FU27" s="19">
        <v>1</v>
      </c>
      <c r="FV27" s="19">
        <v>0</v>
      </c>
      <c r="FW27" s="19">
        <v>1</v>
      </c>
      <c r="FX27" s="19">
        <v>0</v>
      </c>
      <c r="FY27" s="19">
        <v>1</v>
      </c>
      <c r="FZ27" s="19">
        <v>0</v>
      </c>
      <c r="GA27" s="19">
        <v>1</v>
      </c>
      <c r="GB27" s="19">
        <v>0</v>
      </c>
      <c r="GC27" s="19">
        <v>2</v>
      </c>
      <c r="GD27" s="19">
        <v>1</v>
      </c>
      <c r="GE27" s="19">
        <v>1</v>
      </c>
      <c r="GF27" s="19">
        <v>2</v>
      </c>
      <c r="GG27" s="19">
        <v>0</v>
      </c>
      <c r="GH27" s="19">
        <v>1</v>
      </c>
      <c r="GI27" s="19">
        <v>0</v>
      </c>
      <c r="GJ27" s="19">
        <v>0</v>
      </c>
      <c r="GK27" s="19">
        <v>1</v>
      </c>
      <c r="GL27" s="19">
        <v>1</v>
      </c>
      <c r="GM27" s="19">
        <v>2</v>
      </c>
      <c r="GN27" s="19">
        <v>1</v>
      </c>
      <c r="GO27" s="19">
        <v>0</v>
      </c>
      <c r="GP27" s="19">
        <v>1</v>
      </c>
      <c r="GQ27" s="19">
        <v>2</v>
      </c>
      <c r="GR27" s="19">
        <v>1</v>
      </c>
      <c r="GS27" s="19">
        <v>2</v>
      </c>
      <c r="GT27" s="19">
        <v>0</v>
      </c>
      <c r="GU27" s="19">
        <v>1</v>
      </c>
      <c r="GV27" s="19">
        <v>2</v>
      </c>
      <c r="GW27" s="19">
        <v>1</v>
      </c>
      <c r="GX27" s="19">
        <v>0</v>
      </c>
      <c r="GY27" s="19">
        <v>2</v>
      </c>
      <c r="GZ27" s="19">
        <v>2</v>
      </c>
      <c r="HA27" s="19">
        <v>2</v>
      </c>
      <c r="HB27" s="19">
        <v>0</v>
      </c>
      <c r="HC27" s="19">
        <v>2</v>
      </c>
      <c r="HD27" s="19">
        <v>0</v>
      </c>
      <c r="HE27" s="19">
        <v>2</v>
      </c>
      <c r="HF27" s="19">
        <v>2</v>
      </c>
      <c r="HG27" s="19">
        <v>2</v>
      </c>
      <c r="HH27" s="19">
        <v>0</v>
      </c>
      <c r="HI27" s="19">
        <v>0</v>
      </c>
      <c r="HJ27" s="19">
        <v>0</v>
      </c>
      <c r="HK27" s="19">
        <v>0</v>
      </c>
      <c r="HL27" s="19">
        <v>1</v>
      </c>
      <c r="HM27" s="19">
        <v>2</v>
      </c>
      <c r="HN27" s="19">
        <v>2</v>
      </c>
      <c r="HO27" s="19">
        <v>2</v>
      </c>
      <c r="HP27" s="19">
        <v>1</v>
      </c>
      <c r="HQ27" s="19">
        <v>0</v>
      </c>
      <c r="HR27" s="19">
        <v>2</v>
      </c>
      <c r="HS27" s="19">
        <v>1</v>
      </c>
      <c r="HT27" s="19">
        <v>2</v>
      </c>
      <c r="HU27" s="19">
        <v>0</v>
      </c>
      <c r="HV27" s="19">
        <v>2</v>
      </c>
      <c r="HW27" s="19">
        <v>2</v>
      </c>
      <c r="HX27" s="19">
        <v>2</v>
      </c>
      <c r="HY27" s="19">
        <v>1</v>
      </c>
      <c r="HZ27" s="19">
        <v>2</v>
      </c>
      <c r="IA27" s="19">
        <v>2</v>
      </c>
      <c r="IB27" s="19">
        <v>1</v>
      </c>
      <c r="IC27" s="19">
        <v>0</v>
      </c>
      <c r="ID27" s="19">
        <v>1</v>
      </c>
      <c r="IE27" s="19">
        <v>1</v>
      </c>
      <c r="IF27" s="19">
        <v>1</v>
      </c>
      <c r="IG27" s="19">
        <v>1</v>
      </c>
      <c r="IH27" s="19">
        <v>2</v>
      </c>
      <c r="II27" s="19">
        <v>2</v>
      </c>
      <c r="IJ27" s="19">
        <v>2</v>
      </c>
      <c r="IK27" s="19">
        <v>1</v>
      </c>
      <c r="IL27" s="19">
        <v>2</v>
      </c>
      <c r="IM27" s="19">
        <v>2</v>
      </c>
      <c r="IN27" s="19">
        <v>1</v>
      </c>
      <c r="IO27" s="19">
        <v>1</v>
      </c>
      <c r="IP27" s="19">
        <v>1</v>
      </c>
      <c r="IQ27" s="19">
        <v>0</v>
      </c>
      <c r="IR27" s="19">
        <v>1</v>
      </c>
      <c r="IS27" s="19">
        <v>2</v>
      </c>
      <c r="IT27" s="19">
        <v>0</v>
      </c>
      <c r="IU27" s="19">
        <v>0</v>
      </c>
      <c r="IV27" s="19">
        <v>0</v>
      </c>
      <c r="IW27" s="19">
        <v>0</v>
      </c>
      <c r="IX27" s="19">
        <v>2</v>
      </c>
      <c r="IY27" s="19">
        <v>1</v>
      </c>
      <c r="IZ27" s="19">
        <v>1</v>
      </c>
      <c r="JA27" s="19">
        <v>1</v>
      </c>
      <c r="JB27" s="19">
        <v>0</v>
      </c>
      <c r="JC27" s="19">
        <v>0</v>
      </c>
      <c r="JD27" s="19">
        <v>0</v>
      </c>
      <c r="JE27" s="19">
        <v>0</v>
      </c>
      <c r="JF27" s="19">
        <v>0</v>
      </c>
      <c r="JG27" s="19">
        <v>2</v>
      </c>
      <c r="JH27" s="19">
        <v>0</v>
      </c>
      <c r="JI27" s="19">
        <v>2</v>
      </c>
      <c r="JJ27" s="19">
        <v>0</v>
      </c>
      <c r="JK27" s="19">
        <v>1</v>
      </c>
      <c r="JL27" s="19">
        <v>1</v>
      </c>
      <c r="JM27" s="19">
        <v>1</v>
      </c>
      <c r="JN27" s="19">
        <v>2</v>
      </c>
      <c r="JO27" s="19">
        <v>1</v>
      </c>
      <c r="JP27" s="19">
        <v>1</v>
      </c>
      <c r="JQ27" s="19">
        <v>2</v>
      </c>
      <c r="JR27" s="19">
        <v>0</v>
      </c>
      <c r="JS27" s="19">
        <v>2</v>
      </c>
      <c r="JT27" s="19">
        <v>0</v>
      </c>
      <c r="JU27" s="19">
        <v>2</v>
      </c>
      <c r="JV27" s="19">
        <v>0</v>
      </c>
      <c r="JW27" s="19">
        <v>0</v>
      </c>
      <c r="JX27" s="19">
        <v>2</v>
      </c>
      <c r="JY27" s="19">
        <v>1</v>
      </c>
      <c r="JZ27" s="19">
        <v>1</v>
      </c>
      <c r="KA27" s="19">
        <v>1</v>
      </c>
      <c r="KB27" s="19">
        <v>0</v>
      </c>
      <c r="KC27" s="19">
        <v>1</v>
      </c>
      <c r="KD27" s="19">
        <v>0</v>
      </c>
      <c r="KE27" s="19">
        <v>2</v>
      </c>
      <c r="KF27" s="19">
        <v>1</v>
      </c>
      <c r="KG27" s="19">
        <v>1</v>
      </c>
      <c r="KH27" s="19">
        <v>1</v>
      </c>
      <c r="KI27" s="19">
        <v>2</v>
      </c>
      <c r="KJ27" s="19">
        <v>0</v>
      </c>
      <c r="KK27" s="19">
        <v>0</v>
      </c>
      <c r="KL27" s="19">
        <v>0</v>
      </c>
      <c r="KM27" s="19">
        <v>1</v>
      </c>
      <c r="KN27" s="19">
        <v>1</v>
      </c>
      <c r="KO27" s="19">
        <v>2</v>
      </c>
      <c r="KP27" s="19">
        <v>0</v>
      </c>
      <c r="KQ27" s="19">
        <v>2</v>
      </c>
      <c r="KR27" s="19">
        <v>2</v>
      </c>
      <c r="KS27" s="19">
        <v>0</v>
      </c>
      <c r="KT27" s="19">
        <v>1</v>
      </c>
      <c r="KU27" s="19">
        <v>0</v>
      </c>
      <c r="KV27" s="19">
        <v>0</v>
      </c>
      <c r="KW27" s="19">
        <v>2</v>
      </c>
      <c r="KX27" s="19">
        <v>1</v>
      </c>
      <c r="KY27" s="19">
        <v>0</v>
      </c>
      <c r="KZ27" s="19">
        <v>1</v>
      </c>
      <c r="LA27" s="19">
        <v>1</v>
      </c>
      <c r="LB27" s="19">
        <v>2</v>
      </c>
      <c r="LC27" s="19">
        <v>2</v>
      </c>
      <c r="LD27" s="19">
        <v>2</v>
      </c>
      <c r="LE27" s="19">
        <v>1</v>
      </c>
      <c r="LF27" s="19">
        <v>0</v>
      </c>
      <c r="LG27" s="19">
        <v>0</v>
      </c>
      <c r="LH27" s="19">
        <v>2</v>
      </c>
      <c r="LI27" s="19">
        <v>1</v>
      </c>
      <c r="LJ27" s="19">
        <v>2</v>
      </c>
      <c r="LK27" s="19">
        <v>1</v>
      </c>
      <c r="LL27" s="19">
        <v>2</v>
      </c>
      <c r="LM27" s="19">
        <v>0</v>
      </c>
      <c r="LN27" s="19">
        <v>2</v>
      </c>
      <c r="LO27" s="19">
        <v>2</v>
      </c>
      <c r="LP27" s="19">
        <v>0</v>
      </c>
      <c r="LQ27" s="19">
        <v>0</v>
      </c>
      <c r="LR27" s="19">
        <v>2</v>
      </c>
      <c r="LS27" s="19">
        <v>1</v>
      </c>
      <c r="LT27" s="19">
        <v>1</v>
      </c>
      <c r="LU27" s="19">
        <v>2</v>
      </c>
      <c r="LV27" s="19">
        <v>1</v>
      </c>
      <c r="LW27" s="19">
        <v>1</v>
      </c>
      <c r="LX27" s="19">
        <v>1</v>
      </c>
      <c r="LY27" s="19">
        <v>0</v>
      </c>
      <c r="LZ27" s="19">
        <v>1</v>
      </c>
      <c r="MA27" s="19">
        <v>2</v>
      </c>
      <c r="MB27" s="19">
        <v>2</v>
      </c>
      <c r="MC27" s="19">
        <v>1</v>
      </c>
      <c r="MD27" s="19">
        <v>1</v>
      </c>
      <c r="ME27" s="19">
        <v>1</v>
      </c>
      <c r="MF27" s="19">
        <v>2</v>
      </c>
      <c r="MG27" s="19">
        <v>0</v>
      </c>
      <c r="MH27" s="19">
        <v>1</v>
      </c>
      <c r="MI27" s="19">
        <v>1</v>
      </c>
      <c r="MJ27" s="19">
        <v>2</v>
      </c>
      <c r="MK27" s="19">
        <v>1</v>
      </c>
      <c r="ML27" s="19">
        <v>2</v>
      </c>
      <c r="MM27" s="19">
        <v>1</v>
      </c>
      <c r="MN27" s="19">
        <v>0</v>
      </c>
      <c r="MO27" s="19">
        <v>0</v>
      </c>
      <c r="MP27" s="19">
        <v>2</v>
      </c>
      <c r="MQ27" s="19">
        <v>2</v>
      </c>
      <c r="MR27" s="19">
        <v>1</v>
      </c>
      <c r="MS27" s="19">
        <v>0</v>
      </c>
      <c r="MT27" s="19">
        <v>0</v>
      </c>
      <c r="MU27" s="19">
        <v>2</v>
      </c>
      <c r="MV27" s="19">
        <v>0</v>
      </c>
      <c r="MW27" s="19">
        <v>1</v>
      </c>
      <c r="MX27" s="19">
        <v>1</v>
      </c>
      <c r="MY27" s="19">
        <v>1</v>
      </c>
      <c r="MZ27" s="19">
        <v>1</v>
      </c>
      <c r="NA27" s="19">
        <v>2</v>
      </c>
      <c r="NB27" s="19">
        <v>1</v>
      </c>
    </row>
    <row r="28" spans="1:366">
      <c r="A28" s="2" t="s">
        <v>27</v>
      </c>
      <c r="B28" s="19">
        <v>1</v>
      </c>
      <c r="C28" s="19">
        <v>1</v>
      </c>
      <c r="D28" s="19">
        <v>0</v>
      </c>
      <c r="E28" s="19">
        <v>0</v>
      </c>
      <c r="F28" s="19">
        <v>2</v>
      </c>
      <c r="G28" s="19">
        <v>0</v>
      </c>
      <c r="H28" s="19">
        <v>1</v>
      </c>
      <c r="I28" s="19">
        <v>2</v>
      </c>
      <c r="J28" s="19">
        <v>1</v>
      </c>
      <c r="K28" s="19">
        <v>1</v>
      </c>
      <c r="L28" s="19">
        <v>0</v>
      </c>
      <c r="M28" s="19">
        <v>2</v>
      </c>
      <c r="N28" s="19">
        <v>0</v>
      </c>
      <c r="O28" s="19">
        <v>1</v>
      </c>
      <c r="P28" s="19">
        <v>2</v>
      </c>
      <c r="Q28" s="19">
        <v>2</v>
      </c>
      <c r="R28" s="19">
        <v>0</v>
      </c>
      <c r="S28" s="19">
        <v>2</v>
      </c>
      <c r="T28" s="19">
        <v>0</v>
      </c>
      <c r="U28" s="19">
        <v>0</v>
      </c>
      <c r="V28" s="19">
        <v>1</v>
      </c>
      <c r="W28" s="19">
        <v>0</v>
      </c>
      <c r="X28" s="19">
        <v>0</v>
      </c>
      <c r="Y28" s="19">
        <v>1</v>
      </c>
      <c r="Z28" s="19">
        <v>2</v>
      </c>
      <c r="AA28" s="19">
        <v>0</v>
      </c>
      <c r="AB28" s="19">
        <v>2</v>
      </c>
      <c r="AC28" s="19">
        <v>0</v>
      </c>
      <c r="AD28" s="19">
        <v>0</v>
      </c>
      <c r="AE28" s="19">
        <v>1</v>
      </c>
      <c r="AF28" s="19">
        <v>1</v>
      </c>
      <c r="AG28" s="19">
        <v>2</v>
      </c>
      <c r="AH28" s="19">
        <v>0</v>
      </c>
      <c r="AI28" s="19">
        <v>2</v>
      </c>
      <c r="AJ28" s="19">
        <v>2</v>
      </c>
      <c r="AK28" s="19">
        <v>0</v>
      </c>
      <c r="AL28" s="19">
        <v>2</v>
      </c>
      <c r="AM28" s="19">
        <v>1</v>
      </c>
      <c r="AN28" s="19">
        <v>1</v>
      </c>
      <c r="AO28" s="19">
        <v>2</v>
      </c>
      <c r="AP28" s="19">
        <v>2</v>
      </c>
      <c r="AQ28" s="19">
        <v>1</v>
      </c>
      <c r="AR28" s="19">
        <v>2</v>
      </c>
      <c r="AS28" s="19">
        <v>2</v>
      </c>
      <c r="AT28" s="19">
        <v>2</v>
      </c>
      <c r="AU28" s="19">
        <v>0</v>
      </c>
      <c r="AV28" s="19">
        <v>1</v>
      </c>
      <c r="AW28" s="19">
        <v>0</v>
      </c>
      <c r="AX28" s="19">
        <v>1</v>
      </c>
      <c r="AY28" s="19">
        <v>2</v>
      </c>
      <c r="AZ28" s="19">
        <v>1</v>
      </c>
      <c r="BA28" s="19">
        <v>0</v>
      </c>
      <c r="BB28" s="19">
        <v>2</v>
      </c>
      <c r="BC28" s="19">
        <v>1</v>
      </c>
      <c r="BD28" s="19">
        <v>2</v>
      </c>
      <c r="BE28" s="19">
        <v>0</v>
      </c>
      <c r="BF28" s="19">
        <v>2</v>
      </c>
      <c r="BG28" s="19">
        <v>2</v>
      </c>
      <c r="BH28" s="19">
        <v>1</v>
      </c>
      <c r="BI28" s="19">
        <v>2</v>
      </c>
      <c r="BJ28" s="19">
        <v>2</v>
      </c>
      <c r="BK28" s="19">
        <v>0</v>
      </c>
      <c r="BL28" s="19">
        <v>1</v>
      </c>
      <c r="BM28" s="19">
        <v>0</v>
      </c>
      <c r="BN28" s="19">
        <v>0</v>
      </c>
      <c r="BO28" s="19">
        <v>1</v>
      </c>
      <c r="BP28" s="19">
        <v>1</v>
      </c>
      <c r="BQ28" s="19">
        <v>0</v>
      </c>
      <c r="BR28" s="19">
        <v>1</v>
      </c>
      <c r="BS28" s="19">
        <v>1</v>
      </c>
      <c r="BT28" s="19">
        <v>1</v>
      </c>
      <c r="BU28" s="19">
        <v>2</v>
      </c>
      <c r="BV28" s="19">
        <v>0</v>
      </c>
      <c r="BW28" s="19">
        <v>2</v>
      </c>
      <c r="BX28" s="19">
        <v>1</v>
      </c>
      <c r="BY28" s="19">
        <v>2</v>
      </c>
      <c r="BZ28" s="19">
        <v>0</v>
      </c>
      <c r="CA28" s="19">
        <v>0</v>
      </c>
      <c r="CB28" s="19">
        <v>0</v>
      </c>
      <c r="CC28" s="19">
        <v>2</v>
      </c>
      <c r="CD28" s="19">
        <v>1</v>
      </c>
      <c r="CE28" s="19">
        <v>2</v>
      </c>
      <c r="CF28" s="19">
        <v>0</v>
      </c>
      <c r="CG28" s="19">
        <v>2</v>
      </c>
      <c r="CH28" s="19">
        <v>2</v>
      </c>
      <c r="CI28" s="19">
        <v>2</v>
      </c>
      <c r="CJ28" s="19">
        <v>1</v>
      </c>
      <c r="CK28" s="19">
        <v>2</v>
      </c>
      <c r="CL28" s="19">
        <v>0</v>
      </c>
      <c r="CM28" s="19">
        <v>0</v>
      </c>
      <c r="CN28" s="19">
        <v>2</v>
      </c>
      <c r="CO28" s="19">
        <v>0</v>
      </c>
      <c r="CP28" s="19">
        <v>1</v>
      </c>
      <c r="CQ28" s="19">
        <v>0</v>
      </c>
      <c r="CR28" s="19">
        <v>1</v>
      </c>
      <c r="CS28" s="19">
        <v>1</v>
      </c>
      <c r="CT28" s="19">
        <v>0</v>
      </c>
      <c r="CU28" s="19">
        <v>0</v>
      </c>
      <c r="CV28" s="19">
        <v>0</v>
      </c>
      <c r="CW28" s="19">
        <v>0</v>
      </c>
      <c r="CX28" s="19">
        <v>0</v>
      </c>
      <c r="CY28" s="19">
        <v>0</v>
      </c>
      <c r="CZ28" s="19">
        <v>0</v>
      </c>
      <c r="DA28" s="19">
        <v>0</v>
      </c>
      <c r="DB28" s="19">
        <v>2</v>
      </c>
      <c r="DC28" s="19">
        <v>0</v>
      </c>
      <c r="DD28" s="19">
        <v>1</v>
      </c>
      <c r="DE28" s="19">
        <v>1</v>
      </c>
      <c r="DF28" s="19">
        <v>0</v>
      </c>
      <c r="DG28" s="19">
        <v>2</v>
      </c>
      <c r="DH28" s="19">
        <v>2</v>
      </c>
      <c r="DI28" s="19">
        <v>1</v>
      </c>
      <c r="DJ28" s="19">
        <v>1</v>
      </c>
      <c r="DK28" s="19">
        <v>0</v>
      </c>
      <c r="DL28" s="19">
        <v>1</v>
      </c>
      <c r="DM28" s="19">
        <v>1</v>
      </c>
      <c r="DN28" s="19">
        <v>0</v>
      </c>
      <c r="DO28" s="19">
        <v>2</v>
      </c>
      <c r="DP28" s="19">
        <v>2</v>
      </c>
      <c r="DQ28" s="19">
        <v>1</v>
      </c>
      <c r="DR28" s="19">
        <v>0</v>
      </c>
      <c r="DS28" s="19">
        <v>1</v>
      </c>
      <c r="DT28" s="19">
        <v>1</v>
      </c>
      <c r="DU28" s="19">
        <v>0</v>
      </c>
      <c r="DV28" s="19">
        <v>2</v>
      </c>
      <c r="DW28" s="19">
        <v>0</v>
      </c>
      <c r="DX28" s="19">
        <v>2</v>
      </c>
      <c r="DY28" s="19">
        <v>0</v>
      </c>
      <c r="DZ28" s="19">
        <v>1</v>
      </c>
      <c r="EA28" s="19">
        <v>2</v>
      </c>
      <c r="EB28" s="19">
        <v>0</v>
      </c>
      <c r="EC28" s="19">
        <v>0</v>
      </c>
      <c r="ED28" s="19">
        <v>2</v>
      </c>
      <c r="EE28" s="19">
        <v>2</v>
      </c>
      <c r="EF28" s="19">
        <v>2</v>
      </c>
      <c r="EG28" s="19">
        <v>1</v>
      </c>
      <c r="EH28" s="19">
        <v>2</v>
      </c>
      <c r="EI28" s="19">
        <v>2</v>
      </c>
      <c r="EJ28" s="19">
        <v>1</v>
      </c>
      <c r="EK28" s="19">
        <v>1</v>
      </c>
      <c r="EL28" s="19">
        <v>1</v>
      </c>
      <c r="EM28" s="19">
        <v>2</v>
      </c>
      <c r="EN28" s="19">
        <v>1</v>
      </c>
      <c r="EO28" s="19">
        <v>1</v>
      </c>
      <c r="EP28" s="19">
        <v>2</v>
      </c>
      <c r="EQ28" s="19">
        <v>0</v>
      </c>
      <c r="ER28" s="19">
        <v>0</v>
      </c>
      <c r="ES28" s="19">
        <v>0</v>
      </c>
      <c r="ET28" s="19">
        <v>2</v>
      </c>
      <c r="EU28" s="19">
        <v>1</v>
      </c>
      <c r="EV28" s="19">
        <v>2</v>
      </c>
      <c r="EW28" s="19">
        <v>2</v>
      </c>
      <c r="EX28" s="19">
        <v>0</v>
      </c>
      <c r="EY28" s="19">
        <v>2</v>
      </c>
      <c r="EZ28" s="19">
        <v>1</v>
      </c>
      <c r="FA28" s="19">
        <v>1</v>
      </c>
      <c r="FB28" s="19">
        <v>1</v>
      </c>
      <c r="FC28" s="19">
        <v>2</v>
      </c>
      <c r="FD28" s="19">
        <v>1</v>
      </c>
      <c r="FE28" s="19">
        <v>0</v>
      </c>
      <c r="FF28" s="19">
        <v>2</v>
      </c>
      <c r="FG28" s="19">
        <v>1</v>
      </c>
      <c r="FH28" s="19">
        <v>2</v>
      </c>
      <c r="FI28" s="19">
        <v>1</v>
      </c>
      <c r="FJ28" s="19">
        <v>0</v>
      </c>
      <c r="FK28" s="19">
        <v>0</v>
      </c>
      <c r="FL28" s="19">
        <v>0</v>
      </c>
      <c r="FM28" s="19">
        <v>2</v>
      </c>
      <c r="FN28" s="19">
        <v>1</v>
      </c>
      <c r="FO28" s="19">
        <v>1</v>
      </c>
      <c r="FP28" s="19">
        <v>0</v>
      </c>
      <c r="FQ28" s="19">
        <v>2</v>
      </c>
      <c r="FR28" s="19">
        <v>2</v>
      </c>
      <c r="FS28" s="19">
        <v>1</v>
      </c>
      <c r="FT28" s="19">
        <v>2</v>
      </c>
      <c r="FU28" s="19">
        <v>0</v>
      </c>
      <c r="FV28" s="19">
        <v>2</v>
      </c>
      <c r="FW28" s="19">
        <v>1</v>
      </c>
      <c r="FX28" s="19">
        <v>2</v>
      </c>
      <c r="FY28" s="19">
        <v>0</v>
      </c>
      <c r="FZ28" s="19">
        <v>1</v>
      </c>
      <c r="GA28" s="19">
        <v>0</v>
      </c>
      <c r="GB28" s="19">
        <v>1</v>
      </c>
      <c r="GC28" s="19">
        <v>2</v>
      </c>
      <c r="GD28" s="19">
        <v>0</v>
      </c>
      <c r="GE28" s="19">
        <v>1</v>
      </c>
      <c r="GF28" s="19">
        <v>2</v>
      </c>
      <c r="GG28" s="19">
        <v>1</v>
      </c>
      <c r="GH28" s="19">
        <v>2</v>
      </c>
      <c r="GI28" s="19">
        <v>0</v>
      </c>
      <c r="GJ28" s="19">
        <v>2</v>
      </c>
      <c r="GK28" s="19">
        <v>1</v>
      </c>
      <c r="GL28" s="19">
        <v>1</v>
      </c>
      <c r="GM28" s="19">
        <v>0</v>
      </c>
      <c r="GN28" s="19">
        <v>1</v>
      </c>
      <c r="GO28" s="19">
        <v>2</v>
      </c>
      <c r="GP28" s="19">
        <v>1</v>
      </c>
      <c r="GQ28" s="19">
        <v>0</v>
      </c>
      <c r="GR28" s="19">
        <v>2</v>
      </c>
      <c r="GS28" s="19">
        <v>1</v>
      </c>
      <c r="GT28" s="19">
        <v>2</v>
      </c>
      <c r="GU28" s="19">
        <v>1</v>
      </c>
      <c r="GV28" s="19">
        <v>0</v>
      </c>
      <c r="GW28" s="19">
        <v>2</v>
      </c>
      <c r="GX28" s="19">
        <v>0</v>
      </c>
      <c r="GY28" s="19">
        <v>2</v>
      </c>
      <c r="GZ28" s="19">
        <v>0</v>
      </c>
      <c r="HA28" s="19">
        <v>2</v>
      </c>
      <c r="HB28" s="19">
        <v>2</v>
      </c>
      <c r="HC28" s="19">
        <v>2</v>
      </c>
      <c r="HD28" s="19">
        <v>1</v>
      </c>
      <c r="HE28" s="19">
        <v>1</v>
      </c>
      <c r="HF28" s="19">
        <v>0</v>
      </c>
      <c r="HG28" s="19">
        <v>1</v>
      </c>
      <c r="HH28" s="19">
        <v>1</v>
      </c>
      <c r="HI28" s="19">
        <v>1</v>
      </c>
      <c r="HJ28" s="19">
        <v>2</v>
      </c>
      <c r="HK28" s="19">
        <v>2</v>
      </c>
      <c r="HL28" s="19">
        <v>2</v>
      </c>
      <c r="HM28" s="19">
        <v>2</v>
      </c>
      <c r="HN28" s="19">
        <v>0</v>
      </c>
      <c r="HO28" s="19">
        <v>2</v>
      </c>
      <c r="HP28" s="19">
        <v>2</v>
      </c>
      <c r="HQ28" s="19">
        <v>0</v>
      </c>
      <c r="HR28" s="19">
        <v>1</v>
      </c>
      <c r="HS28" s="19">
        <v>0</v>
      </c>
      <c r="HT28" s="19">
        <v>0</v>
      </c>
      <c r="HU28" s="19">
        <v>2</v>
      </c>
      <c r="HV28" s="19">
        <v>0</v>
      </c>
      <c r="HW28" s="19">
        <v>1</v>
      </c>
      <c r="HX28" s="19">
        <v>2</v>
      </c>
      <c r="HY28" s="19">
        <v>0</v>
      </c>
      <c r="HZ28" s="19">
        <v>0</v>
      </c>
      <c r="IA28" s="19">
        <v>0</v>
      </c>
      <c r="IB28" s="19">
        <v>0</v>
      </c>
      <c r="IC28" s="19">
        <v>1</v>
      </c>
      <c r="ID28" s="19">
        <v>0</v>
      </c>
      <c r="IE28" s="19">
        <v>2</v>
      </c>
      <c r="IF28" s="19">
        <v>0</v>
      </c>
      <c r="IG28" s="19">
        <v>2</v>
      </c>
      <c r="IH28" s="19">
        <v>1</v>
      </c>
      <c r="II28" s="19">
        <v>1</v>
      </c>
      <c r="IJ28" s="19">
        <v>2</v>
      </c>
      <c r="IK28" s="19">
        <v>1</v>
      </c>
      <c r="IL28" s="19">
        <v>2</v>
      </c>
      <c r="IM28" s="19">
        <v>0</v>
      </c>
      <c r="IN28" s="19">
        <v>1</v>
      </c>
      <c r="IO28" s="19">
        <v>2</v>
      </c>
      <c r="IP28" s="19">
        <v>2</v>
      </c>
      <c r="IQ28" s="19">
        <v>0</v>
      </c>
      <c r="IR28" s="19">
        <v>2</v>
      </c>
      <c r="IS28" s="19">
        <v>0</v>
      </c>
      <c r="IT28" s="19">
        <v>1</v>
      </c>
      <c r="IU28" s="19">
        <v>0</v>
      </c>
      <c r="IV28" s="19">
        <v>0</v>
      </c>
      <c r="IW28" s="19">
        <v>0</v>
      </c>
      <c r="IX28" s="19">
        <v>1</v>
      </c>
      <c r="IY28" s="19">
        <v>1</v>
      </c>
      <c r="IZ28" s="19">
        <v>0</v>
      </c>
      <c r="JA28" s="19">
        <v>2</v>
      </c>
      <c r="JB28" s="19">
        <v>1</v>
      </c>
      <c r="JC28" s="19">
        <v>2</v>
      </c>
      <c r="JD28" s="19">
        <v>0</v>
      </c>
      <c r="JE28" s="19">
        <v>1</v>
      </c>
      <c r="JF28" s="19">
        <v>0</v>
      </c>
      <c r="JG28" s="19">
        <v>1</v>
      </c>
      <c r="JH28" s="19">
        <v>0</v>
      </c>
      <c r="JI28" s="19">
        <v>1</v>
      </c>
      <c r="JJ28" s="19">
        <v>0</v>
      </c>
      <c r="JK28" s="19">
        <v>2</v>
      </c>
      <c r="JL28" s="19">
        <v>1</v>
      </c>
      <c r="JM28" s="19">
        <v>2</v>
      </c>
      <c r="JN28" s="19">
        <v>0</v>
      </c>
      <c r="JO28" s="19">
        <v>0</v>
      </c>
      <c r="JP28" s="19">
        <v>0</v>
      </c>
      <c r="JQ28" s="19">
        <v>0</v>
      </c>
      <c r="JR28" s="19">
        <v>2</v>
      </c>
      <c r="JS28" s="19">
        <v>2</v>
      </c>
      <c r="JT28" s="19">
        <v>1</v>
      </c>
      <c r="JU28" s="19">
        <v>0</v>
      </c>
      <c r="JV28" s="19">
        <v>2</v>
      </c>
      <c r="JW28" s="19">
        <v>1</v>
      </c>
      <c r="JX28" s="19">
        <v>2</v>
      </c>
      <c r="JY28" s="19">
        <v>1</v>
      </c>
      <c r="JZ28" s="19">
        <v>0</v>
      </c>
      <c r="KA28" s="19">
        <v>2</v>
      </c>
      <c r="KB28" s="19">
        <v>0</v>
      </c>
      <c r="KC28" s="19">
        <v>1</v>
      </c>
      <c r="KD28" s="19">
        <v>2</v>
      </c>
      <c r="KE28" s="19">
        <v>0</v>
      </c>
      <c r="KF28" s="19">
        <v>0</v>
      </c>
      <c r="KG28" s="19">
        <v>2</v>
      </c>
      <c r="KH28" s="19">
        <v>2</v>
      </c>
      <c r="KI28" s="19">
        <v>1</v>
      </c>
      <c r="KJ28" s="19">
        <v>2</v>
      </c>
      <c r="KK28" s="19">
        <v>1</v>
      </c>
      <c r="KL28" s="19">
        <v>0</v>
      </c>
      <c r="KM28" s="19">
        <v>2</v>
      </c>
      <c r="KN28" s="19">
        <v>1</v>
      </c>
      <c r="KO28" s="19">
        <v>0</v>
      </c>
      <c r="KP28" s="19">
        <v>1</v>
      </c>
      <c r="KQ28" s="19">
        <v>2</v>
      </c>
      <c r="KR28" s="19">
        <v>1</v>
      </c>
      <c r="KS28" s="19">
        <v>0</v>
      </c>
      <c r="KT28" s="19">
        <v>2</v>
      </c>
      <c r="KU28" s="19">
        <v>1</v>
      </c>
      <c r="KV28" s="19">
        <v>1</v>
      </c>
      <c r="KW28" s="19">
        <v>2</v>
      </c>
      <c r="KX28" s="19">
        <v>0</v>
      </c>
      <c r="KY28" s="19">
        <v>1</v>
      </c>
      <c r="KZ28" s="19">
        <v>1</v>
      </c>
      <c r="LA28" s="19">
        <v>1</v>
      </c>
      <c r="LB28" s="19">
        <v>0</v>
      </c>
      <c r="LC28" s="19">
        <v>1</v>
      </c>
      <c r="LD28" s="19">
        <v>0</v>
      </c>
      <c r="LE28" s="19">
        <v>1</v>
      </c>
      <c r="LF28" s="19">
        <v>2</v>
      </c>
      <c r="LG28" s="19">
        <v>2</v>
      </c>
      <c r="LH28" s="19">
        <v>0</v>
      </c>
      <c r="LI28" s="19">
        <v>0</v>
      </c>
      <c r="LJ28" s="19">
        <v>1</v>
      </c>
      <c r="LK28" s="19">
        <v>0</v>
      </c>
      <c r="LL28" s="19">
        <v>1</v>
      </c>
      <c r="LM28" s="19">
        <v>2</v>
      </c>
      <c r="LN28" s="19">
        <v>1</v>
      </c>
      <c r="LO28" s="19">
        <v>1</v>
      </c>
      <c r="LP28" s="19">
        <v>2</v>
      </c>
      <c r="LQ28" s="19">
        <v>2</v>
      </c>
      <c r="LR28" s="19">
        <v>1</v>
      </c>
      <c r="LS28" s="19">
        <v>2</v>
      </c>
      <c r="LT28" s="19">
        <v>1</v>
      </c>
      <c r="LU28" s="19">
        <v>0</v>
      </c>
      <c r="LV28" s="19">
        <v>2</v>
      </c>
      <c r="LW28" s="19">
        <v>2</v>
      </c>
      <c r="LX28" s="19">
        <v>2</v>
      </c>
      <c r="LY28" s="19">
        <v>0</v>
      </c>
      <c r="LZ28" s="19">
        <v>1</v>
      </c>
      <c r="MA28" s="19">
        <v>2</v>
      </c>
      <c r="MB28" s="19">
        <v>1</v>
      </c>
      <c r="MC28" s="19">
        <v>2</v>
      </c>
      <c r="MD28" s="19">
        <v>0</v>
      </c>
      <c r="ME28" s="19">
        <v>0</v>
      </c>
      <c r="MF28" s="19">
        <v>2</v>
      </c>
      <c r="MG28" s="19">
        <v>1</v>
      </c>
      <c r="MH28" s="19">
        <v>2</v>
      </c>
      <c r="MI28" s="19">
        <v>0</v>
      </c>
      <c r="MJ28" s="19">
        <v>1</v>
      </c>
      <c r="MK28" s="19">
        <v>2</v>
      </c>
      <c r="ML28" s="19">
        <v>2</v>
      </c>
      <c r="MM28" s="19">
        <v>1</v>
      </c>
      <c r="MN28" s="19">
        <v>0</v>
      </c>
      <c r="MO28" s="19">
        <v>0</v>
      </c>
      <c r="MP28" s="19">
        <v>2</v>
      </c>
      <c r="MQ28" s="19">
        <v>1</v>
      </c>
      <c r="MR28" s="19">
        <v>1</v>
      </c>
      <c r="MS28" s="19">
        <v>0</v>
      </c>
      <c r="MT28" s="19">
        <v>0</v>
      </c>
      <c r="MU28" s="19">
        <v>1</v>
      </c>
      <c r="MV28" s="19">
        <v>2</v>
      </c>
      <c r="MW28" s="19">
        <v>2</v>
      </c>
      <c r="MX28" s="19">
        <v>2</v>
      </c>
      <c r="MY28" s="19">
        <v>0</v>
      </c>
      <c r="MZ28" s="19">
        <v>0</v>
      </c>
      <c r="NA28" s="19">
        <v>2</v>
      </c>
      <c r="NB28" s="19">
        <v>1</v>
      </c>
    </row>
    <row r="29" spans="1:366">
      <c r="A29" s="2" t="s">
        <v>28</v>
      </c>
      <c r="B29" s="19">
        <v>1</v>
      </c>
      <c r="C29" s="19">
        <v>1</v>
      </c>
      <c r="D29" s="19">
        <v>1</v>
      </c>
      <c r="E29" s="19">
        <v>0</v>
      </c>
      <c r="F29" s="19">
        <v>0</v>
      </c>
      <c r="G29" s="19">
        <v>2</v>
      </c>
      <c r="H29" s="19">
        <v>0</v>
      </c>
      <c r="I29" s="19">
        <v>2</v>
      </c>
      <c r="J29" s="19">
        <v>0</v>
      </c>
      <c r="K29" s="19">
        <v>0</v>
      </c>
      <c r="L29" s="19">
        <v>1</v>
      </c>
      <c r="M29" s="19">
        <v>2</v>
      </c>
      <c r="N29" s="19">
        <v>1</v>
      </c>
      <c r="O29" s="19">
        <v>1</v>
      </c>
      <c r="P29" s="19">
        <v>0</v>
      </c>
      <c r="Q29" s="19">
        <v>2</v>
      </c>
      <c r="R29" s="19">
        <v>1</v>
      </c>
      <c r="S29" s="19">
        <v>0</v>
      </c>
      <c r="T29" s="19">
        <v>0</v>
      </c>
      <c r="U29" s="19">
        <v>1</v>
      </c>
      <c r="V29" s="19">
        <v>0</v>
      </c>
      <c r="W29" s="19">
        <v>0</v>
      </c>
      <c r="X29" s="19">
        <v>2</v>
      </c>
      <c r="Y29" s="19">
        <v>0</v>
      </c>
      <c r="Z29" s="19">
        <v>0</v>
      </c>
      <c r="AA29" s="19">
        <v>2</v>
      </c>
      <c r="AB29" s="19">
        <v>0</v>
      </c>
      <c r="AC29" s="19">
        <v>0</v>
      </c>
      <c r="AD29" s="19">
        <v>0</v>
      </c>
      <c r="AE29" s="19">
        <v>1</v>
      </c>
      <c r="AF29" s="19">
        <v>2</v>
      </c>
      <c r="AG29" s="19">
        <v>1</v>
      </c>
      <c r="AH29" s="19">
        <v>2</v>
      </c>
      <c r="AI29" s="19">
        <v>0</v>
      </c>
      <c r="AJ29" s="19">
        <v>1</v>
      </c>
      <c r="AK29" s="19">
        <v>1</v>
      </c>
      <c r="AL29" s="19">
        <v>0</v>
      </c>
      <c r="AM29" s="19">
        <v>2</v>
      </c>
      <c r="AN29" s="19">
        <v>2</v>
      </c>
      <c r="AO29" s="19">
        <v>0</v>
      </c>
      <c r="AP29" s="19">
        <v>0</v>
      </c>
      <c r="AQ29" s="19">
        <v>2</v>
      </c>
      <c r="AR29" s="19">
        <v>1</v>
      </c>
      <c r="AS29" s="19">
        <v>0</v>
      </c>
      <c r="AT29" s="19">
        <v>0</v>
      </c>
      <c r="AU29" s="19">
        <v>1</v>
      </c>
      <c r="AV29" s="19">
        <v>0</v>
      </c>
      <c r="AW29" s="19">
        <v>2</v>
      </c>
      <c r="AX29" s="19">
        <v>1</v>
      </c>
      <c r="AY29" s="19">
        <v>2</v>
      </c>
      <c r="AZ29" s="19">
        <v>2</v>
      </c>
      <c r="BA29" s="19">
        <v>0</v>
      </c>
      <c r="BB29" s="19">
        <v>1</v>
      </c>
      <c r="BC29" s="19">
        <v>0</v>
      </c>
      <c r="BD29" s="19">
        <v>1</v>
      </c>
      <c r="BE29" s="19">
        <v>0</v>
      </c>
      <c r="BF29" s="19">
        <v>2</v>
      </c>
      <c r="BG29" s="19">
        <v>2</v>
      </c>
      <c r="BH29" s="19">
        <v>0</v>
      </c>
      <c r="BI29" s="19">
        <v>2</v>
      </c>
      <c r="BJ29" s="19">
        <v>0</v>
      </c>
      <c r="BK29" s="19">
        <v>1</v>
      </c>
      <c r="BL29" s="19">
        <v>0</v>
      </c>
      <c r="BM29" s="19">
        <v>2</v>
      </c>
      <c r="BN29" s="19">
        <v>2</v>
      </c>
      <c r="BO29" s="19">
        <v>1</v>
      </c>
      <c r="BP29" s="19">
        <v>2</v>
      </c>
      <c r="BQ29" s="19">
        <v>2</v>
      </c>
      <c r="BR29" s="19">
        <v>1</v>
      </c>
      <c r="BS29" s="19">
        <v>1</v>
      </c>
      <c r="BT29" s="19">
        <v>0</v>
      </c>
      <c r="BU29" s="19">
        <v>0</v>
      </c>
      <c r="BV29" s="19">
        <v>0</v>
      </c>
      <c r="BW29" s="19">
        <v>2</v>
      </c>
      <c r="BX29" s="19">
        <v>1</v>
      </c>
      <c r="BY29" s="19">
        <v>0</v>
      </c>
      <c r="BZ29" s="19">
        <v>2</v>
      </c>
      <c r="CA29" s="19">
        <v>0</v>
      </c>
      <c r="CB29" s="19">
        <v>2</v>
      </c>
      <c r="CC29" s="19">
        <v>2</v>
      </c>
      <c r="CD29" s="19">
        <v>2</v>
      </c>
      <c r="CE29" s="19">
        <v>1</v>
      </c>
      <c r="CF29" s="19">
        <v>0</v>
      </c>
      <c r="CG29" s="19">
        <v>2</v>
      </c>
      <c r="CH29" s="19">
        <v>1</v>
      </c>
      <c r="CI29" s="19">
        <v>2</v>
      </c>
      <c r="CJ29" s="19">
        <v>0</v>
      </c>
      <c r="CK29" s="19">
        <v>1</v>
      </c>
      <c r="CL29" s="19">
        <v>2</v>
      </c>
      <c r="CM29" s="19">
        <v>0</v>
      </c>
      <c r="CN29" s="19">
        <v>1</v>
      </c>
      <c r="CO29" s="19">
        <v>0</v>
      </c>
      <c r="CP29" s="19">
        <v>1</v>
      </c>
      <c r="CQ29" s="19">
        <v>0</v>
      </c>
      <c r="CR29" s="19">
        <v>0</v>
      </c>
      <c r="CS29" s="19">
        <v>1</v>
      </c>
      <c r="CT29" s="19">
        <v>0</v>
      </c>
      <c r="CU29" s="19">
        <v>0</v>
      </c>
      <c r="CV29" s="19">
        <v>2</v>
      </c>
      <c r="CW29" s="19">
        <v>1</v>
      </c>
      <c r="CX29" s="19">
        <v>2</v>
      </c>
      <c r="CY29" s="19">
        <v>2</v>
      </c>
      <c r="CZ29" s="19">
        <v>0</v>
      </c>
      <c r="DA29" s="19">
        <v>2</v>
      </c>
      <c r="DB29" s="19">
        <v>1</v>
      </c>
      <c r="DC29" s="19">
        <v>0</v>
      </c>
      <c r="DD29" s="19">
        <v>2</v>
      </c>
      <c r="DE29" s="19">
        <v>0</v>
      </c>
      <c r="DF29" s="19">
        <v>2</v>
      </c>
      <c r="DG29" s="19">
        <v>2</v>
      </c>
      <c r="DH29" s="19">
        <v>1</v>
      </c>
      <c r="DI29" s="19">
        <v>0</v>
      </c>
      <c r="DJ29" s="19">
        <v>2</v>
      </c>
      <c r="DK29" s="19">
        <v>0</v>
      </c>
      <c r="DL29" s="19">
        <v>1</v>
      </c>
      <c r="DM29" s="19">
        <v>2</v>
      </c>
      <c r="DN29" s="19">
        <v>1</v>
      </c>
      <c r="DO29" s="19">
        <v>1</v>
      </c>
      <c r="DP29" s="19">
        <v>1</v>
      </c>
      <c r="DQ29" s="19">
        <v>2</v>
      </c>
      <c r="DR29" s="19">
        <v>2</v>
      </c>
      <c r="DS29" s="19">
        <v>0</v>
      </c>
      <c r="DT29" s="19">
        <v>1</v>
      </c>
      <c r="DU29" s="19">
        <v>2</v>
      </c>
      <c r="DV29" s="19">
        <v>0</v>
      </c>
      <c r="DW29" s="19">
        <v>0</v>
      </c>
      <c r="DX29" s="19">
        <v>0</v>
      </c>
      <c r="DY29" s="19">
        <v>1</v>
      </c>
      <c r="DZ29" s="19">
        <v>2</v>
      </c>
      <c r="EA29" s="19">
        <v>0</v>
      </c>
      <c r="EB29" s="19">
        <v>0</v>
      </c>
      <c r="EC29" s="19">
        <v>1</v>
      </c>
      <c r="ED29" s="19">
        <v>1</v>
      </c>
      <c r="EE29" s="19">
        <v>2</v>
      </c>
      <c r="EF29" s="19">
        <v>2</v>
      </c>
      <c r="EG29" s="19">
        <v>0</v>
      </c>
      <c r="EH29" s="19">
        <v>0</v>
      </c>
      <c r="EI29" s="19">
        <v>2</v>
      </c>
      <c r="EJ29" s="19">
        <v>0</v>
      </c>
      <c r="EK29" s="19">
        <v>1</v>
      </c>
      <c r="EL29" s="19">
        <v>0</v>
      </c>
      <c r="EM29" s="19">
        <v>0</v>
      </c>
      <c r="EN29" s="19">
        <v>2</v>
      </c>
      <c r="EO29" s="19">
        <v>2</v>
      </c>
      <c r="EP29" s="19">
        <v>1</v>
      </c>
      <c r="EQ29" s="19">
        <v>2</v>
      </c>
      <c r="ER29" s="19">
        <v>0</v>
      </c>
      <c r="ES29" s="19">
        <v>2</v>
      </c>
      <c r="ET29" s="19">
        <v>1</v>
      </c>
      <c r="EU29" s="19">
        <v>2</v>
      </c>
      <c r="EV29" s="19">
        <v>2</v>
      </c>
      <c r="EW29" s="19">
        <v>1</v>
      </c>
      <c r="EX29" s="19">
        <v>1</v>
      </c>
      <c r="EY29" s="19">
        <v>1</v>
      </c>
      <c r="EZ29" s="19">
        <v>0</v>
      </c>
      <c r="FA29" s="19">
        <v>2</v>
      </c>
      <c r="FB29" s="19">
        <v>0</v>
      </c>
      <c r="FC29" s="19">
        <v>0</v>
      </c>
      <c r="FD29" s="19">
        <v>1</v>
      </c>
      <c r="FE29" s="19">
        <v>1</v>
      </c>
      <c r="FF29" s="19">
        <v>1</v>
      </c>
      <c r="FG29" s="19">
        <v>0</v>
      </c>
      <c r="FH29" s="19">
        <v>0</v>
      </c>
      <c r="FI29" s="19">
        <v>1</v>
      </c>
      <c r="FJ29" s="19">
        <v>1</v>
      </c>
      <c r="FK29" s="19">
        <v>0</v>
      </c>
      <c r="FL29" s="19">
        <v>2</v>
      </c>
      <c r="FM29" s="19">
        <v>1</v>
      </c>
      <c r="FN29" s="19">
        <v>2</v>
      </c>
      <c r="FO29" s="19">
        <v>2</v>
      </c>
      <c r="FP29" s="19">
        <v>0</v>
      </c>
      <c r="FQ29" s="19">
        <v>0</v>
      </c>
      <c r="FR29" s="19">
        <v>2</v>
      </c>
      <c r="FS29" s="19">
        <v>1</v>
      </c>
      <c r="FT29" s="19">
        <v>0</v>
      </c>
      <c r="FU29" s="19">
        <v>1</v>
      </c>
      <c r="FV29" s="19">
        <v>2</v>
      </c>
      <c r="FW29" s="19">
        <v>2</v>
      </c>
      <c r="FX29" s="19">
        <v>2</v>
      </c>
      <c r="FY29" s="19">
        <v>0</v>
      </c>
      <c r="FZ29" s="19">
        <v>1</v>
      </c>
      <c r="GA29" s="19">
        <v>0</v>
      </c>
      <c r="GB29" s="19">
        <v>2</v>
      </c>
      <c r="GC29" s="19">
        <v>2</v>
      </c>
      <c r="GD29" s="19">
        <v>0</v>
      </c>
      <c r="GE29" s="19">
        <v>0</v>
      </c>
      <c r="GF29" s="19">
        <v>2</v>
      </c>
      <c r="GG29" s="19">
        <v>2</v>
      </c>
      <c r="GH29" s="19">
        <v>2</v>
      </c>
      <c r="GI29" s="19">
        <v>1</v>
      </c>
      <c r="GJ29" s="19">
        <v>2</v>
      </c>
      <c r="GK29" s="19">
        <v>2</v>
      </c>
      <c r="GL29" s="19">
        <v>2</v>
      </c>
      <c r="GM29" s="19">
        <v>1</v>
      </c>
      <c r="GN29" s="19">
        <v>0</v>
      </c>
      <c r="GO29" s="19">
        <v>1</v>
      </c>
      <c r="GP29" s="19">
        <v>0</v>
      </c>
      <c r="GQ29" s="19">
        <v>2</v>
      </c>
      <c r="GR29" s="19">
        <v>1</v>
      </c>
      <c r="GS29" s="19">
        <v>1</v>
      </c>
      <c r="GT29" s="19">
        <v>1</v>
      </c>
      <c r="GU29" s="19">
        <v>0</v>
      </c>
      <c r="GV29" s="19">
        <v>0</v>
      </c>
      <c r="GW29" s="19">
        <v>2</v>
      </c>
      <c r="GX29" s="19">
        <v>1</v>
      </c>
      <c r="GY29" s="19">
        <v>0</v>
      </c>
      <c r="GZ29" s="19">
        <v>1</v>
      </c>
      <c r="HA29" s="19">
        <v>1</v>
      </c>
      <c r="HB29" s="19">
        <v>0</v>
      </c>
      <c r="HC29" s="19">
        <v>2</v>
      </c>
      <c r="HD29" s="19">
        <v>0</v>
      </c>
      <c r="HE29" s="19">
        <v>0</v>
      </c>
      <c r="HF29" s="19">
        <v>2</v>
      </c>
      <c r="HG29" s="19">
        <v>2</v>
      </c>
      <c r="HH29" s="19">
        <v>2</v>
      </c>
      <c r="HI29" s="19">
        <v>2</v>
      </c>
      <c r="HJ29" s="19">
        <v>2</v>
      </c>
      <c r="HK29" s="19">
        <v>2</v>
      </c>
      <c r="HL29" s="19">
        <v>0</v>
      </c>
      <c r="HM29" s="19">
        <v>2</v>
      </c>
      <c r="HN29" s="19">
        <v>2</v>
      </c>
      <c r="HO29" s="19">
        <v>1</v>
      </c>
      <c r="HP29" s="19">
        <v>2</v>
      </c>
      <c r="HQ29" s="19">
        <v>2</v>
      </c>
      <c r="HR29" s="19">
        <v>2</v>
      </c>
      <c r="HS29" s="19">
        <v>0</v>
      </c>
      <c r="HT29" s="19">
        <v>2</v>
      </c>
      <c r="HU29" s="19">
        <v>2</v>
      </c>
      <c r="HV29" s="19">
        <v>0</v>
      </c>
      <c r="HW29" s="19">
        <v>0</v>
      </c>
      <c r="HX29" s="19">
        <v>0</v>
      </c>
      <c r="HY29" s="19">
        <v>1</v>
      </c>
      <c r="HZ29" s="19">
        <v>2</v>
      </c>
      <c r="IA29" s="19">
        <v>1</v>
      </c>
      <c r="IB29" s="19">
        <v>2</v>
      </c>
      <c r="IC29" s="19">
        <v>2</v>
      </c>
      <c r="ID29" s="19">
        <v>2</v>
      </c>
      <c r="IE29" s="19">
        <v>1</v>
      </c>
      <c r="IF29" s="19">
        <v>2</v>
      </c>
      <c r="IG29" s="19">
        <v>1</v>
      </c>
      <c r="IH29" s="19">
        <v>0</v>
      </c>
      <c r="II29" s="19">
        <v>2</v>
      </c>
      <c r="IJ29" s="19">
        <v>1</v>
      </c>
      <c r="IK29" s="19">
        <v>1</v>
      </c>
      <c r="IL29" s="19">
        <v>2</v>
      </c>
      <c r="IM29" s="19">
        <v>2</v>
      </c>
      <c r="IN29" s="19">
        <v>2</v>
      </c>
      <c r="IO29" s="19">
        <v>2</v>
      </c>
      <c r="IP29" s="19">
        <v>1</v>
      </c>
      <c r="IQ29" s="19">
        <v>1</v>
      </c>
      <c r="IR29" s="19">
        <v>1</v>
      </c>
      <c r="IS29" s="19">
        <v>1</v>
      </c>
      <c r="IT29" s="19">
        <v>1</v>
      </c>
      <c r="IU29" s="19">
        <v>1</v>
      </c>
      <c r="IV29" s="19">
        <v>1</v>
      </c>
      <c r="IW29" s="19">
        <v>1</v>
      </c>
      <c r="IX29" s="19">
        <v>0</v>
      </c>
      <c r="IY29" s="19">
        <v>1</v>
      </c>
      <c r="IZ29" s="19">
        <v>2</v>
      </c>
      <c r="JA29" s="19">
        <v>2</v>
      </c>
      <c r="JB29" s="19">
        <v>0</v>
      </c>
      <c r="JC29" s="19">
        <v>0</v>
      </c>
      <c r="JD29" s="19">
        <v>1</v>
      </c>
      <c r="JE29" s="19">
        <v>2</v>
      </c>
      <c r="JF29" s="19">
        <v>2</v>
      </c>
      <c r="JG29" s="19">
        <v>2</v>
      </c>
      <c r="JH29" s="19">
        <v>1</v>
      </c>
      <c r="JI29" s="19">
        <v>1</v>
      </c>
      <c r="JJ29" s="19">
        <v>0</v>
      </c>
      <c r="JK29" s="19">
        <v>1</v>
      </c>
      <c r="JL29" s="19">
        <v>1</v>
      </c>
      <c r="JM29" s="19">
        <v>0</v>
      </c>
      <c r="JN29" s="19">
        <v>2</v>
      </c>
      <c r="JO29" s="19">
        <v>1</v>
      </c>
      <c r="JP29" s="19">
        <v>1</v>
      </c>
      <c r="JQ29" s="19">
        <v>1</v>
      </c>
      <c r="JR29" s="19">
        <v>2</v>
      </c>
      <c r="JS29" s="19">
        <v>0</v>
      </c>
      <c r="JT29" s="19">
        <v>1</v>
      </c>
      <c r="JU29" s="19">
        <v>1</v>
      </c>
      <c r="JV29" s="19">
        <v>2</v>
      </c>
      <c r="JW29" s="19">
        <v>2</v>
      </c>
      <c r="JX29" s="19">
        <v>1</v>
      </c>
      <c r="JY29" s="19">
        <v>2</v>
      </c>
      <c r="JZ29" s="19">
        <v>2</v>
      </c>
      <c r="KA29" s="19">
        <v>1</v>
      </c>
      <c r="KB29" s="19">
        <v>2</v>
      </c>
      <c r="KC29" s="19">
        <v>0</v>
      </c>
      <c r="KD29" s="19">
        <v>1</v>
      </c>
      <c r="KE29" s="19">
        <v>0</v>
      </c>
      <c r="KF29" s="19">
        <v>2</v>
      </c>
      <c r="KG29" s="19">
        <v>1</v>
      </c>
      <c r="KH29" s="19">
        <v>0</v>
      </c>
      <c r="KI29" s="19">
        <v>2</v>
      </c>
      <c r="KJ29" s="19">
        <v>1</v>
      </c>
      <c r="KK29" s="19">
        <v>2</v>
      </c>
      <c r="KL29" s="19">
        <v>2</v>
      </c>
      <c r="KM29" s="19">
        <v>1</v>
      </c>
      <c r="KN29" s="19">
        <v>2</v>
      </c>
      <c r="KO29" s="19">
        <v>2</v>
      </c>
      <c r="KP29" s="19">
        <v>0</v>
      </c>
      <c r="KQ29" s="19">
        <v>0</v>
      </c>
      <c r="KR29" s="19">
        <v>2</v>
      </c>
      <c r="KS29" s="19">
        <v>2</v>
      </c>
      <c r="KT29" s="19">
        <v>1</v>
      </c>
      <c r="KU29" s="19">
        <v>1</v>
      </c>
      <c r="KV29" s="19">
        <v>2</v>
      </c>
      <c r="KW29" s="19">
        <v>2</v>
      </c>
      <c r="KX29" s="19">
        <v>1</v>
      </c>
      <c r="KY29" s="19">
        <v>1</v>
      </c>
      <c r="KZ29" s="19">
        <v>1</v>
      </c>
      <c r="LA29" s="19">
        <v>1</v>
      </c>
      <c r="LB29" s="19">
        <v>1</v>
      </c>
      <c r="LC29" s="19">
        <v>2</v>
      </c>
      <c r="LD29" s="19">
        <v>1</v>
      </c>
      <c r="LE29" s="19">
        <v>1</v>
      </c>
      <c r="LF29" s="19">
        <v>1</v>
      </c>
      <c r="LG29" s="19">
        <v>0</v>
      </c>
      <c r="LH29" s="19">
        <v>1</v>
      </c>
      <c r="LI29" s="19">
        <v>0</v>
      </c>
      <c r="LJ29" s="19">
        <v>0</v>
      </c>
      <c r="LK29" s="19">
        <v>1</v>
      </c>
      <c r="LL29" s="19">
        <v>2</v>
      </c>
      <c r="LM29" s="19">
        <v>0</v>
      </c>
      <c r="LN29" s="19">
        <v>1</v>
      </c>
      <c r="LO29" s="19">
        <v>0</v>
      </c>
      <c r="LP29" s="19">
        <v>1</v>
      </c>
      <c r="LQ29" s="19">
        <v>2</v>
      </c>
      <c r="LR29" s="19">
        <v>0</v>
      </c>
      <c r="LS29" s="19">
        <v>0</v>
      </c>
      <c r="LT29" s="19">
        <v>1</v>
      </c>
      <c r="LU29" s="19">
        <v>0</v>
      </c>
      <c r="LV29" s="19">
        <v>0</v>
      </c>
      <c r="LW29" s="19">
        <v>0</v>
      </c>
      <c r="LX29" s="19">
        <v>0</v>
      </c>
      <c r="LY29" s="19">
        <v>0</v>
      </c>
      <c r="LZ29" s="19">
        <v>1</v>
      </c>
      <c r="MA29" s="19">
        <v>1</v>
      </c>
      <c r="MB29" s="19">
        <v>1</v>
      </c>
      <c r="MC29" s="19">
        <v>1</v>
      </c>
      <c r="MD29" s="19">
        <v>0</v>
      </c>
      <c r="ME29" s="19">
        <v>0</v>
      </c>
      <c r="MF29" s="19">
        <v>2</v>
      </c>
      <c r="MG29" s="19">
        <v>2</v>
      </c>
      <c r="MH29" s="19">
        <v>2</v>
      </c>
      <c r="MI29" s="19">
        <v>0</v>
      </c>
      <c r="MJ29" s="19">
        <v>2</v>
      </c>
      <c r="MK29" s="19">
        <v>0</v>
      </c>
      <c r="ML29" s="19">
        <v>0</v>
      </c>
      <c r="MM29" s="19">
        <v>1</v>
      </c>
      <c r="MN29" s="19">
        <v>2</v>
      </c>
      <c r="MO29" s="19">
        <v>2</v>
      </c>
      <c r="MP29" s="19">
        <v>2</v>
      </c>
      <c r="MQ29" s="19">
        <v>0</v>
      </c>
      <c r="MR29" s="19">
        <v>1</v>
      </c>
      <c r="MS29" s="19">
        <v>0</v>
      </c>
      <c r="MT29" s="19">
        <v>0</v>
      </c>
      <c r="MU29" s="19">
        <v>2</v>
      </c>
      <c r="MV29" s="19">
        <v>2</v>
      </c>
      <c r="MW29" s="19">
        <v>0</v>
      </c>
      <c r="MX29" s="19">
        <v>0</v>
      </c>
      <c r="MY29" s="19">
        <v>0</v>
      </c>
      <c r="MZ29" s="19">
        <v>1</v>
      </c>
      <c r="NA29" s="19">
        <v>2</v>
      </c>
      <c r="NB29" s="19">
        <v>0</v>
      </c>
    </row>
    <row r="30" spans="1:366">
      <c r="A30" s="2" t="s">
        <v>29</v>
      </c>
      <c r="B30" s="19">
        <v>2</v>
      </c>
      <c r="C30" s="19">
        <v>0</v>
      </c>
      <c r="D30" s="19">
        <v>0</v>
      </c>
      <c r="E30" s="19">
        <v>1</v>
      </c>
      <c r="F30" s="19">
        <v>0</v>
      </c>
      <c r="G30" s="19">
        <v>1</v>
      </c>
      <c r="H30" s="19">
        <v>2</v>
      </c>
      <c r="I30" s="19">
        <v>1</v>
      </c>
      <c r="J30" s="19">
        <v>0</v>
      </c>
      <c r="K30" s="19">
        <v>0</v>
      </c>
      <c r="L30" s="19">
        <v>0</v>
      </c>
      <c r="M30" s="19">
        <v>2</v>
      </c>
      <c r="N30" s="19">
        <v>1</v>
      </c>
      <c r="O30" s="19">
        <v>2</v>
      </c>
      <c r="P30" s="19">
        <v>2</v>
      </c>
      <c r="Q30" s="19">
        <v>1</v>
      </c>
      <c r="R30" s="19">
        <v>0</v>
      </c>
      <c r="S30" s="19">
        <v>2</v>
      </c>
      <c r="T30" s="19">
        <v>2</v>
      </c>
      <c r="U30" s="19">
        <v>0</v>
      </c>
      <c r="V30" s="19">
        <v>1</v>
      </c>
      <c r="W30" s="19">
        <v>1</v>
      </c>
      <c r="X30" s="19">
        <v>0</v>
      </c>
      <c r="Y30" s="19">
        <v>1</v>
      </c>
      <c r="Z30" s="19">
        <v>1</v>
      </c>
      <c r="AA30" s="19">
        <v>1</v>
      </c>
      <c r="AB30" s="19">
        <v>2</v>
      </c>
      <c r="AC30" s="19">
        <v>0</v>
      </c>
      <c r="AD30" s="19">
        <v>0</v>
      </c>
      <c r="AE30" s="19">
        <v>1</v>
      </c>
      <c r="AF30" s="19">
        <v>1</v>
      </c>
      <c r="AG30" s="19">
        <v>2</v>
      </c>
      <c r="AH30" s="19">
        <v>0</v>
      </c>
      <c r="AI30" s="19">
        <v>0</v>
      </c>
      <c r="AJ30" s="19">
        <v>0</v>
      </c>
      <c r="AK30" s="19">
        <v>0</v>
      </c>
      <c r="AL30" s="19">
        <v>1</v>
      </c>
      <c r="AM30" s="19">
        <v>2</v>
      </c>
      <c r="AN30" s="19">
        <v>1</v>
      </c>
      <c r="AO30" s="19">
        <v>0</v>
      </c>
      <c r="AP30" s="19">
        <v>1</v>
      </c>
      <c r="AQ30" s="19">
        <v>0</v>
      </c>
      <c r="AR30" s="19">
        <v>0</v>
      </c>
      <c r="AS30" s="19">
        <v>2</v>
      </c>
      <c r="AT30" s="19">
        <v>2</v>
      </c>
      <c r="AU30" s="19">
        <v>1</v>
      </c>
      <c r="AV30" s="19">
        <v>2</v>
      </c>
      <c r="AW30" s="19">
        <v>1</v>
      </c>
      <c r="AX30" s="19">
        <v>2</v>
      </c>
      <c r="AY30" s="19">
        <v>2</v>
      </c>
      <c r="AZ30" s="19">
        <v>2</v>
      </c>
      <c r="BA30" s="19">
        <v>1</v>
      </c>
      <c r="BB30" s="19">
        <v>2</v>
      </c>
      <c r="BC30" s="19">
        <v>0</v>
      </c>
      <c r="BD30" s="19">
        <v>1</v>
      </c>
      <c r="BE30" s="19">
        <v>2</v>
      </c>
      <c r="BF30" s="19">
        <v>1</v>
      </c>
      <c r="BG30" s="19">
        <v>0</v>
      </c>
      <c r="BH30" s="19">
        <v>1</v>
      </c>
      <c r="BI30" s="19">
        <v>0</v>
      </c>
      <c r="BJ30" s="19">
        <v>0</v>
      </c>
      <c r="BK30" s="19">
        <v>1</v>
      </c>
      <c r="BL30" s="19">
        <v>2</v>
      </c>
      <c r="BM30" s="19">
        <v>0</v>
      </c>
      <c r="BN30" s="19">
        <v>1</v>
      </c>
      <c r="BO30" s="19">
        <v>0</v>
      </c>
      <c r="BP30" s="19">
        <v>0</v>
      </c>
      <c r="BQ30" s="19">
        <v>2</v>
      </c>
      <c r="BR30" s="19">
        <v>1</v>
      </c>
      <c r="BS30" s="19">
        <v>2</v>
      </c>
      <c r="BT30" s="19">
        <v>2</v>
      </c>
      <c r="BU30" s="19">
        <v>2</v>
      </c>
      <c r="BV30" s="19">
        <v>1</v>
      </c>
      <c r="BW30" s="19">
        <v>2</v>
      </c>
      <c r="BX30" s="19">
        <v>2</v>
      </c>
      <c r="BY30" s="19">
        <v>0</v>
      </c>
      <c r="BZ30" s="19">
        <v>2</v>
      </c>
      <c r="CA30" s="19">
        <v>1</v>
      </c>
      <c r="CB30" s="19">
        <v>2</v>
      </c>
      <c r="CC30" s="19">
        <v>2</v>
      </c>
      <c r="CD30" s="19">
        <v>2</v>
      </c>
      <c r="CE30" s="19">
        <v>1</v>
      </c>
      <c r="CF30" s="19">
        <v>1</v>
      </c>
      <c r="CG30" s="19">
        <v>2</v>
      </c>
      <c r="CH30" s="19">
        <v>1</v>
      </c>
      <c r="CI30" s="19">
        <v>1</v>
      </c>
      <c r="CJ30" s="19">
        <v>0</v>
      </c>
      <c r="CK30" s="19">
        <v>1</v>
      </c>
      <c r="CL30" s="19">
        <v>0</v>
      </c>
      <c r="CM30" s="19">
        <v>2</v>
      </c>
      <c r="CN30" s="19">
        <v>0</v>
      </c>
      <c r="CO30" s="19">
        <v>0</v>
      </c>
      <c r="CP30" s="19">
        <v>2</v>
      </c>
      <c r="CQ30" s="19">
        <v>1</v>
      </c>
      <c r="CR30" s="19">
        <v>2</v>
      </c>
      <c r="CS30" s="19">
        <v>1</v>
      </c>
      <c r="CT30" s="19">
        <v>2</v>
      </c>
      <c r="CU30" s="19">
        <v>1</v>
      </c>
      <c r="CV30" s="19">
        <v>1</v>
      </c>
      <c r="CW30" s="19">
        <v>0</v>
      </c>
      <c r="CX30" s="19">
        <v>0</v>
      </c>
      <c r="CY30" s="19">
        <v>0</v>
      </c>
      <c r="CZ30" s="19">
        <v>2</v>
      </c>
      <c r="DA30" s="19">
        <v>2</v>
      </c>
      <c r="DB30" s="19">
        <v>0</v>
      </c>
      <c r="DC30" s="19">
        <v>0</v>
      </c>
      <c r="DD30" s="19">
        <v>2</v>
      </c>
      <c r="DE30" s="19">
        <v>2</v>
      </c>
      <c r="DF30" s="19">
        <v>0</v>
      </c>
      <c r="DG30" s="19">
        <v>2</v>
      </c>
      <c r="DH30" s="19">
        <v>2</v>
      </c>
      <c r="DI30" s="19">
        <v>1</v>
      </c>
      <c r="DJ30" s="19">
        <v>1</v>
      </c>
      <c r="DK30" s="19">
        <v>1</v>
      </c>
      <c r="DL30" s="19">
        <v>1</v>
      </c>
      <c r="DM30" s="19">
        <v>0</v>
      </c>
      <c r="DN30" s="19">
        <v>1</v>
      </c>
      <c r="DO30" s="19">
        <v>1</v>
      </c>
      <c r="DP30" s="19">
        <v>1</v>
      </c>
      <c r="DQ30" s="19">
        <v>0</v>
      </c>
      <c r="DR30" s="19">
        <v>2</v>
      </c>
      <c r="DS30" s="19">
        <v>2</v>
      </c>
      <c r="DT30" s="19">
        <v>0</v>
      </c>
      <c r="DU30" s="19">
        <v>0</v>
      </c>
      <c r="DV30" s="19">
        <v>1</v>
      </c>
      <c r="DW30" s="19">
        <v>1</v>
      </c>
      <c r="DX30" s="19">
        <v>2</v>
      </c>
      <c r="DY30" s="19">
        <v>0</v>
      </c>
      <c r="DZ30" s="19">
        <v>0</v>
      </c>
      <c r="EA30" s="19">
        <v>1</v>
      </c>
      <c r="EB30" s="19">
        <v>1</v>
      </c>
      <c r="EC30" s="19">
        <v>2</v>
      </c>
      <c r="ED30" s="19">
        <v>2</v>
      </c>
      <c r="EE30" s="19">
        <v>2</v>
      </c>
      <c r="EF30" s="19">
        <v>1</v>
      </c>
      <c r="EG30" s="19">
        <v>1</v>
      </c>
      <c r="EH30" s="19">
        <v>2</v>
      </c>
      <c r="EI30" s="19">
        <v>1</v>
      </c>
      <c r="EJ30" s="19">
        <v>0</v>
      </c>
      <c r="EK30" s="19">
        <v>1</v>
      </c>
      <c r="EL30" s="19">
        <v>2</v>
      </c>
      <c r="EM30" s="19">
        <v>1</v>
      </c>
      <c r="EN30" s="19">
        <v>0</v>
      </c>
      <c r="EO30" s="19">
        <v>1</v>
      </c>
      <c r="EP30" s="19">
        <v>0</v>
      </c>
      <c r="EQ30" s="19">
        <v>2</v>
      </c>
      <c r="ER30" s="19">
        <v>2</v>
      </c>
      <c r="ES30" s="19">
        <v>1</v>
      </c>
      <c r="ET30" s="19">
        <v>0</v>
      </c>
      <c r="EU30" s="19">
        <v>2</v>
      </c>
      <c r="EV30" s="19">
        <v>2</v>
      </c>
      <c r="EW30" s="19">
        <v>0</v>
      </c>
      <c r="EX30" s="19">
        <v>1</v>
      </c>
      <c r="EY30" s="19">
        <v>2</v>
      </c>
      <c r="EZ30" s="19">
        <v>2</v>
      </c>
      <c r="FA30" s="19">
        <v>2</v>
      </c>
      <c r="FB30" s="19">
        <v>0</v>
      </c>
      <c r="FC30" s="19">
        <v>0</v>
      </c>
      <c r="FD30" s="19">
        <v>1</v>
      </c>
      <c r="FE30" s="19">
        <v>2</v>
      </c>
      <c r="FF30" s="19">
        <v>0</v>
      </c>
      <c r="FG30" s="19">
        <v>1</v>
      </c>
      <c r="FH30" s="19">
        <v>0</v>
      </c>
      <c r="FI30" s="19">
        <v>2</v>
      </c>
      <c r="FJ30" s="19">
        <v>1</v>
      </c>
      <c r="FK30" s="19">
        <v>2</v>
      </c>
      <c r="FL30" s="19">
        <v>1</v>
      </c>
      <c r="FM30" s="19">
        <v>0</v>
      </c>
      <c r="FN30" s="19">
        <v>0</v>
      </c>
      <c r="FO30" s="19">
        <v>2</v>
      </c>
      <c r="FP30" s="19">
        <v>0</v>
      </c>
      <c r="FQ30" s="19">
        <v>1</v>
      </c>
      <c r="FR30" s="19">
        <v>0</v>
      </c>
      <c r="FS30" s="19">
        <v>0</v>
      </c>
      <c r="FT30" s="19">
        <v>2</v>
      </c>
      <c r="FU30" s="19">
        <v>2</v>
      </c>
      <c r="FV30" s="19">
        <v>2</v>
      </c>
      <c r="FW30" s="19">
        <v>2</v>
      </c>
      <c r="FX30" s="19">
        <v>2</v>
      </c>
      <c r="FY30" s="19">
        <v>1</v>
      </c>
      <c r="FZ30" s="19">
        <v>2</v>
      </c>
      <c r="GA30" s="19">
        <v>1</v>
      </c>
      <c r="GB30" s="19">
        <v>1</v>
      </c>
      <c r="GC30" s="19">
        <v>0</v>
      </c>
      <c r="GD30" s="19">
        <v>1</v>
      </c>
      <c r="GE30" s="19">
        <v>1</v>
      </c>
      <c r="GF30" s="19">
        <v>1</v>
      </c>
      <c r="GG30" s="19">
        <v>2</v>
      </c>
      <c r="GH30" s="19">
        <v>2</v>
      </c>
      <c r="GI30" s="19">
        <v>2</v>
      </c>
      <c r="GJ30" s="19">
        <v>1</v>
      </c>
      <c r="GK30" s="19">
        <v>0</v>
      </c>
      <c r="GL30" s="19">
        <v>0</v>
      </c>
      <c r="GM30" s="19">
        <v>2</v>
      </c>
      <c r="GN30" s="19">
        <v>1</v>
      </c>
      <c r="GO30" s="19">
        <v>0</v>
      </c>
      <c r="GP30" s="19">
        <v>1</v>
      </c>
      <c r="GQ30" s="19">
        <v>0</v>
      </c>
      <c r="GR30" s="19">
        <v>1</v>
      </c>
      <c r="GS30" s="19">
        <v>2</v>
      </c>
      <c r="GT30" s="19">
        <v>0</v>
      </c>
      <c r="GU30" s="19">
        <v>0</v>
      </c>
      <c r="GV30" s="19">
        <v>1</v>
      </c>
      <c r="GW30" s="19">
        <v>2</v>
      </c>
      <c r="GX30" s="19">
        <v>0</v>
      </c>
      <c r="GY30" s="19">
        <v>1</v>
      </c>
      <c r="GZ30" s="19">
        <v>2</v>
      </c>
      <c r="HA30" s="19">
        <v>2</v>
      </c>
      <c r="HB30" s="19">
        <v>0</v>
      </c>
      <c r="HC30" s="19">
        <v>1</v>
      </c>
      <c r="HD30" s="19">
        <v>2</v>
      </c>
      <c r="HE30" s="19">
        <v>1</v>
      </c>
      <c r="HF30" s="19">
        <v>0</v>
      </c>
      <c r="HG30" s="19">
        <v>2</v>
      </c>
      <c r="HH30" s="19">
        <v>2</v>
      </c>
      <c r="HI30" s="19">
        <v>0</v>
      </c>
      <c r="HJ30" s="19">
        <v>0</v>
      </c>
      <c r="HK30" s="19">
        <v>2</v>
      </c>
      <c r="HL30" s="19">
        <v>0</v>
      </c>
      <c r="HM30" s="19">
        <v>1</v>
      </c>
      <c r="HN30" s="19">
        <v>1</v>
      </c>
      <c r="HO30" s="19">
        <v>1</v>
      </c>
      <c r="HP30" s="19">
        <v>1</v>
      </c>
      <c r="HQ30" s="19">
        <v>2</v>
      </c>
      <c r="HR30" s="19">
        <v>0</v>
      </c>
      <c r="HS30" s="19">
        <v>0</v>
      </c>
      <c r="HT30" s="19">
        <v>0</v>
      </c>
      <c r="HU30" s="19">
        <v>1</v>
      </c>
      <c r="HV30" s="19">
        <v>2</v>
      </c>
      <c r="HW30" s="19">
        <v>2</v>
      </c>
      <c r="HX30" s="19">
        <v>1</v>
      </c>
      <c r="HY30" s="19">
        <v>1</v>
      </c>
      <c r="HZ30" s="19">
        <v>0</v>
      </c>
      <c r="IA30" s="19">
        <v>2</v>
      </c>
      <c r="IB30" s="19">
        <v>0</v>
      </c>
      <c r="IC30" s="19">
        <v>0</v>
      </c>
      <c r="ID30" s="19">
        <v>0</v>
      </c>
      <c r="IE30" s="19">
        <v>2</v>
      </c>
      <c r="IF30" s="19">
        <v>1</v>
      </c>
      <c r="IG30" s="19">
        <v>2</v>
      </c>
      <c r="IH30" s="19">
        <v>1</v>
      </c>
      <c r="II30" s="19">
        <v>1</v>
      </c>
      <c r="IJ30" s="19">
        <v>1</v>
      </c>
      <c r="IK30" s="19">
        <v>2</v>
      </c>
      <c r="IL30" s="19">
        <v>2</v>
      </c>
      <c r="IM30" s="19">
        <v>0</v>
      </c>
      <c r="IN30" s="19">
        <v>2</v>
      </c>
      <c r="IO30" s="19">
        <v>0</v>
      </c>
      <c r="IP30" s="19">
        <v>2</v>
      </c>
      <c r="IQ30" s="19">
        <v>2</v>
      </c>
      <c r="IR30" s="19">
        <v>0</v>
      </c>
      <c r="IS30" s="19">
        <v>1</v>
      </c>
      <c r="IT30" s="19">
        <v>2</v>
      </c>
      <c r="IU30" s="19">
        <v>1</v>
      </c>
      <c r="IV30" s="19">
        <v>2</v>
      </c>
      <c r="IW30" s="19">
        <v>0</v>
      </c>
      <c r="IX30" s="19">
        <v>1</v>
      </c>
      <c r="IY30" s="19">
        <v>0</v>
      </c>
      <c r="IZ30" s="19">
        <v>0</v>
      </c>
      <c r="JA30" s="19">
        <v>2</v>
      </c>
      <c r="JB30" s="19">
        <v>1</v>
      </c>
      <c r="JC30" s="19">
        <v>2</v>
      </c>
      <c r="JD30" s="19">
        <v>1</v>
      </c>
      <c r="JE30" s="19">
        <v>2</v>
      </c>
      <c r="JF30" s="19">
        <v>1</v>
      </c>
      <c r="JG30" s="19">
        <v>0</v>
      </c>
      <c r="JH30" s="19">
        <v>2</v>
      </c>
      <c r="JI30" s="19">
        <v>0</v>
      </c>
      <c r="JJ30" s="19">
        <v>1</v>
      </c>
      <c r="JK30" s="19">
        <v>1</v>
      </c>
      <c r="JL30" s="19">
        <v>2</v>
      </c>
      <c r="JM30" s="19">
        <v>1</v>
      </c>
      <c r="JN30" s="19">
        <v>0</v>
      </c>
      <c r="JO30" s="19">
        <v>2</v>
      </c>
      <c r="JP30" s="19">
        <v>2</v>
      </c>
      <c r="JQ30" s="19">
        <v>1</v>
      </c>
      <c r="JR30" s="19">
        <v>1</v>
      </c>
      <c r="JS30" s="19">
        <v>2</v>
      </c>
      <c r="JT30" s="19">
        <v>1</v>
      </c>
      <c r="JU30" s="19">
        <v>1</v>
      </c>
      <c r="JV30" s="19">
        <v>0</v>
      </c>
      <c r="JW30" s="19">
        <v>0</v>
      </c>
      <c r="JX30" s="19">
        <v>1</v>
      </c>
      <c r="JY30" s="19">
        <v>1</v>
      </c>
      <c r="JZ30" s="19">
        <v>2</v>
      </c>
      <c r="KA30" s="19">
        <v>0</v>
      </c>
      <c r="KB30" s="19">
        <v>1</v>
      </c>
      <c r="KC30" s="19">
        <v>0</v>
      </c>
      <c r="KD30" s="19">
        <v>1</v>
      </c>
      <c r="KE30" s="19">
        <v>1</v>
      </c>
      <c r="KF30" s="19">
        <v>1</v>
      </c>
      <c r="KG30" s="19">
        <v>1</v>
      </c>
      <c r="KH30" s="19">
        <v>2</v>
      </c>
      <c r="KI30" s="19">
        <v>1</v>
      </c>
      <c r="KJ30" s="19">
        <v>2</v>
      </c>
      <c r="KK30" s="19">
        <v>0</v>
      </c>
      <c r="KL30" s="19">
        <v>2</v>
      </c>
      <c r="KM30" s="19">
        <v>1</v>
      </c>
      <c r="KN30" s="19">
        <v>2</v>
      </c>
      <c r="KO30" s="19">
        <v>1</v>
      </c>
      <c r="KP30" s="19">
        <v>1</v>
      </c>
      <c r="KQ30" s="19">
        <v>2</v>
      </c>
      <c r="KR30" s="19">
        <v>0</v>
      </c>
      <c r="KS30" s="19">
        <v>0</v>
      </c>
      <c r="KT30" s="19">
        <v>0</v>
      </c>
      <c r="KU30" s="19">
        <v>1</v>
      </c>
      <c r="KV30" s="19">
        <v>1</v>
      </c>
      <c r="KW30" s="19">
        <v>1</v>
      </c>
      <c r="KX30" s="19">
        <v>0</v>
      </c>
      <c r="KY30" s="19">
        <v>0</v>
      </c>
      <c r="KZ30" s="19">
        <v>2</v>
      </c>
      <c r="LA30" s="19">
        <v>1</v>
      </c>
      <c r="LB30" s="19">
        <v>0</v>
      </c>
      <c r="LC30" s="19">
        <v>1</v>
      </c>
      <c r="LD30" s="19">
        <v>0</v>
      </c>
      <c r="LE30" s="19">
        <v>1</v>
      </c>
      <c r="LF30" s="19">
        <v>0</v>
      </c>
      <c r="LG30" s="19">
        <v>2</v>
      </c>
      <c r="LH30" s="19">
        <v>2</v>
      </c>
      <c r="LI30" s="19">
        <v>0</v>
      </c>
      <c r="LJ30" s="19">
        <v>1</v>
      </c>
      <c r="LK30" s="19">
        <v>0</v>
      </c>
      <c r="LL30" s="19">
        <v>0</v>
      </c>
      <c r="LM30" s="19">
        <v>1</v>
      </c>
      <c r="LN30" s="19">
        <v>2</v>
      </c>
      <c r="LO30" s="19">
        <v>1</v>
      </c>
      <c r="LP30" s="19">
        <v>2</v>
      </c>
      <c r="LQ30" s="19">
        <v>2</v>
      </c>
      <c r="LR30" s="19">
        <v>0</v>
      </c>
      <c r="LS30" s="19">
        <v>1</v>
      </c>
      <c r="LT30" s="19">
        <v>0</v>
      </c>
      <c r="LU30" s="19">
        <v>1</v>
      </c>
      <c r="LV30" s="19">
        <v>1</v>
      </c>
      <c r="LW30" s="19">
        <v>0</v>
      </c>
      <c r="LX30" s="19">
        <v>0</v>
      </c>
      <c r="LY30" s="19">
        <v>2</v>
      </c>
      <c r="LZ30" s="19">
        <v>1</v>
      </c>
      <c r="MA30" s="19">
        <v>0</v>
      </c>
      <c r="MB30" s="19">
        <v>0</v>
      </c>
      <c r="MC30" s="19">
        <v>2</v>
      </c>
      <c r="MD30" s="19">
        <v>0</v>
      </c>
      <c r="ME30" s="19">
        <v>0</v>
      </c>
      <c r="MF30" s="19">
        <v>1</v>
      </c>
      <c r="MG30" s="19">
        <v>2</v>
      </c>
      <c r="MH30" s="19">
        <v>1</v>
      </c>
      <c r="MI30" s="19">
        <v>2</v>
      </c>
      <c r="MJ30" s="19">
        <v>0</v>
      </c>
      <c r="MK30" s="19">
        <v>0</v>
      </c>
      <c r="ML30" s="19">
        <v>1</v>
      </c>
      <c r="MM30" s="19">
        <v>0</v>
      </c>
      <c r="MN30" s="19">
        <v>0</v>
      </c>
      <c r="MO30" s="19">
        <v>0</v>
      </c>
      <c r="MP30" s="19">
        <v>0</v>
      </c>
      <c r="MQ30" s="19">
        <v>1</v>
      </c>
      <c r="MR30" s="19">
        <v>2</v>
      </c>
      <c r="MS30" s="19">
        <v>0</v>
      </c>
      <c r="MT30" s="19">
        <v>1</v>
      </c>
      <c r="MU30" s="19">
        <v>0</v>
      </c>
      <c r="MV30" s="19">
        <v>1</v>
      </c>
      <c r="MW30" s="19">
        <v>0</v>
      </c>
      <c r="MX30" s="19">
        <v>2</v>
      </c>
      <c r="MY30" s="19">
        <v>0</v>
      </c>
      <c r="MZ30" s="19">
        <v>1</v>
      </c>
      <c r="NA30" s="19">
        <v>2</v>
      </c>
      <c r="NB30" s="19">
        <v>0</v>
      </c>
    </row>
    <row r="31" spans="1:366">
      <c r="A31" s="3" t="s">
        <v>30</v>
      </c>
      <c r="B31" s="19">
        <v>0</v>
      </c>
      <c r="C31" s="19">
        <v>1</v>
      </c>
      <c r="D31" s="19">
        <v>1</v>
      </c>
      <c r="E31" s="19">
        <v>0</v>
      </c>
      <c r="F31" s="19">
        <v>2</v>
      </c>
      <c r="G31" s="19">
        <v>1</v>
      </c>
      <c r="H31" s="19">
        <v>0</v>
      </c>
      <c r="I31" s="19">
        <v>2</v>
      </c>
      <c r="J31" s="19">
        <v>2</v>
      </c>
      <c r="K31" s="19">
        <v>0</v>
      </c>
      <c r="L31" s="19">
        <v>2</v>
      </c>
      <c r="M31" s="19">
        <v>1</v>
      </c>
      <c r="N31" s="19">
        <v>1</v>
      </c>
      <c r="O31" s="19">
        <v>2</v>
      </c>
      <c r="P31" s="19">
        <v>1</v>
      </c>
      <c r="Q31" s="19">
        <v>2</v>
      </c>
      <c r="R31" s="19">
        <v>2</v>
      </c>
      <c r="S31" s="19">
        <v>0</v>
      </c>
      <c r="T31" s="19">
        <v>1</v>
      </c>
      <c r="U31" s="19">
        <v>0</v>
      </c>
      <c r="V31" s="19">
        <v>2</v>
      </c>
      <c r="W31" s="19">
        <v>2</v>
      </c>
      <c r="X31" s="19">
        <v>0</v>
      </c>
      <c r="Y31" s="19">
        <v>2</v>
      </c>
      <c r="Z31" s="19">
        <v>1</v>
      </c>
      <c r="AA31" s="19">
        <v>1</v>
      </c>
      <c r="AB31" s="19">
        <v>0</v>
      </c>
      <c r="AC31" s="19">
        <v>2</v>
      </c>
      <c r="AD31" s="19">
        <v>1</v>
      </c>
      <c r="AE31" s="19">
        <v>2</v>
      </c>
      <c r="AF31" s="19">
        <v>0</v>
      </c>
      <c r="AG31" s="19">
        <v>1</v>
      </c>
      <c r="AH31" s="19">
        <v>1</v>
      </c>
      <c r="AI31" s="19">
        <v>2</v>
      </c>
      <c r="AJ31" s="19">
        <v>1</v>
      </c>
      <c r="AK31" s="19">
        <v>0</v>
      </c>
      <c r="AL31" s="19">
        <v>1</v>
      </c>
      <c r="AM31" s="19">
        <v>2</v>
      </c>
      <c r="AN31" s="19">
        <v>0</v>
      </c>
      <c r="AO31" s="19">
        <v>0</v>
      </c>
      <c r="AP31" s="19">
        <v>2</v>
      </c>
      <c r="AQ31" s="19">
        <v>1</v>
      </c>
      <c r="AR31" s="19">
        <v>1</v>
      </c>
      <c r="AS31" s="19">
        <v>2</v>
      </c>
      <c r="AT31" s="19">
        <v>1</v>
      </c>
      <c r="AU31" s="19">
        <v>2</v>
      </c>
      <c r="AV31" s="19">
        <v>1</v>
      </c>
      <c r="AW31" s="19">
        <v>0</v>
      </c>
      <c r="AX31" s="19">
        <v>2</v>
      </c>
      <c r="AY31" s="19">
        <v>1</v>
      </c>
      <c r="AZ31" s="19">
        <v>0</v>
      </c>
      <c r="BA31" s="19">
        <v>1</v>
      </c>
      <c r="BB31" s="19">
        <v>1</v>
      </c>
      <c r="BC31" s="19">
        <v>2</v>
      </c>
      <c r="BD31" s="19">
        <v>0</v>
      </c>
      <c r="BE31" s="19">
        <v>1</v>
      </c>
      <c r="BF31" s="19">
        <v>1</v>
      </c>
      <c r="BG31" s="19">
        <v>1</v>
      </c>
      <c r="BH31" s="19">
        <v>1</v>
      </c>
      <c r="BI31" s="19">
        <v>0</v>
      </c>
      <c r="BJ31" s="19">
        <v>1</v>
      </c>
      <c r="BK31" s="19">
        <v>1</v>
      </c>
      <c r="BL31" s="19">
        <v>0</v>
      </c>
      <c r="BM31" s="19">
        <v>2</v>
      </c>
      <c r="BN31" s="19">
        <v>2</v>
      </c>
      <c r="BO31" s="19">
        <v>1</v>
      </c>
      <c r="BP31" s="19">
        <v>2</v>
      </c>
      <c r="BQ31" s="19">
        <v>0</v>
      </c>
      <c r="BR31" s="19">
        <v>2</v>
      </c>
      <c r="BS31" s="19">
        <v>0</v>
      </c>
      <c r="BT31" s="19">
        <v>1</v>
      </c>
      <c r="BU31" s="19">
        <v>0</v>
      </c>
      <c r="BV31" s="19">
        <v>0</v>
      </c>
      <c r="BW31" s="19">
        <v>0</v>
      </c>
      <c r="BX31" s="19">
        <v>0</v>
      </c>
      <c r="BY31" s="19">
        <v>2</v>
      </c>
      <c r="BZ31" s="19">
        <v>2</v>
      </c>
      <c r="CA31" s="19">
        <v>2</v>
      </c>
      <c r="CB31" s="19">
        <v>0</v>
      </c>
      <c r="CC31" s="19">
        <v>1</v>
      </c>
      <c r="CD31" s="19">
        <v>1</v>
      </c>
      <c r="CE31" s="19">
        <v>2</v>
      </c>
      <c r="CF31" s="19">
        <v>2</v>
      </c>
      <c r="CG31" s="19">
        <v>2</v>
      </c>
      <c r="CH31" s="19">
        <v>0</v>
      </c>
      <c r="CI31" s="19">
        <v>0</v>
      </c>
      <c r="CJ31" s="19">
        <v>2</v>
      </c>
      <c r="CK31" s="19">
        <v>2</v>
      </c>
      <c r="CL31" s="19">
        <v>2</v>
      </c>
      <c r="CM31" s="19">
        <v>2</v>
      </c>
      <c r="CN31" s="19">
        <v>2</v>
      </c>
      <c r="CO31" s="19">
        <v>0</v>
      </c>
      <c r="CP31" s="19">
        <v>2</v>
      </c>
      <c r="CQ31" s="19">
        <v>2</v>
      </c>
      <c r="CR31" s="19">
        <v>0</v>
      </c>
      <c r="CS31" s="19">
        <v>2</v>
      </c>
      <c r="CT31" s="19">
        <v>0</v>
      </c>
      <c r="CU31" s="19">
        <v>0</v>
      </c>
      <c r="CV31" s="19">
        <v>1</v>
      </c>
      <c r="CW31" s="19">
        <v>0</v>
      </c>
      <c r="CX31" s="19">
        <v>1</v>
      </c>
      <c r="CY31" s="19">
        <v>2</v>
      </c>
      <c r="CZ31" s="19">
        <v>2</v>
      </c>
      <c r="DA31" s="19">
        <v>2</v>
      </c>
      <c r="DB31" s="19">
        <v>1</v>
      </c>
      <c r="DC31" s="19">
        <v>1</v>
      </c>
      <c r="DD31" s="19">
        <v>2</v>
      </c>
      <c r="DE31" s="19">
        <v>0</v>
      </c>
      <c r="DF31" s="19">
        <v>0</v>
      </c>
      <c r="DG31" s="19">
        <v>1</v>
      </c>
      <c r="DH31" s="19">
        <v>1</v>
      </c>
      <c r="DI31" s="19">
        <v>1</v>
      </c>
      <c r="DJ31" s="19">
        <v>2</v>
      </c>
      <c r="DK31" s="19">
        <v>1</v>
      </c>
      <c r="DL31" s="19">
        <v>2</v>
      </c>
      <c r="DM31" s="19">
        <v>1</v>
      </c>
      <c r="DN31" s="19">
        <v>1</v>
      </c>
      <c r="DO31" s="19">
        <v>1</v>
      </c>
      <c r="DP31" s="19">
        <v>0</v>
      </c>
      <c r="DQ31" s="19">
        <v>0</v>
      </c>
      <c r="DR31" s="19">
        <v>0</v>
      </c>
      <c r="DS31" s="19">
        <v>0</v>
      </c>
      <c r="DT31" s="19">
        <v>0</v>
      </c>
      <c r="DU31" s="19">
        <v>2</v>
      </c>
      <c r="DV31" s="19">
        <v>1</v>
      </c>
      <c r="DW31" s="19">
        <v>0</v>
      </c>
      <c r="DX31" s="19">
        <v>1</v>
      </c>
      <c r="DY31" s="19">
        <v>1</v>
      </c>
      <c r="DZ31" s="19">
        <v>0</v>
      </c>
      <c r="EA31" s="19">
        <v>2</v>
      </c>
      <c r="EB31" s="19">
        <v>1</v>
      </c>
      <c r="EC31" s="19">
        <v>2</v>
      </c>
      <c r="ED31" s="19">
        <v>2</v>
      </c>
      <c r="EE31" s="19">
        <v>0</v>
      </c>
      <c r="EF31" s="19">
        <v>1</v>
      </c>
      <c r="EG31" s="19">
        <v>0</v>
      </c>
      <c r="EH31" s="19">
        <v>1</v>
      </c>
      <c r="EI31" s="19">
        <v>1</v>
      </c>
      <c r="EJ31" s="19">
        <v>0</v>
      </c>
      <c r="EK31" s="19">
        <v>1</v>
      </c>
      <c r="EL31" s="19">
        <v>1</v>
      </c>
      <c r="EM31" s="19">
        <v>0</v>
      </c>
      <c r="EN31" s="19">
        <v>0</v>
      </c>
      <c r="EO31" s="19">
        <v>1</v>
      </c>
      <c r="EP31" s="19">
        <v>0</v>
      </c>
      <c r="EQ31" s="19">
        <v>0</v>
      </c>
      <c r="ER31" s="19">
        <v>1</v>
      </c>
      <c r="ES31" s="19">
        <v>1</v>
      </c>
      <c r="ET31" s="19">
        <v>2</v>
      </c>
      <c r="EU31" s="19">
        <v>1</v>
      </c>
      <c r="EV31" s="19">
        <v>2</v>
      </c>
      <c r="EW31" s="19">
        <v>0</v>
      </c>
      <c r="EX31" s="19">
        <v>2</v>
      </c>
      <c r="EY31" s="19">
        <v>2</v>
      </c>
      <c r="EZ31" s="19">
        <v>1</v>
      </c>
      <c r="FA31" s="19">
        <v>0</v>
      </c>
      <c r="FB31" s="19">
        <v>2</v>
      </c>
      <c r="FC31" s="19">
        <v>1</v>
      </c>
      <c r="FD31" s="19">
        <v>1</v>
      </c>
      <c r="FE31" s="19">
        <v>0</v>
      </c>
      <c r="FF31" s="19">
        <v>1</v>
      </c>
      <c r="FG31" s="19">
        <v>1</v>
      </c>
      <c r="FH31" s="19">
        <v>0</v>
      </c>
      <c r="FI31" s="19">
        <v>1</v>
      </c>
      <c r="FJ31" s="19">
        <v>1</v>
      </c>
      <c r="FK31" s="19">
        <v>1</v>
      </c>
      <c r="FL31" s="19">
        <v>1</v>
      </c>
      <c r="FM31" s="19">
        <v>1</v>
      </c>
      <c r="FN31" s="19">
        <v>1</v>
      </c>
      <c r="FO31" s="19">
        <v>0</v>
      </c>
      <c r="FP31" s="19">
        <v>0</v>
      </c>
      <c r="FQ31" s="19">
        <v>1</v>
      </c>
      <c r="FR31" s="19">
        <v>0</v>
      </c>
      <c r="FS31" s="19">
        <v>2</v>
      </c>
      <c r="FT31" s="19">
        <v>0</v>
      </c>
      <c r="FU31" s="19">
        <v>1</v>
      </c>
      <c r="FV31" s="19">
        <v>1</v>
      </c>
      <c r="FW31" s="19">
        <v>2</v>
      </c>
      <c r="FX31" s="19">
        <v>2</v>
      </c>
      <c r="FY31" s="19">
        <v>2</v>
      </c>
      <c r="FZ31" s="19">
        <v>2</v>
      </c>
      <c r="GA31" s="19">
        <v>2</v>
      </c>
      <c r="GB31" s="19">
        <v>1</v>
      </c>
      <c r="GC31" s="19">
        <v>2</v>
      </c>
      <c r="GD31" s="19">
        <v>1</v>
      </c>
      <c r="GE31" s="19">
        <v>2</v>
      </c>
      <c r="GF31" s="19">
        <v>0</v>
      </c>
      <c r="GG31" s="19">
        <v>1</v>
      </c>
      <c r="GH31" s="19">
        <v>0</v>
      </c>
      <c r="GI31" s="19">
        <v>2</v>
      </c>
      <c r="GJ31" s="19">
        <v>2</v>
      </c>
      <c r="GK31" s="19">
        <v>1</v>
      </c>
      <c r="GL31" s="19">
        <v>1</v>
      </c>
      <c r="GM31" s="19">
        <v>0</v>
      </c>
      <c r="GN31" s="19">
        <v>1</v>
      </c>
      <c r="GO31" s="19">
        <v>1</v>
      </c>
      <c r="GP31" s="19">
        <v>2</v>
      </c>
      <c r="GQ31" s="19">
        <v>2</v>
      </c>
      <c r="GR31" s="19">
        <v>1</v>
      </c>
      <c r="GS31" s="19">
        <v>1</v>
      </c>
      <c r="GT31" s="19">
        <v>2</v>
      </c>
      <c r="GU31" s="19">
        <v>1</v>
      </c>
      <c r="GV31" s="19">
        <v>2</v>
      </c>
      <c r="GW31" s="19">
        <v>0</v>
      </c>
      <c r="GX31" s="19">
        <v>0</v>
      </c>
      <c r="GY31" s="19">
        <v>0</v>
      </c>
      <c r="GZ31" s="19">
        <v>1</v>
      </c>
      <c r="HA31" s="19">
        <v>0</v>
      </c>
      <c r="HB31" s="19">
        <v>2</v>
      </c>
      <c r="HC31" s="19">
        <v>1</v>
      </c>
      <c r="HD31" s="19">
        <v>2</v>
      </c>
      <c r="HE31" s="19">
        <v>1</v>
      </c>
      <c r="HF31" s="19">
        <v>1</v>
      </c>
      <c r="HG31" s="19">
        <v>0</v>
      </c>
      <c r="HH31" s="19">
        <v>0</v>
      </c>
      <c r="HI31" s="19">
        <v>2</v>
      </c>
      <c r="HJ31" s="19">
        <v>2</v>
      </c>
      <c r="HK31" s="19">
        <v>1</v>
      </c>
      <c r="HL31" s="19">
        <v>1</v>
      </c>
      <c r="HM31" s="19">
        <v>1</v>
      </c>
      <c r="HN31" s="19">
        <v>0</v>
      </c>
      <c r="HO31" s="19">
        <v>0</v>
      </c>
      <c r="HP31" s="19">
        <v>0</v>
      </c>
      <c r="HQ31" s="19">
        <v>1</v>
      </c>
      <c r="HR31" s="19">
        <v>1</v>
      </c>
      <c r="HS31" s="19">
        <v>1</v>
      </c>
      <c r="HT31" s="19">
        <v>0</v>
      </c>
      <c r="HU31" s="19">
        <v>1</v>
      </c>
      <c r="HV31" s="19">
        <v>0</v>
      </c>
      <c r="HW31" s="19">
        <v>2</v>
      </c>
      <c r="HX31" s="19">
        <v>2</v>
      </c>
      <c r="HY31" s="19">
        <v>0</v>
      </c>
      <c r="HZ31" s="19">
        <v>1</v>
      </c>
      <c r="IA31" s="19">
        <v>1</v>
      </c>
      <c r="IB31" s="19">
        <v>2</v>
      </c>
      <c r="IC31" s="19">
        <v>2</v>
      </c>
      <c r="ID31" s="19">
        <v>1</v>
      </c>
      <c r="IE31" s="19">
        <v>2</v>
      </c>
      <c r="IF31" s="19">
        <v>2</v>
      </c>
      <c r="IG31" s="19">
        <v>2</v>
      </c>
      <c r="IH31" s="19">
        <v>1</v>
      </c>
      <c r="II31" s="19">
        <v>0</v>
      </c>
      <c r="IJ31" s="19">
        <v>2</v>
      </c>
      <c r="IK31" s="19">
        <v>1</v>
      </c>
      <c r="IL31" s="19">
        <v>0</v>
      </c>
      <c r="IM31" s="19">
        <v>1</v>
      </c>
      <c r="IN31" s="19">
        <v>1</v>
      </c>
      <c r="IO31" s="19">
        <v>1</v>
      </c>
      <c r="IP31" s="19">
        <v>1</v>
      </c>
      <c r="IQ31" s="19">
        <v>2</v>
      </c>
      <c r="IR31" s="19">
        <v>1</v>
      </c>
      <c r="IS31" s="19">
        <v>2</v>
      </c>
      <c r="IT31" s="19">
        <v>0</v>
      </c>
      <c r="IU31" s="19">
        <v>2</v>
      </c>
      <c r="IV31" s="19">
        <v>2</v>
      </c>
      <c r="IW31" s="19">
        <v>1</v>
      </c>
      <c r="IX31" s="19">
        <v>2</v>
      </c>
      <c r="IY31" s="19">
        <v>0</v>
      </c>
      <c r="IZ31" s="19">
        <v>1</v>
      </c>
      <c r="JA31" s="19">
        <v>2</v>
      </c>
      <c r="JB31" s="19">
        <v>2</v>
      </c>
      <c r="JC31" s="19">
        <v>1</v>
      </c>
      <c r="JD31" s="19">
        <v>0</v>
      </c>
      <c r="JE31" s="19">
        <v>1</v>
      </c>
      <c r="JF31" s="19">
        <v>2</v>
      </c>
      <c r="JG31" s="19">
        <v>1</v>
      </c>
      <c r="JH31" s="19">
        <v>0</v>
      </c>
      <c r="JI31" s="19">
        <v>2</v>
      </c>
      <c r="JJ31" s="19">
        <v>2</v>
      </c>
      <c r="JK31" s="19">
        <v>1</v>
      </c>
      <c r="JL31" s="19">
        <v>1</v>
      </c>
      <c r="JM31" s="19">
        <v>2</v>
      </c>
      <c r="JN31" s="19">
        <v>2</v>
      </c>
      <c r="JO31" s="19">
        <v>0</v>
      </c>
      <c r="JP31" s="19">
        <v>1</v>
      </c>
      <c r="JQ31" s="19">
        <v>0</v>
      </c>
      <c r="JR31" s="19">
        <v>1</v>
      </c>
      <c r="JS31" s="19">
        <v>0</v>
      </c>
      <c r="JT31" s="19">
        <v>1</v>
      </c>
      <c r="JU31" s="19">
        <v>2</v>
      </c>
      <c r="JV31" s="19">
        <v>2</v>
      </c>
      <c r="JW31" s="19">
        <v>0</v>
      </c>
      <c r="JX31" s="19">
        <v>2</v>
      </c>
      <c r="JY31" s="19">
        <v>0</v>
      </c>
      <c r="JZ31" s="19">
        <v>2</v>
      </c>
      <c r="KA31" s="19">
        <v>0</v>
      </c>
      <c r="KB31" s="19">
        <v>0</v>
      </c>
      <c r="KC31" s="19">
        <v>0</v>
      </c>
      <c r="KD31" s="19">
        <v>2</v>
      </c>
      <c r="KE31" s="19">
        <v>2</v>
      </c>
      <c r="KF31" s="19">
        <v>1</v>
      </c>
      <c r="KG31" s="19">
        <v>0</v>
      </c>
      <c r="KH31" s="19">
        <v>1</v>
      </c>
      <c r="KI31" s="19">
        <v>2</v>
      </c>
      <c r="KJ31" s="19">
        <v>0</v>
      </c>
      <c r="KK31" s="19">
        <v>1</v>
      </c>
      <c r="KL31" s="19">
        <v>0</v>
      </c>
      <c r="KM31" s="19">
        <v>2</v>
      </c>
      <c r="KN31" s="19">
        <v>1</v>
      </c>
      <c r="KO31" s="19">
        <v>2</v>
      </c>
      <c r="KP31" s="19">
        <v>1</v>
      </c>
      <c r="KQ31" s="19">
        <v>1</v>
      </c>
      <c r="KR31" s="19">
        <v>2</v>
      </c>
      <c r="KS31" s="19">
        <v>1</v>
      </c>
      <c r="KT31" s="19">
        <v>1</v>
      </c>
      <c r="KU31" s="19">
        <v>0</v>
      </c>
      <c r="KV31" s="19">
        <v>1</v>
      </c>
      <c r="KW31" s="19">
        <v>1</v>
      </c>
      <c r="KX31" s="19">
        <v>1</v>
      </c>
      <c r="KY31" s="19">
        <v>0</v>
      </c>
      <c r="KZ31" s="19">
        <v>1</v>
      </c>
      <c r="LA31" s="19">
        <v>2</v>
      </c>
      <c r="LB31" s="19">
        <v>0</v>
      </c>
      <c r="LC31" s="19">
        <v>2</v>
      </c>
      <c r="LD31" s="19">
        <v>0</v>
      </c>
      <c r="LE31" s="19">
        <v>0</v>
      </c>
      <c r="LF31" s="19">
        <v>1</v>
      </c>
      <c r="LG31" s="19">
        <v>2</v>
      </c>
      <c r="LH31" s="19">
        <v>0</v>
      </c>
      <c r="LI31" s="19">
        <v>0</v>
      </c>
      <c r="LJ31" s="19">
        <v>0</v>
      </c>
      <c r="LK31" s="19">
        <v>2</v>
      </c>
      <c r="LL31" s="19">
        <v>2</v>
      </c>
      <c r="LM31" s="19">
        <v>2</v>
      </c>
      <c r="LN31" s="19">
        <v>2</v>
      </c>
      <c r="LO31" s="19">
        <v>1</v>
      </c>
      <c r="LP31" s="19">
        <v>0</v>
      </c>
      <c r="LQ31" s="19">
        <v>2</v>
      </c>
      <c r="LR31" s="19">
        <v>0</v>
      </c>
      <c r="LS31" s="19">
        <v>1</v>
      </c>
      <c r="LT31" s="19">
        <v>0</v>
      </c>
      <c r="LU31" s="19">
        <v>1</v>
      </c>
      <c r="LV31" s="19">
        <v>1</v>
      </c>
      <c r="LW31" s="19">
        <v>1</v>
      </c>
      <c r="LX31" s="19">
        <v>2</v>
      </c>
      <c r="LY31" s="19">
        <v>2</v>
      </c>
      <c r="LZ31" s="19">
        <v>2</v>
      </c>
      <c r="MA31" s="19">
        <v>2</v>
      </c>
      <c r="MB31" s="19">
        <v>1</v>
      </c>
      <c r="MC31" s="19">
        <v>2</v>
      </c>
      <c r="MD31" s="19">
        <v>1</v>
      </c>
      <c r="ME31" s="19">
        <v>1</v>
      </c>
      <c r="MF31" s="19">
        <v>2</v>
      </c>
      <c r="MG31" s="19">
        <v>2</v>
      </c>
      <c r="MH31" s="19">
        <v>2</v>
      </c>
      <c r="MI31" s="19">
        <v>1</v>
      </c>
      <c r="MJ31" s="19">
        <v>2</v>
      </c>
      <c r="MK31" s="19">
        <v>1</v>
      </c>
      <c r="ML31" s="19">
        <v>0</v>
      </c>
      <c r="MM31" s="19">
        <v>0</v>
      </c>
      <c r="MN31" s="19">
        <v>1</v>
      </c>
      <c r="MO31" s="19">
        <v>2</v>
      </c>
      <c r="MP31" s="19">
        <v>2</v>
      </c>
      <c r="MQ31" s="19">
        <v>2</v>
      </c>
      <c r="MR31" s="19">
        <v>0</v>
      </c>
      <c r="MS31" s="19">
        <v>0</v>
      </c>
      <c r="MT31" s="19">
        <v>0</v>
      </c>
      <c r="MU31" s="19">
        <v>2</v>
      </c>
      <c r="MV31" s="19">
        <v>0</v>
      </c>
      <c r="MW31" s="19">
        <v>1</v>
      </c>
      <c r="MX31" s="19">
        <v>1</v>
      </c>
      <c r="MY31" s="19">
        <v>2</v>
      </c>
      <c r="MZ31" s="19">
        <v>0</v>
      </c>
      <c r="NA31" s="19">
        <v>2</v>
      </c>
      <c r="NB31" s="19">
        <v>2</v>
      </c>
    </row>
    <row r="32" spans="1:366">
      <c r="A32" s="2" t="s">
        <v>31</v>
      </c>
      <c r="B32" s="19">
        <v>1</v>
      </c>
      <c r="C32" s="19">
        <v>0</v>
      </c>
      <c r="D32" s="19">
        <v>2</v>
      </c>
      <c r="E32" s="19">
        <v>1</v>
      </c>
      <c r="F32" s="19">
        <v>2</v>
      </c>
      <c r="G32" s="19">
        <v>2</v>
      </c>
      <c r="H32" s="19">
        <v>1</v>
      </c>
      <c r="I32" s="19">
        <v>2</v>
      </c>
      <c r="J32" s="19">
        <v>1</v>
      </c>
      <c r="K32" s="19">
        <v>0</v>
      </c>
      <c r="L32" s="19">
        <v>1</v>
      </c>
      <c r="M32" s="19">
        <v>1</v>
      </c>
      <c r="N32" s="19">
        <v>1</v>
      </c>
      <c r="O32" s="19">
        <v>2</v>
      </c>
      <c r="P32" s="19">
        <v>1</v>
      </c>
      <c r="Q32" s="19">
        <v>0</v>
      </c>
      <c r="R32" s="19">
        <v>2</v>
      </c>
      <c r="S32" s="19">
        <v>0</v>
      </c>
      <c r="T32" s="19">
        <v>1</v>
      </c>
      <c r="U32" s="19">
        <v>2</v>
      </c>
      <c r="V32" s="19">
        <v>2</v>
      </c>
      <c r="W32" s="19">
        <v>1</v>
      </c>
      <c r="X32" s="19">
        <v>1</v>
      </c>
      <c r="Y32" s="19">
        <v>1</v>
      </c>
      <c r="Z32" s="19">
        <v>1</v>
      </c>
      <c r="AA32" s="19">
        <v>0</v>
      </c>
      <c r="AB32" s="19">
        <v>0</v>
      </c>
      <c r="AC32" s="19">
        <v>2</v>
      </c>
      <c r="AD32" s="19">
        <v>0</v>
      </c>
      <c r="AE32" s="19">
        <v>1</v>
      </c>
      <c r="AF32" s="19">
        <v>1</v>
      </c>
      <c r="AG32" s="19">
        <v>0</v>
      </c>
      <c r="AH32" s="19">
        <v>2</v>
      </c>
      <c r="AI32" s="19">
        <v>1</v>
      </c>
      <c r="AJ32" s="19">
        <v>0</v>
      </c>
      <c r="AK32" s="19">
        <v>1</v>
      </c>
      <c r="AL32" s="19">
        <v>1</v>
      </c>
      <c r="AM32" s="19">
        <v>1</v>
      </c>
      <c r="AN32" s="19">
        <v>2</v>
      </c>
      <c r="AO32" s="19">
        <v>0</v>
      </c>
      <c r="AP32" s="19">
        <v>0</v>
      </c>
      <c r="AQ32" s="19">
        <v>1</v>
      </c>
      <c r="AR32" s="19">
        <v>0</v>
      </c>
      <c r="AS32" s="19">
        <v>1</v>
      </c>
      <c r="AT32" s="19">
        <v>0</v>
      </c>
      <c r="AU32" s="19">
        <v>0</v>
      </c>
      <c r="AV32" s="19">
        <v>2</v>
      </c>
      <c r="AW32" s="19">
        <v>0</v>
      </c>
      <c r="AX32" s="19">
        <v>1</v>
      </c>
      <c r="AY32" s="19">
        <v>0</v>
      </c>
      <c r="AZ32" s="19">
        <v>0</v>
      </c>
      <c r="BA32" s="19">
        <v>2</v>
      </c>
      <c r="BB32" s="19">
        <v>2</v>
      </c>
      <c r="BC32" s="19">
        <v>0</v>
      </c>
      <c r="BD32" s="19">
        <v>2</v>
      </c>
      <c r="BE32" s="19">
        <v>0</v>
      </c>
      <c r="BF32" s="19">
        <v>1</v>
      </c>
      <c r="BG32" s="19">
        <v>0</v>
      </c>
      <c r="BH32" s="19">
        <v>0</v>
      </c>
      <c r="BI32" s="19">
        <v>1</v>
      </c>
      <c r="BJ32" s="19">
        <v>2</v>
      </c>
      <c r="BK32" s="19">
        <v>1</v>
      </c>
      <c r="BL32" s="19">
        <v>1</v>
      </c>
      <c r="BM32" s="19">
        <v>2</v>
      </c>
      <c r="BN32" s="19">
        <v>2</v>
      </c>
      <c r="BO32" s="19">
        <v>2</v>
      </c>
      <c r="BP32" s="19">
        <v>2</v>
      </c>
      <c r="BQ32" s="19">
        <v>0</v>
      </c>
      <c r="BR32" s="19">
        <v>0</v>
      </c>
      <c r="BS32" s="19">
        <v>2</v>
      </c>
      <c r="BT32" s="19">
        <v>2</v>
      </c>
      <c r="BU32" s="19">
        <v>2</v>
      </c>
      <c r="BV32" s="19">
        <v>2</v>
      </c>
      <c r="BW32" s="19">
        <v>1</v>
      </c>
      <c r="BX32" s="19">
        <v>2</v>
      </c>
      <c r="BY32" s="19">
        <v>2</v>
      </c>
      <c r="BZ32" s="19">
        <v>0</v>
      </c>
      <c r="CA32" s="19">
        <v>0</v>
      </c>
      <c r="CB32" s="19">
        <v>0</v>
      </c>
      <c r="CC32" s="19">
        <v>0</v>
      </c>
      <c r="CD32" s="19">
        <v>1</v>
      </c>
      <c r="CE32" s="19">
        <v>0</v>
      </c>
      <c r="CF32" s="19">
        <v>1</v>
      </c>
      <c r="CG32" s="19">
        <v>0</v>
      </c>
      <c r="CH32" s="19">
        <v>1</v>
      </c>
      <c r="CI32" s="19">
        <v>0</v>
      </c>
      <c r="CJ32" s="19">
        <v>0</v>
      </c>
      <c r="CK32" s="19">
        <v>2</v>
      </c>
      <c r="CL32" s="19">
        <v>1</v>
      </c>
      <c r="CM32" s="19">
        <v>2</v>
      </c>
      <c r="CN32" s="19">
        <v>2</v>
      </c>
      <c r="CO32" s="19">
        <v>2</v>
      </c>
      <c r="CP32" s="19">
        <v>1</v>
      </c>
      <c r="CQ32" s="19">
        <v>2</v>
      </c>
      <c r="CR32" s="19">
        <v>1</v>
      </c>
      <c r="CS32" s="19">
        <v>1</v>
      </c>
      <c r="CT32" s="19">
        <v>1</v>
      </c>
      <c r="CU32" s="19">
        <v>1</v>
      </c>
      <c r="CV32" s="19">
        <v>0</v>
      </c>
      <c r="CW32" s="19">
        <v>1</v>
      </c>
      <c r="CX32" s="19">
        <v>1</v>
      </c>
      <c r="CY32" s="19">
        <v>1</v>
      </c>
      <c r="CZ32" s="19">
        <v>2</v>
      </c>
      <c r="DA32" s="19">
        <v>2</v>
      </c>
      <c r="DB32" s="19">
        <v>0</v>
      </c>
      <c r="DC32" s="19">
        <v>0</v>
      </c>
      <c r="DD32" s="19">
        <v>2</v>
      </c>
      <c r="DE32" s="19">
        <v>1</v>
      </c>
      <c r="DF32" s="19">
        <v>1</v>
      </c>
      <c r="DG32" s="19">
        <v>2</v>
      </c>
      <c r="DH32" s="19">
        <v>1</v>
      </c>
      <c r="DI32" s="19">
        <v>0</v>
      </c>
      <c r="DJ32" s="19">
        <v>1</v>
      </c>
      <c r="DK32" s="19">
        <v>0</v>
      </c>
      <c r="DL32" s="19">
        <v>0</v>
      </c>
      <c r="DM32" s="19">
        <v>2</v>
      </c>
      <c r="DN32" s="19">
        <v>1</v>
      </c>
      <c r="DO32" s="19">
        <v>1</v>
      </c>
      <c r="DP32" s="19">
        <v>0</v>
      </c>
      <c r="DQ32" s="19">
        <v>0</v>
      </c>
      <c r="DR32" s="19">
        <v>0</v>
      </c>
      <c r="DS32" s="19">
        <v>2</v>
      </c>
      <c r="DT32" s="19">
        <v>2</v>
      </c>
      <c r="DU32" s="19">
        <v>2</v>
      </c>
      <c r="DV32" s="19">
        <v>1</v>
      </c>
      <c r="DW32" s="19">
        <v>0</v>
      </c>
      <c r="DX32" s="19">
        <v>0</v>
      </c>
      <c r="DY32" s="19">
        <v>0</v>
      </c>
      <c r="DZ32" s="19">
        <v>1</v>
      </c>
      <c r="EA32" s="19">
        <v>1</v>
      </c>
      <c r="EB32" s="19">
        <v>1</v>
      </c>
      <c r="EC32" s="19">
        <v>1</v>
      </c>
      <c r="ED32" s="19">
        <v>1</v>
      </c>
      <c r="EE32" s="19">
        <v>1</v>
      </c>
      <c r="EF32" s="19">
        <v>0</v>
      </c>
      <c r="EG32" s="19">
        <v>1</v>
      </c>
      <c r="EH32" s="19">
        <v>2</v>
      </c>
      <c r="EI32" s="19">
        <v>0</v>
      </c>
      <c r="EJ32" s="19">
        <v>1</v>
      </c>
      <c r="EK32" s="19">
        <v>1</v>
      </c>
      <c r="EL32" s="19">
        <v>1</v>
      </c>
      <c r="EM32" s="19">
        <v>1</v>
      </c>
      <c r="EN32" s="19">
        <v>1</v>
      </c>
      <c r="EO32" s="19">
        <v>2</v>
      </c>
      <c r="EP32" s="19">
        <v>0</v>
      </c>
      <c r="EQ32" s="19">
        <v>1</v>
      </c>
      <c r="ER32" s="19">
        <v>2</v>
      </c>
      <c r="ES32" s="19">
        <v>2</v>
      </c>
      <c r="ET32" s="19">
        <v>2</v>
      </c>
      <c r="EU32" s="19">
        <v>2</v>
      </c>
      <c r="EV32" s="19">
        <v>1</v>
      </c>
      <c r="EW32" s="19">
        <v>1</v>
      </c>
      <c r="EX32" s="19">
        <v>1</v>
      </c>
      <c r="EY32" s="19">
        <v>2</v>
      </c>
      <c r="EZ32" s="19">
        <v>0</v>
      </c>
      <c r="FA32" s="19">
        <v>2</v>
      </c>
      <c r="FB32" s="19">
        <v>0</v>
      </c>
      <c r="FC32" s="19">
        <v>1</v>
      </c>
      <c r="FD32" s="19">
        <v>2</v>
      </c>
      <c r="FE32" s="19">
        <v>2</v>
      </c>
      <c r="FF32" s="19">
        <v>0</v>
      </c>
      <c r="FG32" s="19">
        <v>2</v>
      </c>
      <c r="FH32" s="19">
        <v>2</v>
      </c>
      <c r="FI32" s="19">
        <v>0</v>
      </c>
      <c r="FJ32" s="19">
        <v>1</v>
      </c>
      <c r="FK32" s="19">
        <v>0</v>
      </c>
      <c r="FL32" s="19">
        <v>1</v>
      </c>
      <c r="FM32" s="19">
        <v>0</v>
      </c>
      <c r="FN32" s="19">
        <v>2</v>
      </c>
      <c r="FO32" s="19">
        <v>1</v>
      </c>
      <c r="FP32" s="19">
        <v>0</v>
      </c>
      <c r="FQ32" s="19">
        <v>2</v>
      </c>
      <c r="FR32" s="19">
        <v>1</v>
      </c>
      <c r="FS32" s="19">
        <v>2</v>
      </c>
      <c r="FT32" s="19">
        <v>1</v>
      </c>
      <c r="FU32" s="19">
        <v>1</v>
      </c>
      <c r="FV32" s="19">
        <v>2</v>
      </c>
      <c r="FW32" s="19">
        <v>2</v>
      </c>
      <c r="FX32" s="19">
        <v>1</v>
      </c>
      <c r="FY32" s="19">
        <v>0</v>
      </c>
      <c r="FZ32" s="19">
        <v>1</v>
      </c>
      <c r="GA32" s="19">
        <v>0</v>
      </c>
      <c r="GB32" s="19">
        <v>0</v>
      </c>
      <c r="GC32" s="19">
        <v>0</v>
      </c>
      <c r="GD32" s="19">
        <v>1</v>
      </c>
      <c r="GE32" s="19">
        <v>0</v>
      </c>
      <c r="GF32" s="19">
        <v>0</v>
      </c>
      <c r="GG32" s="19">
        <v>2</v>
      </c>
      <c r="GH32" s="19">
        <v>2</v>
      </c>
      <c r="GI32" s="19">
        <v>2</v>
      </c>
      <c r="GJ32" s="19">
        <v>0</v>
      </c>
      <c r="GK32" s="19">
        <v>1</v>
      </c>
      <c r="GL32" s="19">
        <v>1</v>
      </c>
      <c r="GM32" s="19">
        <v>1</v>
      </c>
      <c r="GN32" s="19">
        <v>2</v>
      </c>
      <c r="GO32" s="19">
        <v>1</v>
      </c>
      <c r="GP32" s="19">
        <v>0</v>
      </c>
      <c r="GQ32" s="19">
        <v>1</v>
      </c>
      <c r="GR32" s="19">
        <v>0</v>
      </c>
      <c r="GS32" s="19">
        <v>0</v>
      </c>
      <c r="GT32" s="19">
        <v>1</v>
      </c>
      <c r="GU32" s="19">
        <v>0</v>
      </c>
      <c r="GV32" s="19">
        <v>0</v>
      </c>
      <c r="GW32" s="19">
        <v>2</v>
      </c>
      <c r="GX32" s="19">
        <v>1</v>
      </c>
      <c r="GY32" s="19">
        <v>1</v>
      </c>
      <c r="GZ32" s="19">
        <v>0</v>
      </c>
      <c r="HA32" s="19">
        <v>2</v>
      </c>
      <c r="HB32" s="19">
        <v>2</v>
      </c>
      <c r="HC32" s="19">
        <v>2</v>
      </c>
      <c r="HD32" s="19">
        <v>0</v>
      </c>
      <c r="HE32" s="19">
        <v>1</v>
      </c>
      <c r="HF32" s="19">
        <v>1</v>
      </c>
      <c r="HG32" s="19">
        <v>0</v>
      </c>
      <c r="HH32" s="19">
        <v>1</v>
      </c>
      <c r="HI32" s="19">
        <v>0</v>
      </c>
      <c r="HJ32" s="19">
        <v>1</v>
      </c>
      <c r="HK32" s="19">
        <v>1</v>
      </c>
      <c r="HL32" s="19">
        <v>1</v>
      </c>
      <c r="HM32" s="19">
        <v>2</v>
      </c>
      <c r="HN32" s="19">
        <v>0</v>
      </c>
      <c r="HO32" s="19">
        <v>1</v>
      </c>
      <c r="HP32" s="19">
        <v>0</v>
      </c>
      <c r="HQ32" s="19">
        <v>1</v>
      </c>
      <c r="HR32" s="19">
        <v>2</v>
      </c>
      <c r="HS32" s="19">
        <v>1</v>
      </c>
      <c r="HT32" s="19">
        <v>0</v>
      </c>
      <c r="HU32" s="19">
        <v>1</v>
      </c>
      <c r="HV32" s="19">
        <v>0</v>
      </c>
      <c r="HW32" s="19">
        <v>1</v>
      </c>
      <c r="HX32" s="19">
        <v>1</v>
      </c>
      <c r="HY32" s="19">
        <v>0</v>
      </c>
      <c r="HZ32" s="19">
        <v>1</v>
      </c>
      <c r="IA32" s="19">
        <v>0</v>
      </c>
      <c r="IB32" s="19">
        <v>0</v>
      </c>
      <c r="IC32" s="19">
        <v>0</v>
      </c>
      <c r="ID32" s="19">
        <v>0</v>
      </c>
      <c r="IE32" s="19">
        <v>0</v>
      </c>
      <c r="IF32" s="19">
        <v>1</v>
      </c>
      <c r="IG32" s="19">
        <v>2</v>
      </c>
      <c r="IH32" s="19">
        <v>2</v>
      </c>
      <c r="II32" s="19">
        <v>0</v>
      </c>
      <c r="IJ32" s="19">
        <v>2</v>
      </c>
      <c r="IK32" s="19">
        <v>0</v>
      </c>
      <c r="IL32" s="19">
        <v>1</v>
      </c>
      <c r="IM32" s="19">
        <v>0</v>
      </c>
      <c r="IN32" s="19">
        <v>1</v>
      </c>
      <c r="IO32" s="19">
        <v>0</v>
      </c>
      <c r="IP32" s="19">
        <v>0</v>
      </c>
      <c r="IQ32" s="19">
        <v>1</v>
      </c>
      <c r="IR32" s="19">
        <v>2</v>
      </c>
      <c r="IS32" s="19">
        <v>2</v>
      </c>
      <c r="IT32" s="19">
        <v>0</v>
      </c>
      <c r="IU32" s="19">
        <v>2</v>
      </c>
      <c r="IV32" s="19">
        <v>2</v>
      </c>
      <c r="IW32" s="19">
        <v>0</v>
      </c>
      <c r="IX32" s="19">
        <v>1</v>
      </c>
      <c r="IY32" s="19">
        <v>2</v>
      </c>
      <c r="IZ32" s="19">
        <v>0</v>
      </c>
      <c r="JA32" s="19">
        <v>2</v>
      </c>
      <c r="JB32" s="19">
        <v>1</v>
      </c>
      <c r="JC32" s="19">
        <v>2</v>
      </c>
      <c r="JD32" s="19">
        <v>0</v>
      </c>
      <c r="JE32" s="19">
        <v>2</v>
      </c>
      <c r="JF32" s="19">
        <v>0</v>
      </c>
      <c r="JG32" s="19">
        <v>0</v>
      </c>
      <c r="JH32" s="19">
        <v>2</v>
      </c>
      <c r="JI32" s="19">
        <v>0</v>
      </c>
      <c r="JJ32" s="19">
        <v>0</v>
      </c>
      <c r="JK32" s="19">
        <v>0</v>
      </c>
      <c r="JL32" s="19">
        <v>1</v>
      </c>
      <c r="JM32" s="19">
        <v>1</v>
      </c>
      <c r="JN32" s="19">
        <v>0</v>
      </c>
      <c r="JO32" s="19">
        <v>0</v>
      </c>
      <c r="JP32" s="19">
        <v>2</v>
      </c>
      <c r="JQ32" s="19">
        <v>0</v>
      </c>
      <c r="JR32" s="19">
        <v>2</v>
      </c>
      <c r="JS32" s="19">
        <v>2</v>
      </c>
      <c r="JT32" s="19">
        <v>1</v>
      </c>
      <c r="JU32" s="19">
        <v>0</v>
      </c>
      <c r="JV32" s="19">
        <v>1</v>
      </c>
      <c r="JW32" s="19">
        <v>2</v>
      </c>
      <c r="JX32" s="19">
        <v>2</v>
      </c>
      <c r="JY32" s="19">
        <v>2</v>
      </c>
      <c r="JZ32" s="19">
        <v>0</v>
      </c>
      <c r="KA32" s="19">
        <v>1</v>
      </c>
      <c r="KB32" s="19">
        <v>1</v>
      </c>
      <c r="KC32" s="19">
        <v>0</v>
      </c>
      <c r="KD32" s="19">
        <v>1</v>
      </c>
      <c r="KE32" s="19">
        <v>1</v>
      </c>
      <c r="KF32" s="19">
        <v>2</v>
      </c>
      <c r="KG32" s="19">
        <v>1</v>
      </c>
      <c r="KH32" s="19">
        <v>2</v>
      </c>
      <c r="KI32" s="19">
        <v>2</v>
      </c>
      <c r="KJ32" s="19">
        <v>0</v>
      </c>
      <c r="KK32" s="19">
        <v>0</v>
      </c>
      <c r="KL32" s="19">
        <v>0</v>
      </c>
      <c r="KM32" s="19">
        <v>2</v>
      </c>
      <c r="KN32" s="19">
        <v>1</v>
      </c>
      <c r="KO32" s="19">
        <v>2</v>
      </c>
      <c r="KP32" s="19">
        <v>0</v>
      </c>
      <c r="KQ32" s="19">
        <v>1</v>
      </c>
      <c r="KR32" s="19">
        <v>0</v>
      </c>
      <c r="KS32" s="19">
        <v>2</v>
      </c>
      <c r="KT32" s="19">
        <v>1</v>
      </c>
      <c r="KU32" s="19">
        <v>1</v>
      </c>
      <c r="KV32" s="19">
        <v>2</v>
      </c>
      <c r="KW32" s="19">
        <v>2</v>
      </c>
      <c r="KX32" s="19">
        <v>2</v>
      </c>
      <c r="KY32" s="19">
        <v>2</v>
      </c>
      <c r="KZ32" s="19">
        <v>1</v>
      </c>
      <c r="LA32" s="19">
        <v>2</v>
      </c>
      <c r="LB32" s="19">
        <v>0</v>
      </c>
      <c r="LC32" s="19">
        <v>2</v>
      </c>
      <c r="LD32" s="19">
        <v>2</v>
      </c>
      <c r="LE32" s="19">
        <v>2</v>
      </c>
      <c r="LF32" s="19">
        <v>0</v>
      </c>
      <c r="LG32" s="19">
        <v>1</v>
      </c>
      <c r="LH32" s="19">
        <v>2</v>
      </c>
      <c r="LI32" s="19">
        <v>1</v>
      </c>
      <c r="LJ32" s="19">
        <v>2</v>
      </c>
      <c r="LK32" s="19">
        <v>1</v>
      </c>
      <c r="LL32" s="19">
        <v>1</v>
      </c>
      <c r="LM32" s="19">
        <v>0</v>
      </c>
      <c r="LN32" s="19">
        <v>2</v>
      </c>
      <c r="LO32" s="19">
        <v>2</v>
      </c>
      <c r="LP32" s="19">
        <v>1</v>
      </c>
      <c r="LQ32" s="19">
        <v>1</v>
      </c>
      <c r="LR32" s="19">
        <v>1</v>
      </c>
      <c r="LS32" s="19">
        <v>0</v>
      </c>
      <c r="LT32" s="19">
        <v>0</v>
      </c>
      <c r="LU32" s="19">
        <v>2</v>
      </c>
      <c r="LV32" s="19">
        <v>1</v>
      </c>
      <c r="LW32" s="19">
        <v>2</v>
      </c>
      <c r="LX32" s="19">
        <v>2</v>
      </c>
      <c r="LY32" s="19">
        <v>2</v>
      </c>
      <c r="LZ32" s="19">
        <v>1</v>
      </c>
      <c r="MA32" s="19">
        <v>2</v>
      </c>
      <c r="MB32" s="19">
        <v>0</v>
      </c>
      <c r="MC32" s="19">
        <v>0</v>
      </c>
      <c r="MD32" s="19">
        <v>1</v>
      </c>
      <c r="ME32" s="19">
        <v>2</v>
      </c>
      <c r="MF32" s="19">
        <v>0</v>
      </c>
      <c r="MG32" s="19">
        <v>0</v>
      </c>
      <c r="MH32" s="19">
        <v>1</v>
      </c>
      <c r="MI32" s="19">
        <v>1</v>
      </c>
      <c r="MJ32" s="19">
        <v>1</v>
      </c>
      <c r="MK32" s="19">
        <v>2</v>
      </c>
      <c r="ML32" s="19">
        <v>2</v>
      </c>
      <c r="MM32" s="19">
        <v>1</v>
      </c>
      <c r="MN32" s="19">
        <v>1</v>
      </c>
      <c r="MO32" s="19">
        <v>0</v>
      </c>
      <c r="MP32" s="19">
        <v>1</v>
      </c>
      <c r="MQ32" s="19">
        <v>0</v>
      </c>
      <c r="MR32" s="19">
        <v>0</v>
      </c>
      <c r="MS32" s="19">
        <v>1</v>
      </c>
      <c r="MT32" s="19">
        <v>2</v>
      </c>
      <c r="MU32" s="19">
        <v>2</v>
      </c>
      <c r="MV32" s="19">
        <v>1</v>
      </c>
      <c r="MW32" s="19">
        <v>0</v>
      </c>
      <c r="MX32" s="19">
        <v>1</v>
      </c>
      <c r="MY32" s="19">
        <v>1</v>
      </c>
      <c r="MZ32" s="19">
        <v>0</v>
      </c>
      <c r="NA32" s="19">
        <v>1</v>
      </c>
      <c r="NB32" s="19">
        <v>1</v>
      </c>
    </row>
    <row r="33" spans="1:366">
      <c r="A33" s="2" t="s">
        <v>32</v>
      </c>
      <c r="B33" s="19">
        <v>1</v>
      </c>
      <c r="C33" s="19">
        <v>2</v>
      </c>
      <c r="D33" s="19">
        <v>0</v>
      </c>
      <c r="E33" s="19">
        <v>2</v>
      </c>
      <c r="F33" s="19">
        <v>0</v>
      </c>
      <c r="G33" s="19">
        <v>2</v>
      </c>
      <c r="H33" s="19">
        <v>0</v>
      </c>
      <c r="I33" s="19">
        <v>1</v>
      </c>
      <c r="J33" s="19">
        <v>1</v>
      </c>
      <c r="K33" s="19">
        <v>1</v>
      </c>
      <c r="L33" s="19">
        <v>2</v>
      </c>
      <c r="M33" s="19">
        <v>2</v>
      </c>
      <c r="N33" s="19">
        <v>1</v>
      </c>
      <c r="O33" s="19">
        <v>0</v>
      </c>
      <c r="P33" s="19">
        <v>0</v>
      </c>
      <c r="Q33" s="19">
        <v>0</v>
      </c>
      <c r="R33" s="19">
        <v>0</v>
      </c>
      <c r="S33" s="19">
        <v>0</v>
      </c>
      <c r="T33" s="19">
        <v>2</v>
      </c>
      <c r="U33" s="19">
        <v>0</v>
      </c>
      <c r="V33" s="19">
        <v>1</v>
      </c>
      <c r="W33" s="19">
        <v>2</v>
      </c>
      <c r="X33" s="19">
        <v>0</v>
      </c>
      <c r="Y33" s="19">
        <v>1</v>
      </c>
      <c r="Z33" s="19">
        <v>0</v>
      </c>
      <c r="AA33" s="19">
        <v>2</v>
      </c>
      <c r="AB33" s="19">
        <v>2</v>
      </c>
      <c r="AC33" s="19">
        <v>1</v>
      </c>
      <c r="AD33" s="19">
        <v>0</v>
      </c>
      <c r="AE33" s="19">
        <v>1</v>
      </c>
      <c r="AF33" s="19">
        <v>2</v>
      </c>
      <c r="AG33" s="19">
        <v>2</v>
      </c>
      <c r="AH33" s="19">
        <v>2</v>
      </c>
      <c r="AI33" s="19">
        <v>2</v>
      </c>
      <c r="AJ33" s="19">
        <v>0</v>
      </c>
      <c r="AK33" s="19">
        <v>2</v>
      </c>
      <c r="AL33" s="19">
        <v>1</v>
      </c>
      <c r="AM33" s="19">
        <v>2</v>
      </c>
      <c r="AN33" s="19">
        <v>1</v>
      </c>
      <c r="AO33" s="19">
        <v>1</v>
      </c>
      <c r="AP33" s="19">
        <v>1</v>
      </c>
      <c r="AQ33" s="19">
        <v>0</v>
      </c>
      <c r="AR33" s="19">
        <v>1</v>
      </c>
      <c r="AS33" s="19">
        <v>1</v>
      </c>
      <c r="AT33" s="19">
        <v>1</v>
      </c>
      <c r="AU33" s="19">
        <v>1</v>
      </c>
      <c r="AV33" s="19">
        <v>2</v>
      </c>
      <c r="AW33" s="19">
        <v>0</v>
      </c>
      <c r="AX33" s="19">
        <v>0</v>
      </c>
      <c r="AY33" s="19">
        <v>0</v>
      </c>
      <c r="AZ33" s="19">
        <v>1</v>
      </c>
      <c r="BA33" s="19">
        <v>1</v>
      </c>
      <c r="BB33" s="19">
        <v>1</v>
      </c>
      <c r="BC33" s="19">
        <v>0</v>
      </c>
      <c r="BD33" s="19">
        <v>2</v>
      </c>
      <c r="BE33" s="19">
        <v>0</v>
      </c>
      <c r="BF33" s="19">
        <v>1</v>
      </c>
      <c r="BG33" s="19">
        <v>0</v>
      </c>
      <c r="BH33" s="19">
        <v>0</v>
      </c>
      <c r="BI33" s="19">
        <v>2</v>
      </c>
      <c r="BJ33" s="19">
        <v>1</v>
      </c>
      <c r="BK33" s="19">
        <v>0</v>
      </c>
      <c r="BL33" s="19">
        <v>0</v>
      </c>
      <c r="BM33" s="19">
        <v>1</v>
      </c>
      <c r="BN33" s="19">
        <v>1</v>
      </c>
      <c r="BO33" s="19">
        <v>0</v>
      </c>
      <c r="BP33" s="19">
        <v>0</v>
      </c>
      <c r="BQ33" s="19">
        <v>1</v>
      </c>
      <c r="BR33" s="19">
        <v>2</v>
      </c>
      <c r="BS33" s="19">
        <v>1</v>
      </c>
      <c r="BT33" s="19">
        <v>2</v>
      </c>
      <c r="BU33" s="19">
        <v>1</v>
      </c>
      <c r="BV33" s="19">
        <v>1</v>
      </c>
      <c r="BW33" s="19">
        <v>1</v>
      </c>
      <c r="BX33" s="19">
        <v>0</v>
      </c>
      <c r="BY33" s="19">
        <v>0</v>
      </c>
      <c r="BZ33" s="19">
        <v>2</v>
      </c>
      <c r="CA33" s="19">
        <v>2</v>
      </c>
      <c r="CB33" s="19">
        <v>1</v>
      </c>
      <c r="CC33" s="19">
        <v>2</v>
      </c>
      <c r="CD33" s="19">
        <v>0</v>
      </c>
      <c r="CE33" s="19">
        <v>1</v>
      </c>
      <c r="CF33" s="19">
        <v>0</v>
      </c>
      <c r="CG33" s="19">
        <v>1</v>
      </c>
      <c r="CH33" s="19">
        <v>2</v>
      </c>
      <c r="CI33" s="19">
        <v>1</v>
      </c>
      <c r="CJ33" s="19">
        <v>1</v>
      </c>
      <c r="CK33" s="19">
        <v>2</v>
      </c>
      <c r="CL33" s="19">
        <v>1</v>
      </c>
      <c r="CM33" s="19">
        <v>0</v>
      </c>
      <c r="CN33" s="19">
        <v>1</v>
      </c>
      <c r="CO33" s="19">
        <v>0</v>
      </c>
      <c r="CP33" s="19">
        <v>1</v>
      </c>
      <c r="CQ33" s="19">
        <v>2</v>
      </c>
      <c r="CR33" s="19">
        <v>2</v>
      </c>
      <c r="CS33" s="19">
        <v>1</v>
      </c>
      <c r="CT33" s="19">
        <v>2</v>
      </c>
      <c r="CU33" s="19">
        <v>2</v>
      </c>
      <c r="CV33" s="19">
        <v>0</v>
      </c>
      <c r="CW33" s="19">
        <v>1</v>
      </c>
      <c r="CX33" s="19">
        <v>2</v>
      </c>
      <c r="CY33" s="19">
        <v>1</v>
      </c>
      <c r="CZ33" s="19">
        <v>1</v>
      </c>
      <c r="DA33" s="19">
        <v>0</v>
      </c>
      <c r="DB33" s="19">
        <v>1</v>
      </c>
      <c r="DC33" s="19">
        <v>2</v>
      </c>
      <c r="DD33" s="19">
        <v>2</v>
      </c>
      <c r="DE33" s="19">
        <v>1</v>
      </c>
      <c r="DF33" s="19">
        <v>1</v>
      </c>
      <c r="DG33" s="19">
        <v>2</v>
      </c>
      <c r="DH33" s="19">
        <v>2</v>
      </c>
      <c r="DI33" s="19">
        <v>2</v>
      </c>
      <c r="DJ33" s="19">
        <v>2</v>
      </c>
      <c r="DK33" s="19">
        <v>2</v>
      </c>
      <c r="DL33" s="19">
        <v>0</v>
      </c>
      <c r="DM33" s="19">
        <v>2</v>
      </c>
      <c r="DN33" s="19">
        <v>1</v>
      </c>
      <c r="DO33" s="19">
        <v>1</v>
      </c>
      <c r="DP33" s="19">
        <v>0</v>
      </c>
      <c r="DQ33" s="19">
        <v>1</v>
      </c>
      <c r="DR33" s="19">
        <v>2</v>
      </c>
      <c r="DS33" s="19">
        <v>0</v>
      </c>
      <c r="DT33" s="19">
        <v>1</v>
      </c>
      <c r="DU33" s="19">
        <v>2</v>
      </c>
      <c r="DV33" s="19">
        <v>0</v>
      </c>
      <c r="DW33" s="19">
        <v>0</v>
      </c>
      <c r="DX33" s="19">
        <v>0</v>
      </c>
      <c r="DY33" s="19">
        <v>2</v>
      </c>
      <c r="DZ33" s="19">
        <v>0</v>
      </c>
      <c r="EA33" s="19">
        <v>1</v>
      </c>
      <c r="EB33" s="19">
        <v>2</v>
      </c>
      <c r="EC33" s="19">
        <v>0</v>
      </c>
      <c r="ED33" s="19">
        <v>1</v>
      </c>
      <c r="EE33" s="19">
        <v>1</v>
      </c>
      <c r="EF33" s="19">
        <v>0</v>
      </c>
      <c r="EG33" s="19">
        <v>0</v>
      </c>
      <c r="EH33" s="19">
        <v>0</v>
      </c>
      <c r="EI33" s="19">
        <v>0</v>
      </c>
      <c r="EJ33" s="19">
        <v>1</v>
      </c>
      <c r="EK33" s="19">
        <v>2</v>
      </c>
      <c r="EL33" s="19">
        <v>1</v>
      </c>
      <c r="EM33" s="19">
        <v>0</v>
      </c>
      <c r="EN33" s="19">
        <v>0</v>
      </c>
      <c r="EO33" s="19">
        <v>0</v>
      </c>
      <c r="EP33" s="19">
        <v>1</v>
      </c>
      <c r="EQ33" s="19">
        <v>0</v>
      </c>
      <c r="ER33" s="19">
        <v>0</v>
      </c>
      <c r="ES33" s="19">
        <v>1</v>
      </c>
      <c r="ET33" s="19">
        <v>2</v>
      </c>
      <c r="EU33" s="19">
        <v>0</v>
      </c>
      <c r="EV33" s="19">
        <v>1</v>
      </c>
      <c r="EW33" s="19">
        <v>0</v>
      </c>
      <c r="EX33" s="19">
        <v>1</v>
      </c>
      <c r="EY33" s="19">
        <v>0</v>
      </c>
      <c r="EZ33" s="19">
        <v>0</v>
      </c>
      <c r="FA33" s="19">
        <v>0</v>
      </c>
      <c r="FB33" s="19">
        <v>0</v>
      </c>
      <c r="FC33" s="19">
        <v>1</v>
      </c>
      <c r="FD33" s="19">
        <v>0</v>
      </c>
      <c r="FE33" s="19">
        <v>2</v>
      </c>
      <c r="FF33" s="19">
        <v>0</v>
      </c>
      <c r="FG33" s="19">
        <v>1</v>
      </c>
      <c r="FH33" s="19">
        <v>0</v>
      </c>
      <c r="FI33" s="19">
        <v>1</v>
      </c>
      <c r="FJ33" s="19">
        <v>0</v>
      </c>
      <c r="FK33" s="19">
        <v>2</v>
      </c>
      <c r="FL33" s="19">
        <v>0</v>
      </c>
      <c r="FM33" s="19">
        <v>1</v>
      </c>
      <c r="FN33" s="19">
        <v>1</v>
      </c>
      <c r="FO33" s="19">
        <v>2</v>
      </c>
      <c r="FP33" s="19">
        <v>1</v>
      </c>
      <c r="FQ33" s="19">
        <v>1</v>
      </c>
      <c r="FR33" s="19">
        <v>0</v>
      </c>
      <c r="FS33" s="19">
        <v>2</v>
      </c>
      <c r="FT33" s="19">
        <v>1</v>
      </c>
      <c r="FU33" s="19">
        <v>1</v>
      </c>
      <c r="FV33" s="19">
        <v>1</v>
      </c>
      <c r="FW33" s="19">
        <v>2</v>
      </c>
      <c r="FX33" s="19">
        <v>2</v>
      </c>
      <c r="FY33" s="19">
        <v>1</v>
      </c>
      <c r="FZ33" s="19">
        <v>1</v>
      </c>
      <c r="GA33" s="19">
        <v>2</v>
      </c>
      <c r="GB33" s="19">
        <v>0</v>
      </c>
      <c r="GC33" s="19">
        <v>2</v>
      </c>
      <c r="GD33" s="19">
        <v>0</v>
      </c>
      <c r="GE33" s="19">
        <v>2</v>
      </c>
      <c r="GF33" s="19">
        <v>0</v>
      </c>
      <c r="GG33" s="19">
        <v>0</v>
      </c>
      <c r="GH33" s="19">
        <v>1</v>
      </c>
      <c r="GI33" s="19">
        <v>2</v>
      </c>
      <c r="GJ33" s="19">
        <v>1</v>
      </c>
      <c r="GK33" s="19">
        <v>1</v>
      </c>
      <c r="GL33" s="19">
        <v>0</v>
      </c>
      <c r="GM33" s="19">
        <v>1</v>
      </c>
      <c r="GN33" s="19">
        <v>2</v>
      </c>
      <c r="GO33" s="19">
        <v>0</v>
      </c>
      <c r="GP33" s="19">
        <v>2</v>
      </c>
      <c r="GQ33" s="19">
        <v>2</v>
      </c>
      <c r="GR33" s="19">
        <v>2</v>
      </c>
      <c r="GS33" s="19">
        <v>1</v>
      </c>
      <c r="GT33" s="19">
        <v>0</v>
      </c>
      <c r="GU33" s="19">
        <v>0</v>
      </c>
      <c r="GV33" s="19">
        <v>0</v>
      </c>
      <c r="GW33" s="19">
        <v>1</v>
      </c>
      <c r="GX33" s="19">
        <v>2</v>
      </c>
      <c r="GY33" s="19">
        <v>2</v>
      </c>
      <c r="GZ33" s="19">
        <v>0</v>
      </c>
      <c r="HA33" s="19">
        <v>2</v>
      </c>
      <c r="HB33" s="19">
        <v>1</v>
      </c>
      <c r="HC33" s="19">
        <v>0</v>
      </c>
      <c r="HD33" s="19">
        <v>1</v>
      </c>
      <c r="HE33" s="19">
        <v>0</v>
      </c>
      <c r="HF33" s="19">
        <v>0</v>
      </c>
      <c r="HG33" s="19">
        <v>2</v>
      </c>
      <c r="HH33" s="19">
        <v>2</v>
      </c>
      <c r="HI33" s="19">
        <v>2</v>
      </c>
      <c r="HJ33" s="19">
        <v>2</v>
      </c>
      <c r="HK33" s="19">
        <v>1</v>
      </c>
      <c r="HL33" s="19">
        <v>1</v>
      </c>
      <c r="HM33" s="19">
        <v>1</v>
      </c>
      <c r="HN33" s="19">
        <v>2</v>
      </c>
      <c r="HO33" s="19">
        <v>1</v>
      </c>
      <c r="HP33" s="19">
        <v>0</v>
      </c>
      <c r="HQ33" s="19">
        <v>2</v>
      </c>
      <c r="HR33" s="19">
        <v>0</v>
      </c>
      <c r="HS33" s="19">
        <v>0</v>
      </c>
      <c r="HT33" s="19">
        <v>0</v>
      </c>
      <c r="HU33" s="19">
        <v>2</v>
      </c>
      <c r="HV33" s="19">
        <v>0</v>
      </c>
      <c r="HW33" s="19">
        <v>2</v>
      </c>
      <c r="HX33" s="19">
        <v>2</v>
      </c>
      <c r="HY33" s="19">
        <v>1</v>
      </c>
      <c r="HZ33" s="19">
        <v>0</v>
      </c>
      <c r="IA33" s="19">
        <v>0</v>
      </c>
      <c r="IB33" s="19">
        <v>2</v>
      </c>
      <c r="IC33" s="19">
        <v>1</v>
      </c>
      <c r="ID33" s="19">
        <v>0</v>
      </c>
      <c r="IE33" s="19">
        <v>0</v>
      </c>
      <c r="IF33" s="19">
        <v>2</v>
      </c>
      <c r="IG33" s="19">
        <v>0</v>
      </c>
      <c r="IH33" s="19">
        <v>2</v>
      </c>
      <c r="II33" s="19">
        <v>2</v>
      </c>
      <c r="IJ33" s="19">
        <v>1</v>
      </c>
      <c r="IK33" s="19">
        <v>2</v>
      </c>
      <c r="IL33" s="19">
        <v>1</v>
      </c>
      <c r="IM33" s="19">
        <v>0</v>
      </c>
      <c r="IN33" s="19">
        <v>0</v>
      </c>
      <c r="IO33" s="19">
        <v>2</v>
      </c>
      <c r="IP33" s="19">
        <v>0</v>
      </c>
      <c r="IQ33" s="19">
        <v>1</v>
      </c>
      <c r="IR33" s="19">
        <v>1</v>
      </c>
      <c r="IS33" s="19">
        <v>0</v>
      </c>
      <c r="IT33" s="19">
        <v>2</v>
      </c>
      <c r="IU33" s="19">
        <v>0</v>
      </c>
      <c r="IV33" s="19">
        <v>1</v>
      </c>
      <c r="IW33" s="19">
        <v>2</v>
      </c>
      <c r="IX33" s="19">
        <v>1</v>
      </c>
      <c r="IY33" s="19">
        <v>2</v>
      </c>
      <c r="IZ33" s="19">
        <v>1</v>
      </c>
      <c r="JA33" s="19">
        <v>0</v>
      </c>
      <c r="JB33" s="19">
        <v>1</v>
      </c>
      <c r="JC33" s="19">
        <v>2</v>
      </c>
      <c r="JD33" s="19">
        <v>0</v>
      </c>
      <c r="JE33" s="19">
        <v>1</v>
      </c>
      <c r="JF33" s="19">
        <v>2</v>
      </c>
      <c r="JG33" s="19">
        <v>0</v>
      </c>
      <c r="JH33" s="19">
        <v>0</v>
      </c>
      <c r="JI33" s="19">
        <v>2</v>
      </c>
      <c r="JJ33" s="19">
        <v>1</v>
      </c>
      <c r="JK33" s="19">
        <v>1</v>
      </c>
      <c r="JL33" s="19">
        <v>0</v>
      </c>
      <c r="JM33" s="19">
        <v>1</v>
      </c>
      <c r="JN33" s="19">
        <v>0</v>
      </c>
      <c r="JO33" s="19">
        <v>1</v>
      </c>
      <c r="JP33" s="19">
        <v>2</v>
      </c>
      <c r="JQ33" s="19">
        <v>1</v>
      </c>
      <c r="JR33" s="19">
        <v>2</v>
      </c>
      <c r="JS33" s="19">
        <v>1</v>
      </c>
      <c r="JT33" s="19">
        <v>0</v>
      </c>
      <c r="JU33" s="19">
        <v>0</v>
      </c>
      <c r="JV33" s="19">
        <v>2</v>
      </c>
      <c r="JW33" s="19">
        <v>2</v>
      </c>
      <c r="JX33" s="19">
        <v>0</v>
      </c>
      <c r="JY33" s="19">
        <v>2</v>
      </c>
      <c r="JZ33" s="19">
        <v>2</v>
      </c>
      <c r="KA33" s="19">
        <v>1</v>
      </c>
      <c r="KB33" s="19">
        <v>1</v>
      </c>
      <c r="KC33" s="19">
        <v>0</v>
      </c>
      <c r="KD33" s="19">
        <v>1</v>
      </c>
      <c r="KE33" s="19">
        <v>2</v>
      </c>
      <c r="KF33" s="19">
        <v>1</v>
      </c>
      <c r="KG33" s="19">
        <v>0</v>
      </c>
      <c r="KH33" s="19">
        <v>0</v>
      </c>
      <c r="KI33" s="19">
        <v>0</v>
      </c>
      <c r="KJ33" s="19">
        <v>2</v>
      </c>
      <c r="KK33" s="19">
        <v>2</v>
      </c>
      <c r="KL33" s="19">
        <v>1</v>
      </c>
      <c r="KM33" s="19">
        <v>0</v>
      </c>
      <c r="KN33" s="19">
        <v>1</v>
      </c>
      <c r="KO33" s="19">
        <v>0</v>
      </c>
      <c r="KP33" s="19">
        <v>2</v>
      </c>
      <c r="KQ33" s="19">
        <v>2</v>
      </c>
      <c r="KR33" s="19">
        <v>2</v>
      </c>
      <c r="KS33" s="19">
        <v>0</v>
      </c>
      <c r="KT33" s="19">
        <v>0</v>
      </c>
      <c r="KU33" s="19">
        <v>2</v>
      </c>
      <c r="KV33" s="19">
        <v>0</v>
      </c>
      <c r="KW33" s="19">
        <v>0</v>
      </c>
      <c r="KX33" s="19">
        <v>0</v>
      </c>
      <c r="KY33" s="19">
        <v>2</v>
      </c>
      <c r="KZ33" s="19">
        <v>2</v>
      </c>
      <c r="LA33" s="19">
        <v>1</v>
      </c>
      <c r="LB33" s="19">
        <v>0</v>
      </c>
      <c r="LC33" s="19">
        <v>0</v>
      </c>
      <c r="LD33" s="19">
        <v>1</v>
      </c>
      <c r="LE33" s="19">
        <v>1</v>
      </c>
      <c r="LF33" s="19">
        <v>0</v>
      </c>
      <c r="LG33" s="19">
        <v>1</v>
      </c>
      <c r="LH33" s="19">
        <v>2</v>
      </c>
      <c r="LI33" s="19">
        <v>1</v>
      </c>
      <c r="LJ33" s="19">
        <v>0</v>
      </c>
      <c r="LK33" s="19">
        <v>0</v>
      </c>
      <c r="LL33" s="19">
        <v>1</v>
      </c>
      <c r="LM33" s="19">
        <v>0</v>
      </c>
      <c r="LN33" s="19">
        <v>2</v>
      </c>
      <c r="LO33" s="19">
        <v>0</v>
      </c>
      <c r="LP33" s="19">
        <v>0</v>
      </c>
      <c r="LQ33" s="19">
        <v>1</v>
      </c>
      <c r="LR33" s="19">
        <v>2</v>
      </c>
      <c r="LS33" s="19">
        <v>0</v>
      </c>
      <c r="LT33" s="19">
        <v>2</v>
      </c>
      <c r="LU33" s="19">
        <v>2</v>
      </c>
      <c r="LV33" s="19">
        <v>2</v>
      </c>
      <c r="LW33" s="19">
        <v>1</v>
      </c>
      <c r="LX33" s="19">
        <v>2</v>
      </c>
      <c r="LY33" s="19">
        <v>0</v>
      </c>
      <c r="LZ33" s="19">
        <v>1</v>
      </c>
      <c r="MA33" s="19">
        <v>0</v>
      </c>
      <c r="MB33" s="19">
        <v>2</v>
      </c>
      <c r="MC33" s="19">
        <v>0</v>
      </c>
      <c r="MD33" s="19">
        <v>0</v>
      </c>
      <c r="ME33" s="19">
        <v>0</v>
      </c>
      <c r="MF33" s="19">
        <v>2</v>
      </c>
      <c r="MG33" s="19">
        <v>0</v>
      </c>
      <c r="MH33" s="19">
        <v>1</v>
      </c>
      <c r="MI33" s="19">
        <v>2</v>
      </c>
      <c r="MJ33" s="19">
        <v>2</v>
      </c>
      <c r="MK33" s="19">
        <v>0</v>
      </c>
      <c r="ML33" s="19">
        <v>0</v>
      </c>
      <c r="MM33" s="19">
        <v>2</v>
      </c>
      <c r="MN33" s="19">
        <v>1</v>
      </c>
      <c r="MO33" s="19">
        <v>0</v>
      </c>
      <c r="MP33" s="19">
        <v>2</v>
      </c>
      <c r="MQ33" s="19">
        <v>2</v>
      </c>
      <c r="MR33" s="19">
        <v>2</v>
      </c>
      <c r="MS33" s="19">
        <v>0</v>
      </c>
      <c r="MT33" s="19">
        <v>2</v>
      </c>
      <c r="MU33" s="19">
        <v>1</v>
      </c>
      <c r="MV33" s="19">
        <v>2</v>
      </c>
      <c r="MW33" s="19">
        <v>0</v>
      </c>
      <c r="MX33" s="19">
        <v>1</v>
      </c>
      <c r="MY33" s="19">
        <v>0</v>
      </c>
      <c r="MZ33" s="19">
        <v>1</v>
      </c>
      <c r="NA33" s="19">
        <v>0</v>
      </c>
      <c r="NB33" s="19">
        <v>1</v>
      </c>
    </row>
    <row r="34" spans="1:366">
      <c r="A34" s="2" t="s">
        <v>7</v>
      </c>
      <c r="B34" s="19">
        <v>1</v>
      </c>
      <c r="C34" s="19">
        <v>0</v>
      </c>
      <c r="D34" s="19">
        <v>1</v>
      </c>
      <c r="E34" s="19">
        <v>2</v>
      </c>
      <c r="F34" s="19">
        <v>2</v>
      </c>
      <c r="G34" s="19">
        <v>0</v>
      </c>
      <c r="H34" s="19">
        <v>0</v>
      </c>
      <c r="I34" s="19">
        <v>1</v>
      </c>
      <c r="J34" s="19">
        <v>2</v>
      </c>
      <c r="K34" s="19">
        <v>1</v>
      </c>
      <c r="L34" s="19">
        <v>2</v>
      </c>
      <c r="M34" s="19">
        <v>0</v>
      </c>
      <c r="N34" s="19">
        <v>0</v>
      </c>
      <c r="O34" s="19">
        <v>1</v>
      </c>
      <c r="P34" s="19">
        <v>1</v>
      </c>
      <c r="Q34" s="19">
        <v>2</v>
      </c>
      <c r="R34" s="19">
        <v>2</v>
      </c>
      <c r="S34" s="19">
        <v>2</v>
      </c>
      <c r="T34" s="19">
        <v>1</v>
      </c>
      <c r="U34" s="19">
        <v>1</v>
      </c>
      <c r="V34" s="19">
        <v>2</v>
      </c>
      <c r="W34" s="19">
        <v>2</v>
      </c>
      <c r="X34" s="19">
        <v>2</v>
      </c>
      <c r="Y34" s="19">
        <v>1</v>
      </c>
      <c r="Z34" s="19">
        <v>2</v>
      </c>
      <c r="AA34" s="19">
        <v>0</v>
      </c>
      <c r="AB34" s="19">
        <v>1</v>
      </c>
      <c r="AC34" s="19">
        <v>0</v>
      </c>
      <c r="AD34" s="19">
        <v>1</v>
      </c>
      <c r="AE34" s="19">
        <v>1</v>
      </c>
      <c r="AF34" s="19">
        <v>0</v>
      </c>
      <c r="AG34" s="19">
        <v>1</v>
      </c>
      <c r="AH34" s="19">
        <v>0</v>
      </c>
      <c r="AI34" s="19">
        <v>2</v>
      </c>
      <c r="AJ34" s="19">
        <v>2</v>
      </c>
      <c r="AK34" s="19">
        <v>1</v>
      </c>
      <c r="AL34" s="19">
        <v>2</v>
      </c>
      <c r="AM34" s="19">
        <v>0</v>
      </c>
      <c r="AN34" s="19">
        <v>0</v>
      </c>
      <c r="AO34" s="19">
        <v>1</v>
      </c>
      <c r="AP34" s="19">
        <v>2</v>
      </c>
      <c r="AQ34" s="19">
        <v>0</v>
      </c>
      <c r="AR34" s="19">
        <v>0</v>
      </c>
      <c r="AS34" s="19">
        <v>2</v>
      </c>
      <c r="AT34" s="19">
        <v>1</v>
      </c>
      <c r="AU34" s="19">
        <v>0</v>
      </c>
      <c r="AV34" s="19">
        <v>0</v>
      </c>
      <c r="AW34" s="19">
        <v>1</v>
      </c>
      <c r="AX34" s="19">
        <v>0</v>
      </c>
      <c r="AY34" s="19">
        <v>1</v>
      </c>
      <c r="AZ34" s="19">
        <v>1</v>
      </c>
      <c r="BA34" s="19">
        <v>0</v>
      </c>
      <c r="BB34" s="19">
        <v>1</v>
      </c>
      <c r="BC34" s="19">
        <v>0</v>
      </c>
      <c r="BD34" s="19">
        <v>1</v>
      </c>
      <c r="BE34" s="19">
        <v>0</v>
      </c>
      <c r="BF34" s="19">
        <v>0</v>
      </c>
      <c r="BG34" s="19">
        <v>0</v>
      </c>
      <c r="BH34" s="19">
        <v>0</v>
      </c>
      <c r="BI34" s="19">
        <v>1</v>
      </c>
      <c r="BJ34" s="19">
        <v>0</v>
      </c>
      <c r="BK34" s="19">
        <v>0</v>
      </c>
      <c r="BL34" s="19">
        <v>0</v>
      </c>
      <c r="BM34" s="19">
        <v>1</v>
      </c>
      <c r="BN34" s="19">
        <v>0</v>
      </c>
      <c r="BO34" s="19">
        <v>2</v>
      </c>
      <c r="BP34" s="19">
        <v>0</v>
      </c>
      <c r="BQ34" s="19">
        <v>2</v>
      </c>
      <c r="BR34" s="19">
        <v>1</v>
      </c>
      <c r="BS34" s="19">
        <v>2</v>
      </c>
      <c r="BT34" s="19">
        <v>1</v>
      </c>
      <c r="BU34" s="19">
        <v>2</v>
      </c>
      <c r="BV34" s="19">
        <v>0</v>
      </c>
      <c r="BW34" s="19">
        <v>2</v>
      </c>
      <c r="BX34" s="19">
        <v>0</v>
      </c>
      <c r="BY34" s="19">
        <v>1</v>
      </c>
      <c r="BZ34" s="19">
        <v>1</v>
      </c>
      <c r="CA34" s="19">
        <v>1</v>
      </c>
      <c r="CB34" s="19">
        <v>2</v>
      </c>
      <c r="CC34" s="19">
        <v>1</v>
      </c>
      <c r="CD34" s="19">
        <v>2</v>
      </c>
      <c r="CE34" s="19">
        <v>0</v>
      </c>
      <c r="CF34" s="19">
        <v>1</v>
      </c>
      <c r="CG34" s="19">
        <v>0</v>
      </c>
      <c r="CH34" s="19">
        <v>2</v>
      </c>
      <c r="CI34" s="19">
        <v>0</v>
      </c>
      <c r="CJ34" s="19">
        <v>0</v>
      </c>
      <c r="CK34" s="19">
        <v>1</v>
      </c>
      <c r="CL34" s="19">
        <v>2</v>
      </c>
      <c r="CM34" s="19">
        <v>1</v>
      </c>
      <c r="CN34" s="19">
        <v>2</v>
      </c>
      <c r="CO34" s="19">
        <v>1</v>
      </c>
      <c r="CP34" s="19">
        <v>2</v>
      </c>
      <c r="CQ34" s="19">
        <v>0</v>
      </c>
      <c r="CR34" s="19">
        <v>2</v>
      </c>
      <c r="CS34" s="19">
        <v>0</v>
      </c>
      <c r="CT34" s="19">
        <v>2</v>
      </c>
      <c r="CU34" s="19">
        <v>0</v>
      </c>
      <c r="CV34" s="19">
        <v>0</v>
      </c>
      <c r="CW34" s="19">
        <v>2</v>
      </c>
      <c r="CX34" s="19">
        <v>1</v>
      </c>
      <c r="CY34" s="19">
        <v>1</v>
      </c>
      <c r="CZ34" s="19">
        <v>2</v>
      </c>
      <c r="DA34" s="19">
        <v>2</v>
      </c>
      <c r="DB34" s="19">
        <v>0</v>
      </c>
      <c r="DC34" s="19">
        <v>2</v>
      </c>
      <c r="DD34" s="19">
        <v>2</v>
      </c>
      <c r="DE34" s="19">
        <v>2</v>
      </c>
      <c r="DF34" s="19">
        <v>2</v>
      </c>
      <c r="DG34" s="19">
        <v>0</v>
      </c>
      <c r="DH34" s="19">
        <v>0</v>
      </c>
      <c r="DI34" s="19">
        <v>1</v>
      </c>
      <c r="DJ34" s="19">
        <v>0</v>
      </c>
      <c r="DK34" s="19">
        <v>1</v>
      </c>
      <c r="DL34" s="19">
        <v>2</v>
      </c>
      <c r="DM34" s="19">
        <v>0</v>
      </c>
      <c r="DN34" s="19">
        <v>0</v>
      </c>
      <c r="DO34" s="19">
        <v>0</v>
      </c>
      <c r="DP34" s="19">
        <v>2</v>
      </c>
      <c r="DQ34" s="19">
        <v>1</v>
      </c>
      <c r="DR34" s="19">
        <v>0</v>
      </c>
      <c r="DS34" s="19">
        <v>0</v>
      </c>
      <c r="DT34" s="19">
        <v>1</v>
      </c>
      <c r="DU34" s="19">
        <v>2</v>
      </c>
      <c r="DV34" s="19">
        <v>0</v>
      </c>
      <c r="DW34" s="19">
        <v>0</v>
      </c>
      <c r="DX34" s="19">
        <v>2</v>
      </c>
      <c r="DY34" s="19">
        <v>2</v>
      </c>
      <c r="DZ34" s="19">
        <v>0</v>
      </c>
      <c r="EA34" s="19">
        <v>2</v>
      </c>
      <c r="EB34" s="19">
        <v>1</v>
      </c>
      <c r="EC34" s="19">
        <v>0</v>
      </c>
      <c r="ED34" s="19">
        <v>0</v>
      </c>
      <c r="EE34" s="19">
        <v>2</v>
      </c>
      <c r="EF34" s="19">
        <v>2</v>
      </c>
      <c r="EG34" s="19">
        <v>2</v>
      </c>
      <c r="EH34" s="19">
        <v>2</v>
      </c>
      <c r="EI34" s="19">
        <v>0</v>
      </c>
      <c r="EJ34" s="19">
        <v>2</v>
      </c>
      <c r="EK34" s="19">
        <v>0</v>
      </c>
      <c r="EL34" s="19">
        <v>1</v>
      </c>
      <c r="EM34" s="19">
        <v>0</v>
      </c>
      <c r="EN34" s="19">
        <v>1</v>
      </c>
      <c r="EO34" s="19">
        <v>0</v>
      </c>
      <c r="EP34" s="19">
        <v>1</v>
      </c>
      <c r="EQ34" s="19">
        <v>2</v>
      </c>
      <c r="ER34" s="19">
        <v>1</v>
      </c>
      <c r="ES34" s="19">
        <v>2</v>
      </c>
      <c r="ET34" s="19">
        <v>2</v>
      </c>
      <c r="EU34" s="19">
        <v>1</v>
      </c>
      <c r="EV34" s="19">
        <v>2</v>
      </c>
      <c r="EW34" s="19">
        <v>2</v>
      </c>
      <c r="EX34" s="19">
        <v>2</v>
      </c>
      <c r="EY34" s="19">
        <v>1</v>
      </c>
      <c r="EZ34" s="19">
        <v>2</v>
      </c>
      <c r="FA34" s="19">
        <v>2</v>
      </c>
      <c r="FB34" s="19">
        <v>0</v>
      </c>
      <c r="FC34" s="19">
        <v>0</v>
      </c>
      <c r="FD34" s="19">
        <v>1</v>
      </c>
      <c r="FE34" s="19">
        <v>0</v>
      </c>
      <c r="FF34" s="19">
        <v>2</v>
      </c>
      <c r="FG34" s="19">
        <v>2</v>
      </c>
      <c r="FH34" s="19">
        <v>0</v>
      </c>
      <c r="FI34" s="19">
        <v>1</v>
      </c>
      <c r="FJ34" s="19">
        <v>0</v>
      </c>
      <c r="FK34" s="19">
        <v>1</v>
      </c>
      <c r="FL34" s="19">
        <v>2</v>
      </c>
      <c r="FM34" s="19">
        <v>1</v>
      </c>
      <c r="FN34" s="19">
        <v>0</v>
      </c>
      <c r="FO34" s="19">
        <v>2</v>
      </c>
      <c r="FP34" s="19">
        <v>1</v>
      </c>
      <c r="FQ34" s="19">
        <v>1</v>
      </c>
      <c r="FR34" s="19">
        <v>1</v>
      </c>
      <c r="FS34" s="19">
        <v>0</v>
      </c>
      <c r="FT34" s="19">
        <v>1</v>
      </c>
      <c r="FU34" s="19">
        <v>0</v>
      </c>
      <c r="FV34" s="19">
        <v>0</v>
      </c>
      <c r="FW34" s="19">
        <v>2</v>
      </c>
      <c r="FX34" s="19">
        <v>0</v>
      </c>
      <c r="FY34" s="19">
        <v>2</v>
      </c>
      <c r="FZ34" s="19">
        <v>0</v>
      </c>
      <c r="GA34" s="19">
        <v>0</v>
      </c>
      <c r="GB34" s="19">
        <v>2</v>
      </c>
      <c r="GC34" s="19">
        <v>1</v>
      </c>
      <c r="GD34" s="19">
        <v>0</v>
      </c>
      <c r="GE34" s="19">
        <v>1</v>
      </c>
      <c r="GF34" s="19">
        <v>1</v>
      </c>
      <c r="GG34" s="19">
        <v>1</v>
      </c>
      <c r="GH34" s="19">
        <v>2</v>
      </c>
      <c r="GI34" s="19">
        <v>0</v>
      </c>
      <c r="GJ34" s="19">
        <v>0</v>
      </c>
      <c r="GK34" s="19">
        <v>0</v>
      </c>
      <c r="GL34" s="19">
        <v>0</v>
      </c>
      <c r="GM34" s="19">
        <v>0</v>
      </c>
      <c r="GN34" s="19">
        <v>1</v>
      </c>
      <c r="GO34" s="19">
        <v>2</v>
      </c>
      <c r="GP34" s="19">
        <v>1</v>
      </c>
      <c r="GQ34" s="19">
        <v>0</v>
      </c>
      <c r="GR34" s="19">
        <v>2</v>
      </c>
      <c r="GS34" s="19">
        <v>2</v>
      </c>
      <c r="GT34" s="19">
        <v>1</v>
      </c>
      <c r="GU34" s="19">
        <v>0</v>
      </c>
      <c r="GV34" s="19">
        <v>1</v>
      </c>
      <c r="GW34" s="19">
        <v>2</v>
      </c>
      <c r="GX34" s="19">
        <v>1</v>
      </c>
      <c r="GY34" s="19">
        <v>0</v>
      </c>
      <c r="GZ34" s="19">
        <v>0</v>
      </c>
      <c r="HA34" s="19">
        <v>2</v>
      </c>
      <c r="HB34" s="19">
        <v>2</v>
      </c>
      <c r="HC34" s="19">
        <v>1</v>
      </c>
      <c r="HD34" s="19">
        <v>2</v>
      </c>
      <c r="HE34" s="19">
        <v>2</v>
      </c>
      <c r="HF34" s="19">
        <v>1</v>
      </c>
      <c r="HG34" s="19">
        <v>2</v>
      </c>
      <c r="HH34" s="19">
        <v>2</v>
      </c>
      <c r="HI34" s="19">
        <v>0</v>
      </c>
      <c r="HJ34" s="19">
        <v>2</v>
      </c>
      <c r="HK34" s="19">
        <v>2</v>
      </c>
      <c r="HL34" s="19">
        <v>0</v>
      </c>
      <c r="HM34" s="19">
        <v>1</v>
      </c>
      <c r="HN34" s="19">
        <v>2</v>
      </c>
      <c r="HO34" s="19">
        <v>2</v>
      </c>
      <c r="HP34" s="19">
        <v>0</v>
      </c>
      <c r="HQ34" s="19">
        <v>1</v>
      </c>
      <c r="HR34" s="19">
        <v>2</v>
      </c>
      <c r="HS34" s="19">
        <v>1</v>
      </c>
      <c r="HT34" s="19">
        <v>2</v>
      </c>
      <c r="HU34" s="19">
        <v>0</v>
      </c>
      <c r="HV34" s="19">
        <v>0</v>
      </c>
      <c r="HW34" s="19">
        <v>2</v>
      </c>
      <c r="HX34" s="19">
        <v>0</v>
      </c>
      <c r="HY34" s="19">
        <v>2</v>
      </c>
      <c r="HZ34" s="19">
        <v>2</v>
      </c>
      <c r="IA34" s="19">
        <v>0</v>
      </c>
      <c r="IB34" s="19">
        <v>1</v>
      </c>
      <c r="IC34" s="19">
        <v>0</v>
      </c>
      <c r="ID34" s="19">
        <v>0</v>
      </c>
      <c r="IE34" s="19">
        <v>2</v>
      </c>
      <c r="IF34" s="19">
        <v>1</v>
      </c>
      <c r="IG34" s="19">
        <v>2</v>
      </c>
      <c r="IH34" s="19">
        <v>0</v>
      </c>
      <c r="II34" s="19">
        <v>2</v>
      </c>
      <c r="IJ34" s="19">
        <v>1</v>
      </c>
      <c r="IK34" s="19">
        <v>1</v>
      </c>
      <c r="IL34" s="19">
        <v>1</v>
      </c>
      <c r="IM34" s="19">
        <v>1</v>
      </c>
      <c r="IN34" s="19">
        <v>0</v>
      </c>
      <c r="IO34" s="19">
        <v>2</v>
      </c>
      <c r="IP34" s="19">
        <v>1</v>
      </c>
      <c r="IQ34" s="19">
        <v>0</v>
      </c>
      <c r="IR34" s="19">
        <v>2</v>
      </c>
      <c r="IS34" s="19">
        <v>1</v>
      </c>
      <c r="IT34" s="19">
        <v>1</v>
      </c>
      <c r="IU34" s="19">
        <v>0</v>
      </c>
      <c r="IV34" s="19">
        <v>2</v>
      </c>
      <c r="IW34" s="19">
        <v>1</v>
      </c>
      <c r="IX34" s="19">
        <v>2</v>
      </c>
      <c r="IY34" s="19">
        <v>0</v>
      </c>
      <c r="IZ34" s="19">
        <v>2</v>
      </c>
      <c r="JA34" s="19">
        <v>1</v>
      </c>
      <c r="JB34" s="19">
        <v>0</v>
      </c>
      <c r="JC34" s="19">
        <v>1</v>
      </c>
      <c r="JD34" s="19">
        <v>1</v>
      </c>
      <c r="JE34" s="19">
        <v>0</v>
      </c>
      <c r="JF34" s="19">
        <v>0</v>
      </c>
      <c r="JG34" s="19">
        <v>2</v>
      </c>
      <c r="JH34" s="19">
        <v>2</v>
      </c>
      <c r="JI34" s="19">
        <v>1</v>
      </c>
      <c r="JJ34" s="19">
        <v>0</v>
      </c>
      <c r="JK34" s="19">
        <v>0</v>
      </c>
      <c r="JL34" s="19">
        <v>1</v>
      </c>
      <c r="JM34" s="19">
        <v>0</v>
      </c>
      <c r="JN34" s="19">
        <v>0</v>
      </c>
      <c r="JO34" s="19">
        <v>2</v>
      </c>
      <c r="JP34" s="19">
        <v>1</v>
      </c>
      <c r="JQ34" s="19">
        <v>1</v>
      </c>
      <c r="JR34" s="19">
        <v>0</v>
      </c>
      <c r="JS34" s="19">
        <v>2</v>
      </c>
      <c r="JT34" s="19">
        <v>2</v>
      </c>
      <c r="JU34" s="19">
        <v>2</v>
      </c>
      <c r="JV34" s="19">
        <v>1</v>
      </c>
      <c r="JW34" s="19">
        <v>2</v>
      </c>
      <c r="JX34" s="19">
        <v>0</v>
      </c>
      <c r="JY34" s="19">
        <v>2</v>
      </c>
      <c r="JZ34" s="19">
        <v>1</v>
      </c>
      <c r="KA34" s="19">
        <v>0</v>
      </c>
      <c r="KB34" s="19">
        <v>2</v>
      </c>
      <c r="KC34" s="19">
        <v>2</v>
      </c>
      <c r="KD34" s="19">
        <v>1</v>
      </c>
      <c r="KE34" s="19">
        <v>0</v>
      </c>
      <c r="KF34" s="19">
        <v>0</v>
      </c>
      <c r="KG34" s="19">
        <v>2</v>
      </c>
      <c r="KH34" s="19">
        <v>2</v>
      </c>
      <c r="KI34" s="19">
        <v>1</v>
      </c>
      <c r="KJ34" s="19">
        <v>1</v>
      </c>
      <c r="KK34" s="19">
        <v>2</v>
      </c>
      <c r="KL34" s="19">
        <v>0</v>
      </c>
      <c r="KM34" s="19">
        <v>2</v>
      </c>
      <c r="KN34" s="19">
        <v>2</v>
      </c>
      <c r="KO34" s="19">
        <v>2</v>
      </c>
      <c r="KP34" s="19">
        <v>1</v>
      </c>
      <c r="KQ34" s="19">
        <v>1</v>
      </c>
      <c r="KR34" s="19">
        <v>1</v>
      </c>
      <c r="KS34" s="19">
        <v>1</v>
      </c>
      <c r="KT34" s="19">
        <v>1</v>
      </c>
      <c r="KU34" s="19">
        <v>0</v>
      </c>
      <c r="KV34" s="19">
        <v>0</v>
      </c>
      <c r="KW34" s="19">
        <v>2</v>
      </c>
      <c r="KX34" s="19">
        <v>2</v>
      </c>
      <c r="KY34" s="19">
        <v>1</v>
      </c>
      <c r="KZ34" s="19">
        <v>2</v>
      </c>
      <c r="LA34" s="19">
        <v>1</v>
      </c>
      <c r="LB34" s="19">
        <v>1</v>
      </c>
      <c r="LC34" s="19">
        <v>2</v>
      </c>
      <c r="LD34" s="19">
        <v>1</v>
      </c>
      <c r="LE34" s="19">
        <v>2</v>
      </c>
      <c r="LF34" s="19">
        <v>2</v>
      </c>
      <c r="LG34" s="19">
        <v>1</v>
      </c>
      <c r="LH34" s="19">
        <v>2</v>
      </c>
      <c r="LI34" s="19">
        <v>1</v>
      </c>
      <c r="LJ34" s="19">
        <v>1</v>
      </c>
      <c r="LK34" s="19">
        <v>2</v>
      </c>
      <c r="LL34" s="19">
        <v>1</v>
      </c>
      <c r="LM34" s="19">
        <v>2</v>
      </c>
      <c r="LN34" s="19">
        <v>2</v>
      </c>
      <c r="LO34" s="19">
        <v>0</v>
      </c>
      <c r="LP34" s="19">
        <v>0</v>
      </c>
      <c r="LQ34" s="19">
        <v>0</v>
      </c>
      <c r="LR34" s="19">
        <v>1</v>
      </c>
      <c r="LS34" s="19">
        <v>2</v>
      </c>
      <c r="LT34" s="19">
        <v>2</v>
      </c>
      <c r="LU34" s="19">
        <v>2</v>
      </c>
      <c r="LV34" s="19">
        <v>1</v>
      </c>
      <c r="LW34" s="19">
        <v>0</v>
      </c>
      <c r="LX34" s="19">
        <v>1</v>
      </c>
      <c r="LY34" s="19">
        <v>1</v>
      </c>
      <c r="LZ34" s="19">
        <v>2</v>
      </c>
      <c r="MA34" s="19">
        <v>2</v>
      </c>
      <c r="MB34" s="19">
        <v>2</v>
      </c>
      <c r="MC34" s="19">
        <v>2</v>
      </c>
      <c r="MD34" s="19">
        <v>1</v>
      </c>
      <c r="ME34" s="19">
        <v>0</v>
      </c>
      <c r="MF34" s="19">
        <v>2</v>
      </c>
      <c r="MG34" s="19">
        <v>2</v>
      </c>
      <c r="MH34" s="19">
        <v>2</v>
      </c>
      <c r="MI34" s="19">
        <v>2</v>
      </c>
      <c r="MJ34" s="19">
        <v>0</v>
      </c>
      <c r="MK34" s="19">
        <v>2</v>
      </c>
      <c r="ML34" s="19">
        <v>2</v>
      </c>
      <c r="MM34" s="19">
        <v>0</v>
      </c>
      <c r="MN34" s="19">
        <v>2</v>
      </c>
      <c r="MO34" s="19">
        <v>2</v>
      </c>
      <c r="MP34" s="19">
        <v>0</v>
      </c>
      <c r="MQ34" s="19">
        <v>0</v>
      </c>
      <c r="MR34" s="19">
        <v>2</v>
      </c>
      <c r="MS34" s="19">
        <v>0</v>
      </c>
      <c r="MT34" s="19">
        <v>0</v>
      </c>
      <c r="MU34" s="19">
        <v>2</v>
      </c>
      <c r="MV34" s="19">
        <v>1</v>
      </c>
      <c r="MW34" s="19">
        <v>2</v>
      </c>
      <c r="MX34" s="19">
        <v>0</v>
      </c>
      <c r="MY34" s="19">
        <v>1</v>
      </c>
      <c r="MZ34" s="19">
        <v>0</v>
      </c>
      <c r="NA34" s="19">
        <v>0</v>
      </c>
      <c r="NB34" s="19">
        <v>0</v>
      </c>
    </row>
    <row r="35" spans="1:366" ht="13.35" customHeight="1"/>
  </sheetData>
  <pageMargins left="0.78740157480314998" right="0.78740157480314998" top="0.78740157480314998" bottom="0.79781811023622096" header="0.78740157480314998" footer="0.78740157480314998"/>
  <pageSetup paperSize="9"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F6CA-84B5-4E41-A9F2-6FB250F0A90E}">
  <sheetPr>
    <tabColor theme="7" tint="-0.499984740745262"/>
  </sheetPr>
  <dimension ref="A1:U1032556"/>
  <sheetViews>
    <sheetView zoomScale="70" zoomScaleNormal="70" workbookViewId="0">
      <pane ySplit="1" topLeftCell="A23" activePane="bottomLeft" state="frozen"/>
      <selection pane="bottomLeft" activeCell="F19" sqref="F19"/>
    </sheetView>
  </sheetViews>
  <sheetFormatPr defaultRowHeight="15" customHeight="1"/>
  <cols>
    <col min="1" max="1" width="10.6640625" style="31" bestFit="1" customWidth="1"/>
    <col min="2" max="2" width="2" style="43" customWidth="1"/>
    <col min="3" max="3" width="7.33203125" style="34" customWidth="1"/>
    <col min="4" max="4" width="2" style="43" customWidth="1"/>
    <col min="5" max="5" width="7.33203125" style="34" bestFit="1" customWidth="1"/>
    <col min="6" max="8" width="8.5546875" style="34" customWidth="1"/>
    <col min="9" max="9" width="2" style="48" customWidth="1"/>
    <col min="10" max="10" width="9.109375" style="34" customWidth="1"/>
    <col min="11" max="14" width="8.88671875" style="34"/>
    <col min="15" max="15" width="2" style="46" customWidth="1"/>
    <col min="16" max="18" width="14.77734375" style="26" customWidth="1"/>
    <col min="19" max="19" width="2" style="54" customWidth="1"/>
    <col min="20" max="20" width="8.33203125" style="12" customWidth="1"/>
    <col min="21" max="21" width="78.33203125" style="12" customWidth="1"/>
    <col min="22" max="16384" width="8.88671875" style="11"/>
  </cols>
  <sheetData>
    <row r="1" spans="1:21" s="13" customFormat="1" ht="60" customHeight="1">
      <c r="A1" s="25" t="s">
        <v>0</v>
      </c>
      <c r="B1" s="42"/>
      <c r="C1" s="25" t="s">
        <v>33</v>
      </c>
      <c r="D1" s="42"/>
      <c r="E1" s="38" t="s">
        <v>34</v>
      </c>
      <c r="F1" s="38" t="s">
        <v>35</v>
      </c>
      <c r="G1" s="38" t="s">
        <v>36</v>
      </c>
      <c r="H1" s="38" t="s">
        <v>37</v>
      </c>
      <c r="I1" s="47"/>
      <c r="J1" s="40" t="s">
        <v>38</v>
      </c>
      <c r="K1" s="25" t="s">
        <v>39</v>
      </c>
      <c r="L1" s="40" t="s">
        <v>40</v>
      </c>
      <c r="M1" s="25" t="s">
        <v>41</v>
      </c>
      <c r="N1" s="40" t="s">
        <v>42</v>
      </c>
      <c r="O1" s="50"/>
      <c r="P1" s="25" t="s">
        <v>43</v>
      </c>
      <c r="Q1" s="25" t="s">
        <v>44</v>
      </c>
      <c r="R1" s="25" t="s">
        <v>45</v>
      </c>
      <c r="S1" s="53"/>
      <c r="T1" s="14"/>
      <c r="U1" s="14"/>
    </row>
    <row r="2" spans="1:21" ht="15" customHeight="1">
      <c r="A2" s="26" t="s">
        <v>46</v>
      </c>
      <c r="C2" s="32">
        <v>49683</v>
      </c>
      <c r="E2" s="32">
        <v>26084</v>
      </c>
      <c r="F2" s="32">
        <v>13172</v>
      </c>
      <c r="G2" s="32">
        <v>58506</v>
      </c>
      <c r="H2" s="32">
        <v>64388</v>
      </c>
      <c r="I2" s="47"/>
      <c r="J2" s="32">
        <v>1771</v>
      </c>
      <c r="K2" s="32">
        <v>32053</v>
      </c>
      <c r="L2" s="32">
        <v>3461</v>
      </c>
      <c r="M2" s="32">
        <v>3493</v>
      </c>
      <c r="N2" s="32">
        <v>8905</v>
      </c>
      <c r="O2" s="51"/>
      <c r="P2" s="32">
        <v>10257</v>
      </c>
      <c r="Q2" s="32">
        <v>35016</v>
      </c>
      <c r="R2" s="32">
        <v>4410</v>
      </c>
    </row>
    <row r="3" spans="1:21" ht="15" customHeight="1">
      <c r="A3" s="27">
        <v>44562</v>
      </c>
      <c r="B3" s="44"/>
      <c r="C3" s="33">
        <v>51</v>
      </c>
      <c r="E3" s="34">
        <v>0</v>
      </c>
      <c r="F3" s="34">
        <v>24</v>
      </c>
      <c r="G3" s="34">
        <f>17+38</f>
        <v>55</v>
      </c>
      <c r="H3" s="34">
        <v>181</v>
      </c>
      <c r="I3" s="47"/>
      <c r="J3" s="33">
        <v>2</v>
      </c>
      <c r="K3" s="33">
        <v>32</v>
      </c>
      <c r="L3" s="33">
        <v>4</v>
      </c>
      <c r="M3" s="33">
        <v>3</v>
      </c>
      <c r="N3" s="33">
        <v>10</v>
      </c>
      <c r="O3" s="52"/>
      <c r="P3" s="26">
        <v>9</v>
      </c>
      <c r="Q3" s="41">
        <v>38</v>
      </c>
      <c r="R3" s="41">
        <v>4</v>
      </c>
      <c r="S3" s="55" t="s">
        <v>47</v>
      </c>
      <c r="T3" s="15"/>
      <c r="U3" s="15"/>
    </row>
    <row r="4" spans="1:21" ht="15" customHeight="1">
      <c r="A4" s="27">
        <v>44563</v>
      </c>
      <c r="B4" s="44"/>
      <c r="C4" s="33">
        <v>68</v>
      </c>
      <c r="E4" s="34">
        <v>5</v>
      </c>
      <c r="F4" s="34">
        <v>19</v>
      </c>
      <c r="G4" s="34">
        <f>40+25</f>
        <v>65</v>
      </c>
      <c r="H4" s="34">
        <v>176</v>
      </c>
      <c r="I4" s="47"/>
      <c r="J4" s="33">
        <v>3</v>
      </c>
      <c r="K4" s="33">
        <v>41</v>
      </c>
      <c r="L4" s="33">
        <v>5</v>
      </c>
      <c r="M4" s="33">
        <v>5</v>
      </c>
      <c r="N4" s="33">
        <v>14</v>
      </c>
      <c r="O4" s="52"/>
      <c r="P4" s="26">
        <v>11</v>
      </c>
      <c r="Q4" s="41">
        <v>52</v>
      </c>
      <c r="R4" s="41">
        <v>5</v>
      </c>
      <c r="S4" s="55" t="s">
        <v>47</v>
      </c>
      <c r="T4" s="15"/>
      <c r="U4" s="15"/>
    </row>
    <row r="5" spans="1:21" ht="15" customHeight="1">
      <c r="A5" s="27">
        <v>44564</v>
      </c>
      <c r="B5" s="44"/>
      <c r="C5" s="33">
        <v>38</v>
      </c>
      <c r="E5" s="34">
        <v>2</v>
      </c>
      <c r="F5" s="34">
        <v>49</v>
      </c>
      <c r="G5" s="34">
        <v>36</v>
      </c>
      <c r="H5" s="34">
        <v>171</v>
      </c>
      <c r="I5" s="47"/>
      <c r="J5" s="33">
        <v>1</v>
      </c>
      <c r="K5" s="33">
        <v>25</v>
      </c>
      <c r="L5" s="33">
        <v>2</v>
      </c>
      <c r="M5" s="33">
        <v>3</v>
      </c>
      <c r="N5" s="33">
        <v>7</v>
      </c>
      <c r="O5" s="52"/>
      <c r="P5" s="26">
        <v>7</v>
      </c>
      <c r="Q5" s="41">
        <v>28</v>
      </c>
      <c r="R5" s="41">
        <v>3</v>
      </c>
      <c r="S5" s="55" t="s">
        <v>47</v>
      </c>
      <c r="T5" s="15"/>
      <c r="U5" s="15"/>
    </row>
    <row r="6" spans="1:21" ht="15" customHeight="1">
      <c r="A6" s="27">
        <v>44565</v>
      </c>
      <c r="B6" s="44"/>
      <c r="C6" s="33">
        <v>61</v>
      </c>
      <c r="E6" s="34">
        <v>3</v>
      </c>
      <c r="F6" s="34">
        <v>48</v>
      </c>
      <c r="G6" s="34">
        <f>48+8</f>
        <v>56</v>
      </c>
      <c r="H6" s="34">
        <v>209</v>
      </c>
      <c r="I6" s="47"/>
      <c r="J6" s="33">
        <v>2</v>
      </c>
      <c r="K6" s="33">
        <v>39</v>
      </c>
      <c r="L6" s="33">
        <v>5</v>
      </c>
      <c r="M6" s="33">
        <v>4</v>
      </c>
      <c r="N6" s="33">
        <v>11</v>
      </c>
      <c r="O6" s="52"/>
      <c r="P6" s="26">
        <v>14</v>
      </c>
      <c r="Q6" s="41">
        <v>41</v>
      </c>
      <c r="R6" s="41">
        <v>6</v>
      </c>
      <c r="S6" s="55" t="s">
        <v>47</v>
      </c>
      <c r="T6" s="15"/>
      <c r="U6" s="15"/>
    </row>
    <row r="7" spans="1:21" ht="15" customHeight="1">
      <c r="A7" s="27">
        <v>44566</v>
      </c>
      <c r="B7" s="44"/>
      <c r="C7" s="33">
        <v>20</v>
      </c>
      <c r="E7" s="34">
        <v>3</v>
      </c>
      <c r="F7" s="34">
        <v>28</v>
      </c>
      <c r="G7" s="34">
        <v>14</v>
      </c>
      <c r="H7" s="34">
        <v>162</v>
      </c>
      <c r="I7" s="47"/>
      <c r="J7" s="33">
        <v>0</v>
      </c>
      <c r="K7" s="33">
        <v>12</v>
      </c>
      <c r="L7" s="33">
        <v>2</v>
      </c>
      <c r="M7" s="33">
        <v>2</v>
      </c>
      <c r="N7" s="33">
        <v>4</v>
      </c>
      <c r="O7" s="52"/>
      <c r="P7" s="26">
        <v>4</v>
      </c>
      <c r="Q7" s="41">
        <v>14</v>
      </c>
      <c r="R7" s="41">
        <v>2</v>
      </c>
      <c r="S7" s="55" t="s">
        <v>47</v>
      </c>
      <c r="T7" s="15"/>
      <c r="U7" s="15"/>
    </row>
    <row r="8" spans="1:21" ht="15" customHeight="1">
      <c r="A8" s="27">
        <v>44567</v>
      </c>
      <c r="B8" s="44"/>
      <c r="C8" s="33">
        <v>17</v>
      </c>
      <c r="E8" s="34">
        <v>1</v>
      </c>
      <c r="F8" s="34">
        <v>41</v>
      </c>
      <c r="G8" s="34">
        <f>5+8</f>
        <v>13</v>
      </c>
      <c r="H8" s="34">
        <v>178</v>
      </c>
      <c r="I8" s="47"/>
      <c r="J8" s="33">
        <v>1</v>
      </c>
      <c r="K8" s="33">
        <v>10</v>
      </c>
      <c r="L8" s="33">
        <v>1</v>
      </c>
      <c r="M8" s="33">
        <v>1</v>
      </c>
      <c r="N8" s="33">
        <v>4</v>
      </c>
      <c r="O8" s="52"/>
      <c r="P8" s="26">
        <v>3</v>
      </c>
      <c r="Q8" s="41">
        <v>13</v>
      </c>
      <c r="R8" s="41">
        <v>1</v>
      </c>
      <c r="S8" s="55" t="s">
        <v>47</v>
      </c>
      <c r="T8" s="15"/>
      <c r="U8" s="15"/>
    </row>
    <row r="9" spans="1:21" ht="15" customHeight="1">
      <c r="A9" s="27">
        <v>44568</v>
      </c>
      <c r="B9" s="44"/>
      <c r="C9" s="33">
        <v>42</v>
      </c>
      <c r="E9" s="34">
        <v>2</v>
      </c>
      <c r="F9" s="34">
        <v>50</v>
      </c>
      <c r="G9" s="34">
        <v>35</v>
      </c>
      <c r="H9" s="34">
        <v>170</v>
      </c>
      <c r="I9" s="47"/>
      <c r="J9" s="33">
        <v>1</v>
      </c>
      <c r="K9" s="33">
        <v>31</v>
      </c>
      <c r="L9" s="33">
        <v>2</v>
      </c>
      <c r="M9" s="33">
        <v>2</v>
      </c>
      <c r="N9" s="33">
        <v>6</v>
      </c>
      <c r="O9" s="52"/>
      <c r="P9" s="26">
        <v>10</v>
      </c>
      <c r="Q9" s="41">
        <v>27</v>
      </c>
      <c r="R9" s="41">
        <v>5</v>
      </c>
      <c r="S9" s="55" t="s">
        <v>47</v>
      </c>
      <c r="T9" s="15"/>
      <c r="U9" s="15"/>
    </row>
    <row r="10" spans="1:21" ht="15" customHeight="1">
      <c r="A10" s="27">
        <v>44569</v>
      </c>
      <c r="B10" s="44"/>
      <c r="C10" s="33">
        <v>36</v>
      </c>
      <c r="E10" s="34">
        <v>2</v>
      </c>
      <c r="F10" s="34">
        <v>25</v>
      </c>
      <c r="G10" s="34">
        <f>33+4</f>
        <v>37</v>
      </c>
      <c r="H10" s="34">
        <v>150</v>
      </c>
      <c r="I10" s="47"/>
      <c r="J10" s="33">
        <v>1</v>
      </c>
      <c r="K10" s="33">
        <v>26</v>
      </c>
      <c r="L10" s="33">
        <v>2</v>
      </c>
      <c r="M10" s="33">
        <v>2</v>
      </c>
      <c r="N10" s="33">
        <v>5</v>
      </c>
      <c r="O10" s="52"/>
      <c r="P10" s="26">
        <v>9</v>
      </c>
      <c r="Q10" s="41">
        <v>23</v>
      </c>
      <c r="R10" s="41">
        <v>4</v>
      </c>
      <c r="S10" s="55" t="s">
        <v>47</v>
      </c>
      <c r="T10" s="15"/>
      <c r="U10" s="15"/>
    </row>
    <row r="11" spans="1:21" ht="15" customHeight="1">
      <c r="A11" s="27">
        <v>44570</v>
      </c>
      <c r="B11" s="44"/>
      <c r="C11" s="33">
        <v>19</v>
      </c>
      <c r="E11" s="34">
        <v>1</v>
      </c>
      <c r="F11" s="34">
        <v>55</v>
      </c>
      <c r="G11" s="34">
        <v>13</v>
      </c>
      <c r="H11" s="34">
        <v>147</v>
      </c>
      <c r="I11" s="47"/>
      <c r="J11" s="33">
        <v>1</v>
      </c>
      <c r="K11" s="33">
        <v>12</v>
      </c>
      <c r="L11" s="33">
        <v>1</v>
      </c>
      <c r="M11" s="33">
        <v>1</v>
      </c>
      <c r="N11" s="33">
        <v>4</v>
      </c>
      <c r="O11" s="52"/>
      <c r="P11" s="26">
        <v>3</v>
      </c>
      <c r="Q11" s="41">
        <v>14</v>
      </c>
      <c r="R11" s="41">
        <v>2</v>
      </c>
      <c r="S11" s="55" t="s">
        <v>47</v>
      </c>
      <c r="T11" s="15"/>
      <c r="U11" s="15"/>
    </row>
    <row r="12" spans="1:21" ht="15" customHeight="1">
      <c r="A12" s="27">
        <v>44571</v>
      </c>
      <c r="B12" s="44"/>
      <c r="C12" s="33">
        <v>90</v>
      </c>
      <c r="E12" s="34">
        <f>43+18</f>
        <v>61</v>
      </c>
      <c r="F12" s="34">
        <v>62</v>
      </c>
      <c r="G12" s="34">
        <f>15+9</f>
        <v>24</v>
      </c>
      <c r="H12" s="34">
        <v>182</v>
      </c>
      <c r="I12" s="47"/>
      <c r="J12" s="33">
        <v>4</v>
      </c>
      <c r="K12" s="33">
        <v>54</v>
      </c>
      <c r="L12" s="33">
        <v>7</v>
      </c>
      <c r="M12" s="33">
        <v>7</v>
      </c>
      <c r="N12" s="33">
        <v>18</v>
      </c>
      <c r="O12" s="52"/>
      <c r="P12" s="26">
        <v>17</v>
      </c>
      <c r="Q12" s="41">
        <v>66</v>
      </c>
      <c r="R12" s="41">
        <v>7</v>
      </c>
      <c r="S12" s="55" t="s">
        <v>47</v>
      </c>
      <c r="T12" s="15" t="s">
        <v>54</v>
      </c>
      <c r="U12" s="15"/>
    </row>
    <row r="13" spans="1:21" ht="15" customHeight="1">
      <c r="A13" s="27">
        <v>44572</v>
      </c>
      <c r="B13" s="44"/>
      <c r="C13" s="33">
        <v>46</v>
      </c>
      <c r="E13" s="34">
        <f>12+9</f>
        <v>21</v>
      </c>
      <c r="F13" s="34">
        <v>29</v>
      </c>
      <c r="G13" s="34">
        <f>23+7</f>
        <v>30</v>
      </c>
      <c r="H13" s="34">
        <v>199</v>
      </c>
      <c r="I13" s="47"/>
      <c r="J13" s="33">
        <v>2</v>
      </c>
      <c r="K13" s="33">
        <v>29</v>
      </c>
      <c r="L13" s="33">
        <v>3</v>
      </c>
      <c r="M13" s="33">
        <v>3</v>
      </c>
      <c r="N13" s="33">
        <v>9</v>
      </c>
      <c r="O13" s="52"/>
      <c r="P13" s="26">
        <v>12</v>
      </c>
      <c r="Q13" s="41">
        <v>29</v>
      </c>
      <c r="R13" s="41">
        <v>5</v>
      </c>
      <c r="S13" s="55" t="s">
        <v>47</v>
      </c>
      <c r="T13" s="15"/>
      <c r="U13" s="15"/>
    </row>
    <row r="14" spans="1:21" ht="15" customHeight="1">
      <c r="A14" s="27">
        <v>44573</v>
      </c>
      <c r="B14" s="44"/>
      <c r="C14" s="33">
        <v>44</v>
      </c>
      <c r="E14" s="34">
        <f>29+8</f>
        <v>37</v>
      </c>
      <c r="F14" s="34">
        <v>37</v>
      </c>
      <c r="G14" s="34">
        <v>10</v>
      </c>
      <c r="H14" s="34">
        <v>209</v>
      </c>
      <c r="I14" s="47"/>
      <c r="J14" s="33">
        <v>1</v>
      </c>
      <c r="K14" s="33">
        <v>26</v>
      </c>
      <c r="L14" s="33">
        <v>4</v>
      </c>
      <c r="M14" s="33">
        <v>4</v>
      </c>
      <c r="N14" s="33">
        <v>9</v>
      </c>
      <c r="O14" s="52"/>
      <c r="P14" s="26">
        <v>12</v>
      </c>
      <c r="Q14" s="41">
        <v>27</v>
      </c>
      <c r="R14" s="41">
        <v>5</v>
      </c>
      <c r="S14" s="55" t="s">
        <v>47</v>
      </c>
      <c r="T14" s="15"/>
      <c r="U14" s="15"/>
    </row>
    <row r="15" spans="1:21" ht="15" customHeight="1">
      <c r="A15" s="27">
        <v>44574</v>
      </c>
      <c r="B15" s="44"/>
      <c r="C15" s="33">
        <v>63</v>
      </c>
      <c r="E15" s="34">
        <v>35</v>
      </c>
      <c r="F15" s="34">
        <v>26</v>
      </c>
      <c r="G15" s="34">
        <v>36</v>
      </c>
      <c r="H15" s="34">
        <v>185</v>
      </c>
      <c r="I15" s="47"/>
      <c r="J15" s="33">
        <v>3</v>
      </c>
      <c r="K15" s="33">
        <v>37</v>
      </c>
      <c r="L15" s="33">
        <v>5</v>
      </c>
      <c r="M15" s="33">
        <v>5</v>
      </c>
      <c r="N15" s="33">
        <v>13</v>
      </c>
      <c r="O15" s="52"/>
      <c r="P15" s="26">
        <v>14</v>
      </c>
      <c r="Q15" s="41">
        <v>43</v>
      </c>
      <c r="R15" s="41">
        <v>6</v>
      </c>
      <c r="S15" s="55" t="s">
        <v>47</v>
      </c>
      <c r="T15" s="15"/>
      <c r="U15" s="15"/>
    </row>
    <row r="16" spans="1:21" ht="15" customHeight="1">
      <c r="A16" s="27">
        <v>44575</v>
      </c>
      <c r="B16" s="44"/>
      <c r="C16" s="33">
        <v>72</v>
      </c>
      <c r="E16" s="34">
        <v>57</v>
      </c>
      <c r="F16" s="34">
        <v>31</v>
      </c>
      <c r="G16" s="34">
        <v>16</v>
      </c>
      <c r="H16" s="34">
        <v>197</v>
      </c>
      <c r="I16" s="47"/>
      <c r="J16" s="33">
        <v>1</v>
      </c>
      <c r="K16" s="33">
        <v>53</v>
      </c>
      <c r="L16" s="33">
        <v>4</v>
      </c>
      <c r="M16" s="33">
        <v>4</v>
      </c>
      <c r="N16" s="33">
        <v>10</v>
      </c>
      <c r="O16" s="52"/>
      <c r="P16" s="26">
        <v>13</v>
      </c>
      <c r="Q16" s="41">
        <v>53</v>
      </c>
      <c r="R16" s="41">
        <v>6</v>
      </c>
      <c r="S16" s="53" t="s">
        <v>48</v>
      </c>
      <c r="T16" s="14"/>
      <c r="U16" s="14"/>
    </row>
    <row r="17" spans="1:21" ht="15" customHeight="1">
      <c r="A17" s="27">
        <v>44576</v>
      </c>
      <c r="B17" s="44"/>
      <c r="C17" s="33">
        <v>64</v>
      </c>
      <c r="E17" s="34">
        <f>9+39</f>
        <v>48</v>
      </c>
      <c r="F17" s="34">
        <v>28</v>
      </c>
      <c r="G17" s="34">
        <v>14</v>
      </c>
      <c r="H17" s="34">
        <v>191</v>
      </c>
      <c r="I17" s="47"/>
      <c r="J17" s="33">
        <v>2</v>
      </c>
      <c r="K17" s="33">
        <v>35</v>
      </c>
      <c r="L17" s="33">
        <v>6</v>
      </c>
      <c r="M17" s="33">
        <v>6</v>
      </c>
      <c r="N17" s="33">
        <v>15</v>
      </c>
      <c r="O17" s="52"/>
      <c r="P17" s="26">
        <v>17</v>
      </c>
      <c r="Q17" s="41">
        <v>40</v>
      </c>
      <c r="R17" s="41">
        <v>7</v>
      </c>
      <c r="S17" s="53" t="s">
        <v>48</v>
      </c>
      <c r="T17" s="14"/>
      <c r="U17" s="14"/>
    </row>
    <row r="18" spans="1:21" ht="15" customHeight="1">
      <c r="A18" s="27">
        <v>44577</v>
      </c>
      <c r="B18" s="44"/>
      <c r="C18" s="33">
        <v>52</v>
      </c>
      <c r="E18" s="34">
        <v>34</v>
      </c>
      <c r="F18" s="34">
        <v>40</v>
      </c>
      <c r="G18" s="34">
        <v>23</v>
      </c>
      <c r="H18" s="34">
        <v>176</v>
      </c>
      <c r="I18" s="47"/>
      <c r="J18" s="33">
        <v>2</v>
      </c>
      <c r="K18" s="33">
        <v>32</v>
      </c>
      <c r="L18" s="33">
        <v>4</v>
      </c>
      <c r="M18" s="33">
        <v>4</v>
      </c>
      <c r="N18" s="33">
        <v>10</v>
      </c>
      <c r="O18" s="52"/>
      <c r="P18" s="26">
        <v>13</v>
      </c>
      <c r="Q18" s="41">
        <v>33</v>
      </c>
      <c r="R18" s="41">
        <v>6</v>
      </c>
      <c r="S18" s="53" t="s">
        <v>48</v>
      </c>
      <c r="T18" s="14"/>
      <c r="U18" s="14"/>
    </row>
    <row r="19" spans="1:21" ht="15" customHeight="1">
      <c r="A19" s="27">
        <v>44578</v>
      </c>
      <c r="B19" s="44"/>
      <c r="C19" s="33">
        <v>31</v>
      </c>
      <c r="E19" s="39">
        <v>0</v>
      </c>
      <c r="F19" s="34">
        <v>24</v>
      </c>
      <c r="G19" s="39">
        <v>31</v>
      </c>
      <c r="H19" s="39">
        <v>192</v>
      </c>
      <c r="I19" s="47"/>
      <c r="J19" s="33">
        <v>1</v>
      </c>
      <c r="K19" s="33">
        <v>21</v>
      </c>
      <c r="L19" s="33">
        <v>2</v>
      </c>
      <c r="M19" s="33">
        <v>2</v>
      </c>
      <c r="N19" s="33">
        <v>5</v>
      </c>
      <c r="O19" s="52"/>
      <c r="P19" s="26">
        <v>8</v>
      </c>
      <c r="Q19" s="41">
        <v>19</v>
      </c>
      <c r="R19" s="41">
        <v>4</v>
      </c>
      <c r="S19" s="53" t="s">
        <v>48</v>
      </c>
      <c r="T19" s="14"/>
      <c r="U19" s="14"/>
    </row>
    <row r="20" spans="1:21" ht="15" customHeight="1">
      <c r="A20" s="27">
        <v>44579</v>
      </c>
      <c r="B20" s="44"/>
      <c r="C20" s="33">
        <v>26</v>
      </c>
      <c r="E20" s="39">
        <v>3</v>
      </c>
      <c r="F20" s="34">
        <v>34</v>
      </c>
      <c r="G20" s="39">
        <v>21</v>
      </c>
      <c r="H20" s="39">
        <v>222</v>
      </c>
      <c r="I20" s="47"/>
      <c r="J20" s="33">
        <v>1</v>
      </c>
      <c r="K20" s="33">
        <v>20</v>
      </c>
      <c r="L20" s="33">
        <v>1</v>
      </c>
      <c r="M20" s="33">
        <v>1</v>
      </c>
      <c r="N20" s="33">
        <v>3</v>
      </c>
      <c r="O20" s="52"/>
      <c r="P20" s="26">
        <v>7</v>
      </c>
      <c r="Q20" s="41">
        <v>16</v>
      </c>
      <c r="R20" s="41">
        <v>3</v>
      </c>
      <c r="S20" s="53" t="s">
        <v>48</v>
      </c>
      <c r="T20" s="14"/>
      <c r="U20" s="14"/>
    </row>
    <row r="21" spans="1:21" ht="15" customHeight="1">
      <c r="A21" s="27">
        <v>44580</v>
      </c>
      <c r="B21" s="44"/>
      <c r="C21" s="33">
        <v>52</v>
      </c>
      <c r="E21" s="34">
        <v>0</v>
      </c>
      <c r="F21" s="34">
        <v>43</v>
      </c>
      <c r="G21" s="34">
        <f>17+38</f>
        <v>55</v>
      </c>
      <c r="H21" s="34">
        <v>152</v>
      </c>
      <c r="I21" s="47"/>
      <c r="J21" s="33">
        <v>1</v>
      </c>
      <c r="K21" s="33">
        <v>38</v>
      </c>
      <c r="L21" s="33">
        <v>3</v>
      </c>
      <c r="M21" s="33">
        <v>3</v>
      </c>
      <c r="N21" s="33">
        <v>7</v>
      </c>
      <c r="O21" s="52"/>
      <c r="P21" s="26">
        <v>10</v>
      </c>
      <c r="Q21" s="41">
        <v>38</v>
      </c>
      <c r="R21" s="41">
        <v>4</v>
      </c>
      <c r="S21" s="55" t="s">
        <v>47</v>
      </c>
      <c r="T21" s="15"/>
      <c r="U21" s="15"/>
    </row>
    <row r="22" spans="1:21" ht="15" customHeight="1">
      <c r="A22" s="27">
        <v>44581</v>
      </c>
      <c r="B22" s="44"/>
      <c r="C22" s="33">
        <v>69</v>
      </c>
      <c r="E22" s="34">
        <v>5</v>
      </c>
      <c r="F22" s="34">
        <v>43</v>
      </c>
      <c r="G22" s="34">
        <f>40+25</f>
        <v>65</v>
      </c>
      <c r="H22" s="34">
        <v>142</v>
      </c>
      <c r="I22" s="47"/>
      <c r="J22" s="33">
        <v>1</v>
      </c>
      <c r="K22" s="33">
        <v>50</v>
      </c>
      <c r="L22" s="33">
        <v>4</v>
      </c>
      <c r="M22" s="33">
        <v>4</v>
      </c>
      <c r="N22" s="33">
        <v>10</v>
      </c>
      <c r="O22" s="52"/>
      <c r="P22" s="26">
        <v>18</v>
      </c>
      <c r="Q22" s="41">
        <v>43</v>
      </c>
      <c r="R22" s="41">
        <v>8</v>
      </c>
      <c r="S22" s="55" t="s">
        <v>47</v>
      </c>
      <c r="T22" s="15"/>
      <c r="U22" s="15"/>
    </row>
    <row r="23" spans="1:21" ht="15" customHeight="1">
      <c r="A23" s="27">
        <v>44582</v>
      </c>
      <c r="B23" s="44"/>
      <c r="C23" s="33">
        <v>41</v>
      </c>
      <c r="E23" s="34">
        <v>2</v>
      </c>
      <c r="F23" s="34">
        <v>44</v>
      </c>
      <c r="G23" s="34">
        <v>36</v>
      </c>
      <c r="H23" s="34">
        <v>158</v>
      </c>
      <c r="I23" s="47"/>
      <c r="J23" s="33">
        <v>0</v>
      </c>
      <c r="K23" s="33">
        <v>28</v>
      </c>
      <c r="L23" s="33">
        <v>3</v>
      </c>
      <c r="M23" s="33">
        <v>3</v>
      </c>
      <c r="N23" s="33">
        <v>7</v>
      </c>
      <c r="O23" s="52"/>
      <c r="P23" s="26">
        <v>7</v>
      </c>
      <c r="Q23" s="41">
        <v>31</v>
      </c>
      <c r="R23" s="41">
        <v>3</v>
      </c>
      <c r="S23" s="55" t="s">
        <v>47</v>
      </c>
      <c r="T23" s="15"/>
      <c r="U23" s="15"/>
    </row>
    <row r="24" spans="1:21" ht="15" customHeight="1">
      <c r="A24" s="27">
        <v>44583</v>
      </c>
      <c r="B24" s="44"/>
      <c r="C24" s="33">
        <v>53</v>
      </c>
      <c r="E24" s="34">
        <v>3</v>
      </c>
      <c r="F24" s="34">
        <v>23</v>
      </c>
      <c r="G24" s="34">
        <f>48+8</f>
        <v>56</v>
      </c>
      <c r="H24" s="34">
        <v>205</v>
      </c>
      <c r="I24" s="47"/>
      <c r="J24" s="33">
        <v>2</v>
      </c>
      <c r="K24" s="33">
        <v>29</v>
      </c>
      <c r="L24" s="33">
        <v>5</v>
      </c>
      <c r="M24" s="33">
        <v>5</v>
      </c>
      <c r="N24" s="33">
        <v>12</v>
      </c>
      <c r="O24" s="52"/>
      <c r="P24" s="26">
        <v>9</v>
      </c>
      <c r="Q24" s="41">
        <v>40</v>
      </c>
      <c r="R24" s="41">
        <v>4</v>
      </c>
      <c r="S24" s="55" t="s">
        <v>47</v>
      </c>
      <c r="T24" s="15"/>
      <c r="U24" s="15"/>
    </row>
    <row r="25" spans="1:21" ht="15" customHeight="1">
      <c r="A25" s="27">
        <v>44584</v>
      </c>
      <c r="B25" s="44"/>
      <c r="C25" s="33">
        <v>19</v>
      </c>
      <c r="E25" s="34">
        <v>3</v>
      </c>
      <c r="F25" s="34">
        <v>30</v>
      </c>
      <c r="G25" s="34">
        <v>14</v>
      </c>
      <c r="H25" s="34">
        <v>129</v>
      </c>
      <c r="I25" s="47"/>
      <c r="J25" s="33">
        <v>1</v>
      </c>
      <c r="K25" s="33">
        <v>13</v>
      </c>
      <c r="L25" s="33">
        <v>1</v>
      </c>
      <c r="M25" s="33">
        <v>1</v>
      </c>
      <c r="N25" s="33">
        <v>3</v>
      </c>
      <c r="O25" s="52"/>
      <c r="P25" s="26">
        <v>4</v>
      </c>
      <c r="Q25" s="41">
        <v>14</v>
      </c>
      <c r="R25" s="41">
        <v>1</v>
      </c>
      <c r="S25" s="55" t="s">
        <v>47</v>
      </c>
      <c r="T25" s="15"/>
      <c r="U25" s="15"/>
    </row>
    <row r="26" spans="1:21" ht="15" customHeight="1">
      <c r="A26" s="27">
        <v>44585</v>
      </c>
      <c r="B26" s="44"/>
      <c r="C26" s="33">
        <v>14</v>
      </c>
      <c r="E26" s="34">
        <v>1</v>
      </c>
      <c r="F26" s="34">
        <v>23</v>
      </c>
      <c r="G26" s="34">
        <f>5+8</f>
        <v>13</v>
      </c>
      <c r="H26" s="34">
        <v>175</v>
      </c>
      <c r="I26" s="47"/>
      <c r="J26" s="33">
        <v>1</v>
      </c>
      <c r="K26" s="33">
        <v>8</v>
      </c>
      <c r="L26" s="33">
        <v>1</v>
      </c>
      <c r="M26" s="33">
        <v>1</v>
      </c>
      <c r="N26" s="33">
        <v>3</v>
      </c>
      <c r="O26" s="52"/>
      <c r="P26" s="26">
        <v>2</v>
      </c>
      <c r="Q26" s="41">
        <v>11</v>
      </c>
      <c r="R26" s="41">
        <v>1</v>
      </c>
      <c r="S26" s="55" t="s">
        <v>47</v>
      </c>
      <c r="T26" s="15"/>
      <c r="U26" s="15"/>
    </row>
    <row r="27" spans="1:21" ht="15" customHeight="1">
      <c r="A27" s="27">
        <v>44586</v>
      </c>
      <c r="B27" s="44"/>
      <c r="C27" s="33">
        <v>37</v>
      </c>
      <c r="E27" s="34">
        <v>2</v>
      </c>
      <c r="F27" s="34">
        <v>57</v>
      </c>
      <c r="G27" s="34">
        <v>35</v>
      </c>
      <c r="H27" s="34">
        <v>163</v>
      </c>
      <c r="I27" s="47"/>
      <c r="J27" s="33">
        <v>1</v>
      </c>
      <c r="K27" s="33">
        <v>26</v>
      </c>
      <c r="L27" s="33">
        <v>2</v>
      </c>
      <c r="M27" s="33">
        <v>2</v>
      </c>
      <c r="N27" s="33">
        <v>6</v>
      </c>
      <c r="O27" s="52"/>
      <c r="P27" s="26">
        <v>9</v>
      </c>
      <c r="Q27" s="41">
        <v>25</v>
      </c>
      <c r="R27" s="41">
        <v>3</v>
      </c>
      <c r="S27" s="55" t="s">
        <v>47</v>
      </c>
      <c r="T27" s="15"/>
      <c r="U27" s="15"/>
    </row>
    <row r="28" spans="1:21" ht="15" customHeight="1">
      <c r="A28" s="27">
        <v>44587</v>
      </c>
      <c r="B28" s="44"/>
      <c r="C28" s="33">
        <v>37</v>
      </c>
      <c r="E28" s="34">
        <v>2</v>
      </c>
      <c r="F28" s="34">
        <v>21</v>
      </c>
      <c r="G28" s="34">
        <f>33+4</f>
        <v>37</v>
      </c>
      <c r="H28" s="34">
        <v>236</v>
      </c>
      <c r="I28" s="47"/>
      <c r="J28" s="33">
        <v>1</v>
      </c>
      <c r="K28" s="33">
        <v>23</v>
      </c>
      <c r="L28" s="33">
        <v>3</v>
      </c>
      <c r="M28" s="33">
        <v>3</v>
      </c>
      <c r="N28" s="33">
        <v>7</v>
      </c>
      <c r="O28" s="52"/>
      <c r="P28" s="26">
        <v>10</v>
      </c>
      <c r="Q28" s="41">
        <v>23</v>
      </c>
      <c r="R28" s="41">
        <v>4</v>
      </c>
      <c r="S28" s="55" t="s">
        <v>47</v>
      </c>
      <c r="T28" s="15"/>
      <c r="U28" s="15"/>
    </row>
    <row r="29" spans="1:21" ht="15" customHeight="1">
      <c r="A29" s="27">
        <v>44588</v>
      </c>
      <c r="B29" s="44"/>
      <c r="C29" s="33">
        <v>14</v>
      </c>
      <c r="E29" s="34">
        <v>1</v>
      </c>
      <c r="F29" s="34">
        <v>12</v>
      </c>
      <c r="G29" s="34">
        <v>13</v>
      </c>
      <c r="H29" s="34">
        <v>117</v>
      </c>
      <c r="I29" s="47"/>
      <c r="J29" s="33">
        <v>0</v>
      </c>
      <c r="K29" s="33">
        <v>10</v>
      </c>
      <c r="L29" s="33">
        <v>1</v>
      </c>
      <c r="M29" s="33">
        <v>1</v>
      </c>
      <c r="N29" s="33">
        <v>2</v>
      </c>
      <c r="O29" s="52"/>
      <c r="P29" s="26">
        <v>4</v>
      </c>
      <c r="Q29" s="41">
        <v>9</v>
      </c>
      <c r="R29" s="41">
        <v>1</v>
      </c>
      <c r="S29" s="55" t="s">
        <v>47</v>
      </c>
      <c r="T29" s="15"/>
      <c r="U29" s="15"/>
    </row>
    <row r="30" spans="1:21" ht="15" customHeight="1">
      <c r="A30" s="27">
        <v>44589</v>
      </c>
      <c r="B30" s="44"/>
      <c r="C30" s="33">
        <v>85</v>
      </c>
      <c r="E30" s="34">
        <f>43+18</f>
        <v>61</v>
      </c>
      <c r="F30" s="34">
        <v>40</v>
      </c>
      <c r="G30" s="34">
        <f>15+9</f>
        <v>24</v>
      </c>
      <c r="H30" s="34">
        <v>151</v>
      </c>
      <c r="I30" s="47"/>
      <c r="J30" s="33">
        <v>2</v>
      </c>
      <c r="K30" s="33">
        <v>52</v>
      </c>
      <c r="L30" s="33">
        <v>7</v>
      </c>
      <c r="M30" s="33">
        <v>7</v>
      </c>
      <c r="N30" s="33">
        <v>17</v>
      </c>
      <c r="O30" s="52"/>
      <c r="P30" s="26">
        <v>17</v>
      </c>
      <c r="Q30" s="41">
        <v>60</v>
      </c>
      <c r="R30" s="41">
        <v>8</v>
      </c>
      <c r="S30" s="55" t="s">
        <v>47</v>
      </c>
      <c r="T30" s="15" t="s">
        <v>54</v>
      </c>
      <c r="U30" s="15"/>
    </row>
    <row r="31" spans="1:21" ht="15" customHeight="1">
      <c r="A31" s="27">
        <v>44590</v>
      </c>
      <c r="B31" s="44"/>
      <c r="C31" s="33">
        <v>54</v>
      </c>
      <c r="E31" s="34">
        <f>12+9</f>
        <v>21</v>
      </c>
      <c r="F31" s="34">
        <v>39</v>
      </c>
      <c r="G31" s="34">
        <f>23+7</f>
        <v>30</v>
      </c>
      <c r="H31" s="34">
        <v>193</v>
      </c>
      <c r="I31" s="47"/>
      <c r="J31" s="33">
        <v>2</v>
      </c>
      <c r="K31" s="33">
        <v>30</v>
      </c>
      <c r="L31" s="33">
        <v>5</v>
      </c>
      <c r="M31" s="33">
        <v>5</v>
      </c>
      <c r="N31" s="33">
        <v>12</v>
      </c>
      <c r="O31" s="52"/>
      <c r="P31" s="26">
        <v>12</v>
      </c>
      <c r="Q31" s="41">
        <v>36</v>
      </c>
      <c r="R31" s="41">
        <v>6</v>
      </c>
      <c r="S31" s="55" t="s">
        <v>47</v>
      </c>
      <c r="T31" s="15"/>
      <c r="U31" s="15"/>
    </row>
    <row r="32" spans="1:21" ht="15" customHeight="1">
      <c r="A32" s="27">
        <v>44591</v>
      </c>
      <c r="B32" s="44"/>
      <c r="C32" s="33">
        <v>51</v>
      </c>
      <c r="E32" s="34">
        <f>29+8</f>
        <v>37</v>
      </c>
      <c r="F32" s="34">
        <v>41</v>
      </c>
      <c r="G32" s="34">
        <v>10</v>
      </c>
      <c r="H32" s="34">
        <v>184</v>
      </c>
      <c r="I32" s="47"/>
      <c r="J32" s="33">
        <v>2</v>
      </c>
      <c r="K32" s="33">
        <v>34</v>
      </c>
      <c r="L32" s="33">
        <v>3</v>
      </c>
      <c r="M32" s="33">
        <v>3</v>
      </c>
      <c r="N32" s="33">
        <v>9</v>
      </c>
      <c r="O32" s="52"/>
      <c r="P32" s="26">
        <v>7</v>
      </c>
      <c r="Q32" s="41">
        <v>41</v>
      </c>
      <c r="R32" s="41">
        <v>3</v>
      </c>
      <c r="S32" s="55" t="s">
        <v>47</v>
      </c>
      <c r="T32" s="15"/>
      <c r="U32" s="15"/>
    </row>
    <row r="33" spans="1:21" ht="15" customHeight="1">
      <c r="A33" s="27">
        <v>44592</v>
      </c>
      <c r="B33" s="44"/>
      <c r="C33" s="33">
        <v>66</v>
      </c>
      <c r="E33" s="34">
        <v>35</v>
      </c>
      <c r="F33" s="34">
        <v>33</v>
      </c>
      <c r="G33" s="34">
        <v>36</v>
      </c>
      <c r="H33" s="34">
        <v>187</v>
      </c>
      <c r="I33" s="47"/>
      <c r="J33" s="33">
        <v>2</v>
      </c>
      <c r="K33" s="33">
        <v>49</v>
      </c>
      <c r="L33" s="33">
        <v>3</v>
      </c>
      <c r="M33" s="33">
        <v>3</v>
      </c>
      <c r="N33" s="33">
        <v>9</v>
      </c>
      <c r="O33" s="52"/>
      <c r="P33" s="26">
        <v>12</v>
      </c>
      <c r="Q33" s="41">
        <v>48</v>
      </c>
      <c r="R33" s="41">
        <v>6</v>
      </c>
      <c r="S33" s="55" t="s">
        <v>47</v>
      </c>
      <c r="T33" s="15"/>
      <c r="U33" s="15"/>
    </row>
    <row r="34" spans="1:21" ht="15" customHeight="1">
      <c r="A34" s="27">
        <v>44593</v>
      </c>
      <c r="B34" s="44"/>
      <c r="C34" s="33">
        <v>64</v>
      </c>
      <c r="E34" s="34">
        <v>57</v>
      </c>
      <c r="F34" s="34">
        <v>17</v>
      </c>
      <c r="G34" s="34">
        <v>16</v>
      </c>
      <c r="H34" s="34">
        <v>204</v>
      </c>
      <c r="I34" s="47"/>
      <c r="J34" s="33">
        <v>3</v>
      </c>
      <c r="K34" s="33">
        <v>35</v>
      </c>
      <c r="L34" s="33">
        <v>6</v>
      </c>
      <c r="M34" s="33">
        <v>5</v>
      </c>
      <c r="N34" s="33">
        <v>15</v>
      </c>
      <c r="O34" s="52"/>
      <c r="P34" s="26">
        <v>12</v>
      </c>
      <c r="Q34" s="41">
        <v>47</v>
      </c>
      <c r="R34" s="41">
        <v>5</v>
      </c>
      <c r="S34" s="53" t="s">
        <v>48</v>
      </c>
      <c r="T34" s="14"/>
      <c r="U34" s="14"/>
    </row>
    <row r="35" spans="1:21" ht="15" customHeight="1">
      <c r="A35" s="27">
        <v>44594</v>
      </c>
      <c r="B35" s="44"/>
      <c r="C35" s="33">
        <v>63</v>
      </c>
      <c r="E35" s="34">
        <f>9+39</f>
        <v>48</v>
      </c>
      <c r="F35" s="34">
        <v>16</v>
      </c>
      <c r="G35" s="34">
        <v>14</v>
      </c>
      <c r="H35" s="34">
        <v>208</v>
      </c>
      <c r="I35" s="47"/>
      <c r="J35" s="33">
        <v>3</v>
      </c>
      <c r="K35" s="33">
        <v>38</v>
      </c>
      <c r="L35" s="33">
        <v>4</v>
      </c>
      <c r="M35" s="33">
        <v>5</v>
      </c>
      <c r="N35" s="33">
        <v>13</v>
      </c>
      <c r="O35" s="52"/>
      <c r="P35" s="26">
        <v>14</v>
      </c>
      <c r="Q35" s="41">
        <v>43</v>
      </c>
      <c r="R35" s="41">
        <v>6</v>
      </c>
      <c r="S35" s="53" t="s">
        <v>48</v>
      </c>
      <c r="T35" s="14"/>
      <c r="U35" s="14"/>
    </row>
    <row r="36" spans="1:21" ht="15" customHeight="1">
      <c r="A36" s="27">
        <v>44595</v>
      </c>
      <c r="B36" s="44"/>
      <c r="C36" s="33">
        <v>60</v>
      </c>
      <c r="E36" s="34">
        <v>34</v>
      </c>
      <c r="F36" s="34">
        <v>53</v>
      </c>
      <c r="G36" s="34">
        <v>23</v>
      </c>
      <c r="H36" s="34">
        <v>193</v>
      </c>
      <c r="I36" s="47"/>
      <c r="J36" s="33">
        <v>3</v>
      </c>
      <c r="K36" s="33">
        <v>34</v>
      </c>
      <c r="L36" s="33">
        <v>5</v>
      </c>
      <c r="M36" s="33">
        <v>5</v>
      </c>
      <c r="N36" s="33">
        <v>13</v>
      </c>
      <c r="O36" s="52"/>
      <c r="P36" s="26">
        <v>11</v>
      </c>
      <c r="Q36" s="41">
        <v>44</v>
      </c>
      <c r="R36" s="41">
        <v>5</v>
      </c>
      <c r="S36" s="53" t="s">
        <v>48</v>
      </c>
      <c r="T36" s="14"/>
      <c r="U36" s="14"/>
    </row>
    <row r="37" spans="1:21" ht="15" customHeight="1">
      <c r="A37" s="27">
        <v>44596</v>
      </c>
      <c r="B37" s="44"/>
      <c r="C37" s="33">
        <v>28</v>
      </c>
      <c r="E37" s="39">
        <v>0</v>
      </c>
      <c r="F37" s="34">
        <v>13</v>
      </c>
      <c r="G37" s="39">
        <v>31</v>
      </c>
      <c r="H37" s="39">
        <v>152</v>
      </c>
      <c r="I37" s="47"/>
      <c r="J37" s="33">
        <v>1</v>
      </c>
      <c r="K37" s="33">
        <v>18</v>
      </c>
      <c r="L37" s="33">
        <v>2</v>
      </c>
      <c r="M37" s="33">
        <v>2</v>
      </c>
      <c r="N37" s="33">
        <v>5</v>
      </c>
      <c r="O37" s="52"/>
      <c r="P37" s="26">
        <v>5</v>
      </c>
      <c r="Q37" s="41">
        <v>20</v>
      </c>
      <c r="R37" s="41">
        <v>3</v>
      </c>
      <c r="S37" s="53" t="s">
        <v>48</v>
      </c>
      <c r="T37" s="14"/>
      <c r="U37" s="14"/>
    </row>
    <row r="38" spans="1:21" ht="15" customHeight="1">
      <c r="A38" s="27">
        <v>44597</v>
      </c>
      <c r="B38" s="44"/>
      <c r="C38" s="33">
        <v>27</v>
      </c>
      <c r="E38" s="39">
        <v>3</v>
      </c>
      <c r="F38" s="34">
        <v>46</v>
      </c>
      <c r="G38" s="39">
        <v>21</v>
      </c>
      <c r="H38" s="39">
        <v>151</v>
      </c>
      <c r="I38" s="47"/>
      <c r="J38" s="33">
        <v>1</v>
      </c>
      <c r="K38" s="33">
        <v>15</v>
      </c>
      <c r="L38" s="33">
        <v>3</v>
      </c>
      <c r="M38" s="33">
        <v>2</v>
      </c>
      <c r="N38" s="33">
        <v>6</v>
      </c>
      <c r="O38" s="52"/>
      <c r="P38" s="26">
        <v>4</v>
      </c>
      <c r="Q38" s="41">
        <v>21</v>
      </c>
      <c r="R38" s="41">
        <v>2</v>
      </c>
      <c r="S38" s="53" t="s">
        <v>48</v>
      </c>
      <c r="T38" s="14"/>
      <c r="U38" s="14"/>
    </row>
    <row r="39" spans="1:21" ht="15" customHeight="1">
      <c r="A39" s="27">
        <v>44598</v>
      </c>
      <c r="B39" s="44"/>
      <c r="C39" s="33">
        <v>47</v>
      </c>
      <c r="E39" s="39">
        <v>32</v>
      </c>
      <c r="F39" s="34">
        <v>20</v>
      </c>
      <c r="G39" s="39">
        <v>21</v>
      </c>
      <c r="H39" s="39">
        <v>191</v>
      </c>
      <c r="I39" s="47"/>
      <c r="J39" s="33">
        <v>2</v>
      </c>
      <c r="K39" s="33">
        <v>32</v>
      </c>
      <c r="L39" s="33">
        <v>3</v>
      </c>
      <c r="M39" s="33">
        <v>2</v>
      </c>
      <c r="N39" s="33">
        <v>8</v>
      </c>
      <c r="O39" s="52"/>
      <c r="P39" s="26">
        <v>10</v>
      </c>
      <c r="Q39" s="41">
        <v>33</v>
      </c>
      <c r="R39" s="41">
        <v>4</v>
      </c>
      <c r="S39" s="53" t="s">
        <v>48</v>
      </c>
      <c r="T39" s="14"/>
      <c r="U39" s="14"/>
    </row>
    <row r="40" spans="1:21" ht="15" customHeight="1">
      <c r="A40" s="27">
        <v>44599</v>
      </c>
      <c r="B40" s="44"/>
      <c r="C40" s="33">
        <v>77</v>
      </c>
      <c r="E40" s="39">
        <v>43</v>
      </c>
      <c r="F40" s="34">
        <v>37</v>
      </c>
      <c r="G40" s="39">
        <v>31</v>
      </c>
      <c r="H40" s="39">
        <v>196</v>
      </c>
      <c r="I40" s="47"/>
      <c r="J40" s="33">
        <v>3</v>
      </c>
      <c r="K40" s="33">
        <v>44</v>
      </c>
      <c r="L40" s="33">
        <v>6</v>
      </c>
      <c r="M40" s="33">
        <v>7</v>
      </c>
      <c r="N40" s="33">
        <v>17</v>
      </c>
      <c r="O40" s="52"/>
      <c r="P40" s="26">
        <v>22</v>
      </c>
      <c r="Q40" s="41">
        <v>46</v>
      </c>
      <c r="R40" s="41">
        <v>9</v>
      </c>
      <c r="S40" s="53" t="s">
        <v>48</v>
      </c>
      <c r="T40" s="14"/>
      <c r="U40" s="14"/>
    </row>
    <row r="41" spans="1:21" ht="15" customHeight="1">
      <c r="A41" s="27">
        <v>44600</v>
      </c>
      <c r="C41" s="33">
        <v>50</v>
      </c>
      <c r="E41" s="39">
        <v>35</v>
      </c>
      <c r="F41" s="34">
        <v>26</v>
      </c>
      <c r="G41" s="39">
        <v>19</v>
      </c>
      <c r="H41" s="39">
        <v>152</v>
      </c>
      <c r="I41" s="47"/>
      <c r="J41" s="33">
        <v>2</v>
      </c>
      <c r="K41" s="33">
        <v>33</v>
      </c>
      <c r="L41" s="33">
        <v>3</v>
      </c>
      <c r="M41" s="33">
        <v>3</v>
      </c>
      <c r="N41" s="33">
        <v>9</v>
      </c>
      <c r="O41" s="52"/>
      <c r="P41" s="26">
        <v>10</v>
      </c>
      <c r="Q41" s="41">
        <v>36</v>
      </c>
      <c r="R41" s="41">
        <v>4</v>
      </c>
      <c r="S41" s="53" t="s">
        <v>48</v>
      </c>
      <c r="T41" s="14"/>
      <c r="U41" s="14"/>
    </row>
    <row r="42" spans="1:21" ht="15" customHeight="1">
      <c r="A42" s="27">
        <v>44601</v>
      </c>
      <c r="C42" s="33">
        <v>8</v>
      </c>
      <c r="E42" s="39">
        <v>9</v>
      </c>
      <c r="F42" s="34">
        <v>47</v>
      </c>
      <c r="G42" s="39">
        <v>6</v>
      </c>
      <c r="H42" s="39">
        <v>170</v>
      </c>
      <c r="I42" s="47"/>
      <c r="J42" s="33">
        <v>0</v>
      </c>
      <c r="K42" s="33">
        <v>6</v>
      </c>
      <c r="L42" s="33">
        <v>0</v>
      </c>
      <c r="M42" s="33">
        <v>1</v>
      </c>
      <c r="N42" s="33">
        <v>1</v>
      </c>
      <c r="O42" s="52"/>
      <c r="P42" s="26">
        <v>1</v>
      </c>
      <c r="Q42" s="41">
        <v>6</v>
      </c>
      <c r="R42" s="41">
        <v>1</v>
      </c>
      <c r="S42" s="53" t="s">
        <v>48</v>
      </c>
      <c r="T42" s="14"/>
      <c r="U42" s="14"/>
    </row>
    <row r="43" spans="1:21" ht="15" customHeight="1">
      <c r="A43" s="27">
        <v>44602</v>
      </c>
      <c r="C43" s="33">
        <v>1</v>
      </c>
      <c r="E43" s="39">
        <v>0</v>
      </c>
      <c r="F43" s="34">
        <v>35</v>
      </c>
      <c r="G43" s="39">
        <v>1</v>
      </c>
      <c r="H43" s="39">
        <v>208</v>
      </c>
      <c r="I43" s="47"/>
      <c r="J43" s="33">
        <v>0</v>
      </c>
      <c r="K43" s="33">
        <v>1</v>
      </c>
      <c r="L43" s="33">
        <v>0</v>
      </c>
      <c r="M43" s="33">
        <v>0</v>
      </c>
      <c r="N43" s="33">
        <v>0</v>
      </c>
      <c r="O43" s="52"/>
      <c r="P43" s="26">
        <v>0</v>
      </c>
      <c r="Q43" s="41">
        <v>1</v>
      </c>
      <c r="R43" s="41">
        <v>0</v>
      </c>
      <c r="S43" s="53" t="s">
        <v>48</v>
      </c>
      <c r="T43" s="14"/>
      <c r="U43" s="14"/>
    </row>
    <row r="44" spans="1:21" ht="15" customHeight="1">
      <c r="A44" s="27">
        <v>44603</v>
      </c>
      <c r="C44" s="33">
        <v>1</v>
      </c>
      <c r="E44" s="39">
        <v>0</v>
      </c>
      <c r="F44" s="34">
        <v>46</v>
      </c>
      <c r="G44" s="39">
        <v>2</v>
      </c>
      <c r="H44" s="39">
        <v>193</v>
      </c>
      <c r="I44" s="47"/>
      <c r="J44" s="33">
        <v>0</v>
      </c>
      <c r="K44" s="33">
        <v>1</v>
      </c>
      <c r="L44" s="33">
        <v>0</v>
      </c>
      <c r="M44" s="33">
        <v>0</v>
      </c>
      <c r="N44" s="33">
        <v>0</v>
      </c>
      <c r="O44" s="52"/>
      <c r="P44" s="26">
        <v>0</v>
      </c>
      <c r="Q44" s="41">
        <v>1</v>
      </c>
      <c r="R44" s="41">
        <v>0</v>
      </c>
      <c r="S44" s="53" t="s">
        <v>48</v>
      </c>
      <c r="T44" s="14"/>
      <c r="U44" s="14"/>
    </row>
    <row r="45" spans="1:21" ht="15" customHeight="1">
      <c r="A45" s="27">
        <v>44604</v>
      </c>
      <c r="C45" s="33">
        <v>1</v>
      </c>
      <c r="E45" s="39">
        <v>0</v>
      </c>
      <c r="F45" s="34">
        <v>21</v>
      </c>
      <c r="G45" s="39">
        <v>4</v>
      </c>
      <c r="H45" s="39">
        <v>186</v>
      </c>
      <c r="I45" s="47"/>
      <c r="J45" s="33">
        <v>0</v>
      </c>
      <c r="K45" s="33">
        <v>1</v>
      </c>
      <c r="L45" s="33">
        <v>0</v>
      </c>
      <c r="M45" s="33">
        <v>0</v>
      </c>
      <c r="N45" s="33">
        <v>0</v>
      </c>
      <c r="O45" s="52"/>
      <c r="P45" s="26">
        <v>0</v>
      </c>
      <c r="Q45" s="41">
        <v>1</v>
      </c>
      <c r="R45" s="41">
        <v>0</v>
      </c>
      <c r="S45" s="53" t="s">
        <v>48</v>
      </c>
      <c r="T45" s="14"/>
      <c r="U45" s="14"/>
    </row>
    <row r="46" spans="1:21" ht="15" customHeight="1">
      <c r="A46" s="27">
        <v>44605</v>
      </c>
      <c r="C46" s="33">
        <v>1</v>
      </c>
      <c r="E46" s="39">
        <v>1</v>
      </c>
      <c r="F46" s="34">
        <v>37</v>
      </c>
      <c r="G46" s="39">
        <v>3</v>
      </c>
      <c r="H46" s="39">
        <v>141</v>
      </c>
      <c r="I46" s="47"/>
      <c r="J46" s="33">
        <v>0</v>
      </c>
      <c r="K46" s="33">
        <v>1</v>
      </c>
      <c r="L46" s="33">
        <v>0</v>
      </c>
      <c r="M46" s="33">
        <v>0</v>
      </c>
      <c r="N46" s="33">
        <v>0</v>
      </c>
      <c r="O46" s="52"/>
      <c r="P46" s="26">
        <v>0</v>
      </c>
      <c r="Q46" s="41">
        <v>1</v>
      </c>
      <c r="R46" s="41">
        <v>0</v>
      </c>
      <c r="S46" s="53" t="s">
        <v>48</v>
      </c>
      <c r="T46" s="14"/>
      <c r="U46" s="14"/>
    </row>
    <row r="47" spans="1:21" ht="15" customHeight="1">
      <c r="A47" s="27">
        <v>44606</v>
      </c>
      <c r="C47" s="33">
        <v>1</v>
      </c>
      <c r="E47" s="39">
        <v>1</v>
      </c>
      <c r="F47" s="34">
        <v>30</v>
      </c>
      <c r="G47" s="39">
        <v>2</v>
      </c>
      <c r="H47" s="39">
        <v>224</v>
      </c>
      <c r="I47" s="47"/>
      <c r="J47" s="33">
        <v>0</v>
      </c>
      <c r="K47" s="33">
        <v>1</v>
      </c>
      <c r="L47" s="33">
        <v>0</v>
      </c>
      <c r="M47" s="33">
        <v>0</v>
      </c>
      <c r="N47" s="33">
        <v>0</v>
      </c>
      <c r="O47" s="52"/>
      <c r="P47" s="26">
        <v>0</v>
      </c>
      <c r="Q47" s="41">
        <v>1</v>
      </c>
      <c r="R47" s="41">
        <v>0</v>
      </c>
      <c r="S47" s="53" t="s">
        <v>48</v>
      </c>
      <c r="T47" s="14"/>
      <c r="U47" s="14"/>
    </row>
    <row r="48" spans="1:21" ht="15" customHeight="1">
      <c r="A48" s="27">
        <v>44607</v>
      </c>
      <c r="C48" s="33">
        <v>2</v>
      </c>
      <c r="E48" s="39">
        <v>4</v>
      </c>
      <c r="F48" s="34">
        <v>26</v>
      </c>
      <c r="G48" s="39">
        <v>1</v>
      </c>
      <c r="H48" s="39">
        <v>152</v>
      </c>
      <c r="I48" s="47"/>
      <c r="J48" s="33">
        <v>0</v>
      </c>
      <c r="K48" s="33">
        <v>1</v>
      </c>
      <c r="L48" s="33">
        <v>0</v>
      </c>
      <c r="M48" s="33">
        <v>0</v>
      </c>
      <c r="N48" s="33">
        <v>1</v>
      </c>
      <c r="O48" s="52"/>
      <c r="P48" s="26">
        <v>0</v>
      </c>
      <c r="Q48" s="41">
        <v>1</v>
      </c>
      <c r="R48" s="41">
        <v>1</v>
      </c>
      <c r="S48" s="53" t="s">
        <v>48</v>
      </c>
      <c r="T48" s="14"/>
      <c r="U48" s="14"/>
    </row>
    <row r="49" spans="1:21" ht="15" customHeight="1">
      <c r="A49" s="27">
        <v>44608</v>
      </c>
      <c r="C49" s="33">
        <v>2</v>
      </c>
      <c r="E49" s="39">
        <v>2</v>
      </c>
      <c r="F49" s="34">
        <v>43</v>
      </c>
      <c r="G49" s="39">
        <v>3</v>
      </c>
      <c r="H49" s="39">
        <v>171</v>
      </c>
      <c r="I49" s="47"/>
      <c r="J49" s="33">
        <v>0</v>
      </c>
      <c r="K49" s="33">
        <v>1</v>
      </c>
      <c r="L49" s="33">
        <v>0</v>
      </c>
      <c r="M49" s="33">
        <v>0</v>
      </c>
      <c r="N49" s="33">
        <v>1</v>
      </c>
      <c r="O49" s="52"/>
      <c r="P49" s="26">
        <v>0</v>
      </c>
      <c r="Q49" s="41">
        <v>1</v>
      </c>
      <c r="R49" s="41">
        <v>1</v>
      </c>
      <c r="S49" s="53" t="s">
        <v>48</v>
      </c>
      <c r="T49" s="14"/>
      <c r="U49" s="14"/>
    </row>
    <row r="50" spans="1:21" ht="15" customHeight="1">
      <c r="A50" s="27">
        <v>44609</v>
      </c>
      <c r="C50" s="33">
        <v>1</v>
      </c>
      <c r="E50" s="39">
        <v>3</v>
      </c>
      <c r="F50" s="34">
        <v>12</v>
      </c>
      <c r="G50" s="39">
        <v>0</v>
      </c>
      <c r="H50" s="39">
        <v>167</v>
      </c>
      <c r="I50" s="47"/>
      <c r="J50" s="33">
        <v>0</v>
      </c>
      <c r="K50" s="33">
        <v>1</v>
      </c>
      <c r="L50" s="33">
        <v>0</v>
      </c>
      <c r="M50" s="33">
        <v>0</v>
      </c>
      <c r="N50" s="33">
        <v>0</v>
      </c>
      <c r="O50" s="52"/>
      <c r="P50" s="26">
        <v>0</v>
      </c>
      <c r="Q50" s="41">
        <v>1</v>
      </c>
      <c r="R50" s="41">
        <v>0</v>
      </c>
      <c r="S50" s="53" t="s">
        <v>48</v>
      </c>
      <c r="T50" s="14"/>
      <c r="U50" s="14"/>
    </row>
    <row r="51" spans="1:21" ht="15" customHeight="1">
      <c r="A51" s="27">
        <v>44610</v>
      </c>
      <c r="C51" s="33">
        <v>0</v>
      </c>
      <c r="E51" s="39">
        <v>0</v>
      </c>
      <c r="F51" s="34">
        <v>24</v>
      </c>
      <c r="G51" s="39">
        <v>0</v>
      </c>
      <c r="H51" s="39">
        <v>197</v>
      </c>
      <c r="I51" s="47"/>
      <c r="J51" s="33">
        <v>0</v>
      </c>
      <c r="K51" s="33">
        <v>0</v>
      </c>
      <c r="L51" s="33">
        <v>0</v>
      </c>
      <c r="M51" s="33">
        <v>0</v>
      </c>
      <c r="N51" s="33">
        <v>0</v>
      </c>
      <c r="O51" s="52"/>
      <c r="P51" s="26">
        <v>0</v>
      </c>
      <c r="Q51" s="41">
        <v>0</v>
      </c>
      <c r="R51" s="41">
        <v>0</v>
      </c>
      <c r="S51" s="53" t="s">
        <v>48</v>
      </c>
      <c r="T51" s="14"/>
      <c r="U51" s="14"/>
    </row>
    <row r="52" spans="1:21" ht="15" customHeight="1">
      <c r="A52" s="27">
        <v>44611</v>
      </c>
      <c r="C52" s="33">
        <v>2</v>
      </c>
      <c r="E52" s="39">
        <v>1</v>
      </c>
      <c r="F52" s="34">
        <v>48</v>
      </c>
      <c r="G52" s="39">
        <v>3</v>
      </c>
      <c r="H52" s="39">
        <v>150</v>
      </c>
      <c r="I52" s="47"/>
      <c r="J52" s="33">
        <v>0</v>
      </c>
      <c r="K52" s="33">
        <v>1</v>
      </c>
      <c r="L52" s="33">
        <v>0</v>
      </c>
      <c r="M52" s="33">
        <v>0</v>
      </c>
      <c r="N52" s="33">
        <v>1</v>
      </c>
      <c r="O52" s="52"/>
      <c r="P52" s="26">
        <v>0</v>
      </c>
      <c r="Q52" s="41">
        <v>2</v>
      </c>
      <c r="R52" s="41">
        <v>0</v>
      </c>
      <c r="S52" s="53" t="s">
        <v>48</v>
      </c>
      <c r="T52" s="14"/>
      <c r="U52" s="14"/>
    </row>
    <row r="53" spans="1:21" ht="15" customHeight="1">
      <c r="A53" s="27">
        <v>44612</v>
      </c>
      <c r="C53" s="33">
        <v>2</v>
      </c>
      <c r="E53" s="39">
        <v>5</v>
      </c>
      <c r="F53" s="34">
        <v>19</v>
      </c>
      <c r="G53" s="39">
        <v>2</v>
      </c>
      <c r="H53" s="39">
        <v>202</v>
      </c>
      <c r="I53" s="47"/>
      <c r="J53" s="33">
        <v>0</v>
      </c>
      <c r="K53" s="33">
        <v>1</v>
      </c>
      <c r="L53" s="33">
        <v>0</v>
      </c>
      <c r="M53" s="33">
        <v>0</v>
      </c>
      <c r="N53" s="33">
        <v>1</v>
      </c>
      <c r="O53" s="52"/>
      <c r="P53" s="26">
        <v>1</v>
      </c>
      <c r="Q53" s="41">
        <v>1</v>
      </c>
      <c r="R53" s="41">
        <v>0</v>
      </c>
      <c r="S53" s="53" t="s">
        <v>48</v>
      </c>
      <c r="T53" s="14"/>
      <c r="U53" s="14"/>
    </row>
    <row r="54" spans="1:21" ht="15" customHeight="1">
      <c r="A54" s="27">
        <v>44613</v>
      </c>
      <c r="C54" s="33">
        <v>1</v>
      </c>
      <c r="E54" s="39">
        <v>0</v>
      </c>
      <c r="F54" s="34">
        <v>24</v>
      </c>
      <c r="G54" s="39">
        <v>3</v>
      </c>
      <c r="H54" s="39">
        <v>188</v>
      </c>
      <c r="I54" s="47"/>
      <c r="J54" s="33">
        <v>0</v>
      </c>
      <c r="K54" s="33">
        <v>1</v>
      </c>
      <c r="L54" s="33">
        <v>0</v>
      </c>
      <c r="M54" s="33">
        <v>0</v>
      </c>
      <c r="N54" s="33">
        <v>0</v>
      </c>
      <c r="O54" s="52"/>
      <c r="P54" s="26">
        <v>0</v>
      </c>
      <c r="Q54" s="41">
        <v>1</v>
      </c>
      <c r="R54" s="41">
        <v>0</v>
      </c>
      <c r="S54" s="53" t="s">
        <v>48</v>
      </c>
      <c r="T54" s="14"/>
      <c r="U54" s="14"/>
    </row>
    <row r="55" spans="1:21" ht="15" customHeight="1">
      <c r="A55" s="27">
        <v>44614</v>
      </c>
      <c r="C55" s="33">
        <v>0</v>
      </c>
      <c r="E55" s="39">
        <v>0</v>
      </c>
      <c r="F55" s="34">
        <v>13</v>
      </c>
      <c r="G55" s="39">
        <v>2</v>
      </c>
      <c r="H55" s="39">
        <v>192</v>
      </c>
      <c r="I55" s="47"/>
      <c r="J55" s="33">
        <v>0</v>
      </c>
      <c r="K55" s="33">
        <v>0</v>
      </c>
      <c r="L55" s="33">
        <v>0</v>
      </c>
      <c r="M55" s="33">
        <v>0</v>
      </c>
      <c r="N55" s="33">
        <v>0</v>
      </c>
      <c r="O55" s="52"/>
      <c r="P55" s="26">
        <v>0</v>
      </c>
      <c r="Q55" s="41">
        <v>0</v>
      </c>
      <c r="R55" s="41">
        <v>0</v>
      </c>
      <c r="S55" s="53" t="s">
        <v>48</v>
      </c>
      <c r="T55" s="14"/>
      <c r="U55" s="14"/>
    </row>
    <row r="56" spans="1:21" ht="15" customHeight="1">
      <c r="A56" s="27">
        <v>44615</v>
      </c>
      <c r="C56" s="33">
        <v>0</v>
      </c>
      <c r="E56" s="39">
        <v>1</v>
      </c>
      <c r="F56" s="34">
        <v>23</v>
      </c>
      <c r="G56" s="39">
        <v>1</v>
      </c>
      <c r="H56" s="39">
        <v>171</v>
      </c>
      <c r="I56" s="47"/>
      <c r="J56" s="33">
        <v>0</v>
      </c>
      <c r="K56" s="33">
        <v>0</v>
      </c>
      <c r="L56" s="33">
        <v>0</v>
      </c>
      <c r="M56" s="33">
        <v>0</v>
      </c>
      <c r="N56" s="33">
        <v>0</v>
      </c>
      <c r="O56" s="52"/>
      <c r="P56" s="26">
        <v>0</v>
      </c>
      <c r="Q56" s="41">
        <v>0</v>
      </c>
      <c r="R56" s="41">
        <v>0</v>
      </c>
      <c r="S56" s="53" t="s">
        <v>48</v>
      </c>
      <c r="T56" s="14"/>
      <c r="U56" s="14"/>
    </row>
    <row r="57" spans="1:21" ht="15" customHeight="1">
      <c r="A57" s="27">
        <v>44616</v>
      </c>
      <c r="C57" s="33">
        <v>1</v>
      </c>
      <c r="E57" s="34">
        <v>2</v>
      </c>
      <c r="F57" s="34">
        <v>35</v>
      </c>
      <c r="G57" s="34">
        <v>1</v>
      </c>
      <c r="H57" s="34">
        <v>182</v>
      </c>
      <c r="I57" s="47"/>
      <c r="J57" s="33">
        <v>0</v>
      </c>
      <c r="K57" s="33">
        <v>1</v>
      </c>
      <c r="L57" s="33">
        <v>0</v>
      </c>
      <c r="M57" s="33">
        <v>0</v>
      </c>
      <c r="N57" s="33">
        <v>0</v>
      </c>
      <c r="O57" s="52"/>
      <c r="P57" s="26">
        <v>0</v>
      </c>
      <c r="Q57" s="41">
        <v>1</v>
      </c>
      <c r="R57" s="41">
        <v>0</v>
      </c>
      <c r="S57" s="53" t="s">
        <v>48</v>
      </c>
      <c r="T57" s="14"/>
      <c r="U57" s="14"/>
    </row>
    <row r="58" spans="1:21" ht="15" customHeight="1">
      <c r="A58" s="27">
        <v>44617</v>
      </c>
      <c r="C58" s="33">
        <v>0</v>
      </c>
      <c r="E58" s="34">
        <v>1</v>
      </c>
      <c r="F58" s="34">
        <v>37</v>
      </c>
      <c r="G58" s="34">
        <v>0</v>
      </c>
      <c r="H58" s="34">
        <v>177</v>
      </c>
      <c r="I58" s="47"/>
      <c r="J58" s="33">
        <v>0</v>
      </c>
      <c r="K58" s="33">
        <v>0</v>
      </c>
      <c r="L58" s="33">
        <v>0</v>
      </c>
      <c r="M58" s="33">
        <v>0</v>
      </c>
      <c r="N58" s="33">
        <v>0</v>
      </c>
      <c r="O58" s="52"/>
      <c r="P58" s="26">
        <v>0</v>
      </c>
      <c r="Q58" s="41">
        <v>0</v>
      </c>
      <c r="R58" s="41">
        <v>0</v>
      </c>
      <c r="S58" s="53" t="s">
        <v>48</v>
      </c>
      <c r="T58" s="14"/>
      <c r="U58" s="14"/>
    </row>
    <row r="59" spans="1:21" ht="15" customHeight="1">
      <c r="A59" s="27">
        <v>44618</v>
      </c>
      <c r="C59" s="33">
        <v>2</v>
      </c>
      <c r="E59" s="34">
        <v>1</v>
      </c>
      <c r="F59" s="34">
        <v>67</v>
      </c>
      <c r="G59" s="34">
        <v>1</v>
      </c>
      <c r="H59" s="34">
        <v>150</v>
      </c>
      <c r="I59" s="47"/>
      <c r="J59" s="33">
        <v>0</v>
      </c>
      <c r="K59" s="33">
        <v>1</v>
      </c>
      <c r="L59" s="33">
        <v>0</v>
      </c>
      <c r="M59" s="33">
        <v>0</v>
      </c>
      <c r="N59" s="33">
        <v>1</v>
      </c>
      <c r="O59" s="52"/>
      <c r="P59" s="26">
        <v>0</v>
      </c>
      <c r="Q59" s="41">
        <v>1</v>
      </c>
      <c r="R59" s="41">
        <v>1</v>
      </c>
      <c r="S59" s="53" t="s">
        <v>48</v>
      </c>
      <c r="T59" s="14"/>
      <c r="U59" s="14"/>
    </row>
    <row r="60" spans="1:21" ht="15" customHeight="1">
      <c r="A60" s="27">
        <v>44619</v>
      </c>
      <c r="C60" s="33">
        <v>1</v>
      </c>
      <c r="E60" s="34">
        <v>3</v>
      </c>
      <c r="F60" s="34">
        <v>49</v>
      </c>
      <c r="G60" s="34">
        <v>3</v>
      </c>
      <c r="H60" s="34">
        <v>169</v>
      </c>
      <c r="I60" s="47"/>
      <c r="J60" s="33">
        <v>0</v>
      </c>
      <c r="K60" s="33">
        <v>1</v>
      </c>
      <c r="L60" s="33">
        <v>0</v>
      </c>
      <c r="M60" s="33">
        <v>0</v>
      </c>
      <c r="N60" s="33">
        <v>0</v>
      </c>
      <c r="O60" s="52"/>
      <c r="P60" s="26">
        <v>0</v>
      </c>
      <c r="Q60" s="41">
        <v>1</v>
      </c>
      <c r="R60" s="41">
        <v>0</v>
      </c>
      <c r="S60" s="53" t="s">
        <v>48</v>
      </c>
      <c r="T60" s="14"/>
      <c r="U60" s="14"/>
    </row>
    <row r="61" spans="1:21" ht="15" customHeight="1">
      <c r="A61" s="27">
        <v>44620</v>
      </c>
      <c r="C61" s="33">
        <v>2</v>
      </c>
      <c r="E61" s="34">
        <v>7</v>
      </c>
      <c r="F61" s="34">
        <v>22</v>
      </c>
      <c r="G61" s="34">
        <v>3</v>
      </c>
      <c r="H61" s="34">
        <v>205</v>
      </c>
      <c r="I61" s="47"/>
      <c r="J61" s="33">
        <v>0</v>
      </c>
      <c r="K61" s="33">
        <v>1</v>
      </c>
      <c r="L61" s="33">
        <v>0</v>
      </c>
      <c r="M61" s="33">
        <v>0</v>
      </c>
      <c r="N61" s="33">
        <v>1</v>
      </c>
      <c r="O61" s="52"/>
      <c r="P61" s="26">
        <v>0</v>
      </c>
      <c r="Q61" s="41">
        <v>1</v>
      </c>
      <c r="R61" s="41">
        <v>1</v>
      </c>
      <c r="S61" s="53" t="s">
        <v>48</v>
      </c>
      <c r="T61" s="14"/>
      <c r="U61" s="14"/>
    </row>
    <row r="62" spans="1:21" ht="15" customHeight="1">
      <c r="A62" s="27">
        <v>44621</v>
      </c>
      <c r="C62" s="33">
        <v>1</v>
      </c>
      <c r="E62" s="34">
        <v>3</v>
      </c>
      <c r="F62" s="34">
        <v>31</v>
      </c>
      <c r="G62" s="34">
        <v>3</v>
      </c>
      <c r="H62" s="34">
        <v>176</v>
      </c>
      <c r="I62" s="47"/>
      <c r="J62" s="33">
        <v>0</v>
      </c>
      <c r="K62" s="33">
        <v>1</v>
      </c>
      <c r="L62" s="33">
        <v>0</v>
      </c>
      <c r="M62" s="33">
        <v>0</v>
      </c>
      <c r="N62" s="33">
        <v>0</v>
      </c>
      <c r="O62" s="52"/>
      <c r="P62" s="26">
        <v>0</v>
      </c>
      <c r="Q62" s="41">
        <v>1</v>
      </c>
      <c r="R62" s="41">
        <v>0</v>
      </c>
      <c r="S62" s="55" t="s">
        <v>49</v>
      </c>
      <c r="T62" s="15"/>
      <c r="U62" s="15"/>
    </row>
    <row r="63" spans="1:21" ht="15" customHeight="1">
      <c r="A63" s="27">
        <v>44622</v>
      </c>
      <c r="C63" s="33">
        <v>2</v>
      </c>
      <c r="E63" s="34">
        <v>8</v>
      </c>
      <c r="F63" s="34">
        <v>27</v>
      </c>
      <c r="G63" s="34">
        <v>2</v>
      </c>
      <c r="H63" s="34">
        <v>168</v>
      </c>
      <c r="I63" s="47"/>
      <c r="J63" s="33">
        <v>0</v>
      </c>
      <c r="K63" s="33">
        <v>1</v>
      </c>
      <c r="L63" s="33">
        <v>0</v>
      </c>
      <c r="M63" s="33">
        <v>0</v>
      </c>
      <c r="N63" s="33">
        <v>1</v>
      </c>
      <c r="O63" s="52"/>
      <c r="P63" s="26">
        <v>1</v>
      </c>
      <c r="Q63" s="41">
        <v>1</v>
      </c>
      <c r="R63" s="41">
        <v>0</v>
      </c>
      <c r="S63" s="55" t="s">
        <v>49</v>
      </c>
      <c r="T63" s="15"/>
      <c r="U63" s="15"/>
    </row>
    <row r="64" spans="1:21" ht="15" customHeight="1">
      <c r="A64" s="27">
        <v>44623</v>
      </c>
      <c r="C64" s="33">
        <v>1</v>
      </c>
      <c r="E64" s="34">
        <v>2</v>
      </c>
      <c r="F64" s="34">
        <v>25</v>
      </c>
      <c r="G64" s="34">
        <v>3</v>
      </c>
      <c r="H64" s="34">
        <v>200</v>
      </c>
      <c r="I64" s="47"/>
      <c r="J64" s="33">
        <v>0</v>
      </c>
      <c r="K64" s="33">
        <v>1</v>
      </c>
      <c r="L64" s="33">
        <v>0</v>
      </c>
      <c r="M64" s="33">
        <v>0</v>
      </c>
      <c r="N64" s="33">
        <v>0</v>
      </c>
      <c r="O64" s="52"/>
      <c r="P64" s="26">
        <v>0</v>
      </c>
      <c r="Q64" s="41">
        <v>1</v>
      </c>
      <c r="R64" s="41">
        <v>0</v>
      </c>
      <c r="S64" s="55" t="s">
        <v>49</v>
      </c>
      <c r="T64" s="15"/>
      <c r="U64" s="15"/>
    </row>
    <row r="65" spans="1:21" ht="15" customHeight="1">
      <c r="A65" s="27">
        <v>44624</v>
      </c>
      <c r="C65" s="33">
        <v>2</v>
      </c>
      <c r="E65" s="34">
        <v>0</v>
      </c>
      <c r="F65" s="34">
        <v>59</v>
      </c>
      <c r="G65" s="34">
        <v>4</v>
      </c>
      <c r="H65" s="34">
        <v>144</v>
      </c>
      <c r="I65" s="47"/>
      <c r="J65" s="33">
        <v>0</v>
      </c>
      <c r="K65" s="33">
        <v>1</v>
      </c>
      <c r="L65" s="33">
        <v>0</v>
      </c>
      <c r="M65" s="33">
        <v>0</v>
      </c>
      <c r="N65" s="33">
        <v>1</v>
      </c>
      <c r="O65" s="52"/>
      <c r="P65" s="26">
        <v>1</v>
      </c>
      <c r="Q65" s="41">
        <v>1</v>
      </c>
      <c r="R65" s="41">
        <v>0</v>
      </c>
      <c r="S65" s="55" t="s">
        <v>49</v>
      </c>
      <c r="T65" s="15"/>
      <c r="U65" s="15"/>
    </row>
    <row r="66" spans="1:21" ht="15" customHeight="1">
      <c r="A66" s="28">
        <v>44625</v>
      </c>
      <c r="C66" s="33">
        <v>1</v>
      </c>
      <c r="E66" s="34">
        <v>0</v>
      </c>
      <c r="F66" s="34">
        <v>58</v>
      </c>
      <c r="G66" s="34">
        <v>0</v>
      </c>
      <c r="H66" s="34">
        <v>163</v>
      </c>
      <c r="I66" s="47"/>
      <c r="J66" s="33">
        <v>0</v>
      </c>
      <c r="K66" s="33">
        <v>1</v>
      </c>
      <c r="L66" s="33">
        <v>0</v>
      </c>
      <c r="M66" s="33">
        <v>0</v>
      </c>
      <c r="N66" s="33">
        <v>0</v>
      </c>
      <c r="O66" s="52"/>
      <c r="P66" s="26">
        <v>0</v>
      </c>
      <c r="Q66" s="41">
        <v>1</v>
      </c>
      <c r="R66" s="41">
        <v>0</v>
      </c>
      <c r="S66" s="55" t="s">
        <v>49</v>
      </c>
      <c r="T66" s="15"/>
      <c r="U66" s="15"/>
    </row>
    <row r="67" spans="1:21" ht="15" customHeight="1">
      <c r="A67" s="28">
        <v>44626</v>
      </c>
      <c r="C67" s="33">
        <v>3</v>
      </c>
      <c r="E67" s="34">
        <v>6</v>
      </c>
      <c r="F67" s="34">
        <v>62</v>
      </c>
      <c r="G67" s="34">
        <v>1</v>
      </c>
      <c r="H67" s="34">
        <v>203</v>
      </c>
      <c r="I67" s="47"/>
      <c r="J67" s="33">
        <v>0</v>
      </c>
      <c r="K67" s="33">
        <v>2</v>
      </c>
      <c r="L67" s="33">
        <v>0</v>
      </c>
      <c r="M67" s="33">
        <v>0</v>
      </c>
      <c r="N67" s="33">
        <v>1</v>
      </c>
      <c r="O67" s="52"/>
      <c r="P67" s="26">
        <v>1</v>
      </c>
      <c r="Q67" s="41">
        <v>2</v>
      </c>
      <c r="R67" s="41">
        <v>0</v>
      </c>
      <c r="S67" s="55" t="s">
        <v>49</v>
      </c>
      <c r="T67" s="15"/>
      <c r="U67" s="15"/>
    </row>
    <row r="68" spans="1:21" ht="15" customHeight="1">
      <c r="A68" s="28">
        <v>44627</v>
      </c>
      <c r="C68" s="33">
        <v>1</v>
      </c>
      <c r="E68" s="34">
        <v>2</v>
      </c>
      <c r="F68" s="34">
        <v>36</v>
      </c>
      <c r="G68" s="34">
        <v>2</v>
      </c>
      <c r="H68" s="34">
        <v>211</v>
      </c>
      <c r="I68" s="47"/>
      <c r="J68" s="33">
        <v>0</v>
      </c>
      <c r="K68" s="33">
        <v>1</v>
      </c>
      <c r="L68" s="33">
        <v>0</v>
      </c>
      <c r="M68" s="33">
        <v>0</v>
      </c>
      <c r="N68" s="33">
        <v>0</v>
      </c>
      <c r="O68" s="52"/>
      <c r="P68" s="26">
        <v>0</v>
      </c>
      <c r="Q68" s="41">
        <v>1</v>
      </c>
      <c r="R68" s="41">
        <v>0</v>
      </c>
      <c r="S68" s="55" t="s">
        <v>49</v>
      </c>
      <c r="T68" s="15"/>
      <c r="U68" s="15"/>
    </row>
    <row r="69" spans="1:21" ht="15" customHeight="1">
      <c r="A69" s="28">
        <v>44628</v>
      </c>
      <c r="C69" s="34">
        <v>312</v>
      </c>
      <c r="E69" s="34">
        <v>11</v>
      </c>
      <c r="F69" s="34">
        <v>16</v>
      </c>
      <c r="G69" s="34">
        <v>304</v>
      </c>
      <c r="H69" s="34">
        <v>152</v>
      </c>
      <c r="I69" s="47"/>
      <c r="J69" s="33">
        <v>13</v>
      </c>
      <c r="K69" s="33">
        <v>181</v>
      </c>
      <c r="L69" s="33">
        <v>26</v>
      </c>
      <c r="M69" s="33">
        <v>26</v>
      </c>
      <c r="N69" s="33">
        <v>66</v>
      </c>
      <c r="O69" s="52"/>
      <c r="P69" s="26">
        <v>52</v>
      </c>
      <c r="Q69" s="41">
        <v>237</v>
      </c>
      <c r="R69" s="41">
        <v>23</v>
      </c>
      <c r="S69" s="55" t="s">
        <v>49</v>
      </c>
      <c r="T69" s="15"/>
      <c r="U69" s="15"/>
    </row>
    <row r="70" spans="1:21" ht="15" customHeight="1">
      <c r="A70" s="28">
        <v>44629</v>
      </c>
      <c r="C70" s="34">
        <v>184</v>
      </c>
      <c r="E70" s="34">
        <v>22</v>
      </c>
      <c r="F70" s="34">
        <v>43</v>
      </c>
      <c r="G70" s="34">
        <v>206</v>
      </c>
      <c r="H70" s="34">
        <v>179</v>
      </c>
      <c r="I70" s="47"/>
      <c r="J70" s="33">
        <v>6</v>
      </c>
      <c r="K70" s="33">
        <v>112</v>
      </c>
      <c r="L70" s="33">
        <v>16</v>
      </c>
      <c r="M70" s="33">
        <v>14</v>
      </c>
      <c r="N70" s="33">
        <v>36</v>
      </c>
      <c r="O70" s="52"/>
      <c r="P70" s="26">
        <v>27</v>
      </c>
      <c r="Q70" s="41">
        <v>145</v>
      </c>
      <c r="R70" s="41">
        <v>12</v>
      </c>
      <c r="S70" s="55" t="s">
        <v>49</v>
      </c>
      <c r="T70" s="15"/>
      <c r="U70" s="15"/>
    </row>
    <row r="71" spans="1:21" ht="15" customHeight="1">
      <c r="A71" s="28">
        <v>44630</v>
      </c>
      <c r="C71" s="34">
        <v>109</v>
      </c>
      <c r="E71" s="34">
        <v>32</v>
      </c>
      <c r="F71" s="34">
        <v>18</v>
      </c>
      <c r="G71" s="34">
        <v>74</v>
      </c>
      <c r="H71" s="34">
        <v>163</v>
      </c>
      <c r="I71" s="47"/>
      <c r="J71" s="33">
        <v>5</v>
      </c>
      <c r="K71" s="33">
        <v>63</v>
      </c>
      <c r="L71" s="33">
        <v>9</v>
      </c>
      <c r="M71" s="33">
        <v>9</v>
      </c>
      <c r="N71" s="33">
        <v>23</v>
      </c>
      <c r="O71" s="52"/>
      <c r="P71" s="26">
        <v>27</v>
      </c>
      <c r="Q71" s="41">
        <v>70</v>
      </c>
      <c r="R71" s="41">
        <v>12</v>
      </c>
      <c r="S71" s="55" t="s">
        <v>49</v>
      </c>
      <c r="T71" s="15"/>
      <c r="U71" s="15"/>
    </row>
    <row r="72" spans="1:21" ht="15" customHeight="1">
      <c r="A72" s="28">
        <v>44631</v>
      </c>
      <c r="C72" s="34">
        <v>27</v>
      </c>
      <c r="E72" s="34">
        <v>1</v>
      </c>
      <c r="F72" s="34">
        <v>29</v>
      </c>
      <c r="G72" s="34">
        <v>26</v>
      </c>
      <c r="H72" s="34">
        <v>191</v>
      </c>
      <c r="I72" s="47"/>
      <c r="J72" s="33">
        <v>1</v>
      </c>
      <c r="K72" s="33">
        <v>17</v>
      </c>
      <c r="L72" s="33">
        <v>2</v>
      </c>
      <c r="M72" s="33">
        <v>2</v>
      </c>
      <c r="N72" s="33">
        <v>5</v>
      </c>
      <c r="O72" s="52"/>
      <c r="P72" s="26">
        <v>7</v>
      </c>
      <c r="Q72" s="41">
        <v>17</v>
      </c>
      <c r="R72" s="41">
        <v>3</v>
      </c>
      <c r="S72" s="55" t="s">
        <v>49</v>
      </c>
      <c r="T72" s="15"/>
      <c r="U72" s="15"/>
    </row>
    <row r="73" spans="1:21" ht="15" customHeight="1">
      <c r="A73" s="28">
        <v>44632</v>
      </c>
      <c r="C73" s="34">
        <v>82</v>
      </c>
      <c r="E73" s="34">
        <v>13</v>
      </c>
      <c r="F73" s="34">
        <v>45</v>
      </c>
      <c r="G73" s="34">
        <v>85</v>
      </c>
      <c r="H73" s="34">
        <v>210</v>
      </c>
      <c r="I73" s="47"/>
      <c r="J73" s="33">
        <v>3</v>
      </c>
      <c r="K73" s="33">
        <v>52</v>
      </c>
      <c r="L73" s="33">
        <v>6</v>
      </c>
      <c r="M73" s="33">
        <v>6</v>
      </c>
      <c r="N73" s="33">
        <v>15</v>
      </c>
      <c r="O73" s="52"/>
      <c r="P73" s="26">
        <v>11</v>
      </c>
      <c r="Q73" s="41">
        <v>66</v>
      </c>
      <c r="R73" s="41">
        <v>5</v>
      </c>
      <c r="S73" s="55" t="s">
        <v>49</v>
      </c>
      <c r="T73" s="15"/>
      <c r="U73" s="15"/>
    </row>
    <row r="74" spans="1:21" ht="15" customHeight="1">
      <c r="A74" s="28">
        <v>44633</v>
      </c>
      <c r="C74" s="34">
        <v>107</v>
      </c>
      <c r="E74" s="34">
        <v>53</v>
      </c>
      <c r="F74" s="34">
        <v>39</v>
      </c>
      <c r="G74" s="34">
        <v>98</v>
      </c>
      <c r="H74" s="34">
        <v>179</v>
      </c>
      <c r="I74" s="47"/>
      <c r="J74" s="33">
        <v>4</v>
      </c>
      <c r="K74" s="33">
        <v>67</v>
      </c>
      <c r="L74" s="33">
        <v>8</v>
      </c>
      <c r="M74" s="33">
        <v>8</v>
      </c>
      <c r="N74" s="33">
        <v>20</v>
      </c>
      <c r="O74" s="52"/>
      <c r="P74" s="26">
        <v>28</v>
      </c>
      <c r="Q74" s="41">
        <v>67</v>
      </c>
      <c r="R74" s="41">
        <v>12</v>
      </c>
      <c r="S74" s="55" t="s">
        <v>49</v>
      </c>
      <c r="T74" s="15"/>
      <c r="U74" s="15"/>
    </row>
    <row r="75" spans="1:21" ht="15" customHeight="1">
      <c r="A75" s="28">
        <v>44634</v>
      </c>
      <c r="C75" s="34">
        <v>26</v>
      </c>
      <c r="E75" s="34">
        <v>14</v>
      </c>
      <c r="F75" s="34">
        <v>38</v>
      </c>
      <c r="G75" s="34">
        <v>36</v>
      </c>
      <c r="H75" s="34">
        <v>134</v>
      </c>
      <c r="I75" s="47"/>
      <c r="J75" s="33">
        <v>1</v>
      </c>
      <c r="K75" s="33">
        <v>17</v>
      </c>
      <c r="L75" s="33">
        <v>1</v>
      </c>
      <c r="M75" s="33">
        <v>2</v>
      </c>
      <c r="N75" s="33">
        <v>5</v>
      </c>
      <c r="O75" s="52"/>
      <c r="P75" s="26">
        <v>5</v>
      </c>
      <c r="Q75" s="41">
        <v>18</v>
      </c>
      <c r="R75" s="41">
        <v>3</v>
      </c>
      <c r="S75" s="55" t="s">
        <v>49</v>
      </c>
      <c r="T75" s="15"/>
      <c r="U75" s="15"/>
    </row>
    <row r="76" spans="1:21" ht="15" customHeight="1">
      <c r="A76" s="28">
        <v>44635</v>
      </c>
      <c r="C76" s="34">
        <v>85</v>
      </c>
      <c r="E76" s="34">
        <v>34</v>
      </c>
      <c r="F76" s="34">
        <v>40</v>
      </c>
      <c r="G76" s="34">
        <v>151</v>
      </c>
      <c r="H76" s="34">
        <v>157</v>
      </c>
      <c r="I76" s="47"/>
      <c r="J76" s="33">
        <v>2</v>
      </c>
      <c r="K76" s="33">
        <v>63</v>
      </c>
      <c r="L76" s="33">
        <v>4</v>
      </c>
      <c r="M76" s="33">
        <v>5</v>
      </c>
      <c r="N76" s="33">
        <v>11</v>
      </c>
      <c r="O76" s="52"/>
      <c r="P76" s="26">
        <v>12</v>
      </c>
      <c r="Q76" s="41">
        <v>68</v>
      </c>
      <c r="R76" s="41">
        <v>5</v>
      </c>
      <c r="S76" s="55" t="s">
        <v>49</v>
      </c>
      <c r="T76" s="15"/>
      <c r="U76" s="15"/>
    </row>
    <row r="77" spans="1:21" ht="15" customHeight="1">
      <c r="A77" s="28">
        <v>44636</v>
      </c>
      <c r="C77" s="34">
        <v>71</v>
      </c>
      <c r="E77" s="34">
        <v>40</v>
      </c>
      <c r="F77" s="34">
        <v>20</v>
      </c>
      <c r="G77" s="34">
        <v>95</v>
      </c>
      <c r="H77" s="34">
        <v>173</v>
      </c>
      <c r="I77" s="47"/>
      <c r="J77" s="33">
        <v>2</v>
      </c>
      <c r="K77" s="33">
        <v>53</v>
      </c>
      <c r="L77" s="33">
        <v>4</v>
      </c>
      <c r="M77" s="33">
        <v>3</v>
      </c>
      <c r="N77" s="33">
        <v>9</v>
      </c>
      <c r="O77" s="52"/>
      <c r="P77" s="26">
        <v>16</v>
      </c>
      <c r="Q77" s="41">
        <v>48</v>
      </c>
      <c r="R77" s="41">
        <v>7</v>
      </c>
      <c r="S77" s="55" t="s">
        <v>49</v>
      </c>
      <c r="T77" s="15"/>
      <c r="U77" s="15"/>
    </row>
    <row r="78" spans="1:21" ht="15" customHeight="1">
      <c r="A78" s="28">
        <v>44637</v>
      </c>
      <c r="C78" s="34">
        <v>141</v>
      </c>
      <c r="E78" s="34">
        <v>91</v>
      </c>
      <c r="F78" s="34">
        <v>29</v>
      </c>
      <c r="G78" s="34">
        <v>120</v>
      </c>
      <c r="H78" s="34">
        <v>197</v>
      </c>
      <c r="I78" s="47"/>
      <c r="J78" s="33">
        <v>4</v>
      </c>
      <c r="K78" s="33">
        <v>99</v>
      </c>
      <c r="L78" s="33">
        <v>8</v>
      </c>
      <c r="M78" s="33">
        <v>9</v>
      </c>
      <c r="N78" s="33">
        <v>21</v>
      </c>
      <c r="O78" s="52"/>
      <c r="P78" s="26">
        <v>39</v>
      </c>
      <c r="Q78" s="41">
        <v>85</v>
      </c>
      <c r="R78" s="41">
        <v>17</v>
      </c>
      <c r="S78" s="55" t="s">
        <v>49</v>
      </c>
      <c r="T78" s="15"/>
      <c r="U78" s="15"/>
    </row>
    <row r="79" spans="1:21" ht="15" customHeight="1">
      <c r="A79" s="28">
        <v>44638</v>
      </c>
      <c r="C79" s="34">
        <v>220</v>
      </c>
      <c r="E79" s="34">
        <v>169</v>
      </c>
      <c r="F79" s="34">
        <v>41</v>
      </c>
      <c r="G79" s="34">
        <v>106</v>
      </c>
      <c r="H79" s="34">
        <v>207</v>
      </c>
      <c r="I79" s="47"/>
      <c r="J79" s="33">
        <v>8</v>
      </c>
      <c r="K79" s="33">
        <v>143</v>
      </c>
      <c r="L79" s="33">
        <v>15</v>
      </c>
      <c r="M79" s="33">
        <v>15</v>
      </c>
      <c r="N79" s="33">
        <v>39</v>
      </c>
      <c r="O79" s="52"/>
      <c r="P79" s="26">
        <v>46</v>
      </c>
      <c r="Q79" s="41">
        <v>154</v>
      </c>
      <c r="R79" s="41">
        <v>20</v>
      </c>
      <c r="S79" s="55" t="s">
        <v>49</v>
      </c>
      <c r="T79" s="15"/>
      <c r="U79" s="15"/>
    </row>
    <row r="80" spans="1:21" ht="15" customHeight="1">
      <c r="A80" s="28">
        <v>44639</v>
      </c>
      <c r="C80" s="34">
        <v>141</v>
      </c>
      <c r="E80" s="34">
        <v>50</v>
      </c>
      <c r="F80" s="34">
        <v>58</v>
      </c>
      <c r="G80" s="34">
        <v>106</v>
      </c>
      <c r="H80" s="34">
        <v>138</v>
      </c>
      <c r="I80" s="47"/>
      <c r="J80" s="33">
        <v>5</v>
      </c>
      <c r="K80" s="33">
        <v>90</v>
      </c>
      <c r="L80" s="33">
        <v>10</v>
      </c>
      <c r="M80" s="33">
        <v>10</v>
      </c>
      <c r="N80" s="33">
        <v>26</v>
      </c>
      <c r="O80" s="52"/>
      <c r="P80" s="26">
        <v>38</v>
      </c>
      <c r="Q80" s="41">
        <v>86</v>
      </c>
      <c r="R80" s="41">
        <v>17</v>
      </c>
      <c r="S80" s="55" t="s">
        <v>49</v>
      </c>
      <c r="T80" s="15"/>
      <c r="U80" s="15"/>
    </row>
    <row r="81" spans="1:21" ht="15" customHeight="1">
      <c r="A81" s="28">
        <v>44640</v>
      </c>
      <c r="C81" s="34">
        <v>191</v>
      </c>
      <c r="E81" s="34">
        <v>112</v>
      </c>
      <c r="F81" s="34">
        <v>36</v>
      </c>
      <c r="G81" s="34">
        <v>186</v>
      </c>
      <c r="H81" s="34">
        <v>217</v>
      </c>
      <c r="I81" s="47"/>
      <c r="J81" s="33">
        <v>5</v>
      </c>
      <c r="K81" s="33">
        <v>138</v>
      </c>
      <c r="L81" s="33">
        <v>11</v>
      </c>
      <c r="M81" s="33">
        <v>10</v>
      </c>
      <c r="N81" s="33">
        <v>27</v>
      </c>
      <c r="O81" s="52"/>
      <c r="P81" s="26">
        <v>40</v>
      </c>
      <c r="Q81" s="41">
        <v>134</v>
      </c>
      <c r="R81" s="41">
        <v>17</v>
      </c>
      <c r="S81" s="55" t="s">
        <v>49</v>
      </c>
      <c r="T81" s="15"/>
      <c r="U81" s="15"/>
    </row>
    <row r="82" spans="1:21" ht="15" customHeight="1">
      <c r="A82" s="28">
        <v>44641</v>
      </c>
      <c r="C82" s="34">
        <v>90</v>
      </c>
      <c r="E82" s="34">
        <v>42</v>
      </c>
      <c r="F82" s="34">
        <v>33</v>
      </c>
      <c r="G82" s="34">
        <v>116</v>
      </c>
      <c r="H82" s="34">
        <v>218</v>
      </c>
      <c r="I82" s="47"/>
      <c r="J82" s="33">
        <v>4</v>
      </c>
      <c r="K82" s="33">
        <v>50</v>
      </c>
      <c r="L82" s="33">
        <v>8</v>
      </c>
      <c r="M82" s="33">
        <v>8</v>
      </c>
      <c r="N82" s="33">
        <v>20</v>
      </c>
      <c r="O82" s="52"/>
      <c r="P82" s="26">
        <v>18</v>
      </c>
      <c r="Q82" s="41">
        <v>64</v>
      </c>
      <c r="R82" s="41">
        <v>8</v>
      </c>
      <c r="S82" s="55" t="s">
        <v>49</v>
      </c>
      <c r="T82" s="15"/>
      <c r="U82" s="15"/>
    </row>
    <row r="83" spans="1:21" ht="15" customHeight="1">
      <c r="A83" s="28">
        <v>44642</v>
      </c>
      <c r="C83" s="34">
        <v>42</v>
      </c>
      <c r="E83" s="34">
        <v>55</v>
      </c>
      <c r="F83" s="34">
        <v>28</v>
      </c>
      <c r="G83" s="34">
        <v>38</v>
      </c>
      <c r="H83" s="34">
        <v>168</v>
      </c>
      <c r="I83" s="47"/>
      <c r="J83" s="33">
        <v>2</v>
      </c>
      <c r="K83" s="33">
        <v>26</v>
      </c>
      <c r="L83" s="33">
        <v>3</v>
      </c>
      <c r="M83" s="33">
        <v>3</v>
      </c>
      <c r="N83" s="33">
        <v>8</v>
      </c>
      <c r="O83" s="52"/>
      <c r="P83" s="26">
        <v>11</v>
      </c>
      <c r="Q83" s="41">
        <v>26</v>
      </c>
      <c r="R83" s="41">
        <v>5</v>
      </c>
      <c r="S83" s="55" t="s">
        <v>49</v>
      </c>
      <c r="T83" s="15"/>
      <c r="U83" s="15"/>
    </row>
    <row r="84" spans="1:21" ht="15" customHeight="1">
      <c r="A84" s="28">
        <v>44643</v>
      </c>
      <c r="C84" s="34">
        <v>683</v>
      </c>
      <c r="E84" s="34">
        <v>60</v>
      </c>
      <c r="F84" s="34">
        <v>15</v>
      </c>
      <c r="G84" s="34">
        <v>718</v>
      </c>
      <c r="H84" s="34">
        <v>121</v>
      </c>
      <c r="I84" s="47"/>
      <c r="J84" s="33">
        <v>22</v>
      </c>
      <c r="K84" s="33">
        <v>464</v>
      </c>
      <c r="L84" s="33">
        <v>43</v>
      </c>
      <c r="M84" s="33">
        <v>44</v>
      </c>
      <c r="N84" s="33">
        <v>110</v>
      </c>
      <c r="O84" s="52"/>
      <c r="P84" s="26">
        <v>177</v>
      </c>
      <c r="Q84" s="41">
        <v>430</v>
      </c>
      <c r="R84" s="41">
        <v>76</v>
      </c>
      <c r="S84" s="55" t="s">
        <v>49</v>
      </c>
      <c r="T84" s="15"/>
      <c r="U84" s="15"/>
    </row>
    <row r="85" spans="1:21" ht="15" customHeight="1">
      <c r="A85" s="28">
        <v>44644</v>
      </c>
      <c r="C85" s="34">
        <v>839</v>
      </c>
      <c r="E85" s="34">
        <v>60</v>
      </c>
      <c r="F85" s="34">
        <v>56</v>
      </c>
      <c r="G85" s="34">
        <v>951</v>
      </c>
      <c r="H85" s="34">
        <v>157</v>
      </c>
      <c r="I85" s="47"/>
      <c r="J85" s="33">
        <v>21</v>
      </c>
      <c r="K85" s="33">
        <v>629</v>
      </c>
      <c r="L85" s="33">
        <v>42</v>
      </c>
      <c r="M85" s="33">
        <v>42</v>
      </c>
      <c r="N85" s="33">
        <v>105</v>
      </c>
      <c r="O85" s="52"/>
      <c r="P85" s="26">
        <v>117</v>
      </c>
      <c r="Q85" s="41">
        <v>671</v>
      </c>
      <c r="R85" s="41">
        <v>51</v>
      </c>
      <c r="S85" s="55" t="s">
        <v>49</v>
      </c>
      <c r="T85" s="15"/>
      <c r="U85" s="15"/>
    </row>
    <row r="86" spans="1:21" s="16" customFormat="1" ht="15" customHeight="1">
      <c r="A86" s="28">
        <v>44645</v>
      </c>
      <c r="B86" s="45"/>
      <c r="C86" s="35">
        <v>265</v>
      </c>
      <c r="D86" s="45"/>
      <c r="E86" s="35">
        <v>75</v>
      </c>
      <c r="F86" s="34">
        <v>43</v>
      </c>
      <c r="G86" s="35">
        <v>381</v>
      </c>
      <c r="H86" s="35">
        <v>145</v>
      </c>
      <c r="I86" s="47"/>
      <c r="J86" s="33">
        <v>11</v>
      </c>
      <c r="K86" s="33">
        <v>159</v>
      </c>
      <c r="L86" s="33">
        <v>21</v>
      </c>
      <c r="M86" s="33">
        <v>21</v>
      </c>
      <c r="N86" s="33">
        <v>53</v>
      </c>
      <c r="O86" s="52"/>
      <c r="P86" s="26">
        <v>72</v>
      </c>
      <c r="Q86" s="41">
        <v>162</v>
      </c>
      <c r="R86" s="41">
        <v>31</v>
      </c>
      <c r="S86" s="55" t="s">
        <v>49</v>
      </c>
      <c r="T86" s="15"/>
      <c r="U86" s="15"/>
    </row>
    <row r="87" spans="1:21" s="16" customFormat="1" ht="15" customHeight="1">
      <c r="A87" s="29">
        <v>44646</v>
      </c>
      <c r="B87" s="45"/>
      <c r="C87" s="35">
        <v>171</v>
      </c>
      <c r="D87" s="45"/>
      <c r="E87" s="35">
        <v>67</v>
      </c>
      <c r="F87" s="34">
        <v>39</v>
      </c>
      <c r="G87" s="35">
        <v>170</v>
      </c>
      <c r="H87" s="35">
        <v>151</v>
      </c>
      <c r="I87" s="47"/>
      <c r="J87" s="33">
        <v>8</v>
      </c>
      <c r="K87" s="33">
        <v>96</v>
      </c>
      <c r="L87" s="33">
        <v>15</v>
      </c>
      <c r="M87" s="33">
        <v>14</v>
      </c>
      <c r="N87" s="33">
        <v>38</v>
      </c>
      <c r="O87" s="52"/>
      <c r="P87" s="26">
        <v>34</v>
      </c>
      <c r="Q87" s="41">
        <v>123</v>
      </c>
      <c r="R87" s="41">
        <v>14</v>
      </c>
      <c r="S87" s="55" t="s">
        <v>49</v>
      </c>
      <c r="T87" s="15"/>
      <c r="U87" s="15"/>
    </row>
    <row r="88" spans="1:21" ht="15" customHeight="1">
      <c r="A88" s="28">
        <v>44647</v>
      </c>
      <c r="C88" s="34">
        <v>194</v>
      </c>
      <c r="E88" s="34">
        <v>78</v>
      </c>
      <c r="F88" s="34">
        <v>21</v>
      </c>
      <c r="G88" s="34">
        <v>177</v>
      </c>
      <c r="H88" s="34">
        <v>184</v>
      </c>
      <c r="I88" s="47"/>
      <c r="J88" s="33">
        <v>6</v>
      </c>
      <c r="K88" s="33">
        <v>130</v>
      </c>
      <c r="L88" s="33">
        <v>13</v>
      </c>
      <c r="M88" s="33">
        <v>13</v>
      </c>
      <c r="N88" s="33">
        <v>32</v>
      </c>
      <c r="O88" s="52"/>
      <c r="P88" s="26">
        <v>27</v>
      </c>
      <c r="Q88" s="41">
        <v>155</v>
      </c>
      <c r="R88" s="41">
        <v>12</v>
      </c>
      <c r="S88" s="55" t="s">
        <v>49</v>
      </c>
      <c r="T88" s="15"/>
      <c r="U88" s="15"/>
    </row>
    <row r="89" spans="1:21" ht="15" customHeight="1">
      <c r="A89" s="28">
        <v>44648</v>
      </c>
      <c r="C89" s="34">
        <v>131</v>
      </c>
      <c r="E89" s="34">
        <v>72</v>
      </c>
      <c r="F89" s="34">
        <v>24</v>
      </c>
      <c r="G89" s="34">
        <v>168</v>
      </c>
      <c r="H89" s="34">
        <v>187</v>
      </c>
      <c r="I89" s="47"/>
      <c r="J89" s="33">
        <v>4</v>
      </c>
      <c r="K89" s="33">
        <v>88</v>
      </c>
      <c r="L89" s="33">
        <v>9</v>
      </c>
      <c r="M89" s="33">
        <v>8</v>
      </c>
      <c r="N89" s="33">
        <v>22</v>
      </c>
      <c r="O89" s="52"/>
      <c r="P89" s="26">
        <v>37</v>
      </c>
      <c r="Q89" s="41">
        <v>79</v>
      </c>
      <c r="R89" s="41">
        <v>15</v>
      </c>
      <c r="S89" s="55" t="s">
        <v>49</v>
      </c>
      <c r="T89" s="15"/>
      <c r="U89" s="15"/>
    </row>
    <row r="90" spans="1:21" ht="15" customHeight="1">
      <c r="A90" s="28">
        <v>44649</v>
      </c>
      <c r="C90" s="34">
        <v>237</v>
      </c>
      <c r="E90" s="34">
        <v>149</v>
      </c>
      <c r="F90" s="34">
        <v>27</v>
      </c>
      <c r="G90" s="34">
        <v>196</v>
      </c>
      <c r="H90" s="34">
        <v>197</v>
      </c>
      <c r="I90" s="47"/>
      <c r="J90" s="33">
        <v>8</v>
      </c>
      <c r="K90" s="33">
        <v>161</v>
      </c>
      <c r="L90" s="33">
        <v>15</v>
      </c>
      <c r="M90" s="33">
        <v>15</v>
      </c>
      <c r="N90" s="33">
        <v>38</v>
      </c>
      <c r="O90" s="52"/>
      <c r="P90" s="26">
        <v>33</v>
      </c>
      <c r="Q90" s="41">
        <v>190</v>
      </c>
      <c r="R90" s="41">
        <v>14</v>
      </c>
      <c r="S90" s="55" t="s">
        <v>49</v>
      </c>
      <c r="T90" s="15"/>
      <c r="U90" s="15"/>
    </row>
    <row r="91" spans="1:21" ht="15" customHeight="1">
      <c r="A91" s="28">
        <v>44650</v>
      </c>
      <c r="C91" s="34">
        <v>198</v>
      </c>
      <c r="E91" s="34">
        <v>121</v>
      </c>
      <c r="F91" s="34">
        <v>31</v>
      </c>
      <c r="G91" s="34">
        <v>275</v>
      </c>
      <c r="H91" s="34">
        <v>225</v>
      </c>
      <c r="I91" s="47"/>
      <c r="J91" s="33">
        <v>6</v>
      </c>
      <c r="K91" s="33">
        <v>143</v>
      </c>
      <c r="L91" s="33">
        <v>11</v>
      </c>
      <c r="M91" s="33">
        <v>10</v>
      </c>
      <c r="N91" s="33">
        <v>28</v>
      </c>
      <c r="O91" s="52"/>
      <c r="P91" s="26">
        <v>28</v>
      </c>
      <c r="Q91" s="41">
        <v>158</v>
      </c>
      <c r="R91" s="41">
        <v>12</v>
      </c>
      <c r="S91" s="55" t="s">
        <v>49</v>
      </c>
      <c r="T91" s="15"/>
      <c r="U91" s="15"/>
    </row>
    <row r="92" spans="1:21" ht="15" customHeight="1">
      <c r="A92" s="27">
        <v>44651</v>
      </c>
      <c r="C92" s="34">
        <v>82</v>
      </c>
      <c r="E92" s="34">
        <v>66</v>
      </c>
      <c r="F92" s="34">
        <v>40</v>
      </c>
      <c r="G92" s="34">
        <v>144</v>
      </c>
      <c r="H92" s="34">
        <v>200</v>
      </c>
      <c r="I92" s="47"/>
      <c r="J92" s="33">
        <v>2</v>
      </c>
      <c r="K92" s="33">
        <v>62</v>
      </c>
      <c r="L92" s="33">
        <v>4</v>
      </c>
      <c r="M92" s="33">
        <v>4</v>
      </c>
      <c r="N92" s="33">
        <v>10</v>
      </c>
      <c r="O92" s="52"/>
      <c r="P92" s="26">
        <v>13</v>
      </c>
      <c r="Q92" s="41">
        <v>64</v>
      </c>
      <c r="R92" s="41">
        <v>5</v>
      </c>
      <c r="S92" s="55" t="s">
        <v>49</v>
      </c>
      <c r="T92" s="15"/>
      <c r="U92" s="15"/>
    </row>
    <row r="93" spans="1:21" ht="15" customHeight="1">
      <c r="A93" s="27">
        <v>44652</v>
      </c>
      <c r="C93" s="34">
        <v>78</v>
      </c>
      <c r="E93" s="34">
        <v>63</v>
      </c>
      <c r="F93" s="34">
        <v>16</v>
      </c>
      <c r="G93" s="34">
        <v>136</v>
      </c>
      <c r="H93" s="34">
        <v>156</v>
      </c>
      <c r="I93" s="47"/>
      <c r="J93" s="33">
        <v>2</v>
      </c>
      <c r="K93" s="33">
        <v>56</v>
      </c>
      <c r="L93" s="33">
        <v>4</v>
      </c>
      <c r="M93" s="33">
        <v>5</v>
      </c>
      <c r="N93" s="33">
        <v>11</v>
      </c>
      <c r="O93" s="52"/>
      <c r="P93" s="26">
        <v>20</v>
      </c>
      <c r="Q93" s="41">
        <v>49</v>
      </c>
      <c r="R93" s="41">
        <v>9</v>
      </c>
      <c r="S93" s="55" t="s">
        <v>50</v>
      </c>
      <c r="T93" s="15"/>
      <c r="U93" s="15"/>
    </row>
    <row r="94" spans="1:21" ht="15" customHeight="1">
      <c r="A94" s="27">
        <v>44653</v>
      </c>
      <c r="C94" s="34">
        <v>77</v>
      </c>
      <c r="E94" s="34">
        <v>36</v>
      </c>
      <c r="F94" s="34">
        <v>42</v>
      </c>
      <c r="G94" s="34">
        <v>75</v>
      </c>
      <c r="H94" s="34">
        <v>164</v>
      </c>
      <c r="I94" s="47"/>
      <c r="J94" s="33">
        <v>2</v>
      </c>
      <c r="K94" s="33">
        <v>58</v>
      </c>
      <c r="L94" s="33">
        <v>4</v>
      </c>
      <c r="M94" s="33">
        <v>3</v>
      </c>
      <c r="N94" s="33">
        <v>10</v>
      </c>
      <c r="O94" s="52"/>
      <c r="P94" s="26">
        <v>18</v>
      </c>
      <c r="Q94" s="41">
        <v>51</v>
      </c>
      <c r="R94" s="41">
        <v>8</v>
      </c>
      <c r="S94" s="55" t="s">
        <v>50</v>
      </c>
      <c r="T94" s="15"/>
      <c r="U94" s="15"/>
    </row>
    <row r="95" spans="1:21" ht="15" customHeight="1">
      <c r="A95" s="27">
        <v>44654</v>
      </c>
      <c r="C95" s="34">
        <v>76</v>
      </c>
      <c r="E95" s="34">
        <v>58</v>
      </c>
      <c r="F95" s="34">
        <v>20</v>
      </c>
      <c r="G95" s="34">
        <v>130</v>
      </c>
      <c r="H95" s="34">
        <v>167</v>
      </c>
      <c r="I95" s="47"/>
      <c r="J95" s="33">
        <v>3</v>
      </c>
      <c r="K95" s="33">
        <v>43</v>
      </c>
      <c r="L95" s="33">
        <v>7</v>
      </c>
      <c r="M95" s="33">
        <v>6</v>
      </c>
      <c r="N95" s="33">
        <v>17</v>
      </c>
      <c r="O95" s="52"/>
      <c r="P95" s="26">
        <v>16</v>
      </c>
      <c r="Q95" s="41">
        <v>52</v>
      </c>
      <c r="R95" s="41">
        <v>8</v>
      </c>
      <c r="S95" s="55" t="s">
        <v>50</v>
      </c>
      <c r="T95" s="15"/>
      <c r="U95" s="15"/>
    </row>
    <row r="96" spans="1:21" ht="15" customHeight="1">
      <c r="A96" s="27">
        <v>44655</v>
      </c>
      <c r="C96" s="34">
        <v>83</v>
      </c>
      <c r="E96" s="34">
        <v>97</v>
      </c>
      <c r="F96" s="34">
        <v>29</v>
      </c>
      <c r="G96" s="34">
        <v>205</v>
      </c>
      <c r="H96" s="34">
        <v>199</v>
      </c>
      <c r="I96" s="47"/>
      <c r="J96" s="33">
        <v>3</v>
      </c>
      <c r="K96" s="33">
        <v>57</v>
      </c>
      <c r="L96" s="33">
        <v>5</v>
      </c>
      <c r="M96" s="33">
        <v>5</v>
      </c>
      <c r="N96" s="33">
        <v>13</v>
      </c>
      <c r="O96" s="52"/>
      <c r="P96" s="26">
        <v>19</v>
      </c>
      <c r="Q96" s="41">
        <v>56</v>
      </c>
      <c r="R96" s="41">
        <v>8</v>
      </c>
      <c r="S96" s="55" t="s">
        <v>50</v>
      </c>
      <c r="T96" s="15"/>
      <c r="U96" s="15"/>
    </row>
    <row r="97" spans="1:21" ht="15" customHeight="1">
      <c r="A97" s="27">
        <v>44656</v>
      </c>
      <c r="C97" s="34">
        <v>301</v>
      </c>
      <c r="E97" s="34">
        <v>155</v>
      </c>
      <c r="F97" s="34">
        <v>14</v>
      </c>
      <c r="G97" s="34">
        <v>243</v>
      </c>
      <c r="H97" s="34">
        <v>185</v>
      </c>
      <c r="I97" s="47"/>
      <c r="J97" s="33">
        <v>10</v>
      </c>
      <c r="K97" s="33">
        <v>199</v>
      </c>
      <c r="L97" s="33">
        <v>20</v>
      </c>
      <c r="M97" s="33">
        <v>21</v>
      </c>
      <c r="N97" s="33">
        <v>51</v>
      </c>
      <c r="O97" s="52"/>
      <c r="P97" s="26">
        <v>76</v>
      </c>
      <c r="Q97" s="41">
        <v>193</v>
      </c>
      <c r="R97" s="41">
        <v>32</v>
      </c>
      <c r="S97" s="55" t="s">
        <v>50</v>
      </c>
      <c r="T97" s="15"/>
      <c r="U97" s="15"/>
    </row>
    <row r="98" spans="1:21" ht="15" customHeight="1">
      <c r="A98" s="27">
        <v>44657</v>
      </c>
      <c r="C98" s="34">
        <v>387</v>
      </c>
      <c r="E98" s="34">
        <v>263</v>
      </c>
      <c r="F98" s="34">
        <v>49</v>
      </c>
      <c r="G98" s="34">
        <v>230</v>
      </c>
      <c r="H98" s="34">
        <v>190</v>
      </c>
      <c r="I98" s="47"/>
      <c r="J98" s="33">
        <v>17</v>
      </c>
      <c r="K98" s="33">
        <v>217</v>
      </c>
      <c r="L98" s="33">
        <v>34</v>
      </c>
      <c r="M98" s="33">
        <v>34</v>
      </c>
      <c r="N98" s="33">
        <v>85</v>
      </c>
      <c r="O98" s="52"/>
      <c r="P98" s="26">
        <v>62</v>
      </c>
      <c r="Q98" s="41">
        <v>298</v>
      </c>
      <c r="R98" s="41">
        <v>27</v>
      </c>
      <c r="S98" s="55" t="s">
        <v>50</v>
      </c>
      <c r="T98" s="15"/>
      <c r="U98" s="15"/>
    </row>
    <row r="99" spans="1:21" ht="15" customHeight="1">
      <c r="A99" s="27">
        <v>44658</v>
      </c>
      <c r="C99" s="34">
        <v>387</v>
      </c>
      <c r="E99" s="34">
        <v>316</v>
      </c>
      <c r="F99" s="34">
        <v>30</v>
      </c>
      <c r="G99" s="34">
        <v>209</v>
      </c>
      <c r="H99" s="34">
        <v>161</v>
      </c>
      <c r="I99" s="47"/>
      <c r="J99" s="33">
        <v>10</v>
      </c>
      <c r="K99" s="33">
        <v>290</v>
      </c>
      <c r="L99" s="33">
        <v>19</v>
      </c>
      <c r="M99" s="33">
        <v>19</v>
      </c>
      <c r="N99" s="33">
        <v>49</v>
      </c>
      <c r="O99" s="52"/>
      <c r="P99" s="26">
        <v>84</v>
      </c>
      <c r="Q99" s="41">
        <v>267</v>
      </c>
      <c r="R99" s="41">
        <v>36</v>
      </c>
      <c r="S99" s="55" t="s">
        <v>50</v>
      </c>
      <c r="T99" s="15"/>
      <c r="U99" s="15"/>
    </row>
    <row r="100" spans="1:21" ht="15" customHeight="1">
      <c r="A100" s="27">
        <v>44659</v>
      </c>
      <c r="C100" s="34">
        <v>155</v>
      </c>
      <c r="E100" s="34">
        <v>206</v>
      </c>
      <c r="F100" s="34">
        <v>28</v>
      </c>
      <c r="G100" s="34">
        <v>246</v>
      </c>
      <c r="H100" s="34">
        <v>228</v>
      </c>
      <c r="I100" s="47"/>
      <c r="J100" s="33">
        <v>7</v>
      </c>
      <c r="K100" s="33">
        <v>85</v>
      </c>
      <c r="L100" s="33">
        <v>14</v>
      </c>
      <c r="M100" s="33">
        <v>14</v>
      </c>
      <c r="N100" s="33">
        <v>35</v>
      </c>
      <c r="O100" s="52"/>
      <c r="P100" s="26">
        <v>35</v>
      </c>
      <c r="Q100" s="41">
        <v>105</v>
      </c>
      <c r="R100" s="41">
        <v>15</v>
      </c>
      <c r="S100" s="55" t="s">
        <v>50</v>
      </c>
      <c r="T100" s="15"/>
      <c r="U100" s="15"/>
    </row>
    <row r="101" spans="1:21" ht="15" customHeight="1">
      <c r="A101" s="27">
        <v>44660</v>
      </c>
      <c r="C101" s="34">
        <v>61</v>
      </c>
      <c r="E101" s="34">
        <v>47</v>
      </c>
      <c r="F101" s="34">
        <v>59</v>
      </c>
      <c r="G101" s="34">
        <v>144</v>
      </c>
      <c r="H101" s="34">
        <v>159</v>
      </c>
      <c r="I101" s="47"/>
      <c r="J101" s="33">
        <v>2</v>
      </c>
      <c r="K101" s="33">
        <v>43</v>
      </c>
      <c r="L101" s="33">
        <v>4</v>
      </c>
      <c r="M101" s="33">
        <v>3</v>
      </c>
      <c r="N101" s="33">
        <v>9</v>
      </c>
      <c r="O101" s="52"/>
      <c r="P101" s="26">
        <v>9</v>
      </c>
      <c r="Q101" s="41">
        <v>49</v>
      </c>
      <c r="R101" s="41">
        <v>3</v>
      </c>
      <c r="S101" s="55" t="s">
        <v>50</v>
      </c>
      <c r="T101" s="15"/>
      <c r="U101" s="15"/>
    </row>
    <row r="102" spans="1:21" ht="15" customHeight="1">
      <c r="A102" s="27">
        <v>44661</v>
      </c>
      <c r="C102" s="34">
        <v>42</v>
      </c>
      <c r="E102" s="34">
        <v>22</v>
      </c>
      <c r="F102" s="34">
        <v>29</v>
      </c>
      <c r="G102" s="34">
        <v>157</v>
      </c>
      <c r="H102" s="34">
        <v>202</v>
      </c>
      <c r="I102" s="47"/>
      <c r="J102" s="33">
        <v>2</v>
      </c>
      <c r="K102" s="33">
        <v>26</v>
      </c>
      <c r="L102" s="33">
        <v>3</v>
      </c>
      <c r="M102" s="33">
        <v>3</v>
      </c>
      <c r="N102" s="33">
        <v>8</v>
      </c>
      <c r="O102" s="52"/>
      <c r="P102" s="26">
        <v>7</v>
      </c>
      <c r="Q102" s="41">
        <v>32</v>
      </c>
      <c r="R102" s="41">
        <v>3</v>
      </c>
      <c r="S102" s="55" t="s">
        <v>50</v>
      </c>
      <c r="T102" s="15"/>
      <c r="U102" s="15"/>
    </row>
    <row r="103" spans="1:21" ht="15" customHeight="1">
      <c r="A103" s="27">
        <v>44662</v>
      </c>
      <c r="C103" s="34">
        <v>217</v>
      </c>
      <c r="E103" s="34">
        <v>179</v>
      </c>
      <c r="F103" s="34">
        <v>53</v>
      </c>
      <c r="G103" s="34">
        <v>177</v>
      </c>
      <c r="H103" s="34">
        <v>192</v>
      </c>
      <c r="I103" s="47"/>
      <c r="J103" s="33">
        <v>6</v>
      </c>
      <c r="K103" s="33">
        <v>158</v>
      </c>
      <c r="L103" s="33">
        <v>12</v>
      </c>
      <c r="M103" s="33">
        <v>11</v>
      </c>
      <c r="N103" s="33">
        <v>30</v>
      </c>
      <c r="O103" s="52"/>
      <c r="P103" s="26">
        <v>32</v>
      </c>
      <c r="Q103" s="41">
        <v>171</v>
      </c>
      <c r="R103" s="41">
        <v>14</v>
      </c>
      <c r="S103" s="55" t="s">
        <v>50</v>
      </c>
      <c r="T103" s="15"/>
      <c r="U103" s="15"/>
    </row>
    <row r="104" spans="1:21" ht="15" customHeight="1">
      <c r="A104" s="27">
        <v>44663</v>
      </c>
      <c r="C104" s="34">
        <v>102</v>
      </c>
      <c r="E104" s="34">
        <v>135</v>
      </c>
      <c r="F104" s="34">
        <v>52</v>
      </c>
      <c r="G104" s="34">
        <v>136</v>
      </c>
      <c r="H104" s="34">
        <v>185</v>
      </c>
      <c r="I104" s="47"/>
      <c r="J104" s="33">
        <v>3</v>
      </c>
      <c r="K104" s="33">
        <v>74</v>
      </c>
      <c r="L104" s="33">
        <v>5</v>
      </c>
      <c r="M104" s="33">
        <v>6</v>
      </c>
      <c r="N104" s="33">
        <v>14</v>
      </c>
      <c r="O104" s="52"/>
      <c r="P104" s="26">
        <v>19</v>
      </c>
      <c r="Q104" s="41">
        <v>74</v>
      </c>
      <c r="R104" s="41">
        <v>9</v>
      </c>
      <c r="S104" s="55" t="s">
        <v>50</v>
      </c>
      <c r="T104" s="15"/>
      <c r="U104" s="15"/>
    </row>
    <row r="105" spans="1:21" ht="15" customHeight="1">
      <c r="A105" s="27">
        <v>44664</v>
      </c>
      <c r="C105" s="34">
        <v>98</v>
      </c>
      <c r="E105" s="34">
        <v>140</v>
      </c>
      <c r="F105" s="34">
        <v>26</v>
      </c>
      <c r="G105" s="34">
        <v>114</v>
      </c>
      <c r="H105" s="34">
        <v>185</v>
      </c>
      <c r="I105" s="47"/>
      <c r="J105" s="33">
        <v>4</v>
      </c>
      <c r="K105" s="33">
        <v>60</v>
      </c>
      <c r="L105" s="33">
        <v>8</v>
      </c>
      <c r="M105" s="33">
        <v>7</v>
      </c>
      <c r="N105" s="33">
        <v>19</v>
      </c>
      <c r="O105" s="52"/>
      <c r="P105" s="26">
        <v>18</v>
      </c>
      <c r="Q105" s="41">
        <v>73</v>
      </c>
      <c r="R105" s="41">
        <v>7</v>
      </c>
      <c r="S105" s="55" t="s">
        <v>50</v>
      </c>
      <c r="T105" s="15"/>
      <c r="U105" s="15"/>
    </row>
    <row r="106" spans="1:21" ht="15" customHeight="1">
      <c r="A106" s="27">
        <v>44665</v>
      </c>
      <c r="C106" s="34">
        <v>84</v>
      </c>
      <c r="E106" s="34">
        <v>73</v>
      </c>
      <c r="F106" s="34">
        <v>19</v>
      </c>
      <c r="G106" s="34">
        <v>88</v>
      </c>
      <c r="H106" s="34">
        <v>163</v>
      </c>
      <c r="I106" s="47"/>
      <c r="J106" s="33">
        <v>4</v>
      </c>
      <c r="K106" s="33">
        <v>46</v>
      </c>
      <c r="L106" s="33">
        <v>7</v>
      </c>
      <c r="M106" s="33">
        <v>8</v>
      </c>
      <c r="N106" s="33">
        <v>19</v>
      </c>
      <c r="O106" s="52"/>
      <c r="P106" s="26">
        <v>14</v>
      </c>
      <c r="Q106" s="41">
        <v>64</v>
      </c>
      <c r="R106" s="41">
        <v>6</v>
      </c>
      <c r="S106" s="55" t="s">
        <v>50</v>
      </c>
      <c r="T106" s="15"/>
      <c r="U106" s="15"/>
    </row>
    <row r="107" spans="1:21" ht="15" customHeight="1">
      <c r="A107" s="27">
        <v>44666</v>
      </c>
      <c r="C107" s="34">
        <v>186</v>
      </c>
      <c r="E107" s="34">
        <v>164</v>
      </c>
      <c r="F107" s="34">
        <v>43</v>
      </c>
      <c r="G107" s="34">
        <v>50</v>
      </c>
      <c r="H107" s="34">
        <v>142</v>
      </c>
      <c r="I107" s="47"/>
      <c r="J107" s="33">
        <v>6</v>
      </c>
      <c r="K107" s="33">
        <v>125</v>
      </c>
      <c r="L107" s="33">
        <v>12</v>
      </c>
      <c r="M107" s="33">
        <v>12</v>
      </c>
      <c r="N107" s="33">
        <v>31</v>
      </c>
      <c r="O107" s="52"/>
      <c r="P107" s="26">
        <v>29</v>
      </c>
      <c r="Q107" s="41">
        <v>145</v>
      </c>
      <c r="R107" s="41">
        <v>12</v>
      </c>
      <c r="S107" s="55" t="s">
        <v>50</v>
      </c>
      <c r="T107" s="15"/>
      <c r="U107" s="15"/>
    </row>
    <row r="108" spans="1:21" ht="15" customHeight="1">
      <c r="A108" s="27">
        <v>44667</v>
      </c>
      <c r="C108" s="34">
        <v>74</v>
      </c>
      <c r="E108" s="34">
        <v>100</v>
      </c>
      <c r="F108" s="34">
        <v>42</v>
      </c>
      <c r="G108" s="34">
        <v>106</v>
      </c>
      <c r="H108" s="34">
        <v>193</v>
      </c>
      <c r="I108" s="47"/>
      <c r="J108" s="33">
        <v>3</v>
      </c>
      <c r="K108" s="33">
        <v>45</v>
      </c>
      <c r="L108" s="33">
        <v>6</v>
      </c>
      <c r="M108" s="33">
        <v>5</v>
      </c>
      <c r="N108" s="33">
        <v>15</v>
      </c>
      <c r="O108" s="52"/>
      <c r="P108" s="26">
        <v>19</v>
      </c>
      <c r="Q108" s="41">
        <v>47</v>
      </c>
      <c r="R108" s="41">
        <v>8</v>
      </c>
      <c r="S108" s="55" t="s">
        <v>50</v>
      </c>
      <c r="T108" s="15"/>
      <c r="U108" s="15"/>
    </row>
    <row r="109" spans="1:21" ht="15" customHeight="1">
      <c r="A109" s="27">
        <v>44668</v>
      </c>
      <c r="C109" s="34">
        <v>47</v>
      </c>
      <c r="E109" s="34">
        <v>47</v>
      </c>
      <c r="F109" s="34">
        <v>32</v>
      </c>
      <c r="G109" s="34">
        <v>60</v>
      </c>
      <c r="H109" s="34">
        <v>173</v>
      </c>
      <c r="I109" s="47"/>
      <c r="J109" s="33">
        <v>2</v>
      </c>
      <c r="K109" s="33">
        <v>32</v>
      </c>
      <c r="L109" s="33">
        <v>2</v>
      </c>
      <c r="M109" s="33">
        <v>3</v>
      </c>
      <c r="N109" s="33">
        <v>8</v>
      </c>
      <c r="O109" s="52"/>
      <c r="P109" s="26">
        <v>9</v>
      </c>
      <c r="Q109" s="41">
        <v>35</v>
      </c>
      <c r="R109" s="41">
        <v>3</v>
      </c>
      <c r="S109" s="55" t="s">
        <v>50</v>
      </c>
      <c r="T109" s="15"/>
      <c r="U109" s="15"/>
    </row>
    <row r="110" spans="1:21" ht="15" customHeight="1">
      <c r="A110" s="27">
        <v>44669</v>
      </c>
      <c r="C110" s="34">
        <v>82</v>
      </c>
      <c r="E110" s="34">
        <v>125</v>
      </c>
      <c r="F110" s="34">
        <v>40</v>
      </c>
      <c r="G110" s="34">
        <v>79</v>
      </c>
      <c r="H110" s="34">
        <v>206</v>
      </c>
      <c r="I110" s="47"/>
      <c r="J110" s="33">
        <v>3</v>
      </c>
      <c r="K110" s="33">
        <v>52</v>
      </c>
      <c r="L110" s="33">
        <v>6</v>
      </c>
      <c r="M110" s="33">
        <v>6</v>
      </c>
      <c r="N110" s="33">
        <v>15</v>
      </c>
      <c r="O110" s="52"/>
      <c r="P110" s="26">
        <v>17</v>
      </c>
      <c r="Q110" s="41">
        <v>57</v>
      </c>
      <c r="R110" s="41">
        <v>8</v>
      </c>
      <c r="S110" s="55" t="s">
        <v>50</v>
      </c>
      <c r="T110" s="15"/>
      <c r="U110" s="15"/>
    </row>
    <row r="111" spans="1:21" ht="15" customHeight="1">
      <c r="A111" s="27">
        <v>44670</v>
      </c>
      <c r="C111" s="34">
        <v>90</v>
      </c>
      <c r="E111" s="34">
        <v>223</v>
      </c>
      <c r="F111" s="34">
        <v>14</v>
      </c>
      <c r="G111" s="34">
        <v>104</v>
      </c>
      <c r="H111" s="34">
        <v>177</v>
      </c>
      <c r="I111" s="47"/>
      <c r="J111" s="33">
        <v>2</v>
      </c>
      <c r="K111" s="33">
        <v>66</v>
      </c>
      <c r="L111" s="33">
        <v>5</v>
      </c>
      <c r="M111" s="33">
        <v>5</v>
      </c>
      <c r="N111" s="33">
        <v>12</v>
      </c>
      <c r="O111" s="52"/>
      <c r="P111" s="26">
        <v>18</v>
      </c>
      <c r="Q111" s="41">
        <v>65</v>
      </c>
      <c r="R111" s="41">
        <v>7</v>
      </c>
      <c r="S111" s="55" t="s">
        <v>50</v>
      </c>
      <c r="T111" s="15"/>
      <c r="U111" s="15"/>
    </row>
    <row r="112" spans="1:21" ht="15" customHeight="1">
      <c r="A112" s="27">
        <v>44671</v>
      </c>
      <c r="C112" s="34">
        <v>113</v>
      </c>
      <c r="E112" s="34">
        <v>233</v>
      </c>
      <c r="F112" s="34">
        <v>45</v>
      </c>
      <c r="G112" s="34">
        <v>106</v>
      </c>
      <c r="H112" s="34">
        <v>168</v>
      </c>
      <c r="I112" s="47"/>
      <c r="J112" s="33">
        <v>4</v>
      </c>
      <c r="K112" s="33">
        <v>73</v>
      </c>
      <c r="L112" s="33">
        <v>8</v>
      </c>
      <c r="M112" s="33">
        <v>8</v>
      </c>
      <c r="N112" s="33">
        <v>20</v>
      </c>
      <c r="O112" s="52"/>
      <c r="P112" s="26">
        <v>23</v>
      </c>
      <c r="Q112" s="41">
        <v>80</v>
      </c>
      <c r="R112" s="41">
        <v>10</v>
      </c>
      <c r="S112" s="55" t="s">
        <v>50</v>
      </c>
      <c r="T112" s="15"/>
      <c r="U112" s="15"/>
    </row>
    <row r="113" spans="1:21" ht="15" customHeight="1">
      <c r="A113" s="27">
        <v>44672</v>
      </c>
      <c r="C113" s="34">
        <v>73</v>
      </c>
      <c r="E113" s="34">
        <v>107</v>
      </c>
      <c r="F113" s="34">
        <v>30</v>
      </c>
      <c r="G113" s="34">
        <v>70</v>
      </c>
      <c r="H113" s="34">
        <v>198</v>
      </c>
      <c r="I113" s="47"/>
      <c r="J113" s="33">
        <v>1</v>
      </c>
      <c r="K113" s="33">
        <v>54</v>
      </c>
      <c r="L113" s="33">
        <v>4</v>
      </c>
      <c r="M113" s="33">
        <v>4</v>
      </c>
      <c r="N113" s="33">
        <v>10</v>
      </c>
      <c r="O113" s="52"/>
      <c r="P113" s="26">
        <v>17</v>
      </c>
      <c r="Q113" s="41">
        <v>49</v>
      </c>
      <c r="R113" s="41">
        <v>7</v>
      </c>
      <c r="S113" s="55" t="s">
        <v>50</v>
      </c>
      <c r="T113" s="15"/>
      <c r="U113" s="15"/>
    </row>
    <row r="114" spans="1:21" ht="15" customHeight="1">
      <c r="A114" s="27">
        <v>44673</v>
      </c>
      <c r="C114" s="34">
        <v>79</v>
      </c>
      <c r="E114" s="34">
        <v>62</v>
      </c>
      <c r="F114" s="34">
        <v>15</v>
      </c>
      <c r="G114" s="34">
        <v>70</v>
      </c>
      <c r="H114" s="34">
        <v>219</v>
      </c>
      <c r="I114" s="47"/>
      <c r="J114" s="33">
        <v>3</v>
      </c>
      <c r="K114" s="33">
        <v>52</v>
      </c>
      <c r="L114" s="33">
        <v>5</v>
      </c>
      <c r="M114" s="33">
        <v>5</v>
      </c>
      <c r="N114" s="33">
        <v>14</v>
      </c>
      <c r="O114" s="52"/>
      <c r="P114" s="26">
        <v>11</v>
      </c>
      <c r="Q114" s="41">
        <v>63</v>
      </c>
      <c r="R114" s="41">
        <v>5</v>
      </c>
      <c r="S114" s="55" t="s">
        <v>50</v>
      </c>
      <c r="T114" s="15"/>
      <c r="U114" s="15"/>
    </row>
    <row r="115" spans="1:21" ht="15" customHeight="1">
      <c r="A115" s="27">
        <v>44674</v>
      </c>
      <c r="C115" s="34">
        <v>65</v>
      </c>
      <c r="E115" s="34">
        <v>52</v>
      </c>
      <c r="F115" s="34">
        <v>48</v>
      </c>
      <c r="G115" s="34">
        <v>43</v>
      </c>
      <c r="H115" s="34">
        <v>186</v>
      </c>
      <c r="I115" s="47"/>
      <c r="J115" s="33">
        <v>2</v>
      </c>
      <c r="K115" s="33">
        <v>44</v>
      </c>
      <c r="L115" s="33">
        <v>4</v>
      </c>
      <c r="M115" s="33">
        <v>4</v>
      </c>
      <c r="N115" s="33">
        <v>11</v>
      </c>
      <c r="O115" s="52"/>
      <c r="P115" s="26">
        <v>10</v>
      </c>
      <c r="Q115" s="41">
        <v>50</v>
      </c>
      <c r="R115" s="41">
        <v>5</v>
      </c>
      <c r="S115" s="55" t="s">
        <v>50</v>
      </c>
      <c r="T115" s="15"/>
      <c r="U115" s="15"/>
    </row>
    <row r="116" spans="1:21" ht="15" customHeight="1">
      <c r="A116" s="27">
        <v>44675</v>
      </c>
      <c r="C116" s="34">
        <v>39</v>
      </c>
      <c r="E116" s="34">
        <v>76</v>
      </c>
      <c r="F116" s="34">
        <v>30</v>
      </c>
      <c r="G116" s="34">
        <v>63</v>
      </c>
      <c r="H116" s="34">
        <v>164</v>
      </c>
      <c r="I116" s="47"/>
      <c r="J116" s="33">
        <v>2</v>
      </c>
      <c r="K116" s="33">
        <v>22</v>
      </c>
      <c r="L116" s="33">
        <v>3</v>
      </c>
      <c r="M116" s="33">
        <v>3</v>
      </c>
      <c r="N116" s="33">
        <v>9</v>
      </c>
      <c r="O116" s="52"/>
      <c r="P116" s="26">
        <v>10</v>
      </c>
      <c r="Q116" s="41">
        <v>25</v>
      </c>
      <c r="R116" s="41">
        <v>4</v>
      </c>
      <c r="S116" s="55" t="s">
        <v>50</v>
      </c>
      <c r="T116" s="15"/>
      <c r="U116" s="15"/>
    </row>
    <row r="117" spans="1:21" ht="15" customHeight="1">
      <c r="A117" s="27">
        <v>44676</v>
      </c>
      <c r="C117" s="34">
        <v>63</v>
      </c>
      <c r="E117" s="34">
        <v>52</v>
      </c>
      <c r="F117" s="34">
        <v>50</v>
      </c>
      <c r="G117" s="34">
        <v>101</v>
      </c>
      <c r="H117" s="34">
        <v>185</v>
      </c>
      <c r="I117" s="47"/>
      <c r="J117" s="33">
        <v>2</v>
      </c>
      <c r="K117" s="33">
        <v>43</v>
      </c>
      <c r="L117" s="33">
        <v>4</v>
      </c>
      <c r="M117" s="33">
        <v>4</v>
      </c>
      <c r="N117" s="33">
        <v>10</v>
      </c>
      <c r="O117" s="52"/>
      <c r="P117" s="26">
        <v>9</v>
      </c>
      <c r="Q117" s="41">
        <v>50</v>
      </c>
      <c r="R117" s="41">
        <v>4</v>
      </c>
      <c r="S117" s="55" t="s">
        <v>50</v>
      </c>
      <c r="T117" s="15"/>
      <c r="U117" s="15"/>
    </row>
    <row r="118" spans="1:21" ht="15" customHeight="1">
      <c r="A118" s="27">
        <v>44677</v>
      </c>
      <c r="C118" s="34">
        <v>152</v>
      </c>
      <c r="E118" s="34">
        <v>123</v>
      </c>
      <c r="F118" s="34">
        <v>25</v>
      </c>
      <c r="G118" s="34">
        <v>192</v>
      </c>
      <c r="H118" s="34">
        <v>166</v>
      </c>
      <c r="I118" s="47"/>
      <c r="J118" s="33">
        <v>7</v>
      </c>
      <c r="K118" s="33">
        <v>87</v>
      </c>
      <c r="L118" s="33">
        <v>13</v>
      </c>
      <c r="M118" s="33">
        <v>12</v>
      </c>
      <c r="N118" s="33">
        <v>33</v>
      </c>
      <c r="O118" s="52"/>
      <c r="P118" s="26">
        <v>34</v>
      </c>
      <c r="Q118" s="41">
        <v>103</v>
      </c>
      <c r="R118" s="41">
        <v>15</v>
      </c>
      <c r="S118" s="55" t="s">
        <v>50</v>
      </c>
      <c r="T118" s="15"/>
      <c r="U118" s="15"/>
    </row>
    <row r="119" spans="1:21" ht="15" customHeight="1">
      <c r="A119" s="27">
        <v>44678</v>
      </c>
      <c r="C119" s="34">
        <v>160</v>
      </c>
      <c r="E119" s="34">
        <v>30</v>
      </c>
      <c r="F119" s="34">
        <v>59</v>
      </c>
      <c r="G119" s="34">
        <v>130</v>
      </c>
      <c r="H119" s="34">
        <v>185</v>
      </c>
      <c r="I119" s="47"/>
      <c r="J119" s="33">
        <v>7</v>
      </c>
      <c r="K119" s="33">
        <v>94</v>
      </c>
      <c r="L119" s="33">
        <v>13</v>
      </c>
      <c r="M119" s="33">
        <v>13</v>
      </c>
      <c r="N119" s="33">
        <v>33</v>
      </c>
      <c r="O119" s="52"/>
      <c r="P119" s="26">
        <v>45</v>
      </c>
      <c r="Q119" s="41">
        <v>96</v>
      </c>
      <c r="R119" s="41">
        <v>19</v>
      </c>
      <c r="S119" s="55" t="s">
        <v>50</v>
      </c>
      <c r="T119" s="15"/>
      <c r="U119" s="15"/>
    </row>
    <row r="120" spans="1:21" ht="15" customHeight="1">
      <c r="A120" s="27">
        <v>44679</v>
      </c>
      <c r="C120" s="34">
        <v>110</v>
      </c>
      <c r="E120" s="34">
        <v>26</v>
      </c>
      <c r="F120" s="34">
        <v>56</v>
      </c>
      <c r="G120" s="34">
        <v>84</v>
      </c>
      <c r="H120" s="34">
        <v>191</v>
      </c>
      <c r="I120" s="47"/>
      <c r="J120" s="33">
        <v>5</v>
      </c>
      <c r="K120" s="33">
        <v>62</v>
      </c>
      <c r="L120" s="33">
        <v>9</v>
      </c>
      <c r="M120" s="33">
        <v>10</v>
      </c>
      <c r="N120" s="33">
        <v>24</v>
      </c>
      <c r="O120" s="52"/>
      <c r="P120" s="26">
        <v>22</v>
      </c>
      <c r="Q120" s="41">
        <v>79</v>
      </c>
      <c r="R120" s="41">
        <v>9</v>
      </c>
      <c r="S120" s="55" t="s">
        <v>50</v>
      </c>
      <c r="T120" s="15"/>
      <c r="U120" s="15"/>
    </row>
    <row r="121" spans="1:21" ht="15" customHeight="1">
      <c r="A121" s="27">
        <v>44680</v>
      </c>
      <c r="C121" s="34">
        <v>24</v>
      </c>
      <c r="E121" s="34">
        <v>2</v>
      </c>
      <c r="F121" s="34">
        <v>43</v>
      </c>
      <c r="G121" s="34">
        <v>2</v>
      </c>
      <c r="H121" s="34">
        <v>149</v>
      </c>
      <c r="I121" s="47"/>
      <c r="J121" s="33">
        <v>1</v>
      </c>
      <c r="K121" s="33">
        <v>17</v>
      </c>
      <c r="L121" s="33">
        <v>1</v>
      </c>
      <c r="M121" s="33">
        <v>1</v>
      </c>
      <c r="N121" s="33">
        <v>4</v>
      </c>
      <c r="O121" s="52"/>
      <c r="P121" s="26">
        <v>6</v>
      </c>
      <c r="Q121" s="41">
        <v>16</v>
      </c>
      <c r="R121" s="41">
        <v>2</v>
      </c>
      <c r="S121" s="55" t="s">
        <v>50</v>
      </c>
      <c r="T121" s="15"/>
      <c r="U121" s="15"/>
    </row>
    <row r="122" spans="1:21" ht="15" customHeight="1">
      <c r="A122" s="27">
        <v>44681</v>
      </c>
      <c r="C122" s="34">
        <v>16</v>
      </c>
      <c r="E122" s="34">
        <v>0</v>
      </c>
      <c r="F122" s="34">
        <v>35</v>
      </c>
      <c r="G122" s="34">
        <v>16</v>
      </c>
      <c r="H122" s="34">
        <v>139</v>
      </c>
      <c r="I122" s="47"/>
      <c r="J122" s="33">
        <v>1</v>
      </c>
      <c r="K122" s="33">
        <v>9</v>
      </c>
      <c r="L122" s="33">
        <v>1</v>
      </c>
      <c r="M122" s="33">
        <v>1</v>
      </c>
      <c r="N122" s="33">
        <v>4</v>
      </c>
      <c r="O122" s="52"/>
      <c r="P122" s="26">
        <v>4</v>
      </c>
      <c r="Q122" s="41">
        <v>10</v>
      </c>
      <c r="R122" s="41">
        <v>2</v>
      </c>
      <c r="S122" s="55" t="s">
        <v>50</v>
      </c>
      <c r="T122" s="15"/>
      <c r="U122" s="15"/>
    </row>
    <row r="123" spans="1:21" ht="15" customHeight="1">
      <c r="A123" s="27">
        <v>44682</v>
      </c>
      <c r="C123" s="34">
        <v>14</v>
      </c>
      <c r="E123" s="34">
        <v>4</v>
      </c>
      <c r="F123" s="34">
        <v>60</v>
      </c>
      <c r="G123" s="34">
        <v>10</v>
      </c>
      <c r="H123" s="34">
        <v>198</v>
      </c>
      <c r="I123" s="47"/>
      <c r="J123" s="33">
        <v>1</v>
      </c>
      <c r="K123" s="33">
        <v>9</v>
      </c>
      <c r="L123" s="33">
        <v>1</v>
      </c>
      <c r="M123" s="33">
        <v>0</v>
      </c>
      <c r="N123" s="33">
        <v>3</v>
      </c>
      <c r="O123" s="52"/>
      <c r="P123" s="26">
        <v>2</v>
      </c>
      <c r="Q123" s="41">
        <v>11</v>
      </c>
      <c r="R123" s="41">
        <v>1</v>
      </c>
      <c r="S123" s="55" t="s">
        <v>51</v>
      </c>
      <c r="T123" s="15"/>
      <c r="U123" s="15"/>
    </row>
    <row r="124" spans="1:21" ht="15" customHeight="1">
      <c r="A124" s="27">
        <v>44683</v>
      </c>
      <c r="C124" s="34">
        <v>46</v>
      </c>
      <c r="E124" s="34">
        <v>27</v>
      </c>
      <c r="F124" s="34">
        <v>44</v>
      </c>
      <c r="G124" s="34">
        <v>19</v>
      </c>
      <c r="H124" s="34">
        <v>185</v>
      </c>
      <c r="I124" s="47"/>
      <c r="J124" s="33">
        <v>1</v>
      </c>
      <c r="K124" s="33">
        <v>32</v>
      </c>
      <c r="L124" s="33">
        <v>3</v>
      </c>
      <c r="M124" s="33">
        <v>3</v>
      </c>
      <c r="N124" s="33">
        <v>7</v>
      </c>
      <c r="O124" s="52"/>
      <c r="P124" s="26">
        <v>8</v>
      </c>
      <c r="Q124" s="41">
        <v>35</v>
      </c>
      <c r="R124" s="41">
        <v>3</v>
      </c>
      <c r="S124" s="55" t="s">
        <v>51</v>
      </c>
      <c r="T124" s="15"/>
      <c r="U124" s="15"/>
    </row>
    <row r="125" spans="1:21" ht="15" customHeight="1">
      <c r="A125" s="27">
        <v>44684</v>
      </c>
      <c r="C125" s="34">
        <v>20</v>
      </c>
      <c r="E125" s="34">
        <v>4</v>
      </c>
      <c r="F125" s="34">
        <v>45</v>
      </c>
      <c r="G125" s="34">
        <v>16</v>
      </c>
      <c r="H125" s="34">
        <v>178</v>
      </c>
      <c r="I125" s="47"/>
      <c r="J125" s="33">
        <v>1</v>
      </c>
      <c r="K125" s="33">
        <v>15</v>
      </c>
      <c r="L125" s="33">
        <v>0</v>
      </c>
      <c r="M125" s="33">
        <v>1</v>
      </c>
      <c r="N125" s="33">
        <v>3</v>
      </c>
      <c r="O125" s="52"/>
      <c r="P125" s="26">
        <v>4</v>
      </c>
      <c r="Q125" s="41">
        <v>15</v>
      </c>
      <c r="R125" s="41">
        <v>1</v>
      </c>
      <c r="S125" s="55" t="s">
        <v>51</v>
      </c>
      <c r="T125" s="15"/>
      <c r="U125" s="15"/>
    </row>
    <row r="126" spans="1:21" ht="15" customHeight="1">
      <c r="A126" s="27">
        <v>44685</v>
      </c>
      <c r="C126" s="34">
        <v>14</v>
      </c>
      <c r="E126" s="34">
        <v>2</v>
      </c>
      <c r="F126" s="34">
        <v>44</v>
      </c>
      <c r="G126" s="34">
        <v>12</v>
      </c>
      <c r="H126" s="34">
        <v>141</v>
      </c>
      <c r="I126" s="47"/>
      <c r="J126" s="33">
        <v>0</v>
      </c>
      <c r="K126" s="33">
        <v>10</v>
      </c>
      <c r="L126" s="33">
        <v>1</v>
      </c>
      <c r="M126" s="33">
        <v>1</v>
      </c>
      <c r="N126" s="33">
        <v>2</v>
      </c>
      <c r="O126" s="52"/>
      <c r="P126" s="26">
        <v>4</v>
      </c>
      <c r="Q126" s="41">
        <v>9</v>
      </c>
      <c r="R126" s="41">
        <v>1</v>
      </c>
      <c r="S126" s="55" t="s">
        <v>51</v>
      </c>
      <c r="T126" s="15"/>
      <c r="U126" s="15"/>
    </row>
    <row r="127" spans="1:21" ht="15" customHeight="1">
      <c r="A127" s="27">
        <v>44686</v>
      </c>
      <c r="C127" s="34">
        <v>13</v>
      </c>
      <c r="E127" s="34">
        <v>35</v>
      </c>
      <c r="F127" s="34">
        <v>16</v>
      </c>
      <c r="G127" s="34">
        <v>53</v>
      </c>
      <c r="H127" s="34">
        <v>179</v>
      </c>
      <c r="I127" s="47"/>
      <c r="J127" s="33">
        <v>1</v>
      </c>
      <c r="K127" s="33">
        <v>7</v>
      </c>
      <c r="L127" s="33">
        <v>1</v>
      </c>
      <c r="M127" s="33">
        <v>1</v>
      </c>
      <c r="N127" s="33">
        <v>3</v>
      </c>
      <c r="O127" s="52"/>
      <c r="P127" s="26">
        <v>2</v>
      </c>
      <c r="Q127" s="41">
        <v>10</v>
      </c>
      <c r="R127" s="41">
        <v>1</v>
      </c>
      <c r="S127" s="55" t="s">
        <v>51</v>
      </c>
      <c r="T127" s="15"/>
      <c r="U127" s="15"/>
    </row>
    <row r="128" spans="1:21" ht="15" customHeight="1">
      <c r="A128" s="27">
        <v>44687</v>
      </c>
      <c r="C128" s="34">
        <v>14</v>
      </c>
      <c r="E128" s="34">
        <v>21</v>
      </c>
      <c r="F128" s="34">
        <v>31</v>
      </c>
      <c r="G128" s="34">
        <v>27</v>
      </c>
      <c r="H128" s="34">
        <v>158</v>
      </c>
      <c r="I128" s="47"/>
      <c r="J128" s="33">
        <v>1</v>
      </c>
      <c r="K128" s="33">
        <v>9</v>
      </c>
      <c r="L128" s="33">
        <v>1</v>
      </c>
      <c r="M128" s="33">
        <v>0</v>
      </c>
      <c r="N128" s="33">
        <v>3</v>
      </c>
      <c r="O128" s="52"/>
      <c r="P128" s="26">
        <v>3</v>
      </c>
      <c r="Q128" s="41">
        <v>9</v>
      </c>
      <c r="R128" s="41">
        <v>2</v>
      </c>
      <c r="S128" s="55" t="s">
        <v>51</v>
      </c>
      <c r="T128" s="15"/>
      <c r="U128" s="15"/>
    </row>
    <row r="129" spans="1:21" ht="15" customHeight="1">
      <c r="A129" s="27">
        <v>44688</v>
      </c>
      <c r="C129" s="34">
        <v>11</v>
      </c>
      <c r="E129" s="34">
        <v>24</v>
      </c>
      <c r="F129" s="34">
        <v>10</v>
      </c>
      <c r="G129" s="34">
        <v>24</v>
      </c>
      <c r="H129" s="34">
        <v>149</v>
      </c>
      <c r="I129" s="47"/>
      <c r="J129" s="33">
        <v>0</v>
      </c>
      <c r="K129" s="33">
        <v>7</v>
      </c>
      <c r="L129" s="33">
        <v>1</v>
      </c>
      <c r="M129" s="33">
        <v>1</v>
      </c>
      <c r="N129" s="33">
        <v>2</v>
      </c>
      <c r="O129" s="52"/>
      <c r="P129" s="26">
        <v>3</v>
      </c>
      <c r="Q129" s="41">
        <v>7</v>
      </c>
      <c r="R129" s="41">
        <v>1</v>
      </c>
      <c r="S129" s="55" t="s">
        <v>51</v>
      </c>
      <c r="T129" s="15"/>
      <c r="U129" s="15"/>
    </row>
    <row r="130" spans="1:21" ht="15" customHeight="1">
      <c r="A130" s="27">
        <v>44689</v>
      </c>
      <c r="C130" s="34">
        <v>30</v>
      </c>
      <c r="E130" s="34">
        <v>18</v>
      </c>
      <c r="F130" s="34">
        <v>15</v>
      </c>
      <c r="G130" s="34">
        <v>38</v>
      </c>
      <c r="H130" s="34">
        <v>138</v>
      </c>
      <c r="I130" s="47"/>
      <c r="J130" s="33">
        <v>1</v>
      </c>
      <c r="K130" s="33">
        <v>21</v>
      </c>
      <c r="L130" s="33">
        <v>1</v>
      </c>
      <c r="M130" s="33">
        <v>2</v>
      </c>
      <c r="N130" s="33">
        <v>5</v>
      </c>
      <c r="O130" s="52"/>
      <c r="P130" s="26">
        <v>6</v>
      </c>
      <c r="Q130" s="41">
        <v>21</v>
      </c>
      <c r="R130" s="41">
        <v>3</v>
      </c>
      <c r="S130" s="55" t="s">
        <v>51</v>
      </c>
      <c r="T130" s="15"/>
      <c r="U130" s="15"/>
    </row>
    <row r="131" spans="1:21" ht="15" customHeight="1">
      <c r="A131" s="27">
        <v>44690</v>
      </c>
      <c r="C131" s="34">
        <v>36</v>
      </c>
      <c r="E131" s="34">
        <v>29</v>
      </c>
      <c r="F131" s="34">
        <v>49</v>
      </c>
      <c r="G131" s="34">
        <v>42</v>
      </c>
      <c r="H131" s="34">
        <v>226</v>
      </c>
      <c r="I131" s="47"/>
      <c r="J131" s="33">
        <v>2</v>
      </c>
      <c r="K131" s="33">
        <v>20</v>
      </c>
      <c r="L131" s="33">
        <v>3</v>
      </c>
      <c r="M131" s="33">
        <v>3</v>
      </c>
      <c r="N131" s="33">
        <v>8</v>
      </c>
      <c r="O131" s="52"/>
      <c r="P131" s="26">
        <v>7</v>
      </c>
      <c r="Q131" s="41">
        <v>26</v>
      </c>
      <c r="R131" s="41">
        <v>3</v>
      </c>
      <c r="S131" s="55" t="s">
        <v>51</v>
      </c>
      <c r="T131" s="15"/>
      <c r="U131" s="15"/>
    </row>
    <row r="132" spans="1:21" ht="15" customHeight="1">
      <c r="A132" s="27">
        <v>44691</v>
      </c>
      <c r="C132" s="34">
        <v>15</v>
      </c>
      <c r="E132" s="34">
        <v>20</v>
      </c>
      <c r="F132" s="34">
        <v>37</v>
      </c>
      <c r="G132" s="34">
        <v>30</v>
      </c>
      <c r="H132" s="34">
        <v>176</v>
      </c>
      <c r="I132" s="47"/>
      <c r="J132" s="33">
        <v>1</v>
      </c>
      <c r="K132" s="33">
        <v>10</v>
      </c>
      <c r="L132" s="33">
        <v>1</v>
      </c>
      <c r="M132" s="33">
        <v>0</v>
      </c>
      <c r="N132" s="33">
        <v>3</v>
      </c>
      <c r="O132" s="52"/>
      <c r="P132" s="26">
        <v>3</v>
      </c>
      <c r="Q132" s="41">
        <v>11</v>
      </c>
      <c r="R132" s="41">
        <v>1</v>
      </c>
      <c r="S132" s="55" t="s">
        <v>51</v>
      </c>
      <c r="T132" s="15"/>
      <c r="U132" s="15"/>
    </row>
    <row r="133" spans="1:21" ht="15" customHeight="1">
      <c r="A133" s="27">
        <v>44692</v>
      </c>
      <c r="C133" s="34">
        <v>10</v>
      </c>
      <c r="E133" s="34">
        <v>12</v>
      </c>
      <c r="F133" s="34">
        <v>38</v>
      </c>
      <c r="G133" s="34">
        <v>42</v>
      </c>
      <c r="H133" s="34">
        <v>192</v>
      </c>
      <c r="I133" s="47"/>
      <c r="J133" s="33">
        <v>0</v>
      </c>
      <c r="K133" s="33">
        <v>6</v>
      </c>
      <c r="L133" s="33">
        <v>1</v>
      </c>
      <c r="M133" s="33">
        <v>1</v>
      </c>
      <c r="N133" s="33">
        <v>2</v>
      </c>
      <c r="O133" s="52"/>
      <c r="P133" s="26">
        <v>2</v>
      </c>
      <c r="Q133" s="41">
        <v>7</v>
      </c>
      <c r="R133" s="41">
        <v>1</v>
      </c>
      <c r="S133" s="55" t="s">
        <v>51</v>
      </c>
      <c r="T133" s="15"/>
      <c r="U133" s="15"/>
    </row>
    <row r="134" spans="1:21" ht="15" customHeight="1">
      <c r="A134" s="27">
        <v>44693</v>
      </c>
      <c r="C134" s="34">
        <v>17</v>
      </c>
      <c r="E134" s="34">
        <v>26</v>
      </c>
      <c r="F134" s="34">
        <v>22</v>
      </c>
      <c r="G134" s="34">
        <v>37</v>
      </c>
      <c r="H134" s="34">
        <v>194</v>
      </c>
      <c r="I134" s="47"/>
      <c r="J134" s="33">
        <v>1</v>
      </c>
      <c r="K134" s="33">
        <v>12</v>
      </c>
      <c r="L134" s="33">
        <v>0</v>
      </c>
      <c r="M134" s="33">
        <v>1</v>
      </c>
      <c r="N134" s="33">
        <v>3</v>
      </c>
      <c r="O134" s="52"/>
      <c r="P134" s="26">
        <v>3</v>
      </c>
      <c r="Q134" s="41">
        <v>13</v>
      </c>
      <c r="R134" s="41">
        <v>1</v>
      </c>
      <c r="S134" s="55" t="s">
        <v>51</v>
      </c>
      <c r="T134" s="15"/>
      <c r="U134" s="15"/>
    </row>
    <row r="135" spans="1:21" ht="15" customHeight="1">
      <c r="A135" s="27">
        <v>44694</v>
      </c>
      <c r="C135" s="34">
        <v>9</v>
      </c>
      <c r="E135" s="34">
        <v>15</v>
      </c>
      <c r="F135" s="34">
        <v>24</v>
      </c>
      <c r="G135" s="34">
        <v>10</v>
      </c>
      <c r="H135" s="34">
        <v>161</v>
      </c>
      <c r="I135" s="47"/>
      <c r="J135" s="33">
        <v>0</v>
      </c>
      <c r="K135" s="33">
        <v>6</v>
      </c>
      <c r="L135" s="33">
        <v>1</v>
      </c>
      <c r="M135" s="33">
        <v>0</v>
      </c>
      <c r="N135" s="33">
        <v>2</v>
      </c>
      <c r="O135" s="52"/>
      <c r="P135" s="26">
        <v>2</v>
      </c>
      <c r="Q135" s="41">
        <v>7</v>
      </c>
      <c r="R135" s="41">
        <v>0</v>
      </c>
      <c r="S135" s="55" t="s">
        <v>51</v>
      </c>
      <c r="T135" s="15"/>
      <c r="U135" s="15"/>
    </row>
    <row r="136" spans="1:21" ht="15" customHeight="1">
      <c r="A136" s="27">
        <v>44695</v>
      </c>
      <c r="C136" s="34">
        <v>7</v>
      </c>
      <c r="E136" s="34">
        <v>10</v>
      </c>
      <c r="F136" s="34">
        <v>62</v>
      </c>
      <c r="G136" s="34">
        <v>9</v>
      </c>
      <c r="H136" s="34">
        <v>187</v>
      </c>
      <c r="I136" s="47"/>
      <c r="J136" s="33">
        <v>0</v>
      </c>
      <c r="K136" s="33">
        <v>5</v>
      </c>
      <c r="L136" s="33">
        <v>0</v>
      </c>
      <c r="M136" s="33">
        <v>1</v>
      </c>
      <c r="N136" s="33">
        <v>1</v>
      </c>
      <c r="O136" s="52"/>
      <c r="P136" s="26">
        <v>2</v>
      </c>
      <c r="Q136" s="41">
        <v>4</v>
      </c>
      <c r="R136" s="41">
        <v>1</v>
      </c>
      <c r="S136" s="55" t="s">
        <v>51</v>
      </c>
      <c r="T136" s="15"/>
      <c r="U136" s="15"/>
    </row>
    <row r="137" spans="1:21" ht="15" customHeight="1">
      <c r="A137" s="27">
        <v>44696</v>
      </c>
      <c r="C137" s="34">
        <v>6</v>
      </c>
      <c r="E137" s="34">
        <v>16</v>
      </c>
      <c r="F137" s="34">
        <v>42</v>
      </c>
      <c r="G137" s="34">
        <v>3</v>
      </c>
      <c r="H137" s="34">
        <v>165</v>
      </c>
      <c r="I137" s="47"/>
      <c r="J137" s="33">
        <v>0</v>
      </c>
      <c r="K137" s="33">
        <v>4</v>
      </c>
      <c r="L137" s="33">
        <v>1</v>
      </c>
      <c r="M137" s="33">
        <v>0</v>
      </c>
      <c r="N137" s="33">
        <v>1</v>
      </c>
      <c r="O137" s="52"/>
      <c r="P137" s="26">
        <v>1</v>
      </c>
      <c r="Q137" s="41">
        <v>5</v>
      </c>
      <c r="R137" s="41">
        <v>0</v>
      </c>
      <c r="S137" s="55" t="s">
        <v>51</v>
      </c>
      <c r="T137" s="15"/>
      <c r="U137" s="15"/>
    </row>
    <row r="138" spans="1:21" ht="15" customHeight="1">
      <c r="A138" s="27">
        <v>44697</v>
      </c>
      <c r="C138" s="34">
        <v>1</v>
      </c>
      <c r="E138" s="34">
        <v>0</v>
      </c>
      <c r="F138" s="34">
        <v>41</v>
      </c>
      <c r="G138" s="34">
        <v>3</v>
      </c>
      <c r="H138" s="34">
        <v>166</v>
      </c>
      <c r="I138" s="47"/>
      <c r="J138" s="33">
        <v>0</v>
      </c>
      <c r="K138" s="33">
        <v>1</v>
      </c>
      <c r="L138" s="33">
        <v>0</v>
      </c>
      <c r="M138" s="33">
        <v>0</v>
      </c>
      <c r="N138" s="33">
        <v>0</v>
      </c>
      <c r="O138" s="52"/>
      <c r="P138" s="26">
        <v>0</v>
      </c>
      <c r="Q138" s="41">
        <v>1</v>
      </c>
      <c r="R138" s="41">
        <v>0</v>
      </c>
      <c r="S138" s="55" t="s">
        <v>51</v>
      </c>
      <c r="T138" s="15"/>
      <c r="U138" s="15"/>
    </row>
    <row r="139" spans="1:21" ht="15" customHeight="1">
      <c r="A139" s="27">
        <v>44698</v>
      </c>
      <c r="C139" s="34">
        <v>6</v>
      </c>
      <c r="E139" s="34">
        <v>15</v>
      </c>
      <c r="F139" s="34">
        <v>11</v>
      </c>
      <c r="G139" s="34">
        <v>12</v>
      </c>
      <c r="H139" s="34">
        <v>185</v>
      </c>
      <c r="I139" s="47"/>
      <c r="J139" s="33">
        <v>0</v>
      </c>
      <c r="K139" s="33">
        <v>3</v>
      </c>
      <c r="L139" s="33">
        <v>1</v>
      </c>
      <c r="M139" s="33">
        <v>0</v>
      </c>
      <c r="N139" s="33">
        <v>2</v>
      </c>
      <c r="O139" s="52"/>
      <c r="P139" s="26">
        <v>1</v>
      </c>
      <c r="Q139" s="41">
        <v>5</v>
      </c>
      <c r="R139" s="41">
        <v>0</v>
      </c>
      <c r="S139" s="55" t="s">
        <v>51</v>
      </c>
      <c r="T139" s="15"/>
      <c r="U139" s="15"/>
    </row>
    <row r="140" spans="1:21" ht="15" customHeight="1">
      <c r="A140" s="27">
        <v>44699</v>
      </c>
      <c r="C140" s="34">
        <v>27</v>
      </c>
      <c r="E140" s="34">
        <v>34</v>
      </c>
      <c r="F140" s="34">
        <v>50</v>
      </c>
      <c r="G140" s="34">
        <v>35</v>
      </c>
      <c r="H140" s="34">
        <v>166</v>
      </c>
      <c r="I140" s="47"/>
      <c r="J140" s="33">
        <v>1</v>
      </c>
      <c r="K140" s="33">
        <v>19</v>
      </c>
      <c r="L140" s="33">
        <v>1</v>
      </c>
      <c r="M140" s="33">
        <v>2</v>
      </c>
      <c r="N140" s="33">
        <v>4</v>
      </c>
      <c r="O140" s="52"/>
      <c r="P140" s="26">
        <v>4</v>
      </c>
      <c r="Q140" s="41">
        <v>22</v>
      </c>
      <c r="R140" s="41">
        <v>1</v>
      </c>
      <c r="S140" s="55" t="s">
        <v>51</v>
      </c>
      <c r="T140" s="15"/>
      <c r="U140" s="15"/>
    </row>
    <row r="141" spans="1:21" ht="15" customHeight="1">
      <c r="A141" s="27">
        <v>44700</v>
      </c>
      <c r="C141" s="34">
        <v>14</v>
      </c>
      <c r="E141" s="34">
        <v>24</v>
      </c>
      <c r="F141" s="34">
        <v>38</v>
      </c>
      <c r="G141" s="34">
        <v>17</v>
      </c>
      <c r="H141" s="34">
        <v>164</v>
      </c>
      <c r="I141" s="47"/>
      <c r="J141" s="33">
        <v>1</v>
      </c>
      <c r="K141" s="33">
        <v>9</v>
      </c>
      <c r="L141" s="33">
        <v>1</v>
      </c>
      <c r="M141" s="33">
        <v>0</v>
      </c>
      <c r="N141" s="33">
        <v>3</v>
      </c>
      <c r="O141" s="52"/>
      <c r="P141" s="26">
        <v>3</v>
      </c>
      <c r="Q141" s="41">
        <v>9</v>
      </c>
      <c r="R141" s="41">
        <v>2</v>
      </c>
      <c r="S141" s="55" t="s">
        <v>51</v>
      </c>
      <c r="T141" s="15"/>
      <c r="U141" s="15"/>
    </row>
    <row r="142" spans="1:21" ht="15" customHeight="1">
      <c r="A142" s="27">
        <v>44701</v>
      </c>
      <c r="C142" s="34">
        <v>15</v>
      </c>
      <c r="E142" s="34">
        <v>15</v>
      </c>
      <c r="F142" s="34">
        <v>30</v>
      </c>
      <c r="G142" s="34">
        <v>14</v>
      </c>
      <c r="H142" s="34">
        <v>183</v>
      </c>
      <c r="I142" s="47"/>
      <c r="J142" s="33">
        <v>0</v>
      </c>
      <c r="K142" s="33">
        <v>11</v>
      </c>
      <c r="L142" s="33">
        <v>1</v>
      </c>
      <c r="M142" s="33">
        <v>1</v>
      </c>
      <c r="N142" s="33">
        <v>2</v>
      </c>
      <c r="O142" s="52"/>
      <c r="P142" s="26">
        <v>3</v>
      </c>
      <c r="Q142" s="41">
        <v>11</v>
      </c>
      <c r="R142" s="41">
        <v>1</v>
      </c>
      <c r="S142" s="55" t="s">
        <v>51</v>
      </c>
      <c r="T142" s="15"/>
      <c r="U142" s="15"/>
    </row>
    <row r="143" spans="1:21" ht="15" customHeight="1">
      <c r="A143" s="27">
        <v>44702</v>
      </c>
      <c r="C143" s="34">
        <v>8</v>
      </c>
      <c r="E143" s="34">
        <v>11</v>
      </c>
      <c r="F143" s="34">
        <v>29</v>
      </c>
      <c r="G143" s="34">
        <v>9</v>
      </c>
      <c r="H143" s="34">
        <v>190</v>
      </c>
      <c r="I143" s="47"/>
      <c r="J143" s="33">
        <v>0</v>
      </c>
      <c r="K143" s="33">
        <v>5</v>
      </c>
      <c r="L143" s="33">
        <v>0</v>
      </c>
      <c r="M143" s="33">
        <v>1</v>
      </c>
      <c r="N143" s="33">
        <v>2</v>
      </c>
      <c r="O143" s="52"/>
      <c r="P143" s="26">
        <v>2</v>
      </c>
      <c r="Q143" s="41">
        <v>5</v>
      </c>
      <c r="R143" s="41">
        <v>1</v>
      </c>
      <c r="S143" s="55" t="s">
        <v>51</v>
      </c>
      <c r="T143" s="15"/>
      <c r="U143" s="15"/>
    </row>
    <row r="144" spans="1:21" ht="15" customHeight="1">
      <c r="A144" s="27">
        <v>44703</v>
      </c>
      <c r="C144" s="34">
        <v>17</v>
      </c>
      <c r="E144" s="34">
        <v>19</v>
      </c>
      <c r="F144" s="34">
        <v>36</v>
      </c>
      <c r="G144" s="34">
        <v>38</v>
      </c>
      <c r="H144" s="34">
        <v>188</v>
      </c>
      <c r="I144" s="47"/>
      <c r="J144" s="33">
        <v>1</v>
      </c>
      <c r="K144" s="33">
        <v>10</v>
      </c>
      <c r="L144" s="33">
        <v>1</v>
      </c>
      <c r="M144" s="33">
        <v>1</v>
      </c>
      <c r="N144" s="33">
        <v>4</v>
      </c>
      <c r="O144" s="52"/>
      <c r="P144" s="26">
        <v>3</v>
      </c>
      <c r="Q144" s="41">
        <v>12</v>
      </c>
      <c r="R144" s="41">
        <v>2</v>
      </c>
      <c r="S144" s="55" t="s">
        <v>51</v>
      </c>
      <c r="T144" s="15"/>
      <c r="U144" s="15"/>
    </row>
    <row r="145" spans="1:21" ht="15" customHeight="1">
      <c r="A145" s="27">
        <v>44704</v>
      </c>
      <c r="C145" s="34">
        <v>13</v>
      </c>
      <c r="E145" s="34">
        <v>19</v>
      </c>
      <c r="F145" s="34">
        <v>36</v>
      </c>
      <c r="G145" s="34">
        <v>15</v>
      </c>
      <c r="H145" s="34">
        <v>160</v>
      </c>
      <c r="I145" s="47"/>
      <c r="J145" s="33">
        <v>0</v>
      </c>
      <c r="K145" s="33">
        <v>9</v>
      </c>
      <c r="L145" s="33">
        <v>1</v>
      </c>
      <c r="M145" s="33">
        <v>1</v>
      </c>
      <c r="N145" s="33">
        <v>2</v>
      </c>
      <c r="O145" s="52"/>
      <c r="P145" s="26">
        <v>3</v>
      </c>
      <c r="Q145" s="41">
        <v>9</v>
      </c>
      <c r="R145" s="41">
        <v>1</v>
      </c>
      <c r="S145" s="55" t="s">
        <v>51</v>
      </c>
      <c r="T145" s="15"/>
      <c r="U145" s="15"/>
    </row>
    <row r="146" spans="1:21" ht="15" customHeight="1">
      <c r="A146" s="27">
        <v>44705</v>
      </c>
      <c r="C146" s="34">
        <v>11</v>
      </c>
      <c r="E146" s="34">
        <v>11</v>
      </c>
      <c r="F146" s="34">
        <v>46</v>
      </c>
      <c r="G146" s="34">
        <v>14</v>
      </c>
      <c r="H146" s="34">
        <v>201</v>
      </c>
      <c r="I146" s="47"/>
      <c r="J146" s="33">
        <v>1</v>
      </c>
      <c r="K146" s="33">
        <v>6</v>
      </c>
      <c r="L146" s="33">
        <v>1</v>
      </c>
      <c r="M146" s="33">
        <v>0</v>
      </c>
      <c r="N146" s="33">
        <v>3</v>
      </c>
      <c r="O146" s="52"/>
      <c r="P146" s="26">
        <v>2</v>
      </c>
      <c r="Q146" s="41">
        <v>8</v>
      </c>
      <c r="R146" s="41">
        <v>1</v>
      </c>
      <c r="S146" s="55" t="s">
        <v>51</v>
      </c>
      <c r="T146" s="15"/>
      <c r="U146" s="15"/>
    </row>
    <row r="147" spans="1:21" ht="15" customHeight="1">
      <c r="A147" s="27">
        <v>44706</v>
      </c>
      <c r="C147" s="34">
        <v>10</v>
      </c>
      <c r="E147" s="34">
        <v>17</v>
      </c>
      <c r="F147" s="34">
        <v>35</v>
      </c>
      <c r="G147" s="34">
        <v>15</v>
      </c>
      <c r="H147" s="34">
        <v>176</v>
      </c>
      <c r="I147" s="47"/>
      <c r="J147" s="33">
        <v>0</v>
      </c>
      <c r="K147" s="33">
        <v>6</v>
      </c>
      <c r="L147" s="33">
        <v>1</v>
      </c>
      <c r="M147" s="33">
        <v>1</v>
      </c>
      <c r="N147" s="33">
        <v>2</v>
      </c>
      <c r="O147" s="52"/>
      <c r="P147" s="26">
        <v>3</v>
      </c>
      <c r="Q147" s="41">
        <v>6</v>
      </c>
      <c r="R147" s="41">
        <v>1</v>
      </c>
      <c r="S147" s="55" t="s">
        <v>51</v>
      </c>
      <c r="T147" s="15"/>
      <c r="U147" s="15"/>
    </row>
    <row r="148" spans="1:21" ht="15" customHeight="1">
      <c r="A148" s="27">
        <v>44707</v>
      </c>
      <c r="C148" s="34">
        <v>9</v>
      </c>
      <c r="E148" s="34">
        <v>12</v>
      </c>
      <c r="F148" s="34">
        <v>47</v>
      </c>
      <c r="G148" s="34">
        <v>22</v>
      </c>
      <c r="H148" s="34">
        <v>179</v>
      </c>
      <c r="I148" s="47"/>
      <c r="J148" s="33">
        <v>0</v>
      </c>
      <c r="K148" s="33">
        <v>5</v>
      </c>
      <c r="L148" s="33">
        <v>1</v>
      </c>
      <c r="M148" s="33">
        <v>1</v>
      </c>
      <c r="N148" s="33">
        <v>2</v>
      </c>
      <c r="O148" s="52"/>
      <c r="P148" s="26">
        <v>2</v>
      </c>
      <c r="Q148" s="41">
        <v>6</v>
      </c>
      <c r="R148" s="41">
        <v>1</v>
      </c>
      <c r="S148" s="55" t="s">
        <v>51</v>
      </c>
      <c r="T148" s="15"/>
      <c r="U148" s="15"/>
    </row>
    <row r="149" spans="1:21" ht="15" customHeight="1">
      <c r="A149" s="27">
        <v>44708</v>
      </c>
      <c r="C149" s="34">
        <v>2</v>
      </c>
      <c r="E149" s="34">
        <v>3</v>
      </c>
      <c r="F149" s="34">
        <v>43</v>
      </c>
      <c r="G149" s="34">
        <v>4</v>
      </c>
      <c r="H149" s="34">
        <v>166</v>
      </c>
      <c r="I149" s="47"/>
      <c r="J149" s="33">
        <v>0</v>
      </c>
      <c r="K149" s="33">
        <v>1</v>
      </c>
      <c r="L149" s="33">
        <v>0</v>
      </c>
      <c r="M149" s="33">
        <v>0</v>
      </c>
      <c r="N149" s="33">
        <v>1</v>
      </c>
      <c r="O149" s="52"/>
      <c r="P149" s="26">
        <v>0</v>
      </c>
      <c r="Q149" s="41">
        <v>1</v>
      </c>
      <c r="R149" s="41">
        <v>1</v>
      </c>
      <c r="S149" s="55" t="s">
        <v>51</v>
      </c>
      <c r="T149" s="15"/>
      <c r="U149" s="15"/>
    </row>
    <row r="150" spans="1:21" ht="15" customHeight="1">
      <c r="A150" s="27">
        <v>44709</v>
      </c>
      <c r="C150" s="34">
        <v>5</v>
      </c>
      <c r="E150" s="34">
        <v>3</v>
      </c>
      <c r="F150" s="34">
        <v>40</v>
      </c>
      <c r="G150" s="34">
        <v>6</v>
      </c>
      <c r="H150" s="34">
        <v>191</v>
      </c>
      <c r="I150" s="47"/>
      <c r="J150" s="33">
        <v>0</v>
      </c>
      <c r="K150" s="33">
        <v>3</v>
      </c>
      <c r="L150" s="33">
        <v>0</v>
      </c>
      <c r="M150" s="33">
        <v>1</v>
      </c>
      <c r="N150" s="33">
        <v>1</v>
      </c>
      <c r="O150" s="52"/>
      <c r="P150" s="26">
        <v>1</v>
      </c>
      <c r="Q150" s="41">
        <v>3</v>
      </c>
      <c r="R150" s="41">
        <v>1</v>
      </c>
      <c r="S150" s="55" t="s">
        <v>51</v>
      </c>
      <c r="T150" s="15"/>
      <c r="U150" s="15"/>
    </row>
    <row r="151" spans="1:21" ht="15" customHeight="1">
      <c r="A151" s="27">
        <v>44710</v>
      </c>
      <c r="C151" s="34">
        <v>8</v>
      </c>
      <c r="E151" s="34">
        <v>17</v>
      </c>
      <c r="F151" s="34">
        <v>48</v>
      </c>
      <c r="G151" s="34">
        <v>36</v>
      </c>
      <c r="H151" s="34">
        <v>220</v>
      </c>
      <c r="I151" s="47"/>
      <c r="J151" s="33">
        <v>0</v>
      </c>
      <c r="K151" s="33">
        <v>4</v>
      </c>
      <c r="L151" s="33">
        <v>1</v>
      </c>
      <c r="M151" s="33">
        <v>1</v>
      </c>
      <c r="N151" s="33">
        <v>2</v>
      </c>
      <c r="O151" s="52"/>
      <c r="P151" s="26">
        <v>1</v>
      </c>
      <c r="Q151" s="41">
        <v>6</v>
      </c>
      <c r="R151" s="41">
        <v>1</v>
      </c>
      <c r="S151" s="55" t="s">
        <v>51</v>
      </c>
      <c r="T151" s="15"/>
      <c r="U151" s="15"/>
    </row>
    <row r="152" spans="1:21" ht="15" customHeight="1">
      <c r="A152" s="27">
        <v>44711</v>
      </c>
      <c r="C152" s="34">
        <v>44</v>
      </c>
      <c r="E152" s="34">
        <v>64</v>
      </c>
      <c r="F152" s="34">
        <v>36</v>
      </c>
      <c r="G152" s="34">
        <v>22</v>
      </c>
      <c r="H152" s="34">
        <v>173</v>
      </c>
      <c r="I152" s="47"/>
      <c r="J152" s="33">
        <v>2</v>
      </c>
      <c r="K152" s="33">
        <v>26</v>
      </c>
      <c r="L152" s="33">
        <v>4</v>
      </c>
      <c r="M152" s="33">
        <v>3</v>
      </c>
      <c r="N152" s="33">
        <v>9</v>
      </c>
      <c r="O152" s="52"/>
      <c r="P152" s="26">
        <v>12</v>
      </c>
      <c r="Q152" s="41">
        <v>27</v>
      </c>
      <c r="R152" s="41">
        <v>5</v>
      </c>
      <c r="S152" s="55" t="s">
        <v>51</v>
      </c>
      <c r="T152" s="15"/>
      <c r="U152" s="15"/>
    </row>
    <row r="153" spans="1:21" ht="15" customHeight="1">
      <c r="A153" s="27">
        <v>44712</v>
      </c>
      <c r="C153" s="34">
        <v>33</v>
      </c>
      <c r="E153" s="34">
        <v>26</v>
      </c>
      <c r="F153" s="34">
        <v>21</v>
      </c>
      <c r="G153" s="34">
        <v>38</v>
      </c>
      <c r="H153" s="34">
        <v>130</v>
      </c>
      <c r="I153" s="47"/>
      <c r="J153" s="33">
        <v>1</v>
      </c>
      <c r="K153" s="33">
        <v>19</v>
      </c>
      <c r="L153" s="33">
        <v>3</v>
      </c>
      <c r="M153" s="33">
        <v>3</v>
      </c>
      <c r="N153" s="33">
        <v>7</v>
      </c>
      <c r="O153" s="52"/>
      <c r="P153" s="26">
        <v>5</v>
      </c>
      <c r="Q153" s="41">
        <v>25</v>
      </c>
      <c r="R153" s="41">
        <v>3</v>
      </c>
      <c r="S153" s="55" t="s">
        <v>51</v>
      </c>
      <c r="T153" s="15"/>
      <c r="U153" s="15"/>
    </row>
    <row r="154" spans="1:21" ht="15" customHeight="1">
      <c r="A154" s="27">
        <v>44713</v>
      </c>
      <c r="C154" s="34">
        <v>432</v>
      </c>
      <c r="E154" s="34">
        <v>103</v>
      </c>
      <c r="F154" s="34">
        <v>36</v>
      </c>
      <c r="G154" s="34">
        <v>417</v>
      </c>
      <c r="H154" s="34">
        <v>153</v>
      </c>
      <c r="I154" s="47"/>
      <c r="J154" s="33">
        <v>16</v>
      </c>
      <c r="K154" s="33">
        <v>276</v>
      </c>
      <c r="L154" s="33">
        <v>31</v>
      </c>
      <c r="M154" s="33">
        <v>31</v>
      </c>
      <c r="N154" s="33">
        <v>78</v>
      </c>
      <c r="O154" s="52"/>
      <c r="P154" s="26">
        <v>76</v>
      </c>
      <c r="Q154" s="41">
        <v>324</v>
      </c>
      <c r="R154" s="41">
        <v>32</v>
      </c>
      <c r="S154" s="55" t="s">
        <v>52</v>
      </c>
      <c r="T154" s="15"/>
      <c r="U154" s="15"/>
    </row>
    <row r="155" spans="1:21" ht="15" customHeight="1">
      <c r="A155" s="27">
        <v>44714</v>
      </c>
      <c r="C155" s="34">
        <v>91</v>
      </c>
      <c r="E155" s="34">
        <v>25</v>
      </c>
      <c r="F155" s="34">
        <v>52</v>
      </c>
      <c r="G155" s="34">
        <v>149</v>
      </c>
      <c r="H155" s="34">
        <v>196</v>
      </c>
      <c r="I155" s="47"/>
      <c r="J155" s="33">
        <v>3</v>
      </c>
      <c r="K155" s="33">
        <v>65</v>
      </c>
      <c r="L155" s="33">
        <v>5</v>
      </c>
      <c r="M155" s="33">
        <v>5</v>
      </c>
      <c r="N155" s="33">
        <v>13</v>
      </c>
      <c r="O155" s="52"/>
      <c r="P155" s="26">
        <v>25</v>
      </c>
      <c r="Q155" s="41">
        <v>55</v>
      </c>
      <c r="R155" s="41">
        <v>11</v>
      </c>
      <c r="S155" s="55" t="s">
        <v>52</v>
      </c>
      <c r="T155" s="15"/>
      <c r="U155" s="15"/>
    </row>
    <row r="156" spans="1:21" ht="15" customHeight="1">
      <c r="A156" s="27">
        <v>44715</v>
      </c>
      <c r="C156" s="34">
        <v>147</v>
      </c>
      <c r="E156" s="34">
        <v>47</v>
      </c>
      <c r="F156" s="34">
        <v>43</v>
      </c>
      <c r="G156" s="34">
        <v>198</v>
      </c>
      <c r="H156" s="34">
        <v>184</v>
      </c>
      <c r="I156" s="47"/>
      <c r="J156" s="33">
        <v>4</v>
      </c>
      <c r="K156" s="33">
        <v>109</v>
      </c>
      <c r="L156" s="33">
        <v>8</v>
      </c>
      <c r="M156" s="33">
        <v>7</v>
      </c>
      <c r="N156" s="33">
        <v>19</v>
      </c>
      <c r="O156" s="52"/>
      <c r="P156" s="26">
        <v>21</v>
      </c>
      <c r="Q156" s="41">
        <v>118</v>
      </c>
      <c r="R156" s="41">
        <v>8</v>
      </c>
      <c r="S156" s="55" t="s">
        <v>52</v>
      </c>
      <c r="T156" s="15"/>
      <c r="U156" s="15"/>
    </row>
    <row r="157" spans="1:21" ht="15" customHeight="1">
      <c r="A157" s="27">
        <v>44716</v>
      </c>
      <c r="C157" s="34">
        <v>131</v>
      </c>
      <c r="E157" s="34">
        <v>34</v>
      </c>
      <c r="F157" s="34">
        <v>36</v>
      </c>
      <c r="G157" s="34">
        <v>178</v>
      </c>
      <c r="H157" s="34">
        <v>180</v>
      </c>
      <c r="I157" s="47"/>
      <c r="J157" s="33">
        <v>4</v>
      </c>
      <c r="K157" s="33">
        <v>93</v>
      </c>
      <c r="L157" s="33">
        <v>7</v>
      </c>
      <c r="M157" s="33">
        <v>8</v>
      </c>
      <c r="N157" s="33">
        <v>19</v>
      </c>
      <c r="O157" s="52"/>
      <c r="P157" s="26">
        <v>37</v>
      </c>
      <c r="Q157" s="41">
        <v>79</v>
      </c>
      <c r="R157" s="41">
        <v>15</v>
      </c>
      <c r="S157" s="55" t="s">
        <v>52</v>
      </c>
      <c r="T157" s="15"/>
      <c r="U157" s="15"/>
    </row>
    <row r="158" spans="1:21" ht="15" customHeight="1">
      <c r="A158" s="27">
        <v>44717</v>
      </c>
      <c r="C158" s="34">
        <v>191</v>
      </c>
      <c r="E158" s="34">
        <v>112</v>
      </c>
      <c r="F158" s="34">
        <v>45</v>
      </c>
      <c r="G158" s="34">
        <v>263</v>
      </c>
      <c r="H158" s="34">
        <v>165</v>
      </c>
      <c r="I158" s="47"/>
      <c r="J158" s="33">
        <v>6</v>
      </c>
      <c r="K158" s="33">
        <v>134</v>
      </c>
      <c r="L158" s="33">
        <v>11</v>
      </c>
      <c r="M158" s="33">
        <v>11</v>
      </c>
      <c r="N158" s="33">
        <v>29</v>
      </c>
      <c r="O158" s="52"/>
      <c r="P158" s="26">
        <v>40</v>
      </c>
      <c r="Q158" s="41">
        <v>134</v>
      </c>
      <c r="R158" s="41">
        <v>17</v>
      </c>
      <c r="S158" s="55" t="s">
        <v>52</v>
      </c>
      <c r="T158" s="15"/>
      <c r="U158" s="15"/>
    </row>
    <row r="159" spans="1:21" ht="15" customHeight="1">
      <c r="A159" s="27">
        <v>44718</v>
      </c>
      <c r="C159" s="34">
        <v>262</v>
      </c>
      <c r="E159" s="34">
        <v>262</v>
      </c>
      <c r="F159" s="34">
        <v>64</v>
      </c>
      <c r="G159" s="34">
        <v>214</v>
      </c>
      <c r="H159" s="34">
        <v>170</v>
      </c>
      <c r="I159" s="47"/>
      <c r="J159" s="33">
        <v>11</v>
      </c>
      <c r="K159" s="33">
        <v>155</v>
      </c>
      <c r="L159" s="33">
        <v>21</v>
      </c>
      <c r="M159" s="33">
        <v>21</v>
      </c>
      <c r="N159" s="33">
        <v>54</v>
      </c>
      <c r="O159" s="52"/>
      <c r="P159" s="26">
        <v>53</v>
      </c>
      <c r="Q159" s="41">
        <v>186</v>
      </c>
      <c r="R159" s="41">
        <v>23</v>
      </c>
      <c r="S159" s="55" t="s">
        <v>52</v>
      </c>
      <c r="T159" s="15"/>
      <c r="U159" s="15"/>
    </row>
    <row r="160" spans="1:21" ht="15" customHeight="1">
      <c r="A160" s="27">
        <v>44719</v>
      </c>
      <c r="C160" s="34">
        <v>49</v>
      </c>
      <c r="E160" s="34">
        <v>19</v>
      </c>
      <c r="F160" s="34">
        <v>50</v>
      </c>
      <c r="G160" s="34">
        <v>43</v>
      </c>
      <c r="H160" s="34">
        <v>163</v>
      </c>
      <c r="I160" s="47"/>
      <c r="J160" s="33">
        <v>2</v>
      </c>
      <c r="K160" s="33">
        <v>29</v>
      </c>
      <c r="L160" s="33">
        <v>4</v>
      </c>
      <c r="M160" s="33">
        <v>4</v>
      </c>
      <c r="N160" s="33">
        <v>10</v>
      </c>
      <c r="O160" s="52"/>
      <c r="P160" s="26">
        <v>10</v>
      </c>
      <c r="Q160" s="41">
        <v>34</v>
      </c>
      <c r="R160" s="41">
        <v>5</v>
      </c>
      <c r="S160" s="55" t="s">
        <v>52</v>
      </c>
      <c r="T160" s="15"/>
      <c r="U160" s="15"/>
    </row>
    <row r="161" spans="1:21" ht="15" customHeight="1">
      <c r="A161" s="27">
        <v>44720</v>
      </c>
      <c r="C161" s="34">
        <v>243</v>
      </c>
      <c r="E161" s="34">
        <v>128</v>
      </c>
      <c r="F161" s="34">
        <v>35</v>
      </c>
      <c r="G161" s="34">
        <v>225</v>
      </c>
      <c r="H161" s="34">
        <v>179</v>
      </c>
      <c r="I161" s="47"/>
      <c r="J161" s="33">
        <v>10</v>
      </c>
      <c r="K161" s="33">
        <v>148</v>
      </c>
      <c r="L161" s="33">
        <v>19</v>
      </c>
      <c r="M161" s="33">
        <v>18</v>
      </c>
      <c r="N161" s="33">
        <v>48</v>
      </c>
      <c r="O161" s="52"/>
      <c r="P161" s="26">
        <v>34</v>
      </c>
      <c r="Q161" s="41">
        <v>194</v>
      </c>
      <c r="R161" s="41">
        <v>15</v>
      </c>
      <c r="S161" s="55" t="s">
        <v>52</v>
      </c>
      <c r="T161" s="15"/>
      <c r="U161" s="15"/>
    </row>
    <row r="162" spans="1:21" ht="15" customHeight="1">
      <c r="A162" s="27">
        <v>44721</v>
      </c>
      <c r="C162" s="34">
        <v>240</v>
      </c>
      <c r="E162" s="34">
        <v>92</v>
      </c>
      <c r="F162" s="34">
        <v>43</v>
      </c>
      <c r="G162" s="34">
        <v>231</v>
      </c>
      <c r="H162" s="34">
        <v>183</v>
      </c>
      <c r="I162" s="47"/>
      <c r="J162" s="33">
        <v>9</v>
      </c>
      <c r="K162" s="33">
        <v>151</v>
      </c>
      <c r="L162" s="33">
        <v>17</v>
      </c>
      <c r="M162" s="33">
        <v>18</v>
      </c>
      <c r="N162" s="33">
        <v>45</v>
      </c>
      <c r="O162" s="52"/>
      <c r="P162" s="26">
        <v>60</v>
      </c>
      <c r="Q162" s="41">
        <v>154</v>
      </c>
      <c r="R162" s="41">
        <v>26</v>
      </c>
      <c r="S162" s="55" t="s">
        <v>52</v>
      </c>
      <c r="T162" s="15"/>
      <c r="U162" s="15"/>
    </row>
    <row r="163" spans="1:21" ht="15" customHeight="1">
      <c r="A163" s="27">
        <v>44722</v>
      </c>
      <c r="C163" s="34">
        <v>127</v>
      </c>
      <c r="E163" s="34">
        <v>107</v>
      </c>
      <c r="F163" s="34">
        <v>11</v>
      </c>
      <c r="G163" s="34">
        <v>191</v>
      </c>
      <c r="H163" s="34">
        <v>201</v>
      </c>
      <c r="I163" s="47"/>
      <c r="J163" s="33">
        <v>4</v>
      </c>
      <c r="K163" s="33">
        <v>83</v>
      </c>
      <c r="L163" s="33">
        <v>9</v>
      </c>
      <c r="M163" s="33">
        <v>9</v>
      </c>
      <c r="N163" s="33">
        <v>22</v>
      </c>
      <c r="O163" s="52"/>
      <c r="P163" s="26">
        <v>29</v>
      </c>
      <c r="Q163" s="41">
        <v>85</v>
      </c>
      <c r="R163" s="41">
        <v>13</v>
      </c>
      <c r="S163" s="55" t="s">
        <v>52</v>
      </c>
      <c r="T163" s="15"/>
      <c r="U163" s="15"/>
    </row>
    <row r="164" spans="1:21" ht="15" customHeight="1">
      <c r="A164" s="27">
        <v>44723</v>
      </c>
      <c r="C164" s="34">
        <v>183</v>
      </c>
      <c r="E164" s="34">
        <v>63</v>
      </c>
      <c r="F164" s="34">
        <v>53</v>
      </c>
      <c r="G164" s="34">
        <v>215</v>
      </c>
      <c r="H164" s="34">
        <v>146</v>
      </c>
      <c r="I164" s="47"/>
      <c r="J164" s="33">
        <v>6</v>
      </c>
      <c r="K164" s="33">
        <v>119</v>
      </c>
      <c r="L164" s="33">
        <v>13</v>
      </c>
      <c r="M164" s="33">
        <v>13</v>
      </c>
      <c r="N164" s="33">
        <v>32</v>
      </c>
      <c r="O164" s="52"/>
      <c r="P164" s="26">
        <v>49</v>
      </c>
      <c r="Q164" s="41">
        <v>113</v>
      </c>
      <c r="R164" s="41">
        <v>21</v>
      </c>
      <c r="S164" s="55" t="s">
        <v>52</v>
      </c>
      <c r="T164" s="15"/>
      <c r="U164" s="15"/>
    </row>
    <row r="165" spans="1:21" ht="15" customHeight="1">
      <c r="A165" s="27">
        <v>44724</v>
      </c>
      <c r="C165" s="34">
        <v>230</v>
      </c>
      <c r="E165" s="34">
        <v>162</v>
      </c>
      <c r="F165" s="34">
        <v>27</v>
      </c>
      <c r="G165" s="34">
        <v>292</v>
      </c>
      <c r="H165" s="34">
        <v>171</v>
      </c>
      <c r="I165" s="47"/>
      <c r="J165" s="33">
        <v>8</v>
      </c>
      <c r="K165" s="33">
        <v>152</v>
      </c>
      <c r="L165" s="33">
        <v>16</v>
      </c>
      <c r="M165" s="33">
        <v>15</v>
      </c>
      <c r="N165" s="33">
        <v>39</v>
      </c>
      <c r="O165" s="52"/>
      <c r="P165" s="26">
        <v>58</v>
      </c>
      <c r="Q165" s="41">
        <v>147</v>
      </c>
      <c r="R165" s="41">
        <v>25</v>
      </c>
      <c r="S165" s="55" t="s">
        <v>52</v>
      </c>
      <c r="T165" s="15"/>
      <c r="U165" s="15"/>
    </row>
    <row r="166" spans="1:21" ht="15" customHeight="1">
      <c r="A166" s="27">
        <v>44725</v>
      </c>
      <c r="C166" s="34">
        <v>441</v>
      </c>
      <c r="E166" s="34">
        <v>287</v>
      </c>
      <c r="F166" s="34">
        <v>44</v>
      </c>
      <c r="G166" s="34">
        <v>352</v>
      </c>
      <c r="H166" s="34">
        <v>182</v>
      </c>
      <c r="I166" s="47"/>
      <c r="J166" s="33">
        <v>19</v>
      </c>
      <c r="K166" s="33">
        <v>247</v>
      </c>
      <c r="L166" s="33">
        <v>39</v>
      </c>
      <c r="M166" s="33">
        <v>39</v>
      </c>
      <c r="N166" s="33">
        <v>97</v>
      </c>
      <c r="O166" s="52"/>
      <c r="P166" s="26">
        <v>108</v>
      </c>
      <c r="Q166" s="41">
        <v>287</v>
      </c>
      <c r="R166" s="41">
        <v>46</v>
      </c>
      <c r="S166" s="55" t="s">
        <v>52</v>
      </c>
      <c r="T166" s="15"/>
      <c r="U166" s="15"/>
    </row>
    <row r="167" spans="1:21" ht="15" customHeight="1">
      <c r="A167" s="27">
        <v>44726</v>
      </c>
      <c r="C167" s="34">
        <v>449</v>
      </c>
      <c r="E167" s="34">
        <v>250</v>
      </c>
      <c r="F167" s="34">
        <v>29</v>
      </c>
      <c r="G167" s="34">
        <v>414</v>
      </c>
      <c r="H167" s="34">
        <v>150</v>
      </c>
      <c r="I167" s="47"/>
      <c r="J167" s="33">
        <v>11</v>
      </c>
      <c r="K167" s="33">
        <v>337</v>
      </c>
      <c r="L167" s="33">
        <v>22</v>
      </c>
      <c r="M167" s="33">
        <v>23</v>
      </c>
      <c r="N167" s="33">
        <v>56</v>
      </c>
      <c r="O167" s="52"/>
      <c r="P167" s="26">
        <v>116</v>
      </c>
      <c r="Q167" s="41">
        <v>283</v>
      </c>
      <c r="R167" s="41">
        <v>50</v>
      </c>
      <c r="S167" s="55" t="s">
        <v>52</v>
      </c>
      <c r="T167" s="15"/>
      <c r="U167" s="15"/>
    </row>
    <row r="168" spans="1:21" ht="15" customHeight="1">
      <c r="A168" s="27">
        <v>44727</v>
      </c>
      <c r="C168" s="34">
        <v>371</v>
      </c>
      <c r="E168" s="34">
        <v>246</v>
      </c>
      <c r="F168" s="34">
        <v>37</v>
      </c>
      <c r="G168" s="34">
        <v>402</v>
      </c>
      <c r="H168" s="34">
        <v>173</v>
      </c>
      <c r="I168" s="47"/>
      <c r="J168" s="33">
        <v>15</v>
      </c>
      <c r="K168" s="33">
        <v>219</v>
      </c>
      <c r="L168" s="33">
        <v>31</v>
      </c>
      <c r="M168" s="33">
        <v>30</v>
      </c>
      <c r="N168" s="33">
        <v>76</v>
      </c>
      <c r="O168" s="52"/>
      <c r="P168" s="26">
        <v>65</v>
      </c>
      <c r="Q168" s="41">
        <v>278</v>
      </c>
      <c r="R168" s="41">
        <v>28</v>
      </c>
      <c r="S168" s="55" t="s">
        <v>52</v>
      </c>
      <c r="T168" s="15"/>
      <c r="U168" s="15"/>
    </row>
    <row r="169" spans="1:21" ht="15" customHeight="1">
      <c r="A169" s="27">
        <v>44728</v>
      </c>
      <c r="C169" s="34">
        <v>193</v>
      </c>
      <c r="E169" s="34">
        <v>215</v>
      </c>
      <c r="F169" s="34">
        <v>48</v>
      </c>
      <c r="G169" s="34">
        <v>302</v>
      </c>
      <c r="H169" s="34">
        <v>136</v>
      </c>
      <c r="I169" s="47"/>
      <c r="J169" s="33">
        <v>7</v>
      </c>
      <c r="K169" s="33">
        <v>125</v>
      </c>
      <c r="L169" s="33">
        <v>13</v>
      </c>
      <c r="M169" s="33">
        <v>14</v>
      </c>
      <c r="N169" s="33">
        <v>34</v>
      </c>
      <c r="O169" s="52"/>
      <c r="P169" s="26">
        <v>36</v>
      </c>
      <c r="Q169" s="41">
        <v>141</v>
      </c>
      <c r="R169" s="41">
        <v>16</v>
      </c>
      <c r="S169" s="55" t="s">
        <v>52</v>
      </c>
      <c r="T169" s="15"/>
      <c r="U169" s="15"/>
    </row>
    <row r="170" spans="1:21" ht="15" customHeight="1">
      <c r="A170" s="27">
        <v>44729</v>
      </c>
      <c r="C170" s="34">
        <v>86</v>
      </c>
      <c r="E170" s="34">
        <v>52</v>
      </c>
      <c r="F170" s="34">
        <v>25</v>
      </c>
      <c r="G170" s="34">
        <v>120</v>
      </c>
      <c r="H170" s="34">
        <v>166</v>
      </c>
      <c r="I170" s="47"/>
      <c r="J170" s="33">
        <v>3</v>
      </c>
      <c r="K170" s="33">
        <v>53</v>
      </c>
      <c r="L170" s="33">
        <v>7</v>
      </c>
      <c r="M170" s="33">
        <v>6</v>
      </c>
      <c r="N170" s="33">
        <v>17</v>
      </c>
      <c r="O170" s="52"/>
      <c r="P170" s="26">
        <v>13</v>
      </c>
      <c r="Q170" s="41">
        <v>68</v>
      </c>
      <c r="R170" s="41">
        <v>5</v>
      </c>
      <c r="S170" s="55" t="s">
        <v>52</v>
      </c>
      <c r="T170" s="15"/>
      <c r="U170" s="15"/>
    </row>
    <row r="171" spans="1:21" ht="15" customHeight="1">
      <c r="A171" s="27">
        <v>44730</v>
      </c>
      <c r="C171" s="34">
        <v>25</v>
      </c>
      <c r="E171" s="34">
        <v>42</v>
      </c>
      <c r="F171" s="34">
        <v>47</v>
      </c>
      <c r="G171" s="34">
        <v>82</v>
      </c>
      <c r="H171" s="34">
        <v>149</v>
      </c>
      <c r="I171" s="47"/>
      <c r="J171" s="33">
        <v>1</v>
      </c>
      <c r="K171" s="33">
        <v>16</v>
      </c>
      <c r="L171" s="33">
        <v>2</v>
      </c>
      <c r="M171" s="33">
        <v>1</v>
      </c>
      <c r="N171" s="33">
        <v>5</v>
      </c>
      <c r="O171" s="52"/>
      <c r="P171" s="26">
        <v>5</v>
      </c>
      <c r="Q171" s="41">
        <v>18</v>
      </c>
      <c r="R171" s="41">
        <v>2</v>
      </c>
      <c r="S171" s="55" t="s">
        <v>52</v>
      </c>
      <c r="T171" s="15"/>
      <c r="U171" s="15"/>
    </row>
    <row r="172" spans="1:21" ht="15" customHeight="1">
      <c r="A172" s="27">
        <v>44731</v>
      </c>
      <c r="C172" s="34">
        <v>53</v>
      </c>
      <c r="E172" s="34">
        <v>76</v>
      </c>
      <c r="F172" s="34">
        <v>47</v>
      </c>
      <c r="G172" s="34">
        <v>83</v>
      </c>
      <c r="H172" s="34">
        <v>158</v>
      </c>
      <c r="I172" s="47"/>
      <c r="J172" s="33">
        <v>2</v>
      </c>
      <c r="K172" s="33">
        <v>38</v>
      </c>
      <c r="L172" s="33">
        <v>2</v>
      </c>
      <c r="M172" s="33">
        <v>3</v>
      </c>
      <c r="N172" s="33">
        <v>8</v>
      </c>
      <c r="O172" s="52"/>
      <c r="P172" s="26">
        <v>14</v>
      </c>
      <c r="Q172" s="41">
        <v>32</v>
      </c>
      <c r="R172" s="41">
        <v>7</v>
      </c>
      <c r="S172" s="55" t="s">
        <v>52</v>
      </c>
      <c r="T172" s="15"/>
      <c r="U172" s="15"/>
    </row>
    <row r="173" spans="1:21" ht="15" customHeight="1">
      <c r="A173" s="27">
        <v>44732</v>
      </c>
      <c r="C173" s="34">
        <v>37</v>
      </c>
      <c r="E173" s="34">
        <v>64</v>
      </c>
      <c r="F173" s="34">
        <v>17</v>
      </c>
      <c r="G173" s="34">
        <v>57</v>
      </c>
      <c r="H173" s="34">
        <v>158</v>
      </c>
      <c r="I173" s="47"/>
      <c r="J173" s="33">
        <v>1</v>
      </c>
      <c r="K173" s="33">
        <v>24</v>
      </c>
      <c r="L173" s="33">
        <v>3</v>
      </c>
      <c r="M173" s="33">
        <v>2</v>
      </c>
      <c r="N173" s="33">
        <v>7</v>
      </c>
      <c r="O173" s="52"/>
      <c r="P173" s="26">
        <v>10</v>
      </c>
      <c r="Q173" s="41">
        <v>23</v>
      </c>
      <c r="R173" s="41">
        <v>4</v>
      </c>
      <c r="S173" s="55" t="s">
        <v>52</v>
      </c>
      <c r="T173" s="15"/>
      <c r="U173" s="15"/>
    </row>
    <row r="174" spans="1:21" ht="15" customHeight="1">
      <c r="A174" s="27">
        <v>44733</v>
      </c>
      <c r="C174" s="34">
        <v>41</v>
      </c>
      <c r="E174" s="34">
        <v>84</v>
      </c>
      <c r="F174" s="34">
        <v>35</v>
      </c>
      <c r="G174" s="34">
        <v>88</v>
      </c>
      <c r="H174" s="34">
        <v>185</v>
      </c>
      <c r="I174" s="47"/>
      <c r="J174" s="33">
        <v>1</v>
      </c>
      <c r="K174" s="33">
        <v>29</v>
      </c>
      <c r="L174" s="33">
        <v>3</v>
      </c>
      <c r="M174" s="33">
        <v>2</v>
      </c>
      <c r="N174" s="33">
        <v>6</v>
      </c>
      <c r="O174" s="52"/>
      <c r="P174" s="26">
        <v>8</v>
      </c>
      <c r="Q174" s="41">
        <v>30</v>
      </c>
      <c r="R174" s="41">
        <v>3</v>
      </c>
      <c r="S174" s="55" t="s">
        <v>52</v>
      </c>
      <c r="T174" s="15"/>
      <c r="U174" s="15"/>
    </row>
    <row r="175" spans="1:21" ht="15" customHeight="1">
      <c r="A175" s="27">
        <v>44734</v>
      </c>
      <c r="C175" s="34">
        <v>51</v>
      </c>
      <c r="E175" s="34">
        <v>59</v>
      </c>
      <c r="F175" s="34">
        <v>19</v>
      </c>
      <c r="G175" s="34">
        <v>72</v>
      </c>
      <c r="H175" s="34">
        <v>153</v>
      </c>
      <c r="I175" s="47"/>
      <c r="J175" s="33">
        <v>2</v>
      </c>
      <c r="K175" s="33">
        <v>36</v>
      </c>
      <c r="L175" s="33">
        <v>3</v>
      </c>
      <c r="M175" s="33">
        <v>2</v>
      </c>
      <c r="N175" s="33">
        <v>8</v>
      </c>
      <c r="O175" s="52"/>
      <c r="P175" s="26">
        <v>10</v>
      </c>
      <c r="Q175" s="41">
        <v>37</v>
      </c>
      <c r="R175" s="41">
        <v>4</v>
      </c>
      <c r="S175" s="55" t="s">
        <v>52</v>
      </c>
      <c r="T175" s="15"/>
      <c r="U175" s="15"/>
    </row>
    <row r="176" spans="1:21" ht="15" customHeight="1">
      <c r="A176" s="27">
        <v>44735</v>
      </c>
      <c r="C176" s="34">
        <v>37</v>
      </c>
      <c r="E176" s="34">
        <v>53</v>
      </c>
      <c r="F176" s="34">
        <v>49</v>
      </c>
      <c r="G176" s="34">
        <v>66</v>
      </c>
      <c r="H176" s="34">
        <v>178</v>
      </c>
      <c r="I176" s="47"/>
      <c r="J176" s="33">
        <v>2</v>
      </c>
      <c r="K176" s="33">
        <v>22</v>
      </c>
      <c r="L176" s="33">
        <v>2</v>
      </c>
      <c r="M176" s="33">
        <v>3</v>
      </c>
      <c r="N176" s="33">
        <v>8</v>
      </c>
      <c r="O176" s="52"/>
      <c r="P176" s="26">
        <v>8</v>
      </c>
      <c r="Q176" s="41">
        <v>25</v>
      </c>
      <c r="R176" s="41">
        <v>4</v>
      </c>
      <c r="S176" s="55" t="s">
        <v>52</v>
      </c>
      <c r="T176" s="15"/>
      <c r="U176" s="15"/>
    </row>
    <row r="177" spans="1:21" ht="15" customHeight="1">
      <c r="A177" s="27">
        <v>44736</v>
      </c>
      <c r="C177" s="34">
        <v>19</v>
      </c>
      <c r="E177" s="34">
        <v>37</v>
      </c>
      <c r="F177" s="34">
        <v>48</v>
      </c>
      <c r="G177" s="34">
        <v>52</v>
      </c>
      <c r="H177" s="34">
        <v>137</v>
      </c>
      <c r="I177" s="47"/>
      <c r="J177" s="33">
        <v>1</v>
      </c>
      <c r="K177" s="33">
        <v>14</v>
      </c>
      <c r="L177" s="33">
        <v>1</v>
      </c>
      <c r="M177" s="33">
        <v>0</v>
      </c>
      <c r="N177" s="33">
        <v>3</v>
      </c>
      <c r="O177" s="52"/>
      <c r="P177" s="26">
        <v>4</v>
      </c>
      <c r="Q177" s="41">
        <v>13</v>
      </c>
      <c r="R177" s="41">
        <v>2</v>
      </c>
      <c r="S177" s="55" t="s">
        <v>52</v>
      </c>
      <c r="T177" s="15"/>
      <c r="U177" s="15"/>
    </row>
    <row r="178" spans="1:21" ht="15" customHeight="1">
      <c r="A178" s="27">
        <v>44737</v>
      </c>
      <c r="C178" s="34">
        <v>20</v>
      </c>
      <c r="E178" s="34">
        <v>16</v>
      </c>
      <c r="F178" s="34">
        <v>21</v>
      </c>
      <c r="G178" s="34">
        <v>28</v>
      </c>
      <c r="H178" s="34">
        <v>211</v>
      </c>
      <c r="I178" s="47"/>
      <c r="J178" s="33">
        <v>1</v>
      </c>
      <c r="K178" s="33">
        <v>15</v>
      </c>
      <c r="L178" s="33">
        <v>0</v>
      </c>
      <c r="M178" s="33">
        <v>1</v>
      </c>
      <c r="N178" s="33">
        <v>3</v>
      </c>
      <c r="O178" s="52"/>
      <c r="P178" s="26">
        <v>3</v>
      </c>
      <c r="Q178" s="41">
        <v>16</v>
      </c>
      <c r="R178" s="41">
        <v>1</v>
      </c>
      <c r="S178" s="55" t="s">
        <v>52</v>
      </c>
      <c r="T178" s="15"/>
      <c r="U178" s="15"/>
    </row>
    <row r="179" spans="1:21" ht="15" customHeight="1">
      <c r="A179" s="27">
        <v>44738</v>
      </c>
      <c r="C179" s="34">
        <v>18</v>
      </c>
      <c r="E179" s="34">
        <v>28</v>
      </c>
      <c r="F179" s="34">
        <v>19</v>
      </c>
      <c r="G179" s="34">
        <v>40</v>
      </c>
      <c r="H179" s="34">
        <v>159</v>
      </c>
      <c r="I179" s="47"/>
      <c r="J179" s="33">
        <v>0</v>
      </c>
      <c r="K179" s="33">
        <v>14</v>
      </c>
      <c r="L179" s="33">
        <v>1</v>
      </c>
      <c r="M179" s="33">
        <v>1</v>
      </c>
      <c r="N179" s="33">
        <v>2</v>
      </c>
      <c r="O179" s="52"/>
      <c r="P179" s="26">
        <v>4</v>
      </c>
      <c r="Q179" s="41">
        <v>12</v>
      </c>
      <c r="R179" s="41">
        <v>2</v>
      </c>
      <c r="S179" s="55" t="s">
        <v>52</v>
      </c>
      <c r="T179" s="15"/>
      <c r="U179" s="15"/>
    </row>
    <row r="180" spans="1:21" ht="15" customHeight="1">
      <c r="A180" s="27">
        <v>44739</v>
      </c>
      <c r="C180" s="34">
        <v>36</v>
      </c>
      <c r="E180" s="34">
        <v>37</v>
      </c>
      <c r="F180" s="34">
        <v>50</v>
      </c>
      <c r="G180" s="34">
        <v>43</v>
      </c>
      <c r="H180" s="34">
        <v>154</v>
      </c>
      <c r="I180" s="47"/>
      <c r="J180" s="33">
        <v>2</v>
      </c>
      <c r="K180" s="33">
        <v>20</v>
      </c>
      <c r="L180" s="33">
        <v>3</v>
      </c>
      <c r="M180" s="33">
        <v>3</v>
      </c>
      <c r="N180" s="33">
        <v>8</v>
      </c>
      <c r="O180" s="52"/>
      <c r="P180" s="26">
        <v>10</v>
      </c>
      <c r="Q180" s="41">
        <v>22</v>
      </c>
      <c r="R180" s="41">
        <v>4</v>
      </c>
      <c r="S180" s="55" t="s">
        <v>52</v>
      </c>
      <c r="T180" s="15"/>
      <c r="U180" s="15"/>
    </row>
    <row r="181" spans="1:21" ht="15" customHeight="1">
      <c r="A181" s="27">
        <v>44740</v>
      </c>
      <c r="C181" s="34">
        <v>56</v>
      </c>
      <c r="E181" s="34">
        <v>57</v>
      </c>
      <c r="F181" s="34">
        <v>43</v>
      </c>
      <c r="G181" s="34">
        <v>56</v>
      </c>
      <c r="H181" s="34">
        <v>177</v>
      </c>
      <c r="I181" s="47"/>
      <c r="J181" s="33">
        <v>2</v>
      </c>
      <c r="K181" s="33">
        <v>32</v>
      </c>
      <c r="L181" s="33">
        <v>5</v>
      </c>
      <c r="M181" s="33">
        <v>5</v>
      </c>
      <c r="N181" s="33">
        <v>12</v>
      </c>
      <c r="O181" s="52"/>
      <c r="P181" s="26">
        <v>14</v>
      </c>
      <c r="Q181" s="41">
        <v>36</v>
      </c>
      <c r="R181" s="41">
        <v>6</v>
      </c>
      <c r="S181" s="55" t="s">
        <v>52</v>
      </c>
      <c r="T181" s="15"/>
      <c r="U181" s="15"/>
    </row>
    <row r="182" spans="1:21" ht="15" customHeight="1">
      <c r="A182" s="27">
        <v>44741</v>
      </c>
      <c r="C182" s="34">
        <v>44</v>
      </c>
      <c r="E182" s="34">
        <v>49</v>
      </c>
      <c r="F182" s="34">
        <v>54</v>
      </c>
      <c r="G182" s="34">
        <v>50</v>
      </c>
      <c r="H182" s="34">
        <v>187</v>
      </c>
      <c r="I182" s="47"/>
      <c r="J182" s="33">
        <v>1</v>
      </c>
      <c r="K182" s="33">
        <v>33</v>
      </c>
      <c r="L182" s="33">
        <v>2</v>
      </c>
      <c r="M182" s="33">
        <v>2</v>
      </c>
      <c r="N182" s="33">
        <v>6</v>
      </c>
      <c r="O182" s="52"/>
      <c r="P182" s="26">
        <v>10</v>
      </c>
      <c r="Q182" s="41">
        <v>30</v>
      </c>
      <c r="R182" s="41">
        <v>4</v>
      </c>
      <c r="S182" s="55" t="s">
        <v>52</v>
      </c>
      <c r="T182" s="15"/>
      <c r="U182" s="15"/>
    </row>
    <row r="183" spans="1:21" ht="15" customHeight="1">
      <c r="A183" s="27">
        <v>44742</v>
      </c>
      <c r="C183" s="34">
        <v>47</v>
      </c>
      <c r="E183" s="34">
        <v>60</v>
      </c>
      <c r="F183" s="34">
        <v>41</v>
      </c>
      <c r="G183" s="34">
        <v>41</v>
      </c>
      <c r="H183" s="34">
        <v>162</v>
      </c>
      <c r="I183" s="47"/>
      <c r="J183" s="33">
        <v>2</v>
      </c>
      <c r="K183" s="33">
        <v>26</v>
      </c>
      <c r="L183" s="33">
        <v>4</v>
      </c>
      <c r="M183" s="33">
        <v>4</v>
      </c>
      <c r="N183" s="33">
        <v>11</v>
      </c>
      <c r="O183" s="52"/>
      <c r="P183" s="26">
        <v>9</v>
      </c>
      <c r="Q183" s="41">
        <v>34</v>
      </c>
      <c r="R183" s="41">
        <v>4</v>
      </c>
      <c r="S183" s="55" t="s">
        <v>52</v>
      </c>
      <c r="T183" s="15"/>
      <c r="U183" s="15"/>
    </row>
    <row r="184" spans="1:21" ht="15" customHeight="1">
      <c r="A184" s="27">
        <v>44743</v>
      </c>
      <c r="C184" s="34">
        <v>33</v>
      </c>
      <c r="E184" s="34">
        <v>30</v>
      </c>
      <c r="F184" s="34">
        <v>17</v>
      </c>
      <c r="G184" s="34">
        <v>23</v>
      </c>
      <c r="H184" s="34">
        <v>170</v>
      </c>
      <c r="I184" s="47"/>
      <c r="J184" s="33">
        <v>1</v>
      </c>
      <c r="K184" s="33">
        <v>20</v>
      </c>
      <c r="L184" s="33">
        <v>3</v>
      </c>
      <c r="M184" s="33">
        <v>2</v>
      </c>
      <c r="N184" s="33">
        <v>7</v>
      </c>
      <c r="O184" s="52"/>
      <c r="P184" s="26">
        <v>6</v>
      </c>
      <c r="Q184" s="41">
        <v>25</v>
      </c>
      <c r="R184" s="41">
        <v>2</v>
      </c>
      <c r="S184" s="55" t="s">
        <v>53</v>
      </c>
      <c r="T184" s="15"/>
      <c r="U184" s="15"/>
    </row>
    <row r="185" spans="1:21" ht="15" customHeight="1">
      <c r="A185" s="27">
        <v>44744</v>
      </c>
      <c r="C185" s="34">
        <v>13</v>
      </c>
      <c r="E185" s="34">
        <v>18</v>
      </c>
      <c r="F185" s="34">
        <v>53</v>
      </c>
      <c r="G185" s="34">
        <v>17</v>
      </c>
      <c r="H185" s="34">
        <v>163</v>
      </c>
      <c r="I185" s="47"/>
      <c r="J185" s="33">
        <v>1</v>
      </c>
      <c r="K185" s="33">
        <v>8</v>
      </c>
      <c r="L185" s="33">
        <v>0</v>
      </c>
      <c r="M185" s="33">
        <v>1</v>
      </c>
      <c r="N185" s="33">
        <v>3</v>
      </c>
      <c r="O185" s="52"/>
      <c r="P185" s="26">
        <v>2</v>
      </c>
      <c r="Q185" s="41">
        <v>10</v>
      </c>
      <c r="R185" s="41">
        <v>1</v>
      </c>
      <c r="S185" s="55" t="s">
        <v>53</v>
      </c>
      <c r="T185" s="15"/>
      <c r="U185" s="15"/>
    </row>
    <row r="186" spans="1:21" ht="15" customHeight="1">
      <c r="A186" s="27">
        <v>44745</v>
      </c>
      <c r="C186" s="34">
        <v>26</v>
      </c>
      <c r="E186" s="34">
        <v>55</v>
      </c>
      <c r="F186" s="34">
        <v>16</v>
      </c>
      <c r="G186" s="34">
        <v>30</v>
      </c>
      <c r="H186" s="34">
        <v>148</v>
      </c>
      <c r="I186" s="47"/>
      <c r="J186" s="33">
        <v>1</v>
      </c>
      <c r="K186" s="33">
        <v>15</v>
      </c>
      <c r="L186" s="33">
        <v>2</v>
      </c>
      <c r="M186" s="33">
        <v>2</v>
      </c>
      <c r="N186" s="33">
        <v>6</v>
      </c>
      <c r="O186" s="52"/>
      <c r="P186" s="26">
        <v>5</v>
      </c>
      <c r="Q186" s="41">
        <v>19</v>
      </c>
      <c r="R186" s="41">
        <v>2</v>
      </c>
      <c r="S186" s="55" t="s">
        <v>53</v>
      </c>
      <c r="T186" s="15"/>
      <c r="U186" s="15"/>
    </row>
    <row r="187" spans="1:21" ht="15" customHeight="1">
      <c r="A187" s="27">
        <v>44746</v>
      </c>
      <c r="C187" s="34">
        <v>43</v>
      </c>
      <c r="E187" s="34">
        <v>54</v>
      </c>
      <c r="F187" s="34">
        <v>36</v>
      </c>
      <c r="G187" s="34">
        <v>61</v>
      </c>
      <c r="H187" s="34">
        <v>164</v>
      </c>
      <c r="I187" s="47"/>
      <c r="J187" s="33">
        <v>2</v>
      </c>
      <c r="K187" s="33">
        <v>24</v>
      </c>
      <c r="L187" s="33">
        <v>4</v>
      </c>
      <c r="M187" s="33">
        <v>3</v>
      </c>
      <c r="N187" s="33">
        <v>10</v>
      </c>
      <c r="O187" s="52"/>
      <c r="P187" s="26">
        <v>7</v>
      </c>
      <c r="Q187" s="41">
        <v>33</v>
      </c>
      <c r="R187" s="41">
        <v>3</v>
      </c>
      <c r="S187" s="55" t="s">
        <v>53</v>
      </c>
      <c r="T187" s="15"/>
      <c r="U187" s="15"/>
    </row>
    <row r="188" spans="1:21" ht="15" customHeight="1">
      <c r="A188" s="27">
        <v>44747</v>
      </c>
      <c r="C188" s="34">
        <v>562</v>
      </c>
      <c r="E188" s="34">
        <v>90</v>
      </c>
      <c r="F188" s="34">
        <v>45</v>
      </c>
      <c r="G188" s="34">
        <v>535</v>
      </c>
      <c r="H188" s="34">
        <v>209</v>
      </c>
      <c r="I188" s="47"/>
      <c r="J188" s="33">
        <v>21</v>
      </c>
      <c r="K188" s="33">
        <v>348</v>
      </c>
      <c r="L188" s="33">
        <v>43</v>
      </c>
      <c r="M188" s="33">
        <v>43</v>
      </c>
      <c r="N188" s="33">
        <v>107</v>
      </c>
      <c r="O188" s="52"/>
      <c r="P188" s="26">
        <v>102</v>
      </c>
      <c r="Q188" s="41">
        <v>416</v>
      </c>
      <c r="R188" s="41">
        <v>44</v>
      </c>
      <c r="S188" s="55" t="s">
        <v>53</v>
      </c>
      <c r="T188" s="15"/>
      <c r="U188" s="15"/>
    </row>
    <row r="189" spans="1:21" ht="15" customHeight="1">
      <c r="A189" s="27">
        <v>44748</v>
      </c>
      <c r="C189" s="34">
        <v>1039</v>
      </c>
      <c r="E189" s="34">
        <v>161</v>
      </c>
      <c r="F189" s="34">
        <v>25</v>
      </c>
      <c r="G189" s="34">
        <v>1079</v>
      </c>
      <c r="H189" s="34">
        <v>171</v>
      </c>
      <c r="I189" s="47"/>
      <c r="J189" s="33">
        <v>32</v>
      </c>
      <c r="K189" s="33">
        <v>727</v>
      </c>
      <c r="L189" s="33">
        <v>62</v>
      </c>
      <c r="M189" s="33">
        <v>62</v>
      </c>
      <c r="N189" s="33">
        <v>156</v>
      </c>
      <c r="O189" s="52"/>
      <c r="P189" s="26">
        <v>145</v>
      </c>
      <c r="Q189" s="41">
        <v>831</v>
      </c>
      <c r="R189" s="41">
        <v>63</v>
      </c>
      <c r="S189" s="55" t="s">
        <v>53</v>
      </c>
      <c r="T189" s="15"/>
      <c r="U189" s="15"/>
    </row>
    <row r="190" spans="1:21" ht="15" customHeight="1">
      <c r="A190" s="27">
        <v>44749</v>
      </c>
      <c r="C190" s="34">
        <v>284</v>
      </c>
      <c r="E190" s="34">
        <v>163</v>
      </c>
      <c r="F190" s="34">
        <v>59</v>
      </c>
      <c r="G190" s="34">
        <v>512</v>
      </c>
      <c r="H190" s="34">
        <v>182</v>
      </c>
      <c r="I190" s="47"/>
      <c r="J190" s="33">
        <v>9</v>
      </c>
      <c r="K190" s="33">
        <v>202</v>
      </c>
      <c r="L190" s="33">
        <v>16</v>
      </c>
      <c r="M190" s="33">
        <v>16</v>
      </c>
      <c r="N190" s="33">
        <v>41</v>
      </c>
      <c r="O190" s="52"/>
      <c r="P190" s="26">
        <v>64</v>
      </c>
      <c r="Q190" s="41">
        <v>193</v>
      </c>
      <c r="R190" s="41">
        <v>27</v>
      </c>
      <c r="S190" s="55" t="s">
        <v>53</v>
      </c>
      <c r="T190" s="15"/>
      <c r="U190" s="15"/>
    </row>
    <row r="191" spans="1:21" ht="15" customHeight="1">
      <c r="A191" s="27">
        <v>44750</v>
      </c>
      <c r="C191" s="34">
        <v>155</v>
      </c>
      <c r="E191" s="34">
        <v>43</v>
      </c>
      <c r="F191" s="34">
        <v>54</v>
      </c>
      <c r="G191" s="34">
        <v>201</v>
      </c>
      <c r="H191" s="34">
        <v>185</v>
      </c>
      <c r="I191" s="47"/>
      <c r="J191" s="33">
        <v>4</v>
      </c>
      <c r="K191" s="33">
        <v>116</v>
      </c>
      <c r="L191" s="33">
        <v>8</v>
      </c>
      <c r="M191" s="33">
        <v>7</v>
      </c>
      <c r="N191" s="33">
        <v>20</v>
      </c>
      <c r="O191" s="52"/>
      <c r="P191" s="26">
        <v>26</v>
      </c>
      <c r="Q191" s="41">
        <v>118</v>
      </c>
      <c r="R191" s="41">
        <v>11</v>
      </c>
      <c r="S191" s="55" t="s">
        <v>53</v>
      </c>
      <c r="T191" s="15"/>
      <c r="U191" s="15"/>
    </row>
    <row r="192" spans="1:21" ht="15" customHeight="1">
      <c r="A192" s="27">
        <v>44751</v>
      </c>
      <c r="C192" s="34">
        <v>52</v>
      </c>
      <c r="E192" s="34">
        <v>24</v>
      </c>
      <c r="F192" s="34">
        <v>24</v>
      </c>
      <c r="G192" s="34">
        <v>83</v>
      </c>
      <c r="H192" s="34">
        <v>170</v>
      </c>
      <c r="I192" s="47"/>
      <c r="J192" s="33">
        <v>2</v>
      </c>
      <c r="K192" s="33">
        <v>34</v>
      </c>
      <c r="L192" s="33">
        <v>3</v>
      </c>
      <c r="M192" s="33">
        <v>4</v>
      </c>
      <c r="N192" s="33">
        <v>9</v>
      </c>
      <c r="O192" s="52"/>
      <c r="P192" s="26">
        <v>8</v>
      </c>
      <c r="Q192" s="41">
        <v>41</v>
      </c>
      <c r="R192" s="41">
        <v>3</v>
      </c>
      <c r="S192" s="55" t="s">
        <v>53</v>
      </c>
      <c r="T192" s="15"/>
      <c r="U192" s="15"/>
    </row>
    <row r="193" spans="1:21" ht="15" customHeight="1">
      <c r="A193" s="27">
        <v>44752</v>
      </c>
      <c r="C193" s="34">
        <v>87</v>
      </c>
      <c r="E193" s="34">
        <v>15</v>
      </c>
      <c r="F193" s="34">
        <v>23</v>
      </c>
      <c r="G193" s="34">
        <v>103</v>
      </c>
      <c r="H193" s="34">
        <v>183</v>
      </c>
      <c r="I193" s="47"/>
      <c r="J193" s="33">
        <v>2</v>
      </c>
      <c r="K193" s="33">
        <v>63</v>
      </c>
      <c r="L193" s="33">
        <v>5</v>
      </c>
      <c r="M193" s="33">
        <v>5</v>
      </c>
      <c r="N193" s="33">
        <v>12</v>
      </c>
      <c r="O193" s="52"/>
      <c r="P193" s="26">
        <v>21</v>
      </c>
      <c r="Q193" s="41">
        <v>57</v>
      </c>
      <c r="R193" s="41">
        <v>9</v>
      </c>
      <c r="S193" s="55" t="s">
        <v>53</v>
      </c>
      <c r="T193" s="15"/>
      <c r="U193" s="15"/>
    </row>
    <row r="194" spans="1:21" ht="15" customHeight="1">
      <c r="A194" s="27">
        <v>44753</v>
      </c>
      <c r="C194" s="34">
        <v>121</v>
      </c>
      <c r="E194" s="34">
        <v>63</v>
      </c>
      <c r="F194" s="34">
        <v>19</v>
      </c>
      <c r="G194" s="34">
        <v>239</v>
      </c>
      <c r="H194" s="34">
        <v>167</v>
      </c>
      <c r="I194" s="47"/>
      <c r="J194" s="33">
        <v>4</v>
      </c>
      <c r="K194" s="33">
        <v>82</v>
      </c>
      <c r="L194" s="33">
        <v>8</v>
      </c>
      <c r="M194" s="33">
        <v>7</v>
      </c>
      <c r="N194" s="33">
        <v>20</v>
      </c>
      <c r="O194" s="52"/>
      <c r="P194" s="26">
        <v>28</v>
      </c>
      <c r="Q194" s="41">
        <v>81</v>
      </c>
      <c r="R194" s="41">
        <v>12</v>
      </c>
      <c r="S194" s="55" t="s">
        <v>53</v>
      </c>
      <c r="T194" s="15"/>
      <c r="U194" s="15"/>
    </row>
    <row r="195" spans="1:21" ht="15" customHeight="1">
      <c r="A195" s="27">
        <v>44754</v>
      </c>
      <c r="C195" s="34">
        <v>96</v>
      </c>
      <c r="E195" s="34">
        <v>57</v>
      </c>
      <c r="F195" s="34">
        <v>16</v>
      </c>
      <c r="G195" s="34">
        <v>199</v>
      </c>
      <c r="H195" s="34">
        <v>170</v>
      </c>
      <c r="I195" s="47"/>
      <c r="J195" s="33">
        <v>3</v>
      </c>
      <c r="K195" s="33">
        <v>68</v>
      </c>
      <c r="L195" s="33">
        <v>6</v>
      </c>
      <c r="M195" s="33">
        <v>5</v>
      </c>
      <c r="N195" s="33">
        <v>14</v>
      </c>
      <c r="O195" s="52"/>
      <c r="P195" s="26">
        <v>25</v>
      </c>
      <c r="Q195" s="41">
        <v>60</v>
      </c>
      <c r="R195" s="41">
        <v>11</v>
      </c>
      <c r="S195" s="55" t="s">
        <v>53</v>
      </c>
      <c r="T195" s="15"/>
      <c r="U195" s="15"/>
    </row>
    <row r="196" spans="1:21" ht="15" customHeight="1">
      <c r="A196" s="27">
        <v>44755</v>
      </c>
      <c r="C196" s="34">
        <v>81</v>
      </c>
      <c r="E196" s="34">
        <v>44</v>
      </c>
      <c r="F196" s="34">
        <v>32</v>
      </c>
      <c r="G196" s="34">
        <v>166</v>
      </c>
      <c r="H196" s="34">
        <v>208</v>
      </c>
      <c r="I196" s="47"/>
      <c r="J196" s="33">
        <v>4</v>
      </c>
      <c r="K196" s="33">
        <v>45</v>
      </c>
      <c r="L196" s="33">
        <v>7</v>
      </c>
      <c r="M196" s="33">
        <v>7</v>
      </c>
      <c r="N196" s="33">
        <v>18</v>
      </c>
      <c r="O196" s="52"/>
      <c r="P196" s="26">
        <v>14</v>
      </c>
      <c r="Q196" s="41">
        <v>61</v>
      </c>
      <c r="R196" s="41">
        <v>6</v>
      </c>
      <c r="S196" s="55" t="s">
        <v>53</v>
      </c>
      <c r="T196" s="15"/>
      <c r="U196" s="15"/>
    </row>
    <row r="197" spans="1:21" ht="15" customHeight="1">
      <c r="A197" s="27">
        <v>44756</v>
      </c>
      <c r="C197" s="34">
        <v>109</v>
      </c>
      <c r="E197" s="34">
        <v>45</v>
      </c>
      <c r="F197" s="34">
        <v>48</v>
      </c>
      <c r="G197" s="34">
        <v>146</v>
      </c>
      <c r="H197" s="34">
        <v>138</v>
      </c>
      <c r="I197" s="47"/>
      <c r="J197" s="33">
        <v>4</v>
      </c>
      <c r="K197" s="33">
        <v>68</v>
      </c>
      <c r="L197" s="33">
        <v>8</v>
      </c>
      <c r="M197" s="33">
        <v>8</v>
      </c>
      <c r="N197" s="33">
        <v>21</v>
      </c>
      <c r="O197" s="52"/>
      <c r="P197" s="26">
        <v>31</v>
      </c>
      <c r="Q197" s="41">
        <v>65</v>
      </c>
      <c r="R197" s="41">
        <v>13</v>
      </c>
      <c r="S197" s="55" t="s">
        <v>53</v>
      </c>
      <c r="T197" s="15"/>
      <c r="U197" s="15"/>
    </row>
    <row r="198" spans="1:21" ht="15" customHeight="1">
      <c r="A198" s="27">
        <v>44757</v>
      </c>
      <c r="C198" s="34">
        <v>65</v>
      </c>
      <c r="E198" s="34">
        <v>18</v>
      </c>
      <c r="F198" s="34">
        <v>38</v>
      </c>
      <c r="G198" s="34">
        <v>94</v>
      </c>
      <c r="H198" s="34">
        <v>177</v>
      </c>
      <c r="I198" s="47"/>
      <c r="J198" s="33">
        <v>2</v>
      </c>
      <c r="K198" s="33">
        <v>44</v>
      </c>
      <c r="L198" s="33">
        <v>4</v>
      </c>
      <c r="M198" s="33">
        <v>4</v>
      </c>
      <c r="N198" s="33">
        <v>11</v>
      </c>
      <c r="O198" s="52"/>
      <c r="P198" s="26">
        <v>13</v>
      </c>
      <c r="Q198" s="41">
        <v>47</v>
      </c>
      <c r="R198" s="41">
        <v>5</v>
      </c>
      <c r="S198" s="55" t="s">
        <v>53</v>
      </c>
      <c r="T198" s="15"/>
      <c r="U198" s="15"/>
    </row>
    <row r="199" spans="1:21" ht="15" customHeight="1">
      <c r="A199" s="27">
        <v>44758</v>
      </c>
      <c r="C199" s="34">
        <v>55</v>
      </c>
      <c r="E199" s="34">
        <v>24</v>
      </c>
      <c r="F199" s="34">
        <v>61</v>
      </c>
      <c r="G199" s="34">
        <v>118</v>
      </c>
      <c r="H199" s="34">
        <v>175</v>
      </c>
      <c r="I199" s="47"/>
      <c r="J199" s="33">
        <v>2</v>
      </c>
      <c r="K199" s="33">
        <v>37</v>
      </c>
      <c r="L199" s="33">
        <v>4</v>
      </c>
      <c r="M199" s="33">
        <v>3</v>
      </c>
      <c r="N199" s="33">
        <v>9</v>
      </c>
      <c r="O199" s="52"/>
      <c r="P199" s="26">
        <v>8</v>
      </c>
      <c r="Q199" s="41">
        <v>43</v>
      </c>
      <c r="R199" s="41">
        <v>4</v>
      </c>
      <c r="S199" s="55" t="s">
        <v>53</v>
      </c>
      <c r="T199" s="15"/>
      <c r="U199" s="15"/>
    </row>
    <row r="200" spans="1:21" ht="15" customHeight="1">
      <c r="A200" s="27">
        <v>44759</v>
      </c>
      <c r="C200" s="34">
        <v>65</v>
      </c>
      <c r="E200" s="34">
        <v>24</v>
      </c>
      <c r="F200" s="34">
        <v>59</v>
      </c>
      <c r="G200" s="34">
        <v>87</v>
      </c>
      <c r="H200" s="34">
        <v>226</v>
      </c>
      <c r="I200" s="47"/>
      <c r="J200" s="33">
        <v>2</v>
      </c>
      <c r="K200" s="33">
        <v>48</v>
      </c>
      <c r="L200" s="33">
        <v>3</v>
      </c>
      <c r="M200" s="33">
        <v>3</v>
      </c>
      <c r="N200" s="33">
        <v>9</v>
      </c>
      <c r="O200" s="52"/>
      <c r="P200" s="26">
        <v>10</v>
      </c>
      <c r="Q200" s="41">
        <v>50</v>
      </c>
      <c r="R200" s="41">
        <v>5</v>
      </c>
      <c r="S200" s="55" t="s">
        <v>53</v>
      </c>
      <c r="T200" s="15"/>
      <c r="U200" s="15"/>
    </row>
    <row r="201" spans="1:21" ht="15" customHeight="1">
      <c r="A201" s="27">
        <v>44760</v>
      </c>
      <c r="C201" s="34">
        <v>70</v>
      </c>
      <c r="E201" s="34">
        <v>20</v>
      </c>
      <c r="F201" s="34">
        <v>53</v>
      </c>
      <c r="G201" s="34">
        <v>102</v>
      </c>
      <c r="H201" s="34">
        <v>216</v>
      </c>
      <c r="I201" s="47"/>
      <c r="J201" s="33">
        <v>3</v>
      </c>
      <c r="K201" s="33">
        <v>40</v>
      </c>
      <c r="L201" s="33">
        <v>6</v>
      </c>
      <c r="M201" s="33">
        <v>6</v>
      </c>
      <c r="N201" s="33">
        <v>15</v>
      </c>
      <c r="O201" s="52"/>
      <c r="P201" s="26">
        <v>16</v>
      </c>
      <c r="Q201" s="41">
        <v>47</v>
      </c>
      <c r="R201" s="41">
        <v>7</v>
      </c>
      <c r="S201" s="55" t="s">
        <v>53</v>
      </c>
      <c r="T201" s="15"/>
      <c r="U201" s="15"/>
    </row>
    <row r="202" spans="1:21" ht="15" customHeight="1">
      <c r="A202" s="27">
        <v>44761</v>
      </c>
      <c r="C202" s="34">
        <v>85</v>
      </c>
      <c r="E202" s="34">
        <v>22</v>
      </c>
      <c r="F202" s="34">
        <v>20</v>
      </c>
      <c r="G202" s="34">
        <v>117</v>
      </c>
      <c r="H202" s="34">
        <v>169</v>
      </c>
      <c r="I202" s="47"/>
      <c r="J202" s="33">
        <v>2</v>
      </c>
      <c r="K202" s="33">
        <v>64</v>
      </c>
      <c r="L202" s="33">
        <v>4</v>
      </c>
      <c r="M202" s="33">
        <v>4</v>
      </c>
      <c r="N202" s="33">
        <v>11</v>
      </c>
      <c r="O202" s="52"/>
      <c r="P202" s="26">
        <v>16</v>
      </c>
      <c r="Q202" s="41">
        <v>62</v>
      </c>
      <c r="R202" s="41">
        <v>7</v>
      </c>
      <c r="S202" s="55" t="s">
        <v>53</v>
      </c>
      <c r="T202" s="15"/>
      <c r="U202" s="15"/>
    </row>
    <row r="203" spans="1:21" ht="15" customHeight="1">
      <c r="A203" s="27">
        <v>44762</v>
      </c>
      <c r="C203" s="34">
        <v>70</v>
      </c>
      <c r="E203" s="34">
        <v>29</v>
      </c>
      <c r="F203" s="34">
        <v>15</v>
      </c>
      <c r="G203" s="34">
        <v>109</v>
      </c>
      <c r="H203" s="34">
        <v>200</v>
      </c>
      <c r="I203" s="47"/>
      <c r="J203" s="33">
        <v>3</v>
      </c>
      <c r="K203" s="33">
        <v>43</v>
      </c>
      <c r="L203" s="33">
        <v>5</v>
      </c>
      <c r="M203" s="33">
        <v>5</v>
      </c>
      <c r="N203" s="33">
        <v>14</v>
      </c>
      <c r="O203" s="52"/>
      <c r="P203" s="26">
        <v>11</v>
      </c>
      <c r="Q203" s="41">
        <v>54</v>
      </c>
      <c r="R203" s="41">
        <v>5</v>
      </c>
      <c r="S203" s="55" t="s">
        <v>53</v>
      </c>
      <c r="T203" s="15"/>
      <c r="U203" s="15"/>
    </row>
    <row r="204" spans="1:21" ht="15" customHeight="1">
      <c r="A204" s="27">
        <v>44763</v>
      </c>
      <c r="C204" s="34">
        <v>49</v>
      </c>
      <c r="E204" s="34">
        <v>26</v>
      </c>
      <c r="F204" s="34">
        <v>17</v>
      </c>
      <c r="G204" s="34">
        <v>117</v>
      </c>
      <c r="H204" s="34">
        <v>210</v>
      </c>
      <c r="I204" s="47"/>
      <c r="J204" s="33">
        <v>2</v>
      </c>
      <c r="K204" s="33">
        <v>29</v>
      </c>
      <c r="L204" s="33">
        <v>4</v>
      </c>
      <c r="M204" s="33">
        <v>4</v>
      </c>
      <c r="N204" s="33">
        <v>10</v>
      </c>
      <c r="O204" s="52"/>
      <c r="P204" s="26">
        <v>8</v>
      </c>
      <c r="Q204" s="41">
        <v>38</v>
      </c>
      <c r="R204" s="41">
        <v>3</v>
      </c>
      <c r="S204" s="55" t="s">
        <v>53</v>
      </c>
      <c r="T204" s="15"/>
      <c r="U204" s="15"/>
    </row>
    <row r="205" spans="1:21" ht="15" customHeight="1">
      <c r="A205" s="27">
        <v>44764</v>
      </c>
      <c r="C205" s="34">
        <v>74</v>
      </c>
      <c r="E205" s="34">
        <v>18</v>
      </c>
      <c r="F205" s="34">
        <v>47</v>
      </c>
      <c r="G205" s="34">
        <v>111</v>
      </c>
      <c r="H205" s="34">
        <v>203</v>
      </c>
      <c r="I205" s="47"/>
      <c r="J205" s="33">
        <v>2</v>
      </c>
      <c r="K205" s="33">
        <v>53</v>
      </c>
      <c r="L205" s="33">
        <v>4</v>
      </c>
      <c r="M205" s="33">
        <v>4</v>
      </c>
      <c r="N205" s="33">
        <v>11</v>
      </c>
      <c r="O205" s="52"/>
      <c r="P205" s="26">
        <v>17</v>
      </c>
      <c r="Q205" s="41">
        <v>50</v>
      </c>
      <c r="R205" s="41">
        <v>7</v>
      </c>
      <c r="S205" s="55" t="s">
        <v>53</v>
      </c>
      <c r="T205" s="15"/>
      <c r="U205" s="15"/>
    </row>
    <row r="206" spans="1:21" ht="15" customHeight="1">
      <c r="A206" s="27">
        <v>44765</v>
      </c>
      <c r="C206" s="34">
        <v>60</v>
      </c>
      <c r="E206" s="34">
        <v>8</v>
      </c>
      <c r="F206" s="34">
        <v>30</v>
      </c>
      <c r="G206" s="34">
        <v>89</v>
      </c>
      <c r="H206" s="34">
        <v>166</v>
      </c>
      <c r="I206" s="47"/>
      <c r="J206" s="33">
        <v>2</v>
      </c>
      <c r="K206" s="33">
        <v>43</v>
      </c>
      <c r="L206" s="33">
        <v>3</v>
      </c>
      <c r="M206" s="33">
        <v>3</v>
      </c>
      <c r="N206" s="33">
        <v>9</v>
      </c>
      <c r="O206" s="52"/>
      <c r="P206" s="26">
        <v>16</v>
      </c>
      <c r="Q206" s="41">
        <v>37</v>
      </c>
      <c r="R206" s="41">
        <v>7</v>
      </c>
      <c r="S206" s="55" t="s">
        <v>53</v>
      </c>
      <c r="T206" s="15"/>
      <c r="U206" s="15"/>
    </row>
    <row r="207" spans="1:21" ht="15" customHeight="1">
      <c r="A207" s="27">
        <v>44766</v>
      </c>
      <c r="C207" s="34">
        <v>60</v>
      </c>
      <c r="E207" s="34">
        <v>26</v>
      </c>
      <c r="F207" s="34">
        <v>33</v>
      </c>
      <c r="G207" s="34">
        <v>70</v>
      </c>
      <c r="H207" s="34">
        <v>192</v>
      </c>
      <c r="I207" s="47"/>
      <c r="J207" s="33">
        <v>3</v>
      </c>
      <c r="K207" s="33">
        <v>35</v>
      </c>
      <c r="L207" s="33">
        <v>4</v>
      </c>
      <c r="M207" s="33">
        <v>5</v>
      </c>
      <c r="N207" s="33">
        <v>13</v>
      </c>
      <c r="O207" s="52"/>
      <c r="P207" s="26">
        <v>10</v>
      </c>
      <c r="Q207" s="41">
        <v>46</v>
      </c>
      <c r="R207" s="41">
        <v>4</v>
      </c>
      <c r="S207" s="55" t="s">
        <v>53</v>
      </c>
      <c r="T207" s="15"/>
      <c r="U207" s="15"/>
    </row>
    <row r="208" spans="1:21" ht="15" customHeight="1">
      <c r="A208" s="27">
        <v>44767</v>
      </c>
      <c r="C208" s="34">
        <v>107</v>
      </c>
      <c r="E208" s="34">
        <v>40</v>
      </c>
      <c r="F208" s="34">
        <v>38</v>
      </c>
      <c r="G208" s="34">
        <v>116</v>
      </c>
      <c r="H208" s="34">
        <v>178</v>
      </c>
      <c r="I208" s="47"/>
      <c r="J208" s="33">
        <v>4</v>
      </c>
      <c r="K208" s="33">
        <v>68</v>
      </c>
      <c r="L208" s="33">
        <v>7</v>
      </c>
      <c r="M208" s="33">
        <v>8</v>
      </c>
      <c r="N208" s="33">
        <v>20</v>
      </c>
      <c r="O208" s="52"/>
      <c r="P208" s="26">
        <v>23</v>
      </c>
      <c r="Q208" s="41">
        <v>74</v>
      </c>
      <c r="R208" s="41">
        <v>10</v>
      </c>
      <c r="S208" s="55" t="s">
        <v>53</v>
      </c>
      <c r="T208" s="15"/>
      <c r="U208" s="15"/>
    </row>
    <row r="209" spans="1:21" ht="15" customHeight="1">
      <c r="A209" s="27">
        <v>44768</v>
      </c>
      <c r="C209" s="34">
        <v>81</v>
      </c>
      <c r="E209" s="34">
        <v>30</v>
      </c>
      <c r="F209" s="34">
        <v>65</v>
      </c>
      <c r="G209" s="34">
        <v>105</v>
      </c>
      <c r="H209" s="34">
        <v>213</v>
      </c>
      <c r="I209" s="47"/>
      <c r="J209" s="33">
        <v>3</v>
      </c>
      <c r="K209" s="33">
        <v>51</v>
      </c>
      <c r="L209" s="33">
        <v>6</v>
      </c>
      <c r="M209" s="33">
        <v>6</v>
      </c>
      <c r="N209" s="33">
        <v>15</v>
      </c>
      <c r="O209" s="52"/>
      <c r="P209" s="26">
        <v>13</v>
      </c>
      <c r="Q209" s="41">
        <v>62</v>
      </c>
      <c r="R209" s="41">
        <v>6</v>
      </c>
      <c r="S209" s="55" t="s">
        <v>53</v>
      </c>
      <c r="T209" s="15"/>
      <c r="U209" s="15"/>
    </row>
    <row r="210" spans="1:21" ht="15" customHeight="1">
      <c r="A210" s="27">
        <v>44769</v>
      </c>
      <c r="C210" s="34">
        <v>123</v>
      </c>
      <c r="E210" s="34">
        <v>68</v>
      </c>
      <c r="F210" s="34">
        <v>30</v>
      </c>
      <c r="G210" s="34">
        <v>116</v>
      </c>
      <c r="H210" s="34">
        <v>190</v>
      </c>
      <c r="I210" s="47"/>
      <c r="J210" s="33">
        <v>5</v>
      </c>
      <c r="K210" s="33">
        <v>77</v>
      </c>
      <c r="L210" s="33">
        <v>9</v>
      </c>
      <c r="M210" s="33">
        <v>9</v>
      </c>
      <c r="N210" s="33">
        <v>23</v>
      </c>
      <c r="O210" s="52"/>
      <c r="P210" s="26">
        <v>31</v>
      </c>
      <c r="Q210" s="41">
        <v>79</v>
      </c>
      <c r="R210" s="41">
        <v>13</v>
      </c>
    </row>
    <row r="211" spans="1:21" ht="15" customHeight="1">
      <c r="A211" s="27">
        <v>44770</v>
      </c>
      <c r="C211" s="34">
        <v>126</v>
      </c>
      <c r="E211" s="34">
        <v>60</v>
      </c>
      <c r="F211" s="34">
        <v>49</v>
      </c>
      <c r="G211" s="34">
        <v>119</v>
      </c>
      <c r="H211" s="34">
        <v>192</v>
      </c>
      <c r="I211" s="47"/>
      <c r="J211" s="33">
        <v>4</v>
      </c>
      <c r="K211" s="33">
        <v>87</v>
      </c>
      <c r="L211" s="33">
        <v>7</v>
      </c>
      <c r="M211" s="33">
        <v>8</v>
      </c>
      <c r="N211" s="33">
        <v>20</v>
      </c>
      <c r="O211" s="52"/>
      <c r="P211" s="26">
        <v>34</v>
      </c>
      <c r="Q211" s="41">
        <v>78</v>
      </c>
      <c r="R211" s="41">
        <v>14</v>
      </c>
    </row>
    <row r="212" spans="1:21" ht="15" customHeight="1">
      <c r="A212" s="27">
        <v>44771</v>
      </c>
      <c r="C212" s="34">
        <v>82</v>
      </c>
      <c r="E212" s="34">
        <v>19</v>
      </c>
      <c r="F212" s="34">
        <v>62</v>
      </c>
      <c r="G212" s="34">
        <v>99</v>
      </c>
      <c r="H212" s="34">
        <v>172</v>
      </c>
      <c r="I212" s="47"/>
      <c r="J212" s="33">
        <v>2</v>
      </c>
      <c r="K212" s="33">
        <v>61</v>
      </c>
      <c r="L212" s="33">
        <v>4</v>
      </c>
      <c r="M212" s="33">
        <v>4</v>
      </c>
      <c r="N212" s="33">
        <v>11</v>
      </c>
      <c r="O212" s="52"/>
      <c r="P212" s="26">
        <v>21</v>
      </c>
      <c r="Q212" s="41">
        <v>52</v>
      </c>
      <c r="R212" s="41">
        <v>9</v>
      </c>
    </row>
    <row r="213" spans="1:21" ht="15" customHeight="1">
      <c r="A213" s="27">
        <v>44772</v>
      </c>
      <c r="C213" s="34">
        <v>36</v>
      </c>
      <c r="E213" s="34">
        <v>17</v>
      </c>
      <c r="F213" s="34">
        <v>48</v>
      </c>
      <c r="G213" s="34">
        <v>70</v>
      </c>
      <c r="H213" s="34">
        <v>120</v>
      </c>
      <c r="I213" s="47"/>
      <c r="J213" s="33">
        <v>1</v>
      </c>
      <c r="K213" s="33">
        <v>22</v>
      </c>
      <c r="L213" s="33">
        <v>3</v>
      </c>
      <c r="M213" s="33">
        <v>3</v>
      </c>
      <c r="N213" s="33">
        <v>7</v>
      </c>
      <c r="O213" s="52"/>
      <c r="P213" s="26">
        <v>5</v>
      </c>
      <c r="Q213" s="41">
        <v>29</v>
      </c>
      <c r="R213" s="41">
        <v>2</v>
      </c>
    </row>
    <row r="214" spans="1:21" ht="15" customHeight="1">
      <c r="A214" s="27">
        <v>44773</v>
      </c>
      <c r="C214" s="34">
        <v>57</v>
      </c>
      <c r="E214" s="34">
        <v>22</v>
      </c>
      <c r="F214" s="34">
        <v>33</v>
      </c>
      <c r="G214" s="34">
        <v>98</v>
      </c>
      <c r="H214" s="34">
        <v>189</v>
      </c>
      <c r="I214" s="47"/>
      <c r="J214" s="33">
        <v>2</v>
      </c>
      <c r="K214" s="33">
        <v>39</v>
      </c>
      <c r="L214" s="33">
        <v>3</v>
      </c>
      <c r="M214" s="33">
        <v>4</v>
      </c>
      <c r="N214" s="33">
        <v>9</v>
      </c>
      <c r="O214" s="52"/>
      <c r="P214" s="26">
        <v>15</v>
      </c>
      <c r="Q214" s="41">
        <v>36</v>
      </c>
      <c r="R214" s="41">
        <v>6</v>
      </c>
    </row>
    <row r="215" spans="1:21" ht="15" customHeight="1">
      <c r="A215" s="27">
        <v>44774</v>
      </c>
      <c r="C215" s="34">
        <v>95</v>
      </c>
      <c r="E215" s="34">
        <v>63</v>
      </c>
      <c r="F215" s="34">
        <v>33</v>
      </c>
      <c r="G215" s="34">
        <v>163</v>
      </c>
      <c r="H215" s="34">
        <v>177</v>
      </c>
      <c r="I215" s="47"/>
      <c r="J215" s="33">
        <v>4</v>
      </c>
      <c r="K215" s="33">
        <v>54</v>
      </c>
      <c r="L215" s="33">
        <v>8</v>
      </c>
      <c r="M215" s="33">
        <v>8</v>
      </c>
      <c r="N215" s="33">
        <v>21</v>
      </c>
      <c r="O215" s="52"/>
      <c r="P215" s="26">
        <v>17</v>
      </c>
      <c r="Q215" s="41">
        <v>71</v>
      </c>
      <c r="R215" s="41">
        <v>7</v>
      </c>
    </row>
    <row r="216" spans="1:21" ht="15" customHeight="1">
      <c r="A216" s="27">
        <v>44775</v>
      </c>
      <c r="C216" s="34">
        <v>67</v>
      </c>
      <c r="E216" s="34">
        <v>47</v>
      </c>
      <c r="F216" s="34">
        <v>44</v>
      </c>
      <c r="G216" s="34">
        <v>142</v>
      </c>
      <c r="H216" s="34">
        <v>136</v>
      </c>
      <c r="I216" s="47"/>
      <c r="J216" s="33">
        <v>2</v>
      </c>
      <c r="K216" s="33">
        <v>48</v>
      </c>
      <c r="L216" s="33">
        <v>3</v>
      </c>
      <c r="M216" s="33">
        <v>4</v>
      </c>
      <c r="N216" s="33">
        <v>10</v>
      </c>
      <c r="O216" s="52"/>
      <c r="P216" s="26">
        <v>14</v>
      </c>
      <c r="Q216" s="41">
        <v>48</v>
      </c>
      <c r="R216" s="41">
        <v>5</v>
      </c>
    </row>
    <row r="217" spans="1:21" ht="15" customHeight="1">
      <c r="A217" s="27">
        <v>44776</v>
      </c>
      <c r="C217" s="34">
        <v>127</v>
      </c>
      <c r="E217" s="34">
        <v>55</v>
      </c>
      <c r="F217" s="34">
        <v>37</v>
      </c>
      <c r="G217" s="34">
        <v>99</v>
      </c>
      <c r="H217" s="34">
        <v>187</v>
      </c>
      <c r="I217" s="47"/>
      <c r="J217" s="33">
        <v>4</v>
      </c>
      <c r="K217" s="33">
        <v>84</v>
      </c>
      <c r="L217" s="33">
        <v>8</v>
      </c>
      <c r="M217" s="33">
        <v>9</v>
      </c>
      <c r="N217" s="33">
        <v>22</v>
      </c>
      <c r="O217" s="52"/>
      <c r="P217" s="26">
        <v>24</v>
      </c>
      <c r="Q217" s="41">
        <v>93</v>
      </c>
      <c r="R217" s="41">
        <v>10</v>
      </c>
    </row>
    <row r="218" spans="1:21" ht="15" customHeight="1">
      <c r="A218" s="27">
        <v>44777</v>
      </c>
      <c r="C218" s="34">
        <v>51</v>
      </c>
      <c r="E218" s="34">
        <v>54</v>
      </c>
      <c r="F218" s="34">
        <v>26</v>
      </c>
      <c r="G218" s="34">
        <v>142</v>
      </c>
      <c r="H218" s="34">
        <v>192</v>
      </c>
      <c r="I218" s="47"/>
      <c r="J218" s="33">
        <v>1</v>
      </c>
      <c r="K218" s="33">
        <v>38</v>
      </c>
      <c r="L218" s="33">
        <v>2</v>
      </c>
      <c r="M218" s="33">
        <v>3</v>
      </c>
      <c r="N218" s="33">
        <v>7</v>
      </c>
      <c r="O218" s="52"/>
      <c r="P218" s="26">
        <v>7</v>
      </c>
      <c r="Q218" s="41">
        <v>40</v>
      </c>
      <c r="R218" s="41">
        <v>4</v>
      </c>
    </row>
    <row r="219" spans="1:21" ht="15" customHeight="1">
      <c r="A219" s="27">
        <v>44778</v>
      </c>
      <c r="C219" s="34">
        <v>123</v>
      </c>
      <c r="E219" s="34">
        <v>44</v>
      </c>
      <c r="F219" s="34">
        <v>34</v>
      </c>
      <c r="G219" s="34">
        <v>127</v>
      </c>
      <c r="H219" s="34">
        <v>160</v>
      </c>
      <c r="I219" s="47"/>
      <c r="J219" s="33">
        <v>4</v>
      </c>
      <c r="K219" s="33">
        <v>87</v>
      </c>
      <c r="L219" s="33">
        <v>7</v>
      </c>
      <c r="M219" s="33">
        <v>7</v>
      </c>
      <c r="N219" s="33">
        <v>18</v>
      </c>
      <c r="O219" s="52"/>
      <c r="P219" s="26">
        <v>26</v>
      </c>
      <c r="Q219" s="41">
        <v>86</v>
      </c>
      <c r="R219" s="41">
        <v>11</v>
      </c>
    </row>
    <row r="220" spans="1:21" ht="15" customHeight="1">
      <c r="A220" s="27">
        <v>44779</v>
      </c>
      <c r="C220" s="34">
        <v>71</v>
      </c>
      <c r="E220" s="34">
        <v>41</v>
      </c>
      <c r="F220" s="34">
        <v>60</v>
      </c>
      <c r="G220" s="34">
        <v>109</v>
      </c>
      <c r="H220" s="34">
        <v>158</v>
      </c>
      <c r="I220" s="47"/>
      <c r="J220" s="33">
        <v>2</v>
      </c>
      <c r="K220" s="33">
        <v>51</v>
      </c>
      <c r="L220" s="33">
        <v>4</v>
      </c>
      <c r="M220" s="33">
        <v>4</v>
      </c>
      <c r="N220" s="33">
        <v>10</v>
      </c>
      <c r="O220" s="52"/>
      <c r="P220" s="26">
        <v>13</v>
      </c>
      <c r="Q220" s="41">
        <v>53</v>
      </c>
      <c r="R220" s="41">
        <v>5</v>
      </c>
    </row>
    <row r="221" spans="1:21" ht="15" customHeight="1">
      <c r="A221" s="27">
        <v>44780</v>
      </c>
      <c r="C221" s="34">
        <v>92</v>
      </c>
      <c r="E221" s="34">
        <v>68</v>
      </c>
      <c r="F221" s="34">
        <v>56</v>
      </c>
      <c r="G221" s="34">
        <v>142</v>
      </c>
      <c r="H221" s="34">
        <v>168</v>
      </c>
      <c r="I221" s="47"/>
      <c r="J221" s="33">
        <v>3</v>
      </c>
      <c r="K221" s="33">
        <v>61</v>
      </c>
      <c r="L221" s="33">
        <v>6</v>
      </c>
      <c r="M221" s="33">
        <v>6</v>
      </c>
      <c r="N221" s="33">
        <v>16</v>
      </c>
      <c r="O221" s="52"/>
      <c r="P221" s="26">
        <v>17</v>
      </c>
      <c r="Q221" s="41">
        <v>67</v>
      </c>
      <c r="R221" s="41">
        <v>8</v>
      </c>
    </row>
    <row r="222" spans="1:21" ht="15" customHeight="1">
      <c r="A222" s="27">
        <v>44781</v>
      </c>
      <c r="C222" s="34">
        <v>149</v>
      </c>
      <c r="E222" s="34">
        <v>64</v>
      </c>
      <c r="F222" s="34">
        <v>23</v>
      </c>
      <c r="G222" s="34">
        <v>157</v>
      </c>
      <c r="H222" s="34">
        <v>152</v>
      </c>
      <c r="I222" s="47"/>
      <c r="J222" s="33">
        <v>5</v>
      </c>
      <c r="K222" s="33">
        <v>98</v>
      </c>
      <c r="L222" s="33">
        <v>10</v>
      </c>
      <c r="M222" s="33">
        <v>10</v>
      </c>
      <c r="N222" s="33">
        <v>26</v>
      </c>
      <c r="O222" s="52"/>
      <c r="P222" s="26">
        <v>35</v>
      </c>
      <c r="Q222" s="41">
        <v>98</v>
      </c>
      <c r="R222" s="41">
        <v>16</v>
      </c>
    </row>
    <row r="223" spans="1:21" ht="15" customHeight="1">
      <c r="A223" s="27">
        <v>44782</v>
      </c>
      <c r="C223" s="34">
        <v>139</v>
      </c>
      <c r="E223" s="34">
        <v>76</v>
      </c>
      <c r="F223" s="34">
        <v>48</v>
      </c>
      <c r="G223" s="34">
        <v>169</v>
      </c>
      <c r="H223" s="34">
        <v>200</v>
      </c>
      <c r="I223" s="47"/>
      <c r="J223" s="33">
        <v>5</v>
      </c>
      <c r="K223" s="33">
        <v>86</v>
      </c>
      <c r="L223" s="33">
        <v>10</v>
      </c>
      <c r="M223" s="33">
        <v>11</v>
      </c>
      <c r="N223" s="33">
        <v>27</v>
      </c>
      <c r="O223" s="52"/>
      <c r="P223" s="26">
        <v>20</v>
      </c>
      <c r="Q223" s="41">
        <v>110</v>
      </c>
      <c r="R223" s="41">
        <v>9</v>
      </c>
    </row>
    <row r="224" spans="1:21" ht="15" customHeight="1">
      <c r="A224" s="27">
        <v>44783</v>
      </c>
      <c r="C224" s="34">
        <v>108</v>
      </c>
      <c r="E224" s="34">
        <v>45</v>
      </c>
      <c r="F224" s="34">
        <v>50</v>
      </c>
      <c r="G224" s="34">
        <v>166</v>
      </c>
      <c r="H224" s="34">
        <v>206</v>
      </c>
      <c r="I224" s="47"/>
      <c r="J224" s="33">
        <v>3</v>
      </c>
      <c r="K224" s="33">
        <v>81</v>
      </c>
      <c r="L224" s="33">
        <v>5</v>
      </c>
      <c r="M224" s="33">
        <v>5</v>
      </c>
      <c r="N224" s="33">
        <v>14</v>
      </c>
      <c r="O224" s="52"/>
      <c r="P224" s="26">
        <v>29</v>
      </c>
      <c r="Q224" s="41">
        <v>66</v>
      </c>
      <c r="R224" s="41">
        <v>13</v>
      </c>
    </row>
    <row r="225" spans="1:18" ht="15" customHeight="1">
      <c r="A225" s="27">
        <v>44784</v>
      </c>
      <c r="C225" s="34">
        <v>135</v>
      </c>
      <c r="E225" s="34">
        <v>80</v>
      </c>
      <c r="F225" s="34">
        <v>46</v>
      </c>
      <c r="G225" s="34">
        <v>178</v>
      </c>
      <c r="H225" s="34">
        <v>186</v>
      </c>
      <c r="I225" s="47"/>
      <c r="J225" s="33">
        <v>5</v>
      </c>
      <c r="K225" s="33">
        <v>85</v>
      </c>
      <c r="L225" s="33">
        <v>10</v>
      </c>
      <c r="M225" s="33">
        <v>10</v>
      </c>
      <c r="N225" s="33">
        <v>25</v>
      </c>
      <c r="O225" s="52"/>
      <c r="P225" s="26">
        <v>28</v>
      </c>
      <c r="Q225" s="41">
        <v>95</v>
      </c>
      <c r="R225" s="41">
        <v>12</v>
      </c>
    </row>
    <row r="226" spans="1:18" ht="15" customHeight="1">
      <c r="A226" s="27">
        <v>44785</v>
      </c>
      <c r="C226" s="34">
        <v>208</v>
      </c>
      <c r="E226" s="34">
        <v>125</v>
      </c>
      <c r="F226" s="34">
        <v>25</v>
      </c>
      <c r="G226" s="34">
        <v>143</v>
      </c>
      <c r="H226" s="34">
        <v>182</v>
      </c>
      <c r="I226" s="47"/>
      <c r="J226" s="33">
        <v>7</v>
      </c>
      <c r="K226" s="33">
        <v>137</v>
      </c>
      <c r="L226" s="33">
        <v>14</v>
      </c>
      <c r="M226" s="33">
        <v>14</v>
      </c>
      <c r="N226" s="33">
        <v>36</v>
      </c>
      <c r="O226" s="52"/>
      <c r="P226" s="26">
        <v>29</v>
      </c>
      <c r="Q226" s="41">
        <v>166</v>
      </c>
      <c r="R226" s="41">
        <v>13</v>
      </c>
    </row>
    <row r="227" spans="1:18" ht="15" customHeight="1">
      <c r="A227" s="27">
        <v>44786</v>
      </c>
      <c r="C227" s="34">
        <v>166</v>
      </c>
      <c r="E227" s="34">
        <v>76</v>
      </c>
      <c r="F227" s="34">
        <v>34</v>
      </c>
      <c r="G227" s="34">
        <v>125</v>
      </c>
      <c r="H227" s="34">
        <v>190</v>
      </c>
      <c r="I227" s="47"/>
      <c r="J227" s="33">
        <v>6</v>
      </c>
      <c r="K227" s="33">
        <v>110</v>
      </c>
      <c r="L227" s="33">
        <v>11</v>
      </c>
      <c r="M227" s="33">
        <v>11</v>
      </c>
      <c r="N227" s="33">
        <v>28</v>
      </c>
      <c r="O227" s="52"/>
      <c r="P227" s="26">
        <v>27</v>
      </c>
      <c r="Q227" s="41">
        <v>128</v>
      </c>
      <c r="R227" s="41">
        <v>11</v>
      </c>
    </row>
    <row r="228" spans="1:18" ht="15" customHeight="1">
      <c r="A228" s="27">
        <v>44787</v>
      </c>
      <c r="C228" s="34">
        <v>193</v>
      </c>
      <c r="E228" s="34">
        <v>89</v>
      </c>
      <c r="F228" s="34">
        <v>57</v>
      </c>
      <c r="G228" s="34">
        <v>159</v>
      </c>
      <c r="H228" s="34">
        <v>177</v>
      </c>
      <c r="I228" s="47"/>
      <c r="J228" s="33">
        <v>8</v>
      </c>
      <c r="K228" s="33">
        <v>116</v>
      </c>
      <c r="L228" s="33">
        <v>15</v>
      </c>
      <c r="M228" s="33">
        <v>15</v>
      </c>
      <c r="N228" s="33">
        <v>39</v>
      </c>
      <c r="O228" s="52"/>
      <c r="P228" s="26">
        <v>50</v>
      </c>
      <c r="Q228" s="41">
        <v>122</v>
      </c>
      <c r="R228" s="41">
        <v>21</v>
      </c>
    </row>
    <row r="229" spans="1:18" ht="15" customHeight="1">
      <c r="A229" s="27">
        <v>44788</v>
      </c>
      <c r="C229" s="34">
        <v>244</v>
      </c>
      <c r="E229" s="34">
        <v>106</v>
      </c>
      <c r="F229" s="34">
        <v>37</v>
      </c>
      <c r="G229" s="34">
        <v>306</v>
      </c>
      <c r="H229" s="34">
        <v>161</v>
      </c>
      <c r="I229" s="47"/>
      <c r="J229" s="33">
        <v>11</v>
      </c>
      <c r="K229" s="33">
        <v>134</v>
      </c>
      <c r="L229" s="33">
        <v>22</v>
      </c>
      <c r="M229" s="33">
        <v>22</v>
      </c>
      <c r="N229" s="33">
        <v>55</v>
      </c>
      <c r="O229" s="52"/>
      <c r="P229" s="26">
        <v>43</v>
      </c>
      <c r="Q229" s="41">
        <v>183</v>
      </c>
      <c r="R229" s="41">
        <v>18</v>
      </c>
    </row>
    <row r="230" spans="1:18" ht="15" customHeight="1">
      <c r="A230" s="27">
        <v>44789</v>
      </c>
      <c r="C230" s="34">
        <v>171</v>
      </c>
      <c r="E230" s="34">
        <v>93</v>
      </c>
      <c r="F230" s="34">
        <v>38</v>
      </c>
      <c r="G230" s="34">
        <v>177</v>
      </c>
      <c r="H230" s="34">
        <v>171</v>
      </c>
      <c r="I230" s="47"/>
      <c r="J230" s="33">
        <v>4</v>
      </c>
      <c r="K230" s="33">
        <v>128</v>
      </c>
      <c r="L230" s="33">
        <v>8</v>
      </c>
      <c r="M230" s="33">
        <v>9</v>
      </c>
      <c r="N230" s="33">
        <v>22</v>
      </c>
      <c r="O230" s="52"/>
      <c r="P230" s="26">
        <v>36</v>
      </c>
      <c r="Q230" s="41">
        <v>120</v>
      </c>
      <c r="R230" s="41">
        <v>15</v>
      </c>
    </row>
    <row r="231" spans="1:18" ht="15" customHeight="1">
      <c r="A231" s="27">
        <v>44790</v>
      </c>
      <c r="C231" s="34">
        <v>48</v>
      </c>
      <c r="E231" s="34">
        <v>58</v>
      </c>
      <c r="F231" s="34">
        <v>46</v>
      </c>
      <c r="G231" s="34">
        <v>101</v>
      </c>
      <c r="H231" s="34">
        <v>163</v>
      </c>
      <c r="I231" s="47"/>
      <c r="J231" s="33">
        <v>2</v>
      </c>
      <c r="K231" s="33">
        <v>27</v>
      </c>
      <c r="L231" s="33">
        <v>4</v>
      </c>
      <c r="M231" s="33">
        <v>4</v>
      </c>
      <c r="N231" s="33">
        <v>11</v>
      </c>
      <c r="O231" s="52"/>
      <c r="P231" s="26">
        <v>11</v>
      </c>
      <c r="Q231" s="41">
        <v>32</v>
      </c>
      <c r="R231" s="41">
        <v>5</v>
      </c>
    </row>
    <row r="232" spans="1:18" ht="15" customHeight="1">
      <c r="A232" s="27">
        <v>44791</v>
      </c>
      <c r="C232" s="34">
        <v>139</v>
      </c>
      <c r="E232" s="34">
        <v>46</v>
      </c>
      <c r="F232" s="34">
        <v>40</v>
      </c>
      <c r="G232" s="34">
        <v>147</v>
      </c>
      <c r="H232" s="34">
        <v>238</v>
      </c>
      <c r="I232" s="47"/>
      <c r="J232" s="33">
        <v>5</v>
      </c>
      <c r="K232" s="33">
        <v>88</v>
      </c>
      <c r="L232" s="33">
        <v>10</v>
      </c>
      <c r="M232" s="33">
        <v>10</v>
      </c>
      <c r="N232" s="33">
        <v>26</v>
      </c>
      <c r="O232" s="52"/>
      <c r="P232" s="26">
        <v>25</v>
      </c>
      <c r="Q232" s="41">
        <v>103</v>
      </c>
      <c r="R232" s="41">
        <v>11</v>
      </c>
    </row>
    <row r="233" spans="1:18" ht="15" customHeight="1">
      <c r="A233" s="27">
        <v>44792</v>
      </c>
      <c r="C233" s="34">
        <v>98</v>
      </c>
      <c r="E233" s="34">
        <v>46</v>
      </c>
      <c r="F233" s="34">
        <v>18</v>
      </c>
      <c r="G233" s="34">
        <v>142</v>
      </c>
      <c r="H233" s="34">
        <v>177</v>
      </c>
      <c r="I233" s="47"/>
      <c r="J233" s="33">
        <v>3</v>
      </c>
      <c r="K233" s="33">
        <v>67</v>
      </c>
      <c r="L233" s="33">
        <v>6</v>
      </c>
      <c r="M233" s="33">
        <v>6</v>
      </c>
      <c r="N233" s="33">
        <v>16</v>
      </c>
      <c r="O233" s="52"/>
      <c r="P233" s="26">
        <v>23</v>
      </c>
      <c r="Q233" s="41">
        <v>65</v>
      </c>
      <c r="R233" s="41">
        <v>10</v>
      </c>
    </row>
    <row r="234" spans="1:18" ht="15" customHeight="1">
      <c r="A234" s="27">
        <v>44793</v>
      </c>
      <c r="C234" s="34">
        <v>73</v>
      </c>
      <c r="E234" s="34">
        <v>23</v>
      </c>
      <c r="F234" s="34">
        <v>36</v>
      </c>
      <c r="G234" s="34">
        <v>109</v>
      </c>
      <c r="H234" s="34">
        <v>165</v>
      </c>
      <c r="I234" s="47"/>
      <c r="J234" s="33">
        <v>3</v>
      </c>
      <c r="K234" s="33">
        <v>45</v>
      </c>
      <c r="L234" s="33">
        <v>5</v>
      </c>
      <c r="M234" s="33">
        <v>6</v>
      </c>
      <c r="N234" s="33">
        <v>14</v>
      </c>
      <c r="O234" s="52"/>
      <c r="P234" s="26">
        <v>18</v>
      </c>
      <c r="Q234" s="41">
        <v>47</v>
      </c>
      <c r="R234" s="41">
        <v>8</v>
      </c>
    </row>
    <row r="235" spans="1:18" ht="15" customHeight="1">
      <c r="A235" s="27">
        <v>44794</v>
      </c>
      <c r="C235" s="34">
        <v>83</v>
      </c>
      <c r="E235" s="34">
        <v>38</v>
      </c>
      <c r="F235" s="34">
        <v>38</v>
      </c>
      <c r="G235" s="34">
        <v>145</v>
      </c>
      <c r="H235" s="34">
        <v>145</v>
      </c>
      <c r="I235" s="47"/>
      <c r="J235" s="33">
        <v>3</v>
      </c>
      <c r="K235" s="33">
        <v>50</v>
      </c>
      <c r="L235" s="33">
        <v>6</v>
      </c>
      <c r="M235" s="33">
        <v>7</v>
      </c>
      <c r="N235" s="33">
        <v>17</v>
      </c>
      <c r="O235" s="52"/>
      <c r="P235" s="26">
        <v>13</v>
      </c>
      <c r="Q235" s="41">
        <v>65</v>
      </c>
      <c r="R235" s="41">
        <v>5</v>
      </c>
    </row>
    <row r="236" spans="1:18" ht="15" customHeight="1">
      <c r="A236" s="27">
        <v>44795</v>
      </c>
      <c r="C236" s="34">
        <v>103</v>
      </c>
      <c r="E236" s="34">
        <v>47</v>
      </c>
      <c r="F236" s="34">
        <v>40</v>
      </c>
      <c r="G236" s="34">
        <v>145</v>
      </c>
      <c r="H236" s="34">
        <v>163</v>
      </c>
      <c r="I236" s="47"/>
      <c r="J236" s="33">
        <v>3</v>
      </c>
      <c r="K236" s="33">
        <v>70</v>
      </c>
      <c r="L236" s="33">
        <v>6</v>
      </c>
      <c r="M236" s="33">
        <v>7</v>
      </c>
      <c r="N236" s="33">
        <v>17</v>
      </c>
      <c r="O236" s="52"/>
      <c r="P236" s="26">
        <v>19</v>
      </c>
      <c r="Q236" s="41">
        <v>75</v>
      </c>
      <c r="R236" s="41">
        <v>9</v>
      </c>
    </row>
    <row r="237" spans="1:18" ht="15" customHeight="1">
      <c r="A237" s="27">
        <v>44796</v>
      </c>
      <c r="C237" s="34">
        <v>111</v>
      </c>
      <c r="E237" s="34">
        <v>65</v>
      </c>
      <c r="F237" s="34">
        <v>25</v>
      </c>
      <c r="G237" s="34">
        <v>151</v>
      </c>
      <c r="H237" s="34">
        <v>173</v>
      </c>
      <c r="I237" s="47"/>
      <c r="J237" s="33">
        <v>3</v>
      </c>
      <c r="K237" s="33">
        <v>78</v>
      </c>
      <c r="L237" s="33">
        <v>6</v>
      </c>
      <c r="M237" s="33">
        <v>7</v>
      </c>
      <c r="N237" s="33">
        <v>17</v>
      </c>
      <c r="O237" s="52"/>
      <c r="P237" s="26">
        <v>19</v>
      </c>
      <c r="Q237" s="41">
        <v>84</v>
      </c>
      <c r="R237" s="41">
        <v>8</v>
      </c>
    </row>
    <row r="238" spans="1:18" ht="15" customHeight="1">
      <c r="A238" s="27">
        <v>44797</v>
      </c>
      <c r="C238" s="34">
        <v>164</v>
      </c>
      <c r="E238" s="34">
        <v>68</v>
      </c>
      <c r="F238" s="34">
        <v>25</v>
      </c>
      <c r="G238" s="34">
        <v>183</v>
      </c>
      <c r="H238" s="34">
        <v>175</v>
      </c>
      <c r="I238" s="47"/>
      <c r="J238" s="33">
        <v>6</v>
      </c>
      <c r="K238" s="33">
        <v>105</v>
      </c>
      <c r="L238" s="33">
        <v>11</v>
      </c>
      <c r="M238" s="33">
        <v>12</v>
      </c>
      <c r="N238" s="33">
        <v>30</v>
      </c>
      <c r="O238" s="52"/>
      <c r="P238" s="26">
        <v>40</v>
      </c>
      <c r="Q238" s="41">
        <v>107</v>
      </c>
      <c r="R238" s="41">
        <v>17</v>
      </c>
    </row>
    <row r="239" spans="1:18" ht="15" customHeight="1">
      <c r="A239" s="27">
        <v>44798</v>
      </c>
      <c r="C239" s="34">
        <v>85</v>
      </c>
      <c r="E239" s="34">
        <v>46</v>
      </c>
      <c r="F239" s="34">
        <v>54</v>
      </c>
      <c r="G239" s="34">
        <v>114</v>
      </c>
      <c r="H239" s="34">
        <v>166</v>
      </c>
      <c r="I239" s="47"/>
      <c r="J239" s="33">
        <v>4</v>
      </c>
      <c r="K239" s="33">
        <v>50</v>
      </c>
      <c r="L239" s="33">
        <v>6</v>
      </c>
      <c r="M239" s="33">
        <v>7</v>
      </c>
      <c r="N239" s="33">
        <v>18</v>
      </c>
      <c r="O239" s="52"/>
      <c r="P239" s="26">
        <v>17</v>
      </c>
      <c r="Q239" s="41">
        <v>60</v>
      </c>
      <c r="R239" s="41">
        <v>8</v>
      </c>
    </row>
    <row r="240" spans="1:18" ht="15" customHeight="1">
      <c r="A240" s="27">
        <v>44799</v>
      </c>
      <c r="C240" s="34">
        <v>70</v>
      </c>
      <c r="E240" s="34">
        <v>28</v>
      </c>
      <c r="F240" s="34">
        <v>19</v>
      </c>
      <c r="G240" s="34">
        <v>94</v>
      </c>
      <c r="H240" s="34">
        <v>193</v>
      </c>
      <c r="I240" s="47"/>
      <c r="J240" s="33">
        <v>3</v>
      </c>
      <c r="K240" s="33">
        <v>44</v>
      </c>
      <c r="L240" s="33">
        <v>5</v>
      </c>
      <c r="M240" s="33">
        <v>5</v>
      </c>
      <c r="N240" s="33">
        <v>13</v>
      </c>
      <c r="O240" s="52"/>
      <c r="P240" s="26">
        <v>16</v>
      </c>
      <c r="Q240" s="41">
        <v>47</v>
      </c>
      <c r="R240" s="41">
        <v>7</v>
      </c>
    </row>
    <row r="241" spans="1:18" ht="15" customHeight="1">
      <c r="A241" s="27">
        <v>44800</v>
      </c>
      <c r="C241" s="34">
        <v>54</v>
      </c>
      <c r="E241" s="34">
        <v>17</v>
      </c>
      <c r="F241" s="34">
        <v>18</v>
      </c>
      <c r="G241" s="34">
        <v>74</v>
      </c>
      <c r="H241" s="34">
        <v>191</v>
      </c>
      <c r="I241" s="47"/>
      <c r="J241" s="33">
        <v>2</v>
      </c>
      <c r="K241" s="33">
        <v>32</v>
      </c>
      <c r="L241" s="33">
        <v>5</v>
      </c>
      <c r="M241" s="33">
        <v>4</v>
      </c>
      <c r="N241" s="33">
        <v>11</v>
      </c>
      <c r="O241" s="52"/>
      <c r="P241" s="26">
        <v>8</v>
      </c>
      <c r="Q241" s="41">
        <v>42</v>
      </c>
      <c r="R241" s="41">
        <v>4</v>
      </c>
    </row>
    <row r="242" spans="1:18" ht="15" customHeight="1">
      <c r="A242" s="27">
        <v>44801</v>
      </c>
      <c r="C242" s="34">
        <v>71</v>
      </c>
      <c r="E242" s="34">
        <v>196</v>
      </c>
      <c r="F242" s="34">
        <v>32</v>
      </c>
      <c r="G242" s="34">
        <v>118</v>
      </c>
      <c r="H242" s="34">
        <v>174</v>
      </c>
      <c r="I242" s="47"/>
      <c r="J242" s="33">
        <v>3</v>
      </c>
      <c r="K242" s="33">
        <v>39</v>
      </c>
      <c r="L242" s="33">
        <v>7</v>
      </c>
      <c r="M242" s="33">
        <v>6</v>
      </c>
      <c r="N242" s="33">
        <v>16</v>
      </c>
      <c r="O242" s="52"/>
      <c r="P242" s="26">
        <v>14</v>
      </c>
      <c r="Q242" s="41">
        <v>50</v>
      </c>
      <c r="R242" s="41">
        <v>7</v>
      </c>
    </row>
    <row r="243" spans="1:18" ht="15" customHeight="1">
      <c r="A243" s="27">
        <v>44802</v>
      </c>
      <c r="C243" s="34">
        <v>78</v>
      </c>
      <c r="E243" s="34">
        <v>33</v>
      </c>
      <c r="F243" s="34">
        <v>19</v>
      </c>
      <c r="G243" s="34">
        <v>99</v>
      </c>
      <c r="H243" s="34">
        <v>200</v>
      </c>
      <c r="I243" s="47"/>
      <c r="J243" s="33">
        <v>2</v>
      </c>
      <c r="K243" s="33">
        <v>58</v>
      </c>
      <c r="L243" s="33">
        <v>4</v>
      </c>
      <c r="M243" s="33">
        <v>4</v>
      </c>
      <c r="N243" s="33">
        <v>10</v>
      </c>
      <c r="O243" s="52"/>
      <c r="P243" s="26">
        <v>21</v>
      </c>
      <c r="Q243" s="41">
        <v>48</v>
      </c>
      <c r="R243" s="41">
        <v>9</v>
      </c>
    </row>
    <row r="244" spans="1:18" ht="15" customHeight="1">
      <c r="A244" s="27">
        <v>44803</v>
      </c>
      <c r="C244" s="34">
        <v>78</v>
      </c>
      <c r="E244" s="34">
        <v>30</v>
      </c>
      <c r="F244" s="34">
        <v>47</v>
      </c>
      <c r="G244" s="34">
        <v>139</v>
      </c>
      <c r="H244" s="34">
        <v>223</v>
      </c>
      <c r="I244" s="47"/>
      <c r="J244" s="33">
        <v>3</v>
      </c>
      <c r="K244" s="33">
        <v>44</v>
      </c>
      <c r="L244" s="33">
        <v>7</v>
      </c>
      <c r="M244" s="33">
        <v>7</v>
      </c>
      <c r="N244" s="33">
        <v>17</v>
      </c>
      <c r="O244" s="52"/>
      <c r="P244" s="26">
        <v>11</v>
      </c>
      <c r="Q244" s="41">
        <v>62</v>
      </c>
      <c r="R244" s="41">
        <v>5</v>
      </c>
    </row>
    <row r="245" spans="1:18" ht="15" customHeight="1">
      <c r="A245" s="27">
        <v>44804</v>
      </c>
      <c r="C245" s="34">
        <v>115</v>
      </c>
      <c r="E245" s="34">
        <v>49</v>
      </c>
      <c r="F245" s="34">
        <v>55</v>
      </c>
      <c r="G245" s="34">
        <v>151</v>
      </c>
      <c r="H245" s="34">
        <v>148</v>
      </c>
      <c r="I245" s="47"/>
      <c r="J245" s="33">
        <v>3</v>
      </c>
      <c r="K245" s="33">
        <v>83</v>
      </c>
      <c r="L245" s="33">
        <v>7</v>
      </c>
      <c r="M245" s="33">
        <v>6</v>
      </c>
      <c r="N245" s="33">
        <v>16</v>
      </c>
      <c r="O245" s="52"/>
      <c r="P245" s="26">
        <v>18</v>
      </c>
      <c r="Q245" s="41">
        <v>90</v>
      </c>
      <c r="R245" s="41">
        <v>7</v>
      </c>
    </row>
    <row r="246" spans="1:18" ht="15" customHeight="1">
      <c r="A246" s="27">
        <v>44805</v>
      </c>
      <c r="C246" s="34">
        <v>121</v>
      </c>
      <c r="E246" s="34">
        <v>24</v>
      </c>
      <c r="F246" s="34">
        <v>22</v>
      </c>
      <c r="G246" s="34">
        <v>145</v>
      </c>
      <c r="H246" s="34">
        <v>189</v>
      </c>
      <c r="I246" s="47"/>
      <c r="J246" s="33">
        <v>5</v>
      </c>
      <c r="K246" s="33">
        <v>71</v>
      </c>
      <c r="L246" s="33">
        <v>10</v>
      </c>
      <c r="M246" s="33">
        <v>10</v>
      </c>
      <c r="N246" s="33">
        <v>25</v>
      </c>
      <c r="O246" s="52"/>
      <c r="P246" s="26">
        <v>30</v>
      </c>
      <c r="Q246" s="41">
        <v>79</v>
      </c>
      <c r="R246" s="41">
        <v>12</v>
      </c>
    </row>
    <row r="247" spans="1:18" ht="15" customHeight="1">
      <c r="A247" s="27">
        <v>44806</v>
      </c>
      <c r="C247" s="34">
        <v>100</v>
      </c>
      <c r="E247" s="34">
        <v>17</v>
      </c>
      <c r="F247" s="34">
        <v>18</v>
      </c>
      <c r="G247" s="34">
        <v>131</v>
      </c>
      <c r="H247" s="34">
        <v>152</v>
      </c>
      <c r="I247" s="47"/>
      <c r="J247" s="33">
        <v>3</v>
      </c>
      <c r="K247" s="33">
        <v>72</v>
      </c>
      <c r="L247" s="33">
        <v>5</v>
      </c>
      <c r="M247" s="33">
        <v>6</v>
      </c>
      <c r="N247" s="33">
        <v>14</v>
      </c>
      <c r="O247" s="52"/>
      <c r="P247" s="26">
        <v>22</v>
      </c>
      <c r="Q247" s="41">
        <v>68</v>
      </c>
      <c r="R247" s="41">
        <v>10</v>
      </c>
    </row>
    <row r="248" spans="1:18" ht="15" customHeight="1">
      <c r="A248" s="27">
        <v>44807</v>
      </c>
      <c r="C248" s="34">
        <v>80</v>
      </c>
      <c r="E248" s="34">
        <v>18</v>
      </c>
      <c r="F248" s="34">
        <v>33</v>
      </c>
      <c r="G248" s="34">
        <v>109</v>
      </c>
      <c r="H248" s="34">
        <v>163</v>
      </c>
      <c r="I248" s="47"/>
      <c r="J248" s="33">
        <v>3</v>
      </c>
      <c r="K248" s="33">
        <v>55</v>
      </c>
      <c r="L248" s="33">
        <v>4</v>
      </c>
      <c r="M248" s="33">
        <v>5</v>
      </c>
      <c r="N248" s="33">
        <v>13</v>
      </c>
      <c r="O248" s="52"/>
      <c r="P248" s="26">
        <v>16</v>
      </c>
      <c r="Q248" s="41">
        <v>57</v>
      </c>
      <c r="R248" s="41">
        <v>7</v>
      </c>
    </row>
    <row r="249" spans="1:18" ht="15" customHeight="1">
      <c r="A249" s="27">
        <v>44808</v>
      </c>
      <c r="C249" s="34">
        <v>81</v>
      </c>
      <c r="E249" s="34">
        <v>40</v>
      </c>
      <c r="F249" s="34">
        <v>56</v>
      </c>
      <c r="G249" s="34">
        <v>141</v>
      </c>
      <c r="H249" s="34">
        <v>160</v>
      </c>
      <c r="I249" s="47"/>
      <c r="J249" s="33">
        <v>3</v>
      </c>
      <c r="K249" s="33">
        <v>49</v>
      </c>
      <c r="L249" s="33">
        <v>7</v>
      </c>
      <c r="M249" s="33">
        <v>6</v>
      </c>
      <c r="N249" s="33">
        <v>16</v>
      </c>
      <c r="O249" s="52"/>
      <c r="P249" s="26">
        <v>14</v>
      </c>
      <c r="Q249" s="41">
        <v>62</v>
      </c>
      <c r="R249" s="41">
        <v>5</v>
      </c>
    </row>
    <row r="250" spans="1:18" ht="15" customHeight="1">
      <c r="A250" s="27">
        <v>44809</v>
      </c>
      <c r="C250" s="34">
        <v>168</v>
      </c>
      <c r="E250" s="34">
        <v>68</v>
      </c>
      <c r="F250" s="34">
        <v>37</v>
      </c>
      <c r="G250" s="34">
        <v>165</v>
      </c>
      <c r="H250" s="34">
        <v>192</v>
      </c>
      <c r="I250" s="47"/>
      <c r="J250" s="33">
        <v>7</v>
      </c>
      <c r="K250" s="33">
        <v>94</v>
      </c>
      <c r="L250" s="33">
        <v>15</v>
      </c>
      <c r="M250" s="33">
        <v>15</v>
      </c>
      <c r="N250" s="33">
        <v>37</v>
      </c>
      <c r="O250" s="52"/>
      <c r="P250" s="26">
        <v>44</v>
      </c>
      <c r="Q250" s="41">
        <v>106</v>
      </c>
      <c r="R250" s="41">
        <v>18</v>
      </c>
    </row>
    <row r="251" spans="1:18" ht="15" customHeight="1">
      <c r="A251" s="27">
        <v>44810</v>
      </c>
      <c r="C251" s="34">
        <v>147</v>
      </c>
      <c r="E251" s="34">
        <v>61</v>
      </c>
      <c r="F251" s="34">
        <v>32</v>
      </c>
      <c r="G251" s="34">
        <v>164</v>
      </c>
      <c r="H251" s="34">
        <v>182</v>
      </c>
      <c r="I251" s="47"/>
      <c r="J251" s="33">
        <v>4</v>
      </c>
      <c r="K251" s="33">
        <v>110</v>
      </c>
      <c r="L251" s="33">
        <v>7</v>
      </c>
      <c r="M251" s="33">
        <v>7</v>
      </c>
      <c r="N251" s="33">
        <v>19</v>
      </c>
      <c r="O251" s="52"/>
      <c r="P251" s="26">
        <v>30</v>
      </c>
      <c r="Q251" s="41">
        <v>104</v>
      </c>
      <c r="R251" s="41">
        <v>13</v>
      </c>
    </row>
    <row r="252" spans="1:18" ht="15" customHeight="1">
      <c r="A252" s="27">
        <v>44811</v>
      </c>
      <c r="C252" s="34">
        <v>127</v>
      </c>
      <c r="E252" s="34">
        <v>63</v>
      </c>
      <c r="F252" s="34">
        <v>38</v>
      </c>
      <c r="G252" s="34">
        <v>151</v>
      </c>
      <c r="H252" s="34">
        <v>193</v>
      </c>
      <c r="I252" s="47"/>
      <c r="J252" s="33">
        <v>4</v>
      </c>
      <c r="K252" s="33">
        <v>90</v>
      </c>
      <c r="L252" s="33">
        <v>7</v>
      </c>
      <c r="M252" s="33">
        <v>7</v>
      </c>
      <c r="N252" s="33">
        <v>19</v>
      </c>
      <c r="O252" s="52"/>
      <c r="P252" s="26">
        <v>29</v>
      </c>
      <c r="Q252" s="41">
        <v>85</v>
      </c>
      <c r="R252" s="41">
        <v>13</v>
      </c>
    </row>
    <row r="253" spans="1:18" ht="15" customHeight="1">
      <c r="A253" s="27">
        <v>44812</v>
      </c>
      <c r="C253" s="34">
        <v>133</v>
      </c>
      <c r="E253" s="34">
        <v>50</v>
      </c>
      <c r="F253" s="34">
        <v>44</v>
      </c>
      <c r="G253" s="34">
        <v>168</v>
      </c>
      <c r="H253" s="34">
        <v>174</v>
      </c>
      <c r="I253" s="47"/>
      <c r="J253" s="33">
        <v>5</v>
      </c>
      <c r="K253" s="33">
        <v>84</v>
      </c>
      <c r="L253" s="33">
        <v>9</v>
      </c>
      <c r="M253" s="33">
        <v>10</v>
      </c>
      <c r="N253" s="33">
        <v>25</v>
      </c>
      <c r="O253" s="52"/>
      <c r="P253" s="26">
        <v>36</v>
      </c>
      <c r="Q253" s="41">
        <v>81</v>
      </c>
      <c r="R253" s="41">
        <v>16</v>
      </c>
    </row>
    <row r="254" spans="1:18" ht="15" customHeight="1">
      <c r="A254" s="27">
        <v>44813</v>
      </c>
      <c r="C254" s="34">
        <v>135</v>
      </c>
      <c r="E254" s="34">
        <v>34</v>
      </c>
      <c r="F254" s="34">
        <v>30</v>
      </c>
      <c r="G254" s="34">
        <v>131</v>
      </c>
      <c r="H254" s="34">
        <v>174</v>
      </c>
      <c r="I254" s="47"/>
      <c r="J254" s="33">
        <v>5</v>
      </c>
      <c r="K254" s="33">
        <v>88</v>
      </c>
      <c r="L254" s="33">
        <v>9</v>
      </c>
      <c r="M254" s="33">
        <v>9</v>
      </c>
      <c r="N254" s="33">
        <v>24</v>
      </c>
      <c r="O254" s="52"/>
      <c r="P254" s="26">
        <v>25</v>
      </c>
      <c r="Q254" s="41">
        <v>100</v>
      </c>
      <c r="R254" s="41">
        <v>10</v>
      </c>
    </row>
    <row r="255" spans="1:18" ht="15" customHeight="1">
      <c r="A255" s="27">
        <v>44814</v>
      </c>
      <c r="C255" s="34">
        <v>45</v>
      </c>
      <c r="E255" s="34">
        <v>14</v>
      </c>
      <c r="F255" s="34">
        <v>58</v>
      </c>
      <c r="G255" s="34">
        <v>60</v>
      </c>
      <c r="H255" s="34">
        <v>157</v>
      </c>
      <c r="I255" s="47"/>
      <c r="J255" s="33">
        <v>1</v>
      </c>
      <c r="K255" s="33">
        <v>31</v>
      </c>
      <c r="L255" s="33">
        <v>3</v>
      </c>
      <c r="M255" s="33">
        <v>3</v>
      </c>
      <c r="N255" s="33">
        <v>7</v>
      </c>
      <c r="O255" s="52"/>
      <c r="P255" s="26">
        <v>9</v>
      </c>
      <c r="Q255" s="41">
        <v>32</v>
      </c>
      <c r="R255" s="41">
        <v>4</v>
      </c>
    </row>
    <row r="256" spans="1:18" ht="15" customHeight="1">
      <c r="A256" s="27">
        <v>44815</v>
      </c>
      <c r="C256" s="34">
        <v>44</v>
      </c>
      <c r="E256" s="34">
        <v>28</v>
      </c>
      <c r="F256" s="34">
        <v>40</v>
      </c>
      <c r="G256" s="34">
        <v>72</v>
      </c>
      <c r="H256" s="34">
        <v>124</v>
      </c>
      <c r="I256" s="47"/>
      <c r="J256" s="33">
        <v>2</v>
      </c>
      <c r="K256" s="33">
        <v>26</v>
      </c>
      <c r="L256" s="33">
        <v>3</v>
      </c>
      <c r="M256" s="33">
        <v>4</v>
      </c>
      <c r="N256" s="33">
        <v>9</v>
      </c>
      <c r="O256" s="52"/>
      <c r="P256" s="26">
        <v>11</v>
      </c>
      <c r="Q256" s="41">
        <v>28</v>
      </c>
      <c r="R256" s="41">
        <v>5</v>
      </c>
    </row>
    <row r="257" spans="1:21" ht="15" customHeight="1">
      <c r="A257" s="27">
        <v>44816</v>
      </c>
      <c r="C257" s="34">
        <v>126</v>
      </c>
      <c r="E257" s="34">
        <v>100</v>
      </c>
      <c r="F257" s="34">
        <v>31</v>
      </c>
      <c r="G257" s="34">
        <v>86</v>
      </c>
      <c r="H257" s="34">
        <v>190</v>
      </c>
      <c r="I257" s="47"/>
      <c r="J257" s="33">
        <v>5</v>
      </c>
      <c r="K257" s="33">
        <v>77</v>
      </c>
      <c r="L257" s="33">
        <v>9</v>
      </c>
      <c r="M257" s="33">
        <v>10</v>
      </c>
      <c r="N257" s="33">
        <v>25</v>
      </c>
      <c r="O257" s="52"/>
      <c r="P257" s="26">
        <v>27</v>
      </c>
      <c r="Q257" s="41">
        <v>87</v>
      </c>
      <c r="R257" s="41">
        <v>12</v>
      </c>
    </row>
    <row r="258" spans="1:21" ht="15" customHeight="1">
      <c r="A258" s="27">
        <v>44817</v>
      </c>
      <c r="C258" s="34">
        <v>96</v>
      </c>
      <c r="E258" s="34">
        <v>96</v>
      </c>
      <c r="F258" s="34">
        <v>29</v>
      </c>
      <c r="G258" s="34">
        <v>186</v>
      </c>
      <c r="H258" s="34">
        <v>145</v>
      </c>
      <c r="I258" s="47"/>
      <c r="J258" s="33">
        <v>3</v>
      </c>
      <c r="K258" s="33">
        <v>66</v>
      </c>
      <c r="L258" s="33">
        <v>6</v>
      </c>
      <c r="M258" s="33">
        <v>6</v>
      </c>
      <c r="N258" s="33">
        <v>15</v>
      </c>
      <c r="O258" s="52"/>
      <c r="P258" s="26">
        <v>17</v>
      </c>
      <c r="Q258" s="41">
        <v>71</v>
      </c>
      <c r="R258" s="41">
        <v>8</v>
      </c>
    </row>
    <row r="259" spans="1:21" ht="15" customHeight="1">
      <c r="A259" s="27">
        <v>44818</v>
      </c>
      <c r="C259" s="34">
        <v>82</v>
      </c>
      <c r="E259" s="34">
        <v>106</v>
      </c>
      <c r="F259" s="34">
        <v>23</v>
      </c>
      <c r="G259" s="34">
        <v>85</v>
      </c>
      <c r="H259" s="34">
        <v>194</v>
      </c>
      <c r="I259" s="47"/>
      <c r="J259" s="33">
        <v>4</v>
      </c>
      <c r="K259" s="33">
        <v>45</v>
      </c>
      <c r="L259" s="33">
        <v>7</v>
      </c>
      <c r="M259" s="33">
        <v>7</v>
      </c>
      <c r="N259" s="33">
        <v>19</v>
      </c>
      <c r="O259" s="52"/>
      <c r="P259" s="26">
        <v>15</v>
      </c>
      <c r="Q259" s="41">
        <v>60</v>
      </c>
      <c r="R259" s="41">
        <v>7</v>
      </c>
    </row>
    <row r="260" spans="1:21" ht="15" customHeight="1">
      <c r="A260" s="27">
        <v>44819</v>
      </c>
      <c r="C260" s="34">
        <v>99</v>
      </c>
      <c r="E260" s="34">
        <v>123</v>
      </c>
      <c r="F260" s="34">
        <v>11</v>
      </c>
      <c r="G260" s="34">
        <v>118</v>
      </c>
      <c r="H260" s="34">
        <v>135</v>
      </c>
      <c r="I260" s="47"/>
      <c r="J260" s="33">
        <v>3</v>
      </c>
      <c r="K260" s="33">
        <v>70</v>
      </c>
      <c r="L260" s="33">
        <v>5</v>
      </c>
      <c r="M260" s="33">
        <v>6</v>
      </c>
      <c r="N260" s="33">
        <v>15</v>
      </c>
      <c r="O260" s="52"/>
      <c r="P260" s="26">
        <v>20</v>
      </c>
      <c r="Q260" s="41">
        <v>70</v>
      </c>
      <c r="R260" s="41">
        <v>9</v>
      </c>
    </row>
    <row r="261" spans="1:21" ht="15" customHeight="1">
      <c r="A261" s="27">
        <v>44820</v>
      </c>
      <c r="C261" s="34">
        <v>74</v>
      </c>
      <c r="E261" s="34">
        <v>72</v>
      </c>
      <c r="F261" s="34">
        <v>52</v>
      </c>
      <c r="G261" s="34">
        <v>102</v>
      </c>
      <c r="H261" s="34">
        <v>191</v>
      </c>
      <c r="I261" s="47"/>
      <c r="J261" s="33">
        <v>2</v>
      </c>
      <c r="K261" s="33">
        <v>52</v>
      </c>
      <c r="L261" s="33">
        <v>5</v>
      </c>
      <c r="M261" s="33">
        <v>4</v>
      </c>
      <c r="N261" s="33">
        <v>11</v>
      </c>
      <c r="O261" s="52"/>
      <c r="P261" s="26">
        <v>19</v>
      </c>
      <c r="Q261" s="41">
        <v>47</v>
      </c>
      <c r="R261" s="41">
        <v>8</v>
      </c>
    </row>
    <row r="262" spans="1:21" ht="15" customHeight="1">
      <c r="A262" s="27">
        <v>44821</v>
      </c>
      <c r="C262" s="34">
        <v>63</v>
      </c>
      <c r="E262" s="34">
        <v>46</v>
      </c>
      <c r="F262" s="34">
        <v>30</v>
      </c>
      <c r="G262" s="34">
        <v>77</v>
      </c>
      <c r="H262" s="34">
        <v>157</v>
      </c>
      <c r="I262" s="47"/>
      <c r="J262" s="33">
        <v>2</v>
      </c>
      <c r="K262" s="33">
        <v>40</v>
      </c>
      <c r="L262" s="33">
        <v>4</v>
      </c>
      <c r="M262" s="33">
        <v>5</v>
      </c>
      <c r="N262" s="33">
        <v>12</v>
      </c>
      <c r="O262" s="52"/>
      <c r="P262" s="26">
        <v>17</v>
      </c>
      <c r="Q262" s="41">
        <v>38</v>
      </c>
      <c r="R262" s="41">
        <v>8</v>
      </c>
    </row>
    <row r="263" spans="1:21" ht="15" customHeight="1">
      <c r="A263" s="27">
        <v>44822</v>
      </c>
      <c r="C263" s="34">
        <v>143</v>
      </c>
      <c r="E263" s="34">
        <v>147</v>
      </c>
      <c r="F263" s="34">
        <v>54</v>
      </c>
      <c r="G263" s="34">
        <v>101</v>
      </c>
      <c r="H263" s="34">
        <v>165</v>
      </c>
      <c r="I263" s="47"/>
      <c r="J263" s="33">
        <v>4</v>
      </c>
      <c r="K263" s="33">
        <v>102</v>
      </c>
      <c r="L263" s="33">
        <v>8</v>
      </c>
      <c r="M263" s="33">
        <v>8</v>
      </c>
      <c r="N263" s="33">
        <v>21</v>
      </c>
      <c r="O263" s="52"/>
      <c r="P263" s="26">
        <v>34</v>
      </c>
      <c r="Q263" s="41">
        <v>94</v>
      </c>
      <c r="R263" s="41">
        <v>15</v>
      </c>
    </row>
    <row r="264" spans="1:21" ht="15" customHeight="1">
      <c r="A264" s="27">
        <v>44823</v>
      </c>
      <c r="C264" s="34">
        <v>113</v>
      </c>
      <c r="E264" s="34">
        <v>132</v>
      </c>
      <c r="F264" s="34">
        <v>42</v>
      </c>
      <c r="G264" s="34">
        <v>116</v>
      </c>
      <c r="H264" s="34">
        <v>186</v>
      </c>
      <c r="I264" s="47"/>
      <c r="J264" s="33">
        <v>4</v>
      </c>
      <c r="K264" s="33">
        <v>76</v>
      </c>
      <c r="L264" s="33">
        <v>7</v>
      </c>
      <c r="M264" s="33">
        <v>7</v>
      </c>
      <c r="N264" s="33">
        <v>19</v>
      </c>
      <c r="O264" s="52"/>
      <c r="P264" s="26">
        <v>21</v>
      </c>
      <c r="Q264" s="41">
        <v>84</v>
      </c>
      <c r="R264" s="41">
        <v>8</v>
      </c>
    </row>
    <row r="265" spans="1:21" ht="15" customHeight="1">
      <c r="A265" s="27">
        <v>44824</v>
      </c>
      <c r="C265" s="34">
        <v>125</v>
      </c>
      <c r="E265" s="34">
        <v>127</v>
      </c>
      <c r="F265" s="34">
        <v>20</v>
      </c>
      <c r="G265" s="34">
        <v>153</v>
      </c>
      <c r="H265" s="34">
        <v>146</v>
      </c>
      <c r="I265" s="47"/>
      <c r="J265" s="33">
        <v>4</v>
      </c>
      <c r="K265" s="33">
        <v>86</v>
      </c>
      <c r="L265" s="33">
        <v>7</v>
      </c>
      <c r="M265" s="33">
        <v>8</v>
      </c>
      <c r="N265" s="33">
        <v>20</v>
      </c>
      <c r="O265" s="52"/>
      <c r="P265" s="26">
        <v>27</v>
      </c>
      <c r="Q265" s="41">
        <v>86</v>
      </c>
      <c r="R265" s="41">
        <v>12</v>
      </c>
    </row>
    <row r="266" spans="1:21" ht="15" customHeight="1">
      <c r="A266" s="27">
        <v>44825</v>
      </c>
      <c r="C266" s="34">
        <v>128</v>
      </c>
      <c r="E266" s="34">
        <v>98</v>
      </c>
      <c r="F266" s="34">
        <v>41</v>
      </c>
      <c r="G266" s="34">
        <v>134</v>
      </c>
      <c r="H266" s="34">
        <v>159</v>
      </c>
      <c r="I266" s="47"/>
      <c r="J266" s="33">
        <v>4</v>
      </c>
      <c r="K266" s="33">
        <v>86</v>
      </c>
      <c r="L266" s="33">
        <v>9</v>
      </c>
      <c r="M266" s="33">
        <v>8</v>
      </c>
      <c r="N266" s="33">
        <v>21</v>
      </c>
      <c r="O266" s="52"/>
      <c r="P266" s="26">
        <v>22</v>
      </c>
      <c r="Q266" s="41">
        <v>97</v>
      </c>
      <c r="R266" s="41">
        <v>9</v>
      </c>
    </row>
    <row r="267" spans="1:21" ht="15" customHeight="1">
      <c r="A267" s="27">
        <v>44826</v>
      </c>
      <c r="C267" s="34">
        <v>124</v>
      </c>
      <c r="E267" s="34">
        <v>138</v>
      </c>
      <c r="F267" s="34">
        <v>20</v>
      </c>
      <c r="G267" s="34">
        <v>141</v>
      </c>
      <c r="H267" s="34">
        <v>163</v>
      </c>
      <c r="I267" s="47"/>
      <c r="J267" s="33">
        <v>5</v>
      </c>
      <c r="K267" s="33">
        <v>74</v>
      </c>
      <c r="L267" s="33">
        <v>10</v>
      </c>
      <c r="M267" s="33">
        <v>10</v>
      </c>
      <c r="N267" s="33">
        <v>25</v>
      </c>
      <c r="O267" s="52"/>
      <c r="P267" s="26">
        <v>21</v>
      </c>
      <c r="Q267" s="41">
        <v>94</v>
      </c>
      <c r="R267" s="41">
        <v>9</v>
      </c>
    </row>
    <row r="268" spans="1:21" ht="15" customHeight="1">
      <c r="A268" s="27">
        <v>44827</v>
      </c>
      <c r="C268" s="34">
        <v>79</v>
      </c>
      <c r="E268" s="34">
        <v>94</v>
      </c>
      <c r="F268" s="34">
        <v>47</v>
      </c>
      <c r="G268" s="34">
        <v>133</v>
      </c>
      <c r="H268" s="34">
        <v>202</v>
      </c>
      <c r="I268" s="47"/>
      <c r="J268" s="33">
        <v>2</v>
      </c>
      <c r="K268" s="33">
        <v>55</v>
      </c>
      <c r="L268" s="33">
        <v>5</v>
      </c>
      <c r="M268" s="33">
        <v>5</v>
      </c>
      <c r="N268" s="33">
        <v>12</v>
      </c>
      <c r="O268" s="52"/>
      <c r="P268" s="26">
        <v>14</v>
      </c>
      <c r="Q268" s="41">
        <v>58</v>
      </c>
      <c r="R268" s="41">
        <v>7</v>
      </c>
    </row>
    <row r="269" spans="1:21" ht="15" customHeight="1">
      <c r="A269" s="27">
        <v>44828</v>
      </c>
      <c r="C269" s="34">
        <v>49</v>
      </c>
      <c r="E269" s="34">
        <v>41</v>
      </c>
      <c r="F269" s="34">
        <v>42</v>
      </c>
      <c r="G269" s="34">
        <v>83</v>
      </c>
      <c r="H269" s="34">
        <v>173</v>
      </c>
      <c r="I269" s="47"/>
      <c r="J269" s="33">
        <v>1</v>
      </c>
      <c r="K269" s="33">
        <v>36</v>
      </c>
      <c r="L269" s="33">
        <v>2</v>
      </c>
      <c r="M269" s="33">
        <v>3</v>
      </c>
      <c r="N269" s="33">
        <v>7</v>
      </c>
      <c r="O269" s="52"/>
      <c r="P269" s="26">
        <v>13</v>
      </c>
      <c r="Q269" s="41">
        <v>30</v>
      </c>
      <c r="R269" s="41">
        <v>6</v>
      </c>
      <c r="S269" s="43"/>
      <c r="T269" s="11"/>
      <c r="U269" s="11"/>
    </row>
    <row r="270" spans="1:21" ht="15" customHeight="1">
      <c r="A270" s="27">
        <v>44829</v>
      </c>
      <c r="C270" s="34">
        <v>105</v>
      </c>
      <c r="E270" s="34">
        <f>75+6+4+1</f>
        <v>86</v>
      </c>
      <c r="F270" s="34">
        <v>41</v>
      </c>
      <c r="G270" s="34">
        <f>71+13+10+1</f>
        <v>95</v>
      </c>
      <c r="H270" s="34">
        <v>190</v>
      </c>
      <c r="I270" s="47"/>
      <c r="J270" s="33">
        <v>3</v>
      </c>
      <c r="K270" s="33">
        <v>77</v>
      </c>
      <c r="L270" s="33">
        <v>5</v>
      </c>
      <c r="M270" s="33">
        <v>6</v>
      </c>
      <c r="N270" s="33">
        <v>14</v>
      </c>
      <c r="O270" s="52"/>
      <c r="P270" s="26">
        <v>25</v>
      </c>
      <c r="Q270" s="41">
        <v>69</v>
      </c>
      <c r="R270" s="41">
        <v>11</v>
      </c>
      <c r="S270" s="43"/>
      <c r="T270" s="11"/>
      <c r="U270" s="11"/>
    </row>
    <row r="271" spans="1:21" ht="15" customHeight="1">
      <c r="A271" s="27">
        <v>44830</v>
      </c>
      <c r="C271" s="34">
        <v>153</v>
      </c>
      <c r="E271" s="34">
        <f>78+14+4</f>
        <v>96</v>
      </c>
      <c r="F271" s="34">
        <v>42</v>
      </c>
      <c r="G271" s="34">
        <f>125+18+12+7</f>
        <v>162</v>
      </c>
      <c r="H271" s="34">
        <v>199</v>
      </c>
      <c r="I271" s="47"/>
      <c r="J271" s="33">
        <v>6</v>
      </c>
      <c r="K271" s="33">
        <v>95</v>
      </c>
      <c r="L271" s="33">
        <v>11</v>
      </c>
      <c r="M271" s="33">
        <v>12</v>
      </c>
      <c r="N271" s="33">
        <v>29</v>
      </c>
      <c r="O271" s="52"/>
      <c r="P271" s="26">
        <v>21</v>
      </c>
      <c r="Q271" s="41">
        <v>122</v>
      </c>
      <c r="R271" s="41">
        <v>10</v>
      </c>
      <c r="S271" s="43"/>
      <c r="T271" s="11"/>
      <c r="U271" s="11"/>
    </row>
    <row r="272" spans="1:21" ht="15" customHeight="1">
      <c r="A272" s="27">
        <v>44831</v>
      </c>
      <c r="C272" s="34">
        <v>883</v>
      </c>
      <c r="E272" s="34">
        <f>173+14+8</f>
        <v>195</v>
      </c>
      <c r="F272" s="34">
        <v>48</v>
      </c>
      <c r="G272" s="34">
        <f>658+85+55+28+4</f>
        <v>830</v>
      </c>
      <c r="H272" s="34">
        <v>159</v>
      </c>
      <c r="I272" s="47"/>
      <c r="J272" s="33">
        <v>40</v>
      </c>
      <c r="K272" s="33">
        <v>486</v>
      </c>
      <c r="L272" s="33">
        <v>79</v>
      </c>
      <c r="M272" s="33">
        <v>79</v>
      </c>
      <c r="N272" s="33">
        <v>199</v>
      </c>
      <c r="O272" s="52"/>
      <c r="P272" s="26">
        <v>136</v>
      </c>
      <c r="Q272" s="41">
        <v>689</v>
      </c>
      <c r="R272" s="41">
        <v>58</v>
      </c>
    </row>
    <row r="273" spans="1:21" ht="15" customHeight="1">
      <c r="A273" s="27">
        <v>44832</v>
      </c>
      <c r="C273" s="34">
        <v>710</v>
      </c>
      <c r="E273" s="34">
        <f>176+10+8+5</f>
        <v>199</v>
      </c>
      <c r="F273" s="34">
        <v>53</v>
      </c>
      <c r="G273" s="34">
        <f>721+104+36+28+5</f>
        <v>894</v>
      </c>
      <c r="H273" s="34">
        <v>213</v>
      </c>
      <c r="I273" s="47"/>
      <c r="J273" s="33">
        <v>25</v>
      </c>
      <c r="K273" s="33">
        <v>462</v>
      </c>
      <c r="L273" s="33">
        <v>49</v>
      </c>
      <c r="M273" s="33">
        <v>50</v>
      </c>
      <c r="N273" s="33">
        <v>124</v>
      </c>
      <c r="O273" s="52"/>
      <c r="P273" s="26">
        <v>149</v>
      </c>
      <c r="Q273" s="41">
        <v>497</v>
      </c>
      <c r="R273" s="41">
        <v>64</v>
      </c>
    </row>
    <row r="274" spans="1:21" ht="15" customHeight="1">
      <c r="A274" s="27">
        <v>44833</v>
      </c>
      <c r="C274" s="34">
        <v>439</v>
      </c>
      <c r="E274" s="34">
        <f>113+26+13+7</f>
        <v>159</v>
      </c>
      <c r="F274" s="34">
        <v>60</v>
      </c>
      <c r="G274" s="34">
        <f>434+65+26+15+7</f>
        <v>547</v>
      </c>
      <c r="H274" s="34">
        <v>190</v>
      </c>
      <c r="I274" s="47"/>
      <c r="J274" s="33">
        <v>18</v>
      </c>
      <c r="K274" s="33">
        <v>263</v>
      </c>
      <c r="L274" s="33">
        <v>35</v>
      </c>
      <c r="M274" s="33">
        <v>35</v>
      </c>
      <c r="N274" s="33">
        <v>88</v>
      </c>
      <c r="O274" s="52"/>
      <c r="P274" s="26">
        <v>101</v>
      </c>
      <c r="Q274" s="41">
        <v>294</v>
      </c>
      <c r="R274" s="41">
        <v>44</v>
      </c>
    </row>
    <row r="275" spans="1:21" ht="15" customHeight="1">
      <c r="A275" s="27">
        <v>44834</v>
      </c>
      <c r="C275" s="34">
        <v>218</v>
      </c>
      <c r="E275" s="34">
        <f>101+14+7+2</f>
        <v>124</v>
      </c>
      <c r="F275" s="34">
        <v>52</v>
      </c>
      <c r="G275" s="34">
        <f>278+43+19+11+5</f>
        <v>356</v>
      </c>
      <c r="H275" s="34">
        <v>192</v>
      </c>
      <c r="I275" s="47"/>
      <c r="J275" s="33">
        <v>8</v>
      </c>
      <c r="K275" s="33">
        <v>142</v>
      </c>
      <c r="L275" s="33">
        <v>15</v>
      </c>
      <c r="M275" s="33">
        <v>15</v>
      </c>
      <c r="N275" s="33">
        <v>38</v>
      </c>
      <c r="O275" s="52"/>
      <c r="P275" s="26">
        <v>44</v>
      </c>
      <c r="Q275" s="41">
        <v>155</v>
      </c>
      <c r="R275" s="41">
        <v>19</v>
      </c>
    </row>
    <row r="276" spans="1:21" ht="15" customHeight="1">
      <c r="A276" s="27">
        <v>44835</v>
      </c>
      <c r="C276" s="34">
        <v>199</v>
      </c>
      <c r="E276" s="34">
        <f>62+5+1</f>
        <v>68</v>
      </c>
      <c r="F276" s="34">
        <v>32</v>
      </c>
      <c r="G276" s="34">
        <f>226+36+15+13+2</f>
        <v>292</v>
      </c>
      <c r="H276" s="34">
        <v>152</v>
      </c>
      <c r="I276" s="47"/>
      <c r="J276" s="33">
        <v>7</v>
      </c>
      <c r="K276" s="33">
        <v>131</v>
      </c>
      <c r="L276" s="33">
        <v>13</v>
      </c>
      <c r="M276" s="33">
        <v>14</v>
      </c>
      <c r="N276" s="33">
        <v>34</v>
      </c>
      <c r="O276" s="52"/>
      <c r="P276" s="26">
        <v>42</v>
      </c>
      <c r="Q276" s="41">
        <v>139</v>
      </c>
      <c r="R276" s="41">
        <v>18</v>
      </c>
    </row>
    <row r="277" spans="1:21" ht="15" customHeight="1">
      <c r="A277" s="27">
        <v>44836</v>
      </c>
      <c r="C277" s="34">
        <v>243</v>
      </c>
      <c r="E277" s="34">
        <f>74+28+4</f>
        <v>106</v>
      </c>
      <c r="F277" s="34">
        <v>34</v>
      </c>
      <c r="G277" s="34">
        <f>259+48+15+11+2</f>
        <v>335</v>
      </c>
      <c r="H277" s="34">
        <v>134</v>
      </c>
      <c r="I277" s="47"/>
      <c r="J277" s="33">
        <v>8</v>
      </c>
      <c r="K277" s="33">
        <v>165</v>
      </c>
      <c r="L277" s="33">
        <v>15</v>
      </c>
      <c r="M277" s="33">
        <v>16</v>
      </c>
      <c r="N277" s="33">
        <v>39</v>
      </c>
      <c r="O277" s="52"/>
      <c r="P277" s="26">
        <v>34</v>
      </c>
      <c r="Q277" s="41">
        <v>194</v>
      </c>
      <c r="R277" s="41">
        <v>15</v>
      </c>
    </row>
    <row r="278" spans="1:21" ht="15" customHeight="1">
      <c r="A278" s="27">
        <v>44837</v>
      </c>
      <c r="C278" s="34">
        <v>274</v>
      </c>
      <c r="E278" s="34">
        <f>115+10+9</f>
        <v>134</v>
      </c>
      <c r="F278" s="34">
        <v>17</v>
      </c>
      <c r="G278" s="34">
        <f>231+31+24+15+6</f>
        <v>307</v>
      </c>
      <c r="H278" s="34">
        <v>184</v>
      </c>
      <c r="I278" s="47"/>
      <c r="J278" s="33">
        <v>8</v>
      </c>
      <c r="K278" s="33">
        <v>197</v>
      </c>
      <c r="L278" s="33">
        <v>15</v>
      </c>
      <c r="M278" s="33">
        <v>15</v>
      </c>
      <c r="N278" s="33">
        <v>39</v>
      </c>
      <c r="O278" s="52"/>
      <c r="P278" s="26">
        <v>73</v>
      </c>
      <c r="Q278" s="41">
        <v>170</v>
      </c>
      <c r="R278" s="41">
        <v>31</v>
      </c>
    </row>
    <row r="279" spans="1:21" ht="15" customHeight="1">
      <c r="A279" s="27">
        <v>44838</v>
      </c>
      <c r="C279" s="34">
        <v>425</v>
      </c>
      <c r="E279" s="34">
        <f>114+11+11</f>
        <v>136</v>
      </c>
      <c r="F279" s="34">
        <v>40</v>
      </c>
      <c r="G279" s="34">
        <f>374+73+29+22+2</f>
        <v>500</v>
      </c>
      <c r="H279" s="34">
        <v>187</v>
      </c>
      <c r="I279" s="47"/>
      <c r="J279" s="33">
        <v>15</v>
      </c>
      <c r="K279" s="33">
        <v>276</v>
      </c>
      <c r="L279" s="33">
        <v>29</v>
      </c>
      <c r="M279" s="33">
        <v>30</v>
      </c>
      <c r="N279" s="33">
        <v>75</v>
      </c>
      <c r="O279" s="52"/>
      <c r="P279" s="26">
        <v>77</v>
      </c>
      <c r="Q279" s="41">
        <v>315</v>
      </c>
      <c r="R279" s="41">
        <v>33</v>
      </c>
    </row>
    <row r="280" spans="1:21" ht="15" customHeight="1">
      <c r="A280" s="27">
        <v>44839</v>
      </c>
      <c r="C280" s="34">
        <v>415</v>
      </c>
      <c r="E280" s="34">
        <f>134+17+13+6</f>
        <v>170</v>
      </c>
      <c r="F280" s="34">
        <v>46</v>
      </c>
      <c r="G280" s="34">
        <f>326+59+39+19+5</f>
        <v>448</v>
      </c>
      <c r="H280" s="34">
        <v>171</v>
      </c>
      <c r="I280" s="47"/>
      <c r="J280" s="33">
        <v>15</v>
      </c>
      <c r="K280" s="33">
        <v>261</v>
      </c>
      <c r="L280" s="33">
        <v>31</v>
      </c>
      <c r="M280" s="33">
        <v>31</v>
      </c>
      <c r="N280" s="33">
        <v>77</v>
      </c>
      <c r="O280" s="52"/>
      <c r="P280" s="26">
        <v>105</v>
      </c>
      <c r="Q280" s="41">
        <v>266</v>
      </c>
      <c r="R280" s="41">
        <v>44</v>
      </c>
    </row>
    <row r="281" spans="1:21" ht="15" customHeight="1">
      <c r="A281" s="27">
        <v>44840</v>
      </c>
      <c r="C281" s="34">
        <v>343</v>
      </c>
      <c r="E281" s="34">
        <f>161+15+8+9</f>
        <v>193</v>
      </c>
      <c r="F281" s="34">
        <v>38</v>
      </c>
      <c r="G281" s="34">
        <f>276+43+30+11</f>
        <v>360</v>
      </c>
      <c r="H281" s="34">
        <v>176</v>
      </c>
      <c r="I281" s="47"/>
      <c r="J281" s="33">
        <v>9</v>
      </c>
      <c r="K281" s="33">
        <v>254</v>
      </c>
      <c r="L281" s="33">
        <v>17</v>
      </c>
      <c r="M281" s="33">
        <v>18</v>
      </c>
      <c r="N281" s="33">
        <v>45</v>
      </c>
      <c r="O281" s="52"/>
      <c r="P281" s="26">
        <v>70</v>
      </c>
      <c r="Q281" s="41">
        <v>244</v>
      </c>
      <c r="R281" s="41">
        <v>29</v>
      </c>
      <c r="S281" s="43"/>
      <c r="T281" s="11"/>
      <c r="U281" s="11"/>
    </row>
    <row r="282" spans="1:21" ht="15" customHeight="1">
      <c r="A282" s="27">
        <v>44841</v>
      </c>
      <c r="C282" s="34">
        <v>255</v>
      </c>
      <c r="E282" s="34">
        <f>83+18</f>
        <v>101</v>
      </c>
      <c r="F282" s="34">
        <v>34</v>
      </c>
      <c r="G282" s="34">
        <f>178+37+15+15</f>
        <v>245</v>
      </c>
      <c r="H282" s="34">
        <v>194</v>
      </c>
      <c r="I282" s="47"/>
      <c r="J282" s="33">
        <v>8</v>
      </c>
      <c r="K282" s="33">
        <v>171</v>
      </c>
      <c r="L282" s="33">
        <v>17</v>
      </c>
      <c r="M282" s="33">
        <v>17</v>
      </c>
      <c r="N282" s="33">
        <v>42</v>
      </c>
      <c r="O282" s="52"/>
      <c r="P282" s="26">
        <v>71</v>
      </c>
      <c r="Q282" s="41">
        <v>153</v>
      </c>
      <c r="R282" s="41">
        <v>31</v>
      </c>
      <c r="S282" s="43"/>
      <c r="T282" s="11"/>
      <c r="U282" s="11"/>
    </row>
    <row r="283" spans="1:21" ht="15" customHeight="1">
      <c r="A283" s="27">
        <v>44842</v>
      </c>
      <c r="C283" s="34">
        <v>157</v>
      </c>
      <c r="E283" s="34">
        <v>66</v>
      </c>
      <c r="F283" s="34">
        <v>51</v>
      </c>
      <c r="G283" s="34">
        <f>165+23+16+15</f>
        <v>219</v>
      </c>
      <c r="H283" s="34">
        <v>143</v>
      </c>
      <c r="I283" s="47"/>
      <c r="J283" s="33">
        <v>6</v>
      </c>
      <c r="K283" s="33">
        <v>102</v>
      </c>
      <c r="L283" s="33">
        <v>10</v>
      </c>
      <c r="M283" s="33">
        <v>11</v>
      </c>
      <c r="N283" s="33">
        <v>28</v>
      </c>
      <c r="O283" s="52"/>
      <c r="P283" s="26">
        <v>27</v>
      </c>
      <c r="Q283" s="41">
        <v>118</v>
      </c>
      <c r="R283" s="41">
        <v>12</v>
      </c>
      <c r="S283" s="43"/>
      <c r="T283" s="11"/>
      <c r="U283" s="11"/>
    </row>
    <row r="284" spans="1:21" ht="15" customHeight="1">
      <c r="A284" s="27">
        <v>44843</v>
      </c>
      <c r="C284" s="34">
        <v>266</v>
      </c>
      <c r="E284" s="34">
        <f>93+15+11+2</f>
        <v>121</v>
      </c>
      <c r="F284" s="34">
        <v>26</v>
      </c>
      <c r="G284" s="34">
        <f>252+41+22+20</f>
        <v>335</v>
      </c>
      <c r="H284" s="34">
        <v>205</v>
      </c>
      <c r="I284" s="47"/>
      <c r="J284" s="33">
        <v>9</v>
      </c>
      <c r="K284" s="33">
        <v>178</v>
      </c>
      <c r="L284" s="33">
        <v>17</v>
      </c>
      <c r="M284" s="33">
        <v>18</v>
      </c>
      <c r="N284" s="33">
        <v>44</v>
      </c>
      <c r="O284" s="52"/>
      <c r="P284" s="26">
        <v>37</v>
      </c>
      <c r="Q284" s="41">
        <v>213</v>
      </c>
      <c r="R284" s="41">
        <v>16</v>
      </c>
      <c r="S284" s="43"/>
      <c r="T284" s="11"/>
      <c r="U284" s="11"/>
    </row>
    <row r="285" spans="1:21" ht="15" customHeight="1">
      <c r="A285" s="27">
        <v>44844</v>
      </c>
      <c r="C285" s="34">
        <v>380</v>
      </c>
      <c r="E285" s="34">
        <v>96</v>
      </c>
      <c r="F285" s="34">
        <v>28</v>
      </c>
      <c r="G285" s="34">
        <f>246+39+25+7</f>
        <v>317</v>
      </c>
      <c r="H285" s="34">
        <v>211</v>
      </c>
      <c r="I285" s="47"/>
      <c r="J285" s="33">
        <v>16</v>
      </c>
      <c r="K285" s="33">
        <v>220</v>
      </c>
      <c r="L285" s="33">
        <v>32</v>
      </c>
      <c r="M285" s="33">
        <v>32</v>
      </c>
      <c r="N285" s="33">
        <v>80</v>
      </c>
      <c r="O285" s="52"/>
      <c r="P285" s="26">
        <v>82</v>
      </c>
      <c r="Q285" s="41">
        <v>262</v>
      </c>
      <c r="R285" s="41">
        <v>36</v>
      </c>
      <c r="S285" s="43"/>
      <c r="T285" s="11"/>
      <c r="U285" s="11"/>
    </row>
    <row r="286" spans="1:21" ht="15" customHeight="1">
      <c r="A286" s="27">
        <v>44845</v>
      </c>
      <c r="C286" s="34">
        <v>110</v>
      </c>
      <c r="E286" s="34">
        <f>81+3+3+1</f>
        <v>88</v>
      </c>
      <c r="F286" s="34">
        <v>38</v>
      </c>
      <c r="G286" s="34">
        <f>243+32+17+11+8</f>
        <v>311</v>
      </c>
      <c r="H286" s="34">
        <v>212</v>
      </c>
      <c r="I286" s="47"/>
      <c r="J286" s="33">
        <v>5</v>
      </c>
      <c r="K286" s="33">
        <v>63</v>
      </c>
      <c r="L286" s="33">
        <v>9</v>
      </c>
      <c r="M286" s="33">
        <v>9</v>
      </c>
      <c r="N286" s="33">
        <v>24</v>
      </c>
      <c r="O286" s="52"/>
      <c r="P286" s="26">
        <v>26</v>
      </c>
      <c r="Q286" s="41">
        <v>73</v>
      </c>
      <c r="R286" s="41">
        <v>11</v>
      </c>
      <c r="S286" s="43"/>
      <c r="T286" s="11"/>
      <c r="U286" s="11"/>
    </row>
    <row r="287" spans="1:21" ht="15" customHeight="1">
      <c r="A287" s="27">
        <v>44846</v>
      </c>
      <c r="C287" s="34">
        <v>74</v>
      </c>
      <c r="E287" s="34">
        <f>71+11+8+4+1</f>
        <v>95</v>
      </c>
      <c r="F287" s="34">
        <v>49</v>
      </c>
      <c r="G287" s="34">
        <f>206+30+16+14+6</f>
        <v>272</v>
      </c>
      <c r="H287" s="34">
        <v>164</v>
      </c>
      <c r="I287" s="47"/>
      <c r="J287" s="33">
        <v>3</v>
      </c>
      <c r="K287" s="33">
        <v>44</v>
      </c>
      <c r="L287" s="33">
        <v>6</v>
      </c>
      <c r="M287" s="33">
        <v>6</v>
      </c>
      <c r="N287" s="33">
        <v>15</v>
      </c>
      <c r="O287" s="52"/>
      <c r="P287" s="26">
        <v>19</v>
      </c>
      <c r="Q287" s="41">
        <v>47</v>
      </c>
      <c r="R287" s="41">
        <v>8</v>
      </c>
      <c r="S287" s="43"/>
      <c r="T287" s="11"/>
      <c r="U287" s="11"/>
    </row>
    <row r="288" spans="1:21" ht="15" customHeight="1">
      <c r="A288" s="27">
        <v>44847</v>
      </c>
      <c r="C288" s="34">
        <v>149</v>
      </c>
      <c r="E288" s="34">
        <f>84+13+7</f>
        <v>104</v>
      </c>
      <c r="F288" s="34">
        <v>35</v>
      </c>
      <c r="G288" s="34">
        <f>251+89+35+1</f>
        <v>376</v>
      </c>
      <c r="H288" s="34">
        <v>198</v>
      </c>
      <c r="I288" s="47"/>
      <c r="J288" s="33">
        <v>4</v>
      </c>
      <c r="K288" s="33">
        <v>107</v>
      </c>
      <c r="L288" s="33">
        <v>9</v>
      </c>
      <c r="M288" s="33">
        <v>8</v>
      </c>
      <c r="N288" s="33">
        <v>21</v>
      </c>
      <c r="O288" s="52"/>
      <c r="P288" s="26">
        <v>38</v>
      </c>
      <c r="Q288" s="41">
        <v>95</v>
      </c>
      <c r="R288" s="41">
        <v>16</v>
      </c>
    </row>
    <row r="289" spans="1:18" ht="15" customHeight="1">
      <c r="A289" s="27">
        <v>44848</v>
      </c>
      <c r="C289" s="34">
        <v>163</v>
      </c>
      <c r="E289" s="34">
        <f>144+13+9</f>
        <v>166</v>
      </c>
      <c r="F289" s="34">
        <v>25</v>
      </c>
      <c r="G289" s="34">
        <f>455+71+28+10</f>
        <v>564</v>
      </c>
      <c r="H289" s="34">
        <v>161</v>
      </c>
      <c r="I289" s="47"/>
      <c r="J289" s="33">
        <v>6</v>
      </c>
      <c r="K289" s="33">
        <v>103</v>
      </c>
      <c r="L289" s="33">
        <v>12</v>
      </c>
      <c r="M289" s="33">
        <v>12</v>
      </c>
      <c r="N289" s="33">
        <v>30</v>
      </c>
      <c r="O289" s="52"/>
      <c r="P289" s="26">
        <v>44</v>
      </c>
      <c r="Q289" s="41">
        <v>99</v>
      </c>
      <c r="R289" s="41">
        <v>20</v>
      </c>
    </row>
    <row r="290" spans="1:18" ht="15" customHeight="1">
      <c r="A290" s="27">
        <v>44849</v>
      </c>
      <c r="C290" s="34">
        <v>158</v>
      </c>
      <c r="E290" s="34">
        <v>80</v>
      </c>
      <c r="F290" s="34">
        <v>24</v>
      </c>
      <c r="G290" s="34">
        <f>244+29+11+14</f>
        <v>298</v>
      </c>
      <c r="H290" s="34">
        <v>184</v>
      </c>
      <c r="I290" s="47"/>
      <c r="J290" s="33">
        <v>5</v>
      </c>
      <c r="K290" s="33">
        <v>111</v>
      </c>
      <c r="L290" s="33">
        <v>9</v>
      </c>
      <c r="M290" s="33">
        <v>9</v>
      </c>
      <c r="N290" s="33">
        <v>24</v>
      </c>
      <c r="O290" s="52"/>
      <c r="P290" s="26">
        <v>29</v>
      </c>
      <c r="Q290" s="41">
        <v>117</v>
      </c>
      <c r="R290" s="41">
        <v>12</v>
      </c>
    </row>
    <row r="291" spans="1:18" ht="15" customHeight="1">
      <c r="A291" s="27">
        <v>44850</v>
      </c>
      <c r="C291" s="34">
        <v>232</v>
      </c>
      <c r="E291" s="34">
        <f>110+15+7+2</f>
        <v>134</v>
      </c>
      <c r="F291" s="34">
        <v>18</v>
      </c>
      <c r="G291" s="34">
        <f>202+31+11+10+1</f>
        <v>255</v>
      </c>
      <c r="H291" s="34">
        <v>165</v>
      </c>
      <c r="I291" s="47"/>
      <c r="J291" s="33">
        <v>8</v>
      </c>
      <c r="K291" s="33">
        <v>148</v>
      </c>
      <c r="L291" s="33">
        <v>17</v>
      </c>
      <c r="M291" s="33">
        <v>17</v>
      </c>
      <c r="N291" s="33">
        <v>42</v>
      </c>
      <c r="O291" s="52"/>
      <c r="P291" s="26">
        <v>32</v>
      </c>
      <c r="Q291" s="41">
        <v>186</v>
      </c>
      <c r="R291" s="41">
        <v>14</v>
      </c>
    </row>
    <row r="292" spans="1:18" ht="15" customHeight="1">
      <c r="A292" s="27">
        <v>44851</v>
      </c>
      <c r="C292" s="34">
        <v>294</v>
      </c>
      <c r="E292" s="34">
        <f>168+30+10+8</f>
        <v>216</v>
      </c>
      <c r="F292" s="34">
        <v>40</v>
      </c>
      <c r="G292" s="34">
        <f>372+101+22+18</f>
        <v>513</v>
      </c>
      <c r="H292" s="34">
        <v>158</v>
      </c>
      <c r="I292" s="47"/>
      <c r="J292" s="33">
        <v>12</v>
      </c>
      <c r="K292" s="33">
        <v>173</v>
      </c>
      <c r="L292" s="33">
        <v>24</v>
      </c>
      <c r="M292" s="33">
        <v>24</v>
      </c>
      <c r="N292" s="33">
        <v>61</v>
      </c>
      <c r="O292" s="52"/>
      <c r="P292" s="26">
        <v>58</v>
      </c>
      <c r="Q292" s="41">
        <v>212</v>
      </c>
      <c r="R292" s="41">
        <v>24</v>
      </c>
    </row>
    <row r="293" spans="1:18" ht="15" customHeight="1">
      <c r="A293" s="27">
        <v>44852</v>
      </c>
      <c r="C293" s="34">
        <v>429</v>
      </c>
      <c r="E293" s="34">
        <f>171+13+8+7+2</f>
        <v>201</v>
      </c>
      <c r="F293" s="34">
        <v>16</v>
      </c>
      <c r="G293" s="34">
        <f>447+69+32+27+4</f>
        <v>579</v>
      </c>
      <c r="H293" s="34">
        <v>187</v>
      </c>
      <c r="I293" s="47"/>
      <c r="J293" s="33">
        <v>18</v>
      </c>
      <c r="K293" s="33">
        <v>245</v>
      </c>
      <c r="L293" s="33">
        <v>37</v>
      </c>
      <c r="M293" s="33">
        <v>37</v>
      </c>
      <c r="N293" s="33">
        <v>92</v>
      </c>
      <c r="O293" s="52"/>
      <c r="P293" s="26">
        <v>93</v>
      </c>
      <c r="Q293" s="41">
        <v>296</v>
      </c>
      <c r="R293" s="41">
        <v>40</v>
      </c>
    </row>
    <row r="294" spans="1:18" ht="15" customHeight="1">
      <c r="A294" s="27">
        <v>44853</v>
      </c>
      <c r="C294" s="34">
        <v>600</v>
      </c>
      <c r="E294" s="34">
        <f>149+29+15</f>
        <v>193</v>
      </c>
      <c r="F294" s="34">
        <v>28</v>
      </c>
      <c r="G294" s="34">
        <f>475+50+48+36+15</f>
        <v>624</v>
      </c>
      <c r="H294" s="34">
        <v>148</v>
      </c>
      <c r="I294" s="47"/>
      <c r="J294" s="33">
        <v>27</v>
      </c>
      <c r="K294" s="33">
        <v>330</v>
      </c>
      <c r="L294" s="33">
        <v>54</v>
      </c>
      <c r="M294" s="33">
        <v>54</v>
      </c>
      <c r="N294" s="33">
        <v>135</v>
      </c>
      <c r="O294" s="52"/>
      <c r="P294" s="26">
        <v>84</v>
      </c>
      <c r="Q294" s="41">
        <v>480</v>
      </c>
      <c r="R294" s="41">
        <v>36</v>
      </c>
    </row>
    <row r="295" spans="1:18" ht="15" customHeight="1">
      <c r="A295" s="27">
        <v>44854</v>
      </c>
      <c r="C295" s="34">
        <v>592</v>
      </c>
      <c r="E295" s="34">
        <f>227+20+11+8+2</f>
        <v>268</v>
      </c>
      <c r="F295" s="34">
        <v>12</v>
      </c>
      <c r="G295" s="34">
        <f>646+70+66+47+14</f>
        <v>843</v>
      </c>
      <c r="H295" s="34">
        <v>208</v>
      </c>
      <c r="I295" s="47"/>
      <c r="J295" s="33">
        <v>24</v>
      </c>
      <c r="K295" s="33">
        <v>355</v>
      </c>
      <c r="L295" s="33">
        <v>47</v>
      </c>
      <c r="M295" s="33">
        <v>47</v>
      </c>
      <c r="N295" s="33">
        <v>119</v>
      </c>
      <c r="O295" s="52"/>
      <c r="P295" s="26">
        <v>162</v>
      </c>
      <c r="Q295" s="41">
        <v>361</v>
      </c>
      <c r="R295" s="41">
        <v>69</v>
      </c>
    </row>
    <row r="296" spans="1:18" ht="15" customHeight="1">
      <c r="A296" s="27">
        <v>44855</v>
      </c>
      <c r="C296" s="34">
        <v>511</v>
      </c>
      <c r="E296" s="34">
        <f>153+13+11+8</f>
        <v>185</v>
      </c>
      <c r="F296" s="34">
        <v>57</v>
      </c>
      <c r="G296" s="34">
        <f>472+85+63+21+13</f>
        <v>654</v>
      </c>
      <c r="H296" s="34">
        <v>165</v>
      </c>
      <c r="I296" s="47"/>
      <c r="J296" s="33">
        <v>20</v>
      </c>
      <c r="K296" s="33">
        <v>312</v>
      </c>
      <c r="L296" s="33">
        <v>39</v>
      </c>
      <c r="M296" s="33">
        <v>40</v>
      </c>
      <c r="N296" s="33">
        <v>100</v>
      </c>
      <c r="O296" s="52"/>
      <c r="P296" s="26">
        <v>129</v>
      </c>
      <c r="Q296" s="41">
        <v>327</v>
      </c>
      <c r="R296" s="41">
        <v>55</v>
      </c>
    </row>
    <row r="297" spans="1:18" ht="15" customHeight="1">
      <c r="A297" s="27">
        <v>44856</v>
      </c>
      <c r="C297" s="34">
        <v>304</v>
      </c>
      <c r="E297" s="34">
        <f>184+18+11+9+2</f>
        <v>224</v>
      </c>
      <c r="F297" s="34">
        <v>51</v>
      </c>
      <c r="G297" s="34">
        <f>481+70+10+60+7</f>
        <v>628</v>
      </c>
      <c r="H297" s="34">
        <v>203</v>
      </c>
      <c r="I297" s="47"/>
      <c r="J297" s="33">
        <v>11</v>
      </c>
      <c r="K297" s="33">
        <v>195</v>
      </c>
      <c r="L297" s="33">
        <v>21</v>
      </c>
      <c r="M297" s="33">
        <v>22</v>
      </c>
      <c r="N297" s="33">
        <v>55</v>
      </c>
      <c r="O297" s="52"/>
      <c r="P297" s="26">
        <v>77</v>
      </c>
      <c r="Q297" s="41">
        <v>195</v>
      </c>
      <c r="R297" s="41">
        <v>32</v>
      </c>
    </row>
    <row r="298" spans="1:18" ht="15" customHeight="1">
      <c r="A298" s="27">
        <v>44857</v>
      </c>
      <c r="C298" s="34">
        <v>368</v>
      </c>
      <c r="E298" s="34">
        <f>228+17+14+13+3</f>
        <v>275</v>
      </c>
      <c r="F298" s="34">
        <v>19</v>
      </c>
      <c r="G298" s="34">
        <f>481+72+42+27+15</f>
        <v>637</v>
      </c>
      <c r="H298" s="34">
        <v>205</v>
      </c>
      <c r="I298" s="47"/>
      <c r="J298" s="33">
        <v>15</v>
      </c>
      <c r="K298" s="33">
        <v>217</v>
      </c>
      <c r="L298" s="33">
        <v>30</v>
      </c>
      <c r="M298" s="33">
        <v>30</v>
      </c>
      <c r="N298" s="33">
        <v>76</v>
      </c>
      <c r="O298" s="52"/>
      <c r="P298" s="26">
        <v>70</v>
      </c>
      <c r="Q298" s="41">
        <v>269</v>
      </c>
      <c r="R298" s="41">
        <v>29</v>
      </c>
    </row>
    <row r="299" spans="1:18" ht="15" customHeight="1">
      <c r="A299" s="27">
        <v>44858</v>
      </c>
      <c r="C299" s="34">
        <v>447</v>
      </c>
      <c r="E299" s="34">
        <f>228+20+10+6</f>
        <v>264</v>
      </c>
      <c r="F299" s="34">
        <v>44</v>
      </c>
      <c r="G299" s="34">
        <f>390+70+39+18+11</f>
        <v>528</v>
      </c>
      <c r="H299" s="34">
        <v>161</v>
      </c>
      <c r="I299" s="47"/>
      <c r="J299" s="33">
        <v>20</v>
      </c>
      <c r="K299" s="33">
        <v>246</v>
      </c>
      <c r="L299" s="33">
        <v>40</v>
      </c>
      <c r="M299" s="33">
        <v>40</v>
      </c>
      <c r="N299" s="33">
        <v>101</v>
      </c>
      <c r="O299" s="52"/>
      <c r="P299" s="26">
        <v>103</v>
      </c>
      <c r="Q299" s="41">
        <v>299</v>
      </c>
      <c r="R299" s="41">
        <v>45</v>
      </c>
    </row>
    <row r="300" spans="1:18" ht="15" customHeight="1">
      <c r="A300" s="27">
        <v>44859</v>
      </c>
      <c r="C300" s="34">
        <v>386</v>
      </c>
      <c r="E300" s="34">
        <f>217+16+16+2+1</f>
        <v>252</v>
      </c>
      <c r="F300" s="34">
        <v>46</v>
      </c>
      <c r="G300" s="34">
        <f>384+63+45+15+3</f>
        <v>510</v>
      </c>
      <c r="H300" s="34">
        <v>178</v>
      </c>
      <c r="I300" s="47"/>
      <c r="J300" s="33">
        <v>14</v>
      </c>
      <c r="K300" s="33">
        <v>247</v>
      </c>
      <c r="L300" s="33">
        <v>27</v>
      </c>
      <c r="M300" s="33">
        <v>28</v>
      </c>
      <c r="N300" s="33">
        <v>70</v>
      </c>
      <c r="O300" s="52"/>
      <c r="P300" s="26">
        <v>76</v>
      </c>
      <c r="Q300" s="41">
        <v>278</v>
      </c>
      <c r="R300" s="41">
        <v>32</v>
      </c>
    </row>
    <row r="301" spans="1:18" ht="15" customHeight="1">
      <c r="A301" s="27">
        <v>44860</v>
      </c>
      <c r="C301" s="34">
        <v>346</v>
      </c>
      <c r="E301" s="34">
        <f>237+19+18+3</f>
        <v>277</v>
      </c>
      <c r="F301" s="34">
        <v>20</v>
      </c>
      <c r="G301" s="34">
        <f>432+45+36+25</f>
        <v>538</v>
      </c>
      <c r="H301" s="34">
        <v>172</v>
      </c>
      <c r="I301" s="47"/>
      <c r="J301" s="33">
        <v>13</v>
      </c>
      <c r="K301" s="33">
        <v>218</v>
      </c>
      <c r="L301" s="33">
        <v>25</v>
      </c>
      <c r="M301" s="33">
        <v>26</v>
      </c>
      <c r="N301" s="33">
        <v>64</v>
      </c>
      <c r="O301" s="52"/>
      <c r="P301" s="26">
        <v>73</v>
      </c>
      <c r="Q301" s="41">
        <v>242</v>
      </c>
      <c r="R301" s="41">
        <v>31</v>
      </c>
    </row>
    <row r="302" spans="1:18" ht="15" customHeight="1">
      <c r="A302" s="27">
        <v>44861</v>
      </c>
      <c r="C302" s="34">
        <v>359</v>
      </c>
      <c r="E302" s="34">
        <f>186+18+8+4+2</f>
        <v>218</v>
      </c>
      <c r="F302" s="34">
        <v>23</v>
      </c>
      <c r="G302" s="34">
        <f>353+43+30+15+7</f>
        <v>448</v>
      </c>
      <c r="H302" s="34">
        <v>180</v>
      </c>
      <c r="I302" s="47"/>
      <c r="J302" s="33">
        <v>13</v>
      </c>
      <c r="K302" s="33">
        <v>230</v>
      </c>
      <c r="L302" s="33">
        <v>25</v>
      </c>
      <c r="M302" s="33">
        <v>26</v>
      </c>
      <c r="N302" s="33">
        <v>65</v>
      </c>
      <c r="O302" s="52"/>
      <c r="P302" s="26">
        <v>80</v>
      </c>
      <c r="Q302" s="41">
        <v>244</v>
      </c>
      <c r="R302" s="41">
        <v>35</v>
      </c>
    </row>
    <row r="303" spans="1:18" ht="15" customHeight="1">
      <c r="A303" s="27">
        <v>44862</v>
      </c>
      <c r="C303" s="34">
        <v>289</v>
      </c>
      <c r="E303" s="34">
        <f>118+4+15+1</f>
        <v>138</v>
      </c>
      <c r="F303" s="34">
        <v>47</v>
      </c>
      <c r="G303" s="34">
        <f>265+41+30+10+3</f>
        <v>349</v>
      </c>
      <c r="H303" s="34">
        <v>173</v>
      </c>
      <c r="I303" s="47"/>
      <c r="J303" s="33">
        <v>13</v>
      </c>
      <c r="K303" s="33">
        <v>159</v>
      </c>
      <c r="L303" s="33">
        <v>26</v>
      </c>
      <c r="M303" s="33">
        <v>26</v>
      </c>
      <c r="N303" s="33">
        <v>65</v>
      </c>
      <c r="O303" s="52"/>
      <c r="P303" s="26">
        <v>81</v>
      </c>
      <c r="Q303" s="41">
        <v>173</v>
      </c>
      <c r="R303" s="41">
        <v>35</v>
      </c>
    </row>
    <row r="304" spans="1:18" ht="15" customHeight="1">
      <c r="A304" s="27">
        <v>44863</v>
      </c>
      <c r="C304" s="34">
        <v>236</v>
      </c>
      <c r="E304" s="34">
        <f>123+15</f>
        <v>138</v>
      </c>
      <c r="F304" s="34">
        <v>55</v>
      </c>
      <c r="G304" s="34">
        <f>272+38+33+13+4</f>
        <v>360</v>
      </c>
      <c r="H304" s="34">
        <v>162</v>
      </c>
      <c r="I304" s="47"/>
      <c r="J304" s="33">
        <v>7</v>
      </c>
      <c r="K304" s="33">
        <v>165</v>
      </c>
      <c r="L304" s="33">
        <v>14</v>
      </c>
      <c r="M304" s="33">
        <v>14</v>
      </c>
      <c r="N304" s="33">
        <v>36</v>
      </c>
      <c r="O304" s="52"/>
      <c r="P304" s="26">
        <v>66</v>
      </c>
      <c r="Q304" s="41">
        <v>142</v>
      </c>
      <c r="R304" s="41">
        <v>28</v>
      </c>
    </row>
    <row r="305" spans="1:20" ht="15" customHeight="1">
      <c r="A305" s="27">
        <v>44864</v>
      </c>
      <c r="C305" s="34">
        <v>265</v>
      </c>
      <c r="E305" s="34">
        <f>138+17+3</f>
        <v>158</v>
      </c>
      <c r="F305" s="34">
        <v>18</v>
      </c>
      <c r="G305" s="34">
        <f>292+68+26+9</f>
        <v>395</v>
      </c>
      <c r="H305" s="34">
        <v>203</v>
      </c>
      <c r="I305" s="47"/>
      <c r="J305" s="33">
        <v>9</v>
      </c>
      <c r="K305" s="33">
        <v>180</v>
      </c>
      <c r="L305" s="33">
        <v>16</v>
      </c>
      <c r="M305" s="33">
        <v>17</v>
      </c>
      <c r="N305" s="33">
        <v>43</v>
      </c>
      <c r="O305" s="52"/>
      <c r="P305" s="26">
        <v>54</v>
      </c>
      <c r="Q305" s="41">
        <v>188</v>
      </c>
      <c r="R305" s="41">
        <v>23</v>
      </c>
    </row>
    <row r="306" spans="1:20" ht="15" customHeight="1">
      <c r="A306" s="27">
        <v>44865</v>
      </c>
      <c r="C306" s="34">
        <v>364</v>
      </c>
      <c r="E306" s="34">
        <f>167+17+10+5</f>
        <v>199</v>
      </c>
      <c r="F306" s="34">
        <v>25</v>
      </c>
      <c r="G306" s="34">
        <f>273+44+28+11+2</f>
        <v>358</v>
      </c>
      <c r="H306" s="34">
        <v>145</v>
      </c>
      <c r="I306" s="47"/>
      <c r="J306" s="33">
        <v>11</v>
      </c>
      <c r="K306" s="33">
        <v>258</v>
      </c>
      <c r="L306" s="33">
        <v>21</v>
      </c>
      <c r="M306" s="33">
        <v>21</v>
      </c>
      <c r="N306" s="33">
        <v>53</v>
      </c>
      <c r="O306" s="52"/>
      <c r="P306" s="26">
        <v>56</v>
      </c>
      <c r="Q306" s="41">
        <v>284</v>
      </c>
      <c r="R306" s="41">
        <v>24</v>
      </c>
    </row>
    <row r="307" spans="1:20" ht="15" customHeight="1">
      <c r="A307" s="30">
        <v>44866</v>
      </c>
      <c r="C307" s="34">
        <v>338</v>
      </c>
      <c r="E307" s="34">
        <f>132+21+17+5+4</f>
        <v>179</v>
      </c>
      <c r="F307" s="34">
        <v>7</v>
      </c>
      <c r="G307" s="34">
        <f>278+54+38+17+3</f>
        <v>390</v>
      </c>
      <c r="H307" s="34">
        <v>167</v>
      </c>
      <c r="I307" s="47"/>
      <c r="J307" s="33">
        <v>12</v>
      </c>
      <c r="K307" s="33">
        <v>216</v>
      </c>
      <c r="L307" s="33">
        <v>25</v>
      </c>
      <c r="M307" s="33">
        <v>24</v>
      </c>
      <c r="N307" s="33">
        <v>61</v>
      </c>
      <c r="O307" s="52"/>
      <c r="P307" s="26">
        <v>47</v>
      </c>
      <c r="Q307" s="41">
        <v>270</v>
      </c>
      <c r="R307" s="41">
        <v>21</v>
      </c>
    </row>
    <row r="308" spans="1:20" ht="15" customHeight="1">
      <c r="A308" s="30">
        <v>44867</v>
      </c>
      <c r="C308" s="34">
        <v>364</v>
      </c>
      <c r="E308" s="34">
        <f>181+19+11+7</f>
        <v>218</v>
      </c>
      <c r="F308" s="34">
        <v>26</v>
      </c>
      <c r="G308" s="34">
        <f>343+60+31+16+9</f>
        <v>459</v>
      </c>
      <c r="H308" s="34">
        <v>203</v>
      </c>
      <c r="I308" s="47"/>
      <c r="J308" s="33">
        <v>14</v>
      </c>
      <c r="K308" s="33">
        <v>222</v>
      </c>
      <c r="L308" s="33">
        <v>29</v>
      </c>
      <c r="M308" s="33">
        <v>28</v>
      </c>
      <c r="N308" s="33">
        <v>71</v>
      </c>
      <c r="O308" s="52"/>
      <c r="P308" s="26">
        <v>76</v>
      </c>
      <c r="Q308" s="41">
        <v>255</v>
      </c>
      <c r="R308" s="41">
        <v>33</v>
      </c>
    </row>
    <row r="309" spans="1:20" ht="15" customHeight="1">
      <c r="A309" s="30">
        <v>44868</v>
      </c>
      <c r="C309" s="34">
        <v>430</v>
      </c>
      <c r="E309" s="34">
        <f>197+23+20+7</f>
        <v>247</v>
      </c>
      <c r="F309" s="34">
        <v>45</v>
      </c>
      <c r="G309" s="34">
        <f>366+48+35+17+7</f>
        <v>473</v>
      </c>
      <c r="H309" s="34">
        <v>193</v>
      </c>
      <c r="I309" s="47"/>
      <c r="J309" s="33">
        <v>19</v>
      </c>
      <c r="K309" s="33">
        <v>237</v>
      </c>
      <c r="L309" s="33">
        <v>38</v>
      </c>
      <c r="M309" s="33">
        <v>39</v>
      </c>
      <c r="N309" s="33">
        <v>97</v>
      </c>
      <c r="O309" s="52"/>
      <c r="P309" s="26">
        <v>99</v>
      </c>
      <c r="Q309" s="41">
        <v>288</v>
      </c>
      <c r="R309" s="41">
        <v>43</v>
      </c>
    </row>
    <row r="310" spans="1:20" ht="15" customHeight="1">
      <c r="A310" s="30">
        <v>44869</v>
      </c>
      <c r="C310" s="34">
        <v>324</v>
      </c>
      <c r="E310" s="34">
        <f>134+35+22+2</f>
        <v>193</v>
      </c>
      <c r="F310" s="34">
        <v>58</v>
      </c>
      <c r="G310" s="34">
        <f>271+57+39+20</f>
        <v>387</v>
      </c>
      <c r="H310" s="34">
        <v>154</v>
      </c>
      <c r="I310" s="47"/>
      <c r="J310" s="33">
        <v>13</v>
      </c>
      <c r="K310" s="33">
        <v>191</v>
      </c>
      <c r="L310" s="33">
        <v>26</v>
      </c>
      <c r="M310" s="33">
        <v>27</v>
      </c>
      <c r="N310" s="33">
        <v>67</v>
      </c>
      <c r="O310" s="52"/>
      <c r="P310" s="26">
        <v>57</v>
      </c>
      <c r="Q310" s="41">
        <v>243</v>
      </c>
      <c r="R310" s="41">
        <v>24</v>
      </c>
    </row>
    <row r="311" spans="1:20" ht="15" customHeight="1">
      <c r="A311" s="30">
        <v>44870</v>
      </c>
      <c r="C311" s="34">
        <v>252</v>
      </c>
      <c r="E311" s="34">
        <f>94+9+8+3</f>
        <v>114</v>
      </c>
      <c r="F311" s="34">
        <v>31</v>
      </c>
      <c r="G311" s="34">
        <f>225+37+28+6+1</f>
        <v>297</v>
      </c>
      <c r="H311" s="34">
        <v>192</v>
      </c>
      <c r="I311" s="47"/>
      <c r="J311" s="33">
        <v>10</v>
      </c>
      <c r="K311" s="33">
        <v>154</v>
      </c>
      <c r="L311" s="33">
        <v>19</v>
      </c>
      <c r="M311" s="33">
        <v>20</v>
      </c>
      <c r="N311" s="33">
        <v>49</v>
      </c>
      <c r="O311" s="52"/>
      <c r="P311" s="26">
        <v>35</v>
      </c>
      <c r="Q311" s="41">
        <v>202</v>
      </c>
      <c r="R311" s="41">
        <v>15</v>
      </c>
    </row>
    <row r="312" spans="1:20" ht="15" customHeight="1">
      <c r="A312" s="30">
        <v>44871</v>
      </c>
      <c r="C312" s="34">
        <v>317</v>
      </c>
      <c r="E312" s="34">
        <v>134</v>
      </c>
      <c r="F312" s="34">
        <v>38</v>
      </c>
      <c r="G312" s="34">
        <v>381</v>
      </c>
      <c r="H312" s="34">
        <v>177</v>
      </c>
      <c r="I312" s="47"/>
      <c r="J312" s="33">
        <v>11</v>
      </c>
      <c r="K312" s="33">
        <v>209</v>
      </c>
      <c r="L312" s="33">
        <v>21</v>
      </c>
      <c r="M312" s="33">
        <v>22</v>
      </c>
      <c r="N312" s="33">
        <v>54</v>
      </c>
      <c r="O312" s="52"/>
      <c r="P312" s="26">
        <v>51</v>
      </c>
      <c r="Q312" s="41">
        <v>244</v>
      </c>
      <c r="R312" s="41">
        <v>22</v>
      </c>
    </row>
    <row r="313" spans="1:20" ht="15" customHeight="1">
      <c r="A313" s="30">
        <v>44872</v>
      </c>
      <c r="C313" s="34">
        <v>440</v>
      </c>
      <c r="E313" s="34">
        <f>199+24+11+4+2</f>
        <v>240</v>
      </c>
      <c r="F313" s="34">
        <v>55</v>
      </c>
      <c r="G313" s="34">
        <f>376+48+32+14+6</f>
        <v>476</v>
      </c>
      <c r="H313" s="34">
        <v>182</v>
      </c>
      <c r="I313" s="47"/>
      <c r="J313" s="33">
        <v>15</v>
      </c>
      <c r="K313" s="33">
        <v>286</v>
      </c>
      <c r="L313" s="33">
        <v>31</v>
      </c>
      <c r="M313" s="33">
        <v>31</v>
      </c>
      <c r="N313" s="33">
        <v>77</v>
      </c>
      <c r="O313" s="52"/>
      <c r="P313" s="26">
        <v>95</v>
      </c>
      <c r="Q313" s="41">
        <v>304</v>
      </c>
      <c r="R313" s="41">
        <v>41</v>
      </c>
    </row>
    <row r="314" spans="1:20" ht="15" customHeight="1">
      <c r="A314" s="30">
        <v>44873</v>
      </c>
      <c r="C314" s="34">
        <v>395</v>
      </c>
      <c r="E314" s="34">
        <f>183+23+20+1</f>
        <v>227</v>
      </c>
      <c r="F314" s="34">
        <v>40</v>
      </c>
      <c r="G314" s="34">
        <f>305+59+46+27</f>
        <v>437</v>
      </c>
      <c r="H314" s="34">
        <v>158</v>
      </c>
      <c r="I314" s="47"/>
      <c r="J314" s="33">
        <v>15</v>
      </c>
      <c r="K314" s="33">
        <v>245</v>
      </c>
      <c r="L314" s="33">
        <v>30</v>
      </c>
      <c r="M314" s="33">
        <v>30</v>
      </c>
      <c r="N314" s="33">
        <v>75</v>
      </c>
      <c r="O314" s="52"/>
      <c r="P314" s="26">
        <v>75</v>
      </c>
      <c r="Q314" s="41">
        <v>288</v>
      </c>
      <c r="R314" s="41">
        <v>32</v>
      </c>
    </row>
    <row r="315" spans="1:20" ht="15" customHeight="1">
      <c r="A315" s="30">
        <v>44874</v>
      </c>
      <c r="C315" s="34">
        <v>186</v>
      </c>
      <c r="E315" s="34">
        <f>73+9+10+1</f>
        <v>93</v>
      </c>
      <c r="F315" s="34">
        <v>47</v>
      </c>
      <c r="G315" s="34">
        <f>181+28+22+6</f>
        <v>237</v>
      </c>
      <c r="H315" s="34">
        <v>137</v>
      </c>
      <c r="I315" s="47"/>
      <c r="J315" s="33">
        <v>7</v>
      </c>
      <c r="K315" s="33">
        <v>121</v>
      </c>
      <c r="L315" s="33">
        <v>12</v>
      </c>
      <c r="M315" s="33">
        <v>13</v>
      </c>
      <c r="N315" s="33">
        <v>33</v>
      </c>
      <c r="O315" s="52"/>
      <c r="P315" s="26">
        <v>39</v>
      </c>
      <c r="Q315" s="41">
        <v>130</v>
      </c>
      <c r="R315" s="41">
        <v>17</v>
      </c>
      <c r="T315" s="12" t="s">
        <v>54</v>
      </c>
    </row>
    <row r="316" spans="1:20" ht="15" customHeight="1">
      <c r="A316" s="30">
        <v>44875</v>
      </c>
      <c r="C316" s="34">
        <v>220</v>
      </c>
      <c r="E316" s="34">
        <f>141+24+11+1</f>
        <v>177</v>
      </c>
      <c r="F316" s="34">
        <v>13</v>
      </c>
      <c r="G316" s="34">
        <f>262+40+35+7</f>
        <v>344</v>
      </c>
      <c r="H316" s="34">
        <v>136</v>
      </c>
      <c r="I316" s="47"/>
      <c r="J316" s="33">
        <v>8</v>
      </c>
      <c r="K316" s="33">
        <v>145</v>
      </c>
      <c r="L316" s="33">
        <v>14</v>
      </c>
      <c r="M316" s="33">
        <v>15</v>
      </c>
      <c r="N316" s="33">
        <v>38</v>
      </c>
      <c r="O316" s="52"/>
      <c r="P316" s="26">
        <v>48</v>
      </c>
      <c r="Q316" s="41">
        <v>152</v>
      </c>
      <c r="R316" s="41">
        <v>20</v>
      </c>
    </row>
    <row r="317" spans="1:20" ht="15" customHeight="1">
      <c r="A317" s="30">
        <v>44876</v>
      </c>
      <c r="C317" s="34">
        <v>388</v>
      </c>
      <c r="D317" s="46"/>
      <c r="E317" s="34">
        <f>154+20+11+7</f>
        <v>192</v>
      </c>
      <c r="F317" s="34">
        <v>55</v>
      </c>
      <c r="G317" s="34">
        <f>339+84+39+16+3</f>
        <v>481</v>
      </c>
      <c r="H317" s="34">
        <v>184</v>
      </c>
      <c r="I317" s="47"/>
      <c r="J317" s="33">
        <v>12</v>
      </c>
      <c r="K317" s="33">
        <v>264</v>
      </c>
      <c r="L317" s="33">
        <v>25</v>
      </c>
      <c r="M317" s="33">
        <v>25</v>
      </c>
      <c r="N317" s="33">
        <v>62</v>
      </c>
      <c r="O317" s="52"/>
      <c r="P317" s="26">
        <v>73</v>
      </c>
      <c r="Q317" s="41">
        <v>283</v>
      </c>
      <c r="R317" s="41">
        <v>32</v>
      </c>
    </row>
    <row r="318" spans="1:20" ht="15" customHeight="1">
      <c r="A318" s="30">
        <v>44877</v>
      </c>
      <c r="C318" s="34">
        <v>152</v>
      </c>
      <c r="D318" s="46"/>
      <c r="E318" s="34">
        <f>38+9+3</f>
        <v>50</v>
      </c>
      <c r="F318" s="34">
        <v>16</v>
      </c>
      <c r="G318" s="34">
        <f>120+26+18+9</f>
        <v>173</v>
      </c>
      <c r="H318" s="34">
        <v>190</v>
      </c>
      <c r="I318" s="47"/>
      <c r="J318" s="33">
        <v>6</v>
      </c>
      <c r="K318" s="33">
        <v>90</v>
      </c>
      <c r="L318" s="33">
        <v>13</v>
      </c>
      <c r="M318" s="33">
        <v>12</v>
      </c>
      <c r="N318" s="33">
        <v>31</v>
      </c>
      <c r="O318" s="52"/>
      <c r="P318" s="26">
        <v>30</v>
      </c>
      <c r="Q318" s="41">
        <v>109</v>
      </c>
      <c r="R318" s="41">
        <v>13</v>
      </c>
    </row>
    <row r="319" spans="1:20" ht="15" customHeight="1">
      <c r="A319" s="30">
        <v>44878</v>
      </c>
      <c r="C319" s="34">
        <v>231</v>
      </c>
      <c r="E319" s="34">
        <f>90+20+6</f>
        <v>116</v>
      </c>
      <c r="F319" s="34">
        <v>31</v>
      </c>
      <c r="G319" s="34">
        <f>140+30+14+10</f>
        <v>194</v>
      </c>
      <c r="H319" s="34">
        <v>147</v>
      </c>
      <c r="I319" s="47"/>
      <c r="J319" s="33">
        <v>7</v>
      </c>
      <c r="K319" s="33">
        <v>159</v>
      </c>
      <c r="L319" s="33">
        <v>15</v>
      </c>
      <c r="M319" s="33">
        <v>14</v>
      </c>
      <c r="N319" s="33">
        <v>36</v>
      </c>
      <c r="O319" s="52"/>
      <c r="P319" s="26">
        <v>55</v>
      </c>
      <c r="Q319" s="41">
        <v>152</v>
      </c>
      <c r="R319" s="41">
        <v>24</v>
      </c>
    </row>
    <row r="320" spans="1:20" ht="15" customHeight="1">
      <c r="A320" s="30">
        <v>44879</v>
      </c>
      <c r="C320" s="34">
        <v>197</v>
      </c>
      <c r="E320" s="34">
        <f>98+11+10</f>
        <v>119</v>
      </c>
      <c r="F320" s="34">
        <v>49</v>
      </c>
      <c r="G320" s="34">
        <f>178+43+25+1</f>
        <v>247</v>
      </c>
      <c r="H320" s="34">
        <v>191</v>
      </c>
      <c r="I320" s="47"/>
      <c r="J320" s="33">
        <v>8</v>
      </c>
      <c r="K320" s="33">
        <v>118</v>
      </c>
      <c r="L320" s="33">
        <v>15</v>
      </c>
      <c r="M320" s="33">
        <v>16</v>
      </c>
      <c r="N320" s="33">
        <v>40</v>
      </c>
      <c r="O320" s="52"/>
      <c r="P320" s="26">
        <v>55</v>
      </c>
      <c r="Q320" s="41">
        <v>118</v>
      </c>
      <c r="R320" s="41">
        <v>24</v>
      </c>
    </row>
    <row r="321" spans="1:18" ht="15" customHeight="1">
      <c r="A321" s="30">
        <v>44880</v>
      </c>
      <c r="C321" s="34">
        <v>325</v>
      </c>
      <c r="E321" s="34">
        <f>152+16+11</f>
        <v>179</v>
      </c>
      <c r="F321" s="34">
        <v>39</v>
      </c>
      <c r="G321" s="34">
        <f>294+60+29+18+3</f>
        <v>404</v>
      </c>
      <c r="H321" s="34">
        <v>152</v>
      </c>
      <c r="I321" s="47"/>
      <c r="J321" s="33">
        <v>14</v>
      </c>
      <c r="K321" s="33">
        <v>182</v>
      </c>
      <c r="L321" s="33">
        <v>28</v>
      </c>
      <c r="M321" s="33">
        <v>29</v>
      </c>
      <c r="N321" s="33">
        <v>72</v>
      </c>
      <c r="O321" s="52"/>
      <c r="P321" s="26">
        <v>55</v>
      </c>
      <c r="Q321" s="41">
        <v>247</v>
      </c>
      <c r="R321" s="41">
        <v>23</v>
      </c>
    </row>
    <row r="322" spans="1:18" ht="15" customHeight="1">
      <c r="A322" s="30">
        <v>44881</v>
      </c>
      <c r="C322" s="34">
        <v>263</v>
      </c>
      <c r="E322" s="34">
        <v>121</v>
      </c>
      <c r="F322" s="34">
        <v>45</v>
      </c>
      <c r="G322" s="34">
        <v>294</v>
      </c>
      <c r="H322" s="34">
        <v>172</v>
      </c>
      <c r="I322" s="47"/>
      <c r="J322" s="33">
        <v>7</v>
      </c>
      <c r="K322" s="33">
        <v>197</v>
      </c>
      <c r="L322" s="33">
        <v>13</v>
      </c>
      <c r="M322" s="33">
        <v>13</v>
      </c>
      <c r="N322" s="33">
        <v>33</v>
      </c>
      <c r="O322" s="52"/>
      <c r="P322" s="26">
        <v>59</v>
      </c>
      <c r="Q322" s="41">
        <v>179</v>
      </c>
      <c r="R322" s="41">
        <v>25</v>
      </c>
    </row>
    <row r="323" spans="1:18" ht="15" customHeight="1">
      <c r="A323" s="30">
        <v>44882</v>
      </c>
      <c r="C323" s="34">
        <v>213</v>
      </c>
      <c r="E323" s="34">
        <f>100+5</f>
        <v>105</v>
      </c>
      <c r="F323" s="34">
        <v>55</v>
      </c>
      <c r="G323" s="34">
        <f>183+47+20+6</f>
        <v>256</v>
      </c>
      <c r="H323" s="34">
        <v>185</v>
      </c>
      <c r="I323" s="47"/>
      <c r="J323" s="33">
        <v>8</v>
      </c>
      <c r="K323" s="33">
        <v>130</v>
      </c>
      <c r="L323" s="33">
        <v>16</v>
      </c>
      <c r="M323" s="33">
        <v>17</v>
      </c>
      <c r="N323" s="33">
        <v>42</v>
      </c>
      <c r="O323" s="52"/>
      <c r="P323" s="26">
        <v>43</v>
      </c>
      <c r="Q323" s="41">
        <v>151</v>
      </c>
      <c r="R323" s="41">
        <v>19</v>
      </c>
    </row>
    <row r="324" spans="1:18" ht="15" customHeight="1">
      <c r="A324" s="30">
        <v>44883</v>
      </c>
      <c r="C324" s="34">
        <v>199</v>
      </c>
      <c r="E324" s="34">
        <f>155+6+4+4</f>
        <v>169</v>
      </c>
      <c r="F324" s="34">
        <v>42</v>
      </c>
      <c r="G324" s="34">
        <f>207+39+26+12+8</f>
        <v>292</v>
      </c>
      <c r="H324" s="34">
        <v>161</v>
      </c>
      <c r="I324" s="47"/>
      <c r="J324" s="33">
        <v>5</v>
      </c>
      <c r="K324" s="33">
        <v>149</v>
      </c>
      <c r="L324" s="33">
        <v>10</v>
      </c>
      <c r="M324" s="33">
        <v>10</v>
      </c>
      <c r="N324" s="33">
        <v>25</v>
      </c>
      <c r="O324" s="52"/>
      <c r="P324" s="26">
        <v>56</v>
      </c>
      <c r="Q324" s="41">
        <v>119</v>
      </c>
      <c r="R324" s="41">
        <v>24</v>
      </c>
    </row>
    <row r="325" spans="1:18" ht="15" customHeight="1">
      <c r="A325" s="30">
        <v>44884</v>
      </c>
      <c r="C325" s="36">
        <v>286</v>
      </c>
      <c r="E325" s="36">
        <v>182</v>
      </c>
      <c r="F325" s="34">
        <v>45</v>
      </c>
      <c r="G325" s="36">
        <v>291</v>
      </c>
      <c r="H325" s="36">
        <v>160</v>
      </c>
      <c r="I325" s="47"/>
      <c r="J325" s="33">
        <v>10</v>
      </c>
      <c r="K325" s="33">
        <v>186</v>
      </c>
      <c r="L325" s="33">
        <v>20</v>
      </c>
      <c r="M325" s="33">
        <v>20</v>
      </c>
      <c r="N325" s="33">
        <v>50</v>
      </c>
      <c r="O325" s="52"/>
      <c r="P325" s="26">
        <v>64</v>
      </c>
      <c r="Q325" s="41">
        <v>194</v>
      </c>
      <c r="R325" s="41">
        <v>28</v>
      </c>
    </row>
    <row r="326" spans="1:18" ht="15" customHeight="1">
      <c r="A326" s="30">
        <v>44885</v>
      </c>
      <c r="C326" s="36">
        <v>264</v>
      </c>
      <c r="E326" s="36">
        <v>126</v>
      </c>
      <c r="F326" s="34">
        <v>45</v>
      </c>
      <c r="G326" s="36">
        <v>301</v>
      </c>
      <c r="H326" s="36">
        <v>154</v>
      </c>
      <c r="I326" s="47"/>
      <c r="J326" s="33">
        <v>7</v>
      </c>
      <c r="K326" s="33">
        <v>193</v>
      </c>
      <c r="L326" s="33">
        <v>14</v>
      </c>
      <c r="M326" s="33">
        <v>14</v>
      </c>
      <c r="N326" s="33">
        <v>36</v>
      </c>
      <c r="O326" s="52"/>
      <c r="P326" s="26">
        <v>65</v>
      </c>
      <c r="Q326" s="41">
        <v>172</v>
      </c>
      <c r="R326" s="41">
        <v>27</v>
      </c>
    </row>
    <row r="327" spans="1:18" ht="15" customHeight="1">
      <c r="A327" s="30">
        <v>44886</v>
      </c>
      <c r="C327" s="36">
        <v>611</v>
      </c>
      <c r="E327" s="36">
        <v>109</v>
      </c>
      <c r="F327" s="34">
        <v>46</v>
      </c>
      <c r="G327" s="36">
        <v>631</v>
      </c>
      <c r="H327" s="36">
        <v>178</v>
      </c>
      <c r="I327" s="47"/>
      <c r="J327" s="33">
        <v>26</v>
      </c>
      <c r="K327" s="33">
        <v>354</v>
      </c>
      <c r="L327" s="33">
        <v>51</v>
      </c>
      <c r="M327" s="33">
        <v>51</v>
      </c>
      <c r="N327" s="33">
        <v>129</v>
      </c>
      <c r="O327" s="52"/>
      <c r="P327" s="26">
        <v>133</v>
      </c>
      <c r="Q327" s="41">
        <v>422</v>
      </c>
      <c r="R327" s="41">
        <v>56</v>
      </c>
    </row>
    <row r="328" spans="1:18" ht="15" customHeight="1">
      <c r="A328" s="30">
        <v>44887</v>
      </c>
      <c r="C328" s="36">
        <v>673</v>
      </c>
      <c r="E328" s="36">
        <v>145</v>
      </c>
      <c r="F328" s="34">
        <v>22</v>
      </c>
      <c r="G328" s="36">
        <v>684</v>
      </c>
      <c r="H328" s="36">
        <v>180</v>
      </c>
      <c r="I328" s="47"/>
      <c r="J328" s="33">
        <v>23</v>
      </c>
      <c r="K328" s="33">
        <v>444</v>
      </c>
      <c r="L328" s="33">
        <v>45</v>
      </c>
      <c r="M328" s="33">
        <v>46</v>
      </c>
      <c r="N328" s="33">
        <v>115</v>
      </c>
      <c r="O328" s="52"/>
      <c r="P328" s="26">
        <v>104</v>
      </c>
      <c r="Q328" s="41">
        <v>525</v>
      </c>
      <c r="R328" s="41">
        <v>44</v>
      </c>
    </row>
    <row r="329" spans="1:18" ht="15" customHeight="1">
      <c r="A329" s="30">
        <v>44888</v>
      </c>
      <c r="C329" s="36">
        <v>183</v>
      </c>
      <c r="E329" s="36">
        <v>87</v>
      </c>
      <c r="F329" s="34">
        <v>24</v>
      </c>
      <c r="G329" s="36">
        <v>288</v>
      </c>
      <c r="H329" s="36">
        <v>150</v>
      </c>
      <c r="I329" s="47"/>
      <c r="J329" s="33">
        <v>5</v>
      </c>
      <c r="K329" s="33">
        <v>135</v>
      </c>
      <c r="L329" s="33">
        <v>9</v>
      </c>
      <c r="M329" s="33">
        <v>10</v>
      </c>
      <c r="N329" s="33">
        <v>24</v>
      </c>
      <c r="O329" s="52"/>
      <c r="P329" s="26">
        <v>27</v>
      </c>
      <c r="Q329" s="41">
        <v>145</v>
      </c>
      <c r="R329" s="41">
        <v>11</v>
      </c>
    </row>
    <row r="330" spans="1:18" ht="15" customHeight="1">
      <c r="A330" s="30">
        <v>44889</v>
      </c>
      <c r="C330" s="36">
        <v>127</v>
      </c>
      <c r="E330" s="36">
        <v>53</v>
      </c>
      <c r="F330" s="34">
        <v>33</v>
      </c>
      <c r="G330" s="36">
        <v>128</v>
      </c>
      <c r="H330" s="36">
        <v>129</v>
      </c>
      <c r="I330" s="47"/>
      <c r="J330" s="33">
        <v>5</v>
      </c>
      <c r="K330" s="33">
        <v>80</v>
      </c>
      <c r="L330" s="33">
        <v>9</v>
      </c>
      <c r="M330" s="33">
        <v>9</v>
      </c>
      <c r="N330" s="33">
        <v>24</v>
      </c>
      <c r="O330" s="52"/>
      <c r="P330" s="26">
        <v>26</v>
      </c>
      <c r="Q330" s="41">
        <v>90</v>
      </c>
      <c r="R330" s="41">
        <v>11</v>
      </c>
    </row>
    <row r="331" spans="1:18" ht="15" customHeight="1">
      <c r="A331" s="30">
        <v>44890</v>
      </c>
      <c r="C331" s="36">
        <v>282</v>
      </c>
      <c r="E331" s="36">
        <v>116</v>
      </c>
      <c r="F331" s="34">
        <v>33</v>
      </c>
      <c r="G331" s="36">
        <v>297</v>
      </c>
      <c r="H331" s="36">
        <v>137</v>
      </c>
      <c r="I331" s="47"/>
      <c r="J331" s="33">
        <v>11</v>
      </c>
      <c r="K331" s="33">
        <v>169</v>
      </c>
      <c r="L331" s="33">
        <v>22</v>
      </c>
      <c r="M331" s="33">
        <v>23</v>
      </c>
      <c r="N331" s="33">
        <v>57</v>
      </c>
      <c r="O331" s="52"/>
      <c r="P331" s="26">
        <v>79</v>
      </c>
      <c r="Q331" s="41">
        <v>169</v>
      </c>
      <c r="R331" s="41">
        <v>34</v>
      </c>
    </row>
    <row r="332" spans="1:18" ht="15" customHeight="1">
      <c r="A332" s="30">
        <v>44891</v>
      </c>
      <c r="C332" s="36">
        <v>250</v>
      </c>
      <c r="E332" s="36">
        <v>151</v>
      </c>
      <c r="F332" s="34">
        <v>42</v>
      </c>
      <c r="G332" s="36">
        <v>302</v>
      </c>
      <c r="H332" s="36">
        <v>194</v>
      </c>
      <c r="I332" s="47"/>
      <c r="J332" s="33">
        <v>7</v>
      </c>
      <c r="K332" s="33">
        <v>183</v>
      </c>
      <c r="L332" s="33">
        <v>13</v>
      </c>
      <c r="M332" s="33">
        <v>13</v>
      </c>
      <c r="N332" s="33">
        <v>34</v>
      </c>
      <c r="O332" s="52"/>
      <c r="P332" s="26">
        <v>53</v>
      </c>
      <c r="Q332" s="41">
        <v>175</v>
      </c>
      <c r="R332" s="41">
        <v>22</v>
      </c>
    </row>
    <row r="333" spans="1:18" ht="15" customHeight="1">
      <c r="A333" s="30">
        <v>44892</v>
      </c>
      <c r="C333" s="36">
        <v>344</v>
      </c>
      <c r="E333" s="36">
        <v>212</v>
      </c>
      <c r="F333" s="34">
        <v>33</v>
      </c>
      <c r="G333" s="36">
        <v>275</v>
      </c>
      <c r="H333" s="36">
        <v>159</v>
      </c>
      <c r="I333" s="47"/>
      <c r="J333" s="33">
        <v>12</v>
      </c>
      <c r="K333" s="33">
        <v>227</v>
      </c>
      <c r="L333" s="33">
        <v>23</v>
      </c>
      <c r="M333" s="33">
        <v>23</v>
      </c>
      <c r="N333" s="33">
        <v>59</v>
      </c>
      <c r="O333" s="52"/>
      <c r="P333" s="26">
        <v>79</v>
      </c>
      <c r="Q333" s="41">
        <v>230</v>
      </c>
      <c r="R333" s="41">
        <v>35</v>
      </c>
    </row>
    <row r="334" spans="1:18" ht="15" customHeight="1">
      <c r="A334" s="30">
        <v>44893</v>
      </c>
      <c r="C334" s="36">
        <v>290</v>
      </c>
      <c r="E334" s="36">
        <v>123</v>
      </c>
      <c r="F334" s="34">
        <v>41</v>
      </c>
      <c r="G334" s="36">
        <v>331</v>
      </c>
      <c r="H334" s="36">
        <v>165</v>
      </c>
      <c r="I334" s="47"/>
      <c r="J334" s="33">
        <v>13</v>
      </c>
      <c r="K334" s="33">
        <v>160</v>
      </c>
      <c r="L334" s="33">
        <v>26</v>
      </c>
      <c r="M334" s="33">
        <v>26</v>
      </c>
      <c r="N334" s="33">
        <v>65</v>
      </c>
      <c r="O334" s="52"/>
      <c r="P334" s="26">
        <v>81</v>
      </c>
      <c r="Q334" s="41">
        <v>174</v>
      </c>
      <c r="R334" s="41">
        <v>35</v>
      </c>
    </row>
    <row r="335" spans="1:18" ht="15" customHeight="1">
      <c r="A335" s="30">
        <v>44894</v>
      </c>
      <c r="C335" s="36">
        <v>217</v>
      </c>
      <c r="E335" s="36">
        <v>115</v>
      </c>
      <c r="F335" s="34">
        <v>11</v>
      </c>
      <c r="G335" s="36">
        <v>255</v>
      </c>
      <c r="H335" s="36">
        <v>176</v>
      </c>
      <c r="I335" s="47"/>
      <c r="J335" s="33">
        <v>6</v>
      </c>
      <c r="K335" s="33">
        <v>156</v>
      </c>
      <c r="L335" s="33">
        <v>12</v>
      </c>
      <c r="M335" s="33">
        <v>12</v>
      </c>
      <c r="N335" s="33">
        <v>31</v>
      </c>
      <c r="O335" s="52"/>
      <c r="P335" s="26">
        <v>55</v>
      </c>
      <c r="Q335" s="41">
        <v>139</v>
      </c>
      <c r="R335" s="41">
        <v>23</v>
      </c>
    </row>
    <row r="336" spans="1:18" ht="15" customHeight="1">
      <c r="A336" s="30">
        <v>44895</v>
      </c>
      <c r="C336" s="36">
        <v>205</v>
      </c>
      <c r="E336" s="36">
        <v>150</v>
      </c>
      <c r="F336" s="34">
        <v>56</v>
      </c>
      <c r="G336" s="36">
        <v>261</v>
      </c>
      <c r="H336" s="36">
        <v>213</v>
      </c>
      <c r="I336" s="47"/>
      <c r="J336" s="33">
        <v>6</v>
      </c>
      <c r="K336" s="33">
        <v>150</v>
      </c>
      <c r="L336" s="33">
        <v>10</v>
      </c>
      <c r="M336" s="33">
        <v>11</v>
      </c>
      <c r="N336" s="33">
        <v>28</v>
      </c>
      <c r="O336" s="52"/>
      <c r="P336" s="26">
        <v>44</v>
      </c>
      <c r="Q336" s="41">
        <v>141</v>
      </c>
      <c r="R336" s="41">
        <v>20</v>
      </c>
    </row>
    <row r="337" spans="1:19" ht="15" customHeight="1">
      <c r="A337" s="30">
        <v>44896</v>
      </c>
      <c r="C337" s="36">
        <v>130</v>
      </c>
      <c r="E337" s="36">
        <v>27</v>
      </c>
      <c r="F337" s="34">
        <v>36</v>
      </c>
      <c r="G337" s="36">
        <v>141</v>
      </c>
      <c r="H337" s="36">
        <v>200</v>
      </c>
      <c r="I337" s="47"/>
      <c r="J337" s="33">
        <v>5</v>
      </c>
      <c r="K337" s="33">
        <v>81</v>
      </c>
      <c r="L337" s="33">
        <v>9</v>
      </c>
      <c r="M337" s="33">
        <v>10</v>
      </c>
      <c r="N337" s="33">
        <v>25</v>
      </c>
      <c r="O337" s="52"/>
      <c r="P337" s="26">
        <v>28</v>
      </c>
      <c r="Q337" s="41">
        <v>90</v>
      </c>
      <c r="R337" s="41">
        <v>12</v>
      </c>
    </row>
    <row r="338" spans="1:19" ht="15" customHeight="1">
      <c r="A338" s="30">
        <v>44897</v>
      </c>
      <c r="C338" s="36">
        <v>216</v>
      </c>
      <c r="E338" s="36">
        <v>76</v>
      </c>
      <c r="F338" s="34">
        <v>37</v>
      </c>
      <c r="G338" s="36">
        <v>274</v>
      </c>
      <c r="H338" s="36">
        <v>201</v>
      </c>
      <c r="I338" s="47"/>
      <c r="J338" s="33">
        <v>6</v>
      </c>
      <c r="K338" s="33">
        <v>160</v>
      </c>
      <c r="L338" s="33">
        <v>11</v>
      </c>
      <c r="M338" s="33">
        <v>11</v>
      </c>
      <c r="N338" s="33">
        <v>28</v>
      </c>
      <c r="O338" s="52"/>
      <c r="P338" s="26">
        <v>42</v>
      </c>
      <c r="Q338" s="41">
        <v>156</v>
      </c>
      <c r="R338" s="41">
        <v>18</v>
      </c>
    </row>
    <row r="339" spans="1:19" ht="15" customHeight="1">
      <c r="A339" s="30">
        <v>44898</v>
      </c>
      <c r="C339" s="36">
        <v>144</v>
      </c>
      <c r="E339" s="36">
        <v>55</v>
      </c>
      <c r="F339" s="34">
        <v>28</v>
      </c>
      <c r="G339" s="36">
        <v>169</v>
      </c>
      <c r="H339" s="36">
        <v>144</v>
      </c>
      <c r="I339" s="47"/>
      <c r="J339" s="33">
        <v>4</v>
      </c>
      <c r="K339" s="33">
        <v>102</v>
      </c>
      <c r="L339" s="33">
        <v>9</v>
      </c>
      <c r="M339" s="33">
        <v>8</v>
      </c>
      <c r="N339" s="33">
        <v>21</v>
      </c>
      <c r="O339" s="52"/>
      <c r="P339" s="26">
        <v>31</v>
      </c>
      <c r="Q339" s="41">
        <v>99</v>
      </c>
      <c r="R339" s="41">
        <v>14</v>
      </c>
    </row>
    <row r="340" spans="1:19" ht="15" customHeight="1">
      <c r="A340" s="30">
        <v>44899</v>
      </c>
      <c r="C340" s="36">
        <v>158</v>
      </c>
      <c r="E340" s="36">
        <v>92</v>
      </c>
      <c r="F340" s="34">
        <v>20</v>
      </c>
      <c r="G340" s="36">
        <v>205</v>
      </c>
      <c r="H340" s="36">
        <v>186</v>
      </c>
      <c r="I340" s="47"/>
      <c r="J340" s="33">
        <v>5</v>
      </c>
      <c r="K340" s="33">
        <v>107</v>
      </c>
      <c r="L340" s="33">
        <v>10</v>
      </c>
      <c r="M340" s="33">
        <v>10</v>
      </c>
      <c r="N340" s="33">
        <v>26</v>
      </c>
      <c r="O340" s="52"/>
      <c r="P340" s="26">
        <v>25</v>
      </c>
      <c r="Q340" s="41">
        <v>122</v>
      </c>
      <c r="R340" s="41">
        <v>11</v>
      </c>
    </row>
    <row r="341" spans="1:19" ht="15" customHeight="1">
      <c r="A341" s="30">
        <v>44900</v>
      </c>
      <c r="C341" s="36">
        <v>101</v>
      </c>
      <c r="E341" s="36">
        <v>49</v>
      </c>
      <c r="F341" s="34">
        <v>33</v>
      </c>
      <c r="G341" s="36">
        <v>92</v>
      </c>
      <c r="H341" s="36">
        <v>214</v>
      </c>
      <c r="I341" s="47"/>
      <c r="J341" s="33">
        <v>3</v>
      </c>
      <c r="K341" s="33">
        <v>74</v>
      </c>
      <c r="L341" s="33">
        <v>5</v>
      </c>
      <c r="M341" s="33">
        <v>5</v>
      </c>
      <c r="N341" s="33">
        <v>14</v>
      </c>
      <c r="O341" s="52"/>
      <c r="P341" s="26">
        <v>28</v>
      </c>
      <c r="Q341" s="41">
        <v>62</v>
      </c>
      <c r="R341" s="41">
        <v>11</v>
      </c>
    </row>
    <row r="342" spans="1:19" ht="15" customHeight="1">
      <c r="A342" s="30">
        <v>44901</v>
      </c>
      <c r="C342" s="36">
        <v>358</v>
      </c>
      <c r="E342" s="36">
        <v>127</v>
      </c>
      <c r="F342" s="34">
        <v>34</v>
      </c>
      <c r="G342" s="36">
        <v>394</v>
      </c>
      <c r="H342" s="36">
        <v>140</v>
      </c>
      <c r="I342" s="47"/>
      <c r="J342" s="33">
        <v>16</v>
      </c>
      <c r="K342" s="33">
        <v>197</v>
      </c>
      <c r="L342" s="33">
        <v>32</v>
      </c>
      <c r="M342" s="33">
        <v>32</v>
      </c>
      <c r="N342" s="33">
        <v>81</v>
      </c>
      <c r="O342" s="52"/>
      <c r="P342" s="26">
        <v>95</v>
      </c>
      <c r="Q342" s="41">
        <v>222</v>
      </c>
      <c r="R342" s="41">
        <v>41</v>
      </c>
    </row>
    <row r="343" spans="1:19" ht="15" customHeight="1">
      <c r="A343" s="30">
        <v>44902</v>
      </c>
      <c r="C343" s="36">
        <v>156</v>
      </c>
      <c r="E343" s="36">
        <v>55</v>
      </c>
      <c r="F343" s="34">
        <v>46</v>
      </c>
      <c r="G343" s="36">
        <v>171</v>
      </c>
      <c r="H343" s="36">
        <v>151</v>
      </c>
      <c r="I343" s="47"/>
      <c r="J343" s="33">
        <v>5</v>
      </c>
      <c r="K343" s="33">
        <v>109</v>
      </c>
      <c r="L343" s="33">
        <v>9</v>
      </c>
      <c r="M343" s="33">
        <v>9</v>
      </c>
      <c r="N343" s="33">
        <v>24</v>
      </c>
      <c r="O343" s="52"/>
      <c r="P343" s="26">
        <v>31</v>
      </c>
      <c r="Q343" s="41">
        <v>112</v>
      </c>
      <c r="R343" s="41">
        <v>13</v>
      </c>
    </row>
    <row r="344" spans="1:19" ht="15" customHeight="1">
      <c r="A344" s="30">
        <v>44903</v>
      </c>
      <c r="C344" s="36">
        <v>97</v>
      </c>
      <c r="E344" s="36">
        <v>66</v>
      </c>
      <c r="F344" s="34">
        <v>23</v>
      </c>
      <c r="G344" s="36">
        <v>112</v>
      </c>
      <c r="H344" s="36">
        <v>207</v>
      </c>
      <c r="I344" s="47"/>
      <c r="J344" s="33">
        <v>4</v>
      </c>
      <c r="K344" s="33">
        <v>59</v>
      </c>
      <c r="L344" s="33">
        <v>7</v>
      </c>
      <c r="M344" s="33">
        <v>8</v>
      </c>
      <c r="N344" s="33">
        <v>19</v>
      </c>
      <c r="O344" s="52"/>
      <c r="P344" s="26">
        <v>25</v>
      </c>
      <c r="Q344" s="41">
        <v>61</v>
      </c>
      <c r="R344" s="41">
        <v>11</v>
      </c>
    </row>
    <row r="345" spans="1:19" ht="15" customHeight="1">
      <c r="A345" s="30">
        <v>44904</v>
      </c>
      <c r="C345" s="36">
        <v>149</v>
      </c>
      <c r="E345" s="36">
        <v>62</v>
      </c>
      <c r="F345" s="34">
        <v>47</v>
      </c>
      <c r="G345" s="36">
        <v>191</v>
      </c>
      <c r="H345" s="36">
        <v>180</v>
      </c>
      <c r="I345" s="47"/>
      <c r="J345" s="33">
        <v>6</v>
      </c>
      <c r="K345" s="33">
        <v>88</v>
      </c>
      <c r="L345" s="33">
        <v>12</v>
      </c>
      <c r="M345" s="33">
        <v>12</v>
      </c>
      <c r="N345" s="33">
        <v>31</v>
      </c>
      <c r="O345" s="52"/>
      <c r="P345" s="26">
        <v>38</v>
      </c>
      <c r="Q345" s="41">
        <v>95</v>
      </c>
      <c r="R345" s="41">
        <v>16</v>
      </c>
    </row>
    <row r="346" spans="1:19" ht="15" customHeight="1">
      <c r="A346" s="30">
        <v>44905</v>
      </c>
      <c r="C346" s="36">
        <v>289</v>
      </c>
      <c r="E346" s="36">
        <v>81</v>
      </c>
      <c r="F346" s="34">
        <v>37</v>
      </c>
      <c r="G346" s="36">
        <v>303</v>
      </c>
      <c r="H346" s="36">
        <v>172</v>
      </c>
      <c r="I346" s="47"/>
      <c r="J346" s="33">
        <v>8</v>
      </c>
      <c r="K346" s="33">
        <v>214</v>
      </c>
      <c r="L346" s="33">
        <v>14</v>
      </c>
      <c r="M346" s="33">
        <v>15</v>
      </c>
      <c r="N346" s="33">
        <v>38</v>
      </c>
      <c r="O346" s="52"/>
      <c r="P346" s="26">
        <v>77</v>
      </c>
      <c r="Q346" s="41">
        <v>179</v>
      </c>
      <c r="R346" s="41">
        <v>33</v>
      </c>
    </row>
    <row r="347" spans="1:19" ht="15" customHeight="1">
      <c r="A347" s="30">
        <v>44906</v>
      </c>
      <c r="C347" s="36">
        <v>316</v>
      </c>
      <c r="E347" s="36">
        <v>94</v>
      </c>
      <c r="F347" s="34">
        <v>50</v>
      </c>
      <c r="G347" s="36">
        <v>290</v>
      </c>
      <c r="H347" s="36">
        <v>135</v>
      </c>
      <c r="I347" s="47"/>
      <c r="J347" s="33">
        <v>14</v>
      </c>
      <c r="K347" s="33">
        <v>174</v>
      </c>
      <c r="L347" s="33">
        <v>29</v>
      </c>
      <c r="M347" s="33">
        <v>28</v>
      </c>
      <c r="N347" s="33">
        <v>71</v>
      </c>
      <c r="O347" s="52"/>
      <c r="P347" s="26">
        <v>77</v>
      </c>
      <c r="Q347" s="41">
        <v>205</v>
      </c>
      <c r="R347" s="41">
        <v>34</v>
      </c>
    </row>
    <row r="348" spans="1:19" ht="15" customHeight="1">
      <c r="A348" s="30">
        <v>44907</v>
      </c>
      <c r="C348" s="36">
        <v>123</v>
      </c>
      <c r="E348" s="36">
        <v>88</v>
      </c>
      <c r="F348" s="34">
        <v>53</v>
      </c>
      <c r="G348" s="36">
        <v>141</v>
      </c>
      <c r="H348" s="36">
        <v>211</v>
      </c>
      <c r="I348" s="47"/>
      <c r="J348" s="33">
        <v>5</v>
      </c>
      <c r="K348" s="33">
        <v>76</v>
      </c>
      <c r="L348" s="33">
        <v>9</v>
      </c>
      <c r="M348" s="33">
        <v>9</v>
      </c>
      <c r="N348" s="33">
        <v>24</v>
      </c>
      <c r="O348" s="52"/>
      <c r="P348" s="26">
        <v>28</v>
      </c>
      <c r="Q348" s="41">
        <v>82</v>
      </c>
      <c r="R348" s="41">
        <v>13</v>
      </c>
      <c r="S348" s="54" t="s">
        <v>54</v>
      </c>
    </row>
    <row r="349" spans="1:19" ht="15" customHeight="1">
      <c r="A349" s="30">
        <v>44908</v>
      </c>
      <c r="C349" s="36">
        <v>93</v>
      </c>
      <c r="E349" s="36">
        <v>51</v>
      </c>
      <c r="F349" s="34">
        <v>59</v>
      </c>
      <c r="G349" s="36">
        <v>96</v>
      </c>
      <c r="H349" s="36">
        <v>206</v>
      </c>
      <c r="I349" s="47"/>
      <c r="J349" s="33">
        <v>3</v>
      </c>
      <c r="K349" s="33">
        <v>60</v>
      </c>
      <c r="L349" s="33">
        <v>6</v>
      </c>
      <c r="M349" s="33">
        <v>7</v>
      </c>
      <c r="N349" s="33">
        <v>17</v>
      </c>
      <c r="O349" s="52"/>
      <c r="P349" s="26">
        <v>18</v>
      </c>
      <c r="Q349" s="41">
        <v>68</v>
      </c>
      <c r="R349" s="41">
        <v>7</v>
      </c>
    </row>
    <row r="350" spans="1:19" ht="15" customHeight="1">
      <c r="A350" s="30">
        <v>44909</v>
      </c>
      <c r="C350" s="36">
        <v>131</v>
      </c>
      <c r="E350" s="36">
        <v>56</v>
      </c>
      <c r="F350" s="34">
        <v>50</v>
      </c>
      <c r="G350" s="36">
        <v>153</v>
      </c>
      <c r="H350" s="36">
        <v>195</v>
      </c>
      <c r="I350" s="47"/>
      <c r="J350" s="33">
        <v>5</v>
      </c>
      <c r="K350" s="33">
        <v>80</v>
      </c>
      <c r="L350" s="33">
        <v>10</v>
      </c>
      <c r="M350" s="33">
        <v>10</v>
      </c>
      <c r="N350" s="33">
        <v>26</v>
      </c>
      <c r="O350" s="52"/>
      <c r="P350" s="26">
        <v>30</v>
      </c>
      <c r="Q350" s="41">
        <v>88</v>
      </c>
      <c r="R350" s="41">
        <v>13</v>
      </c>
    </row>
    <row r="351" spans="1:19" ht="15" customHeight="1">
      <c r="A351" s="30">
        <v>44910</v>
      </c>
      <c r="C351" s="36">
        <v>55</v>
      </c>
      <c r="E351" s="36">
        <v>34</v>
      </c>
      <c r="F351" s="34">
        <v>30</v>
      </c>
      <c r="G351" s="36">
        <v>72</v>
      </c>
      <c r="H351" s="36">
        <v>214</v>
      </c>
      <c r="I351" s="47"/>
      <c r="J351" s="33">
        <v>2</v>
      </c>
      <c r="K351" s="33">
        <v>33</v>
      </c>
      <c r="L351" s="33">
        <v>5</v>
      </c>
      <c r="M351" s="33">
        <v>4</v>
      </c>
      <c r="N351" s="33">
        <v>11</v>
      </c>
      <c r="O351" s="52"/>
      <c r="P351" s="26">
        <v>13</v>
      </c>
      <c r="Q351" s="41">
        <v>36</v>
      </c>
      <c r="R351" s="41">
        <v>6</v>
      </c>
    </row>
    <row r="352" spans="1:19" ht="15" customHeight="1">
      <c r="A352" s="30">
        <v>44911</v>
      </c>
      <c r="C352" s="36">
        <v>126</v>
      </c>
      <c r="E352" s="36">
        <v>65</v>
      </c>
      <c r="F352" s="34">
        <v>19</v>
      </c>
      <c r="G352" s="36">
        <v>161</v>
      </c>
      <c r="H352" s="36">
        <v>187</v>
      </c>
      <c r="I352" s="47"/>
      <c r="J352" s="33">
        <v>4</v>
      </c>
      <c r="K352" s="33">
        <v>82</v>
      </c>
      <c r="L352" s="33">
        <v>9</v>
      </c>
      <c r="M352" s="33">
        <v>9</v>
      </c>
      <c r="N352" s="33">
        <v>22</v>
      </c>
      <c r="O352" s="52"/>
      <c r="P352" s="26">
        <v>28</v>
      </c>
      <c r="Q352" s="41">
        <v>86</v>
      </c>
      <c r="R352" s="41">
        <v>12</v>
      </c>
    </row>
    <row r="353" spans="1:18" ht="15" customHeight="1">
      <c r="A353" s="30">
        <v>44912</v>
      </c>
      <c r="C353" s="36">
        <v>137</v>
      </c>
      <c r="E353" s="36">
        <v>67</v>
      </c>
      <c r="F353" s="34">
        <v>32</v>
      </c>
      <c r="G353" s="36">
        <v>149</v>
      </c>
      <c r="H353" s="36">
        <v>166</v>
      </c>
      <c r="I353" s="47"/>
      <c r="J353" s="33">
        <v>5</v>
      </c>
      <c r="K353" s="33">
        <v>88</v>
      </c>
      <c r="L353" s="33">
        <v>9</v>
      </c>
      <c r="M353" s="33">
        <v>10</v>
      </c>
      <c r="N353" s="33">
        <v>25</v>
      </c>
      <c r="O353" s="52"/>
      <c r="P353" s="26">
        <v>19</v>
      </c>
      <c r="Q353" s="41">
        <v>110</v>
      </c>
      <c r="R353" s="41">
        <v>8</v>
      </c>
    </row>
    <row r="354" spans="1:18" ht="15" customHeight="1">
      <c r="A354" s="30">
        <v>44913</v>
      </c>
      <c r="C354" s="36">
        <v>87</v>
      </c>
      <c r="E354" s="36">
        <v>35</v>
      </c>
      <c r="F354" s="34">
        <v>26</v>
      </c>
      <c r="G354" s="36">
        <v>103</v>
      </c>
      <c r="H354" s="36">
        <v>135</v>
      </c>
      <c r="I354" s="47"/>
      <c r="J354" s="33">
        <v>2</v>
      </c>
      <c r="K354" s="33">
        <v>63</v>
      </c>
      <c r="L354" s="33">
        <v>5</v>
      </c>
      <c r="M354" s="33">
        <v>5</v>
      </c>
      <c r="N354" s="33">
        <v>12</v>
      </c>
      <c r="O354" s="52"/>
      <c r="P354" s="26">
        <v>14</v>
      </c>
      <c r="Q354" s="41">
        <v>67</v>
      </c>
      <c r="R354" s="41">
        <v>6</v>
      </c>
    </row>
    <row r="355" spans="1:18" ht="15" customHeight="1">
      <c r="A355" s="30">
        <v>44914</v>
      </c>
      <c r="C355" s="37">
        <v>91</v>
      </c>
      <c r="E355" s="37">
        <v>62</v>
      </c>
      <c r="F355" s="34">
        <v>20</v>
      </c>
      <c r="G355" s="37">
        <v>102</v>
      </c>
      <c r="H355" s="37">
        <v>154</v>
      </c>
      <c r="I355" s="47"/>
      <c r="J355" s="33">
        <v>4</v>
      </c>
      <c r="K355" s="33">
        <v>52</v>
      </c>
      <c r="L355" s="33">
        <v>7</v>
      </c>
      <c r="M355" s="33">
        <v>8</v>
      </c>
      <c r="N355" s="33">
        <v>20</v>
      </c>
      <c r="O355" s="52"/>
      <c r="P355" s="26">
        <v>18</v>
      </c>
      <c r="Q355" s="41">
        <v>66</v>
      </c>
      <c r="R355" s="41">
        <v>7</v>
      </c>
    </row>
    <row r="356" spans="1:18" ht="15" customHeight="1">
      <c r="A356" s="30">
        <v>44915</v>
      </c>
      <c r="C356" s="37">
        <v>101</v>
      </c>
      <c r="E356" s="37">
        <v>68</v>
      </c>
      <c r="F356" s="34">
        <v>30</v>
      </c>
      <c r="G356" s="37">
        <v>105</v>
      </c>
      <c r="H356" s="37">
        <v>191</v>
      </c>
      <c r="I356" s="47"/>
      <c r="J356" s="33">
        <v>3</v>
      </c>
      <c r="K356" s="33">
        <v>70</v>
      </c>
      <c r="L356" s="33">
        <v>6</v>
      </c>
      <c r="M356" s="33">
        <v>6</v>
      </c>
      <c r="N356" s="33">
        <v>16</v>
      </c>
      <c r="O356" s="52"/>
      <c r="P356" s="26">
        <v>23</v>
      </c>
      <c r="Q356" s="41">
        <v>69</v>
      </c>
      <c r="R356" s="41">
        <v>9</v>
      </c>
    </row>
    <row r="357" spans="1:18" ht="15" customHeight="1">
      <c r="A357" s="30">
        <v>44916</v>
      </c>
      <c r="C357" s="37">
        <v>124</v>
      </c>
      <c r="E357" s="37">
        <v>92</v>
      </c>
      <c r="F357" s="34">
        <v>21</v>
      </c>
      <c r="G357" s="37">
        <v>115</v>
      </c>
      <c r="H357" s="37">
        <v>195</v>
      </c>
      <c r="I357" s="47"/>
      <c r="J357" s="33">
        <v>4</v>
      </c>
      <c r="K357" s="33">
        <v>84</v>
      </c>
      <c r="L357" s="33">
        <v>8</v>
      </c>
      <c r="M357" s="33">
        <v>8</v>
      </c>
      <c r="N357" s="33">
        <v>20</v>
      </c>
      <c r="O357" s="52"/>
      <c r="P357" s="26">
        <v>22</v>
      </c>
      <c r="Q357" s="41">
        <v>93</v>
      </c>
      <c r="R357" s="41">
        <v>9</v>
      </c>
    </row>
    <row r="358" spans="1:18" ht="15" customHeight="1">
      <c r="A358" s="30">
        <v>44917</v>
      </c>
      <c r="C358" s="37">
        <v>87</v>
      </c>
      <c r="E358" s="37">
        <v>80</v>
      </c>
      <c r="F358" s="34">
        <v>33</v>
      </c>
      <c r="G358" s="37">
        <v>93</v>
      </c>
      <c r="H358" s="37">
        <v>228</v>
      </c>
      <c r="I358" s="47"/>
      <c r="J358" s="33">
        <v>3</v>
      </c>
      <c r="K358" s="33">
        <v>61</v>
      </c>
      <c r="L358" s="33">
        <v>5</v>
      </c>
      <c r="M358" s="33">
        <v>5</v>
      </c>
      <c r="N358" s="33">
        <v>13</v>
      </c>
      <c r="O358" s="52"/>
      <c r="P358" s="26">
        <v>18</v>
      </c>
      <c r="Q358" s="41">
        <v>62</v>
      </c>
      <c r="R358" s="41">
        <v>7</v>
      </c>
    </row>
    <row r="359" spans="1:18" ht="15" customHeight="1">
      <c r="A359" s="30">
        <v>44918</v>
      </c>
      <c r="C359" s="37">
        <v>76</v>
      </c>
      <c r="E359" s="37">
        <v>53</v>
      </c>
      <c r="F359" s="34">
        <v>25</v>
      </c>
      <c r="G359" s="37">
        <v>79</v>
      </c>
      <c r="H359" s="37">
        <v>142</v>
      </c>
      <c r="I359" s="47"/>
      <c r="J359" s="33">
        <v>3</v>
      </c>
      <c r="K359" s="33">
        <v>45</v>
      </c>
      <c r="L359" s="33">
        <v>6</v>
      </c>
      <c r="M359" s="33">
        <v>6</v>
      </c>
      <c r="N359" s="33">
        <v>16</v>
      </c>
      <c r="O359" s="52"/>
      <c r="P359" s="26">
        <v>15</v>
      </c>
      <c r="Q359" s="41">
        <v>55</v>
      </c>
      <c r="R359" s="41">
        <v>6</v>
      </c>
    </row>
    <row r="360" spans="1:18" ht="15" customHeight="1">
      <c r="A360" s="30">
        <v>44919</v>
      </c>
      <c r="C360" s="37">
        <v>37</v>
      </c>
      <c r="E360" s="37">
        <v>43</v>
      </c>
      <c r="F360" s="34">
        <v>24</v>
      </c>
      <c r="G360" s="37">
        <v>49</v>
      </c>
      <c r="H360" s="37">
        <v>170</v>
      </c>
      <c r="I360" s="47"/>
      <c r="J360" s="33">
        <v>1</v>
      </c>
      <c r="K360" s="33">
        <v>27</v>
      </c>
      <c r="L360" s="33">
        <v>2</v>
      </c>
      <c r="M360" s="33">
        <v>2</v>
      </c>
      <c r="N360" s="33">
        <v>5</v>
      </c>
      <c r="O360" s="52"/>
      <c r="P360" s="26">
        <v>9</v>
      </c>
      <c r="Q360" s="41">
        <v>24</v>
      </c>
      <c r="R360" s="41">
        <v>4</v>
      </c>
    </row>
    <row r="361" spans="1:18" ht="15" customHeight="1">
      <c r="A361" s="30">
        <v>44920</v>
      </c>
      <c r="C361" s="37">
        <v>42</v>
      </c>
      <c r="E361" s="37">
        <v>34</v>
      </c>
      <c r="F361" s="34">
        <v>51</v>
      </c>
      <c r="G361" s="37">
        <v>36</v>
      </c>
      <c r="H361" s="37">
        <v>177</v>
      </c>
      <c r="I361" s="47"/>
      <c r="J361" s="33">
        <v>2</v>
      </c>
      <c r="K361" s="33">
        <v>24</v>
      </c>
      <c r="L361" s="33">
        <v>3</v>
      </c>
      <c r="M361" s="33">
        <v>4</v>
      </c>
      <c r="N361" s="33">
        <v>9</v>
      </c>
      <c r="O361" s="52"/>
      <c r="P361" s="26">
        <v>7</v>
      </c>
      <c r="Q361" s="41">
        <v>32</v>
      </c>
      <c r="R361" s="41">
        <v>3</v>
      </c>
    </row>
    <row r="362" spans="1:18" ht="15" customHeight="1">
      <c r="A362" s="30">
        <v>44921</v>
      </c>
      <c r="C362" s="37">
        <v>64</v>
      </c>
      <c r="E362" s="37">
        <v>29</v>
      </c>
      <c r="F362" s="34">
        <v>24</v>
      </c>
      <c r="G362" s="37">
        <v>71</v>
      </c>
      <c r="H362" s="37">
        <v>168</v>
      </c>
      <c r="I362" s="47"/>
      <c r="J362" s="33">
        <v>2</v>
      </c>
      <c r="K362" s="33">
        <v>43</v>
      </c>
      <c r="L362" s="33">
        <v>4</v>
      </c>
      <c r="M362" s="33">
        <v>4</v>
      </c>
      <c r="N362" s="33">
        <v>11</v>
      </c>
      <c r="O362" s="52"/>
      <c r="P362" s="26">
        <v>11</v>
      </c>
      <c r="Q362" s="41">
        <v>49</v>
      </c>
      <c r="R362" s="41">
        <v>4</v>
      </c>
    </row>
    <row r="363" spans="1:18" ht="15" customHeight="1">
      <c r="A363" s="30">
        <v>44922</v>
      </c>
      <c r="C363" s="37">
        <v>60</v>
      </c>
      <c r="E363" s="37">
        <v>36</v>
      </c>
      <c r="F363" s="34">
        <v>42</v>
      </c>
      <c r="G363" s="37">
        <v>59</v>
      </c>
      <c r="H363" s="37">
        <v>182</v>
      </c>
      <c r="I363" s="47"/>
      <c r="J363" s="33">
        <v>2</v>
      </c>
      <c r="K363" s="33">
        <v>43</v>
      </c>
      <c r="L363" s="33">
        <v>3</v>
      </c>
      <c r="M363" s="33">
        <v>3</v>
      </c>
      <c r="N363" s="33">
        <v>9</v>
      </c>
      <c r="O363" s="52"/>
      <c r="P363" s="26">
        <v>14</v>
      </c>
      <c r="Q363" s="41">
        <v>40</v>
      </c>
      <c r="R363" s="41">
        <v>6</v>
      </c>
    </row>
    <row r="364" spans="1:18" ht="15" customHeight="1">
      <c r="A364" s="30">
        <v>44923</v>
      </c>
      <c r="C364" s="37">
        <v>50</v>
      </c>
      <c r="E364" s="37">
        <v>33</v>
      </c>
      <c r="F364" s="34">
        <v>50</v>
      </c>
      <c r="G364" s="37">
        <v>71</v>
      </c>
      <c r="H364" s="37">
        <v>139</v>
      </c>
      <c r="I364" s="47"/>
      <c r="J364" s="33">
        <v>2</v>
      </c>
      <c r="K364" s="33">
        <v>33</v>
      </c>
      <c r="L364" s="33">
        <v>3</v>
      </c>
      <c r="M364" s="33">
        <v>3</v>
      </c>
      <c r="N364" s="33">
        <v>9</v>
      </c>
      <c r="O364" s="52"/>
      <c r="P364" s="26">
        <v>10</v>
      </c>
      <c r="Q364" s="41">
        <v>36</v>
      </c>
      <c r="R364" s="41">
        <v>4</v>
      </c>
    </row>
    <row r="365" spans="1:18" ht="15" customHeight="1">
      <c r="A365" s="30">
        <v>44924</v>
      </c>
      <c r="C365" s="37">
        <v>61</v>
      </c>
      <c r="E365" s="37">
        <v>40</v>
      </c>
      <c r="F365" s="34">
        <v>25</v>
      </c>
      <c r="G365" s="37">
        <v>67</v>
      </c>
      <c r="H365" s="37">
        <v>164</v>
      </c>
      <c r="I365" s="47"/>
      <c r="J365" s="33">
        <v>3</v>
      </c>
      <c r="K365" s="33">
        <v>35</v>
      </c>
      <c r="L365" s="33">
        <v>5</v>
      </c>
      <c r="M365" s="33">
        <v>5</v>
      </c>
      <c r="N365" s="33">
        <v>13</v>
      </c>
      <c r="O365" s="52"/>
      <c r="P365" s="26">
        <v>14</v>
      </c>
      <c r="Q365" s="41">
        <v>41</v>
      </c>
      <c r="R365" s="41">
        <v>6</v>
      </c>
    </row>
    <row r="366" spans="1:18" ht="15" customHeight="1">
      <c r="A366" s="30">
        <v>44925</v>
      </c>
      <c r="C366" s="37">
        <v>53</v>
      </c>
      <c r="E366" s="37">
        <v>33</v>
      </c>
      <c r="F366" s="34">
        <v>19</v>
      </c>
      <c r="G366" s="37">
        <v>38</v>
      </c>
      <c r="H366" s="37">
        <v>194</v>
      </c>
      <c r="I366" s="47"/>
      <c r="J366" s="33">
        <v>2</v>
      </c>
      <c r="K366" s="33">
        <v>32</v>
      </c>
      <c r="L366" s="33">
        <v>4</v>
      </c>
      <c r="M366" s="33">
        <v>4</v>
      </c>
      <c r="N366" s="33">
        <v>11</v>
      </c>
      <c r="O366" s="52"/>
      <c r="P366" s="26">
        <v>8</v>
      </c>
      <c r="Q366" s="41">
        <v>42</v>
      </c>
      <c r="R366" s="41">
        <v>3</v>
      </c>
    </row>
    <row r="367" spans="1:18" ht="15" customHeight="1">
      <c r="A367" s="30">
        <v>44926</v>
      </c>
      <c r="C367" s="37">
        <v>35</v>
      </c>
      <c r="E367" s="37">
        <v>30</v>
      </c>
      <c r="F367" s="34">
        <v>59</v>
      </c>
      <c r="G367" s="37">
        <v>43</v>
      </c>
      <c r="H367" s="37">
        <v>199</v>
      </c>
      <c r="I367" s="47"/>
      <c r="J367" s="33">
        <v>1</v>
      </c>
      <c r="K367" s="33">
        <v>26</v>
      </c>
      <c r="L367" s="33">
        <v>1</v>
      </c>
      <c r="M367" s="33">
        <v>2</v>
      </c>
      <c r="N367" s="33">
        <v>5</v>
      </c>
      <c r="O367" s="52"/>
      <c r="P367" s="26">
        <v>7</v>
      </c>
      <c r="Q367" s="41">
        <v>25</v>
      </c>
      <c r="R367" s="41">
        <v>3</v>
      </c>
    </row>
    <row r="16383" spans="9:9" ht="15" customHeight="1">
      <c r="I16383" s="49"/>
    </row>
    <row r="16384" spans="9:9" ht="15" customHeight="1">
      <c r="I16384" s="47"/>
    </row>
    <row r="16385" spans="9:9" ht="15" customHeight="1">
      <c r="I16385" s="47"/>
    </row>
    <row r="16386" spans="9:9" ht="15" customHeight="1">
      <c r="I16386" s="47"/>
    </row>
    <row r="16387" spans="9:9" ht="15" customHeight="1">
      <c r="I16387" s="47"/>
    </row>
    <row r="16388" spans="9:9" ht="15" customHeight="1">
      <c r="I16388" s="47"/>
    </row>
    <row r="16389" spans="9:9" ht="15" customHeight="1">
      <c r="I16389" s="47"/>
    </row>
    <row r="16390" spans="9:9" ht="15" customHeight="1">
      <c r="I16390" s="47"/>
    </row>
    <row r="16391" spans="9:9" ht="15" customHeight="1">
      <c r="I16391" s="47"/>
    </row>
    <row r="16392" spans="9:9" ht="15" customHeight="1">
      <c r="I16392" s="47"/>
    </row>
    <row r="16393" spans="9:9" ht="15" customHeight="1">
      <c r="I16393" s="47"/>
    </row>
    <row r="16394" spans="9:9" ht="15" customHeight="1">
      <c r="I16394" s="47"/>
    </row>
    <row r="16395" spans="9:9" ht="15" customHeight="1">
      <c r="I16395" s="47"/>
    </row>
    <row r="16396" spans="9:9" ht="15" customHeight="1">
      <c r="I16396" s="47"/>
    </row>
    <row r="16397" spans="9:9" ht="15" customHeight="1">
      <c r="I16397" s="47"/>
    </row>
    <row r="16398" spans="9:9" ht="15" customHeight="1">
      <c r="I16398" s="47"/>
    </row>
    <row r="16399" spans="9:9" ht="15" customHeight="1">
      <c r="I16399" s="47"/>
    </row>
    <row r="16400" spans="9:9" ht="15" customHeight="1">
      <c r="I16400" s="47"/>
    </row>
    <row r="16401" spans="9:9" ht="15" customHeight="1">
      <c r="I16401" s="47"/>
    </row>
    <row r="16402" spans="9:9" ht="15" customHeight="1">
      <c r="I16402" s="47"/>
    </row>
    <row r="16403" spans="9:9" ht="15" customHeight="1">
      <c r="I16403" s="47"/>
    </row>
    <row r="16404" spans="9:9" ht="15" customHeight="1">
      <c r="I16404" s="47"/>
    </row>
    <row r="16405" spans="9:9" ht="15" customHeight="1">
      <c r="I16405" s="47"/>
    </row>
    <row r="16406" spans="9:9" ht="15" customHeight="1">
      <c r="I16406" s="47"/>
    </row>
    <row r="16407" spans="9:9" ht="15" customHeight="1">
      <c r="I16407" s="47"/>
    </row>
    <row r="16408" spans="9:9" ht="15" customHeight="1">
      <c r="I16408" s="47"/>
    </row>
    <row r="16409" spans="9:9" ht="15" customHeight="1">
      <c r="I16409" s="47"/>
    </row>
    <row r="16410" spans="9:9" ht="15" customHeight="1">
      <c r="I16410" s="47"/>
    </row>
    <row r="16411" spans="9:9" ht="15" customHeight="1">
      <c r="I16411" s="47"/>
    </row>
    <row r="16412" spans="9:9" ht="15" customHeight="1">
      <c r="I16412" s="47"/>
    </row>
    <row r="16413" spans="9:9" ht="15" customHeight="1">
      <c r="I16413" s="47"/>
    </row>
    <row r="16414" spans="9:9" ht="15" customHeight="1">
      <c r="I16414" s="47"/>
    </row>
    <row r="16415" spans="9:9" ht="15" customHeight="1">
      <c r="I16415" s="47"/>
    </row>
    <row r="16416" spans="9:9" ht="15" customHeight="1">
      <c r="I16416" s="47"/>
    </row>
    <row r="16417" spans="9:9" ht="15" customHeight="1">
      <c r="I16417" s="47"/>
    </row>
    <row r="16418" spans="9:9" ht="15" customHeight="1">
      <c r="I16418" s="47"/>
    </row>
    <row r="16419" spans="9:9" ht="15" customHeight="1">
      <c r="I16419" s="47"/>
    </row>
    <row r="16420" spans="9:9" ht="15" customHeight="1">
      <c r="I16420" s="47"/>
    </row>
    <row r="16421" spans="9:9" ht="15" customHeight="1">
      <c r="I16421" s="47"/>
    </row>
    <row r="16422" spans="9:9" ht="15" customHeight="1">
      <c r="I16422" s="47"/>
    </row>
    <row r="16423" spans="9:9" ht="15" customHeight="1">
      <c r="I16423" s="47"/>
    </row>
    <row r="16424" spans="9:9" ht="15" customHeight="1">
      <c r="I16424" s="47"/>
    </row>
    <row r="16425" spans="9:9" ht="15" customHeight="1">
      <c r="I16425" s="47"/>
    </row>
    <row r="16426" spans="9:9" ht="15" customHeight="1">
      <c r="I16426" s="47"/>
    </row>
    <row r="16427" spans="9:9" ht="15" customHeight="1">
      <c r="I16427" s="47"/>
    </row>
    <row r="16428" spans="9:9" ht="15" customHeight="1">
      <c r="I16428" s="47"/>
    </row>
    <row r="16429" spans="9:9" ht="15" customHeight="1">
      <c r="I16429" s="47"/>
    </row>
    <row r="16430" spans="9:9" ht="15" customHeight="1">
      <c r="I16430" s="47"/>
    </row>
    <row r="16431" spans="9:9" ht="15" customHeight="1">
      <c r="I16431" s="47"/>
    </row>
    <row r="16432" spans="9:9" ht="15" customHeight="1">
      <c r="I16432" s="47"/>
    </row>
    <row r="16433" spans="9:9" ht="15" customHeight="1">
      <c r="I16433" s="47"/>
    </row>
    <row r="16434" spans="9:9" ht="15" customHeight="1">
      <c r="I16434" s="47"/>
    </row>
    <row r="16435" spans="9:9" ht="15" customHeight="1">
      <c r="I16435" s="47"/>
    </row>
    <row r="16436" spans="9:9" ht="15" customHeight="1">
      <c r="I16436" s="47"/>
    </row>
    <row r="16437" spans="9:9" ht="15" customHeight="1">
      <c r="I16437" s="47"/>
    </row>
    <row r="16438" spans="9:9" ht="15" customHeight="1">
      <c r="I16438" s="47"/>
    </row>
    <row r="16439" spans="9:9" ht="15" customHeight="1">
      <c r="I16439" s="47"/>
    </row>
    <row r="16440" spans="9:9" ht="15" customHeight="1">
      <c r="I16440" s="47"/>
    </row>
    <row r="16441" spans="9:9" ht="15" customHeight="1">
      <c r="I16441" s="47"/>
    </row>
    <row r="16442" spans="9:9" ht="15" customHeight="1">
      <c r="I16442" s="47"/>
    </row>
    <row r="16443" spans="9:9" ht="15" customHeight="1">
      <c r="I16443" s="47"/>
    </row>
    <row r="16444" spans="9:9" ht="15" customHeight="1">
      <c r="I16444" s="47"/>
    </row>
    <row r="16445" spans="9:9" ht="15" customHeight="1">
      <c r="I16445" s="47"/>
    </row>
    <row r="16446" spans="9:9" ht="15" customHeight="1">
      <c r="I16446" s="47"/>
    </row>
    <row r="16447" spans="9:9" ht="15" customHeight="1">
      <c r="I16447" s="47"/>
    </row>
    <row r="16448" spans="9:9" ht="15" customHeight="1">
      <c r="I16448" s="47"/>
    </row>
    <row r="16449" spans="9:9" ht="15" customHeight="1">
      <c r="I16449" s="47"/>
    </row>
    <row r="16450" spans="9:9" ht="15" customHeight="1">
      <c r="I16450" s="47"/>
    </row>
    <row r="16451" spans="9:9" ht="15" customHeight="1">
      <c r="I16451" s="47"/>
    </row>
    <row r="16452" spans="9:9" ht="15" customHeight="1">
      <c r="I16452" s="47"/>
    </row>
    <row r="16453" spans="9:9" ht="15" customHeight="1">
      <c r="I16453" s="47"/>
    </row>
    <row r="16454" spans="9:9" ht="15" customHeight="1">
      <c r="I16454" s="47"/>
    </row>
    <row r="16455" spans="9:9" ht="15" customHeight="1">
      <c r="I16455" s="47"/>
    </row>
    <row r="16456" spans="9:9" ht="15" customHeight="1">
      <c r="I16456" s="47"/>
    </row>
    <row r="16457" spans="9:9" ht="15" customHeight="1">
      <c r="I16457" s="47"/>
    </row>
    <row r="16458" spans="9:9" ht="15" customHeight="1">
      <c r="I16458" s="47"/>
    </row>
    <row r="16459" spans="9:9" ht="15" customHeight="1">
      <c r="I16459" s="47"/>
    </row>
    <row r="16460" spans="9:9" ht="15" customHeight="1">
      <c r="I16460" s="47"/>
    </row>
    <row r="16461" spans="9:9" ht="15" customHeight="1">
      <c r="I16461" s="47"/>
    </row>
    <row r="16462" spans="9:9" ht="15" customHeight="1">
      <c r="I16462" s="47"/>
    </row>
    <row r="16463" spans="9:9" ht="15" customHeight="1">
      <c r="I16463" s="47"/>
    </row>
    <row r="16464" spans="9:9" ht="15" customHeight="1">
      <c r="I16464" s="47"/>
    </row>
    <row r="16465" spans="9:9" ht="15" customHeight="1">
      <c r="I16465" s="47"/>
    </row>
    <row r="16466" spans="9:9" ht="15" customHeight="1">
      <c r="I16466" s="47"/>
    </row>
    <row r="16467" spans="9:9" ht="15" customHeight="1">
      <c r="I16467" s="47"/>
    </row>
    <row r="16468" spans="9:9" ht="15" customHeight="1">
      <c r="I16468" s="47"/>
    </row>
    <row r="16469" spans="9:9" ht="15" customHeight="1">
      <c r="I16469" s="47"/>
    </row>
    <row r="16470" spans="9:9" ht="15" customHeight="1">
      <c r="I16470" s="47"/>
    </row>
    <row r="16471" spans="9:9" ht="15" customHeight="1">
      <c r="I16471" s="47"/>
    </row>
    <row r="16472" spans="9:9" ht="15" customHeight="1">
      <c r="I16472" s="47"/>
    </row>
    <row r="16473" spans="9:9" ht="15" customHeight="1">
      <c r="I16473" s="47"/>
    </row>
    <row r="16474" spans="9:9" ht="15" customHeight="1">
      <c r="I16474" s="47"/>
    </row>
    <row r="16475" spans="9:9" ht="15" customHeight="1">
      <c r="I16475" s="47"/>
    </row>
    <row r="16476" spans="9:9" ht="15" customHeight="1">
      <c r="I16476" s="47"/>
    </row>
    <row r="16477" spans="9:9" ht="15" customHeight="1">
      <c r="I16477" s="47"/>
    </row>
    <row r="16478" spans="9:9" ht="15" customHeight="1">
      <c r="I16478" s="47"/>
    </row>
    <row r="16479" spans="9:9" ht="15" customHeight="1">
      <c r="I16479" s="47"/>
    </row>
    <row r="16480" spans="9:9" ht="15" customHeight="1">
      <c r="I16480" s="47"/>
    </row>
    <row r="16481" spans="9:9" ht="15" customHeight="1">
      <c r="I16481" s="47"/>
    </row>
    <row r="16482" spans="9:9" ht="15" customHeight="1">
      <c r="I16482" s="47"/>
    </row>
    <row r="16483" spans="9:9" ht="15" customHeight="1">
      <c r="I16483" s="47"/>
    </row>
    <row r="16484" spans="9:9" ht="15" customHeight="1">
      <c r="I16484" s="47"/>
    </row>
    <row r="16485" spans="9:9" ht="15" customHeight="1">
      <c r="I16485" s="47"/>
    </row>
    <row r="16486" spans="9:9" ht="15" customHeight="1">
      <c r="I16486" s="47"/>
    </row>
    <row r="16487" spans="9:9" ht="15" customHeight="1">
      <c r="I16487" s="47"/>
    </row>
    <row r="16488" spans="9:9" ht="15" customHeight="1">
      <c r="I16488" s="47"/>
    </row>
    <row r="16489" spans="9:9" ht="15" customHeight="1">
      <c r="I16489" s="47"/>
    </row>
    <row r="16490" spans="9:9" ht="15" customHeight="1">
      <c r="I16490" s="47"/>
    </row>
    <row r="16491" spans="9:9" ht="15" customHeight="1">
      <c r="I16491" s="47"/>
    </row>
    <row r="16492" spans="9:9" ht="15" customHeight="1">
      <c r="I16492" s="47"/>
    </row>
    <row r="16493" spans="9:9" ht="15" customHeight="1">
      <c r="I16493" s="47"/>
    </row>
    <row r="16494" spans="9:9" ht="15" customHeight="1">
      <c r="I16494" s="47"/>
    </row>
    <row r="16495" spans="9:9" ht="15" customHeight="1">
      <c r="I16495" s="47"/>
    </row>
    <row r="16496" spans="9:9" ht="15" customHeight="1">
      <c r="I16496" s="47"/>
    </row>
    <row r="16497" spans="9:9" ht="15" customHeight="1">
      <c r="I16497" s="47"/>
    </row>
    <row r="16498" spans="9:9" ht="15" customHeight="1">
      <c r="I16498" s="47"/>
    </row>
    <row r="16499" spans="9:9" ht="15" customHeight="1">
      <c r="I16499" s="47"/>
    </row>
    <row r="16500" spans="9:9" ht="15" customHeight="1">
      <c r="I16500" s="47"/>
    </row>
    <row r="16501" spans="9:9" ht="15" customHeight="1">
      <c r="I16501" s="47"/>
    </row>
    <row r="16502" spans="9:9" ht="15" customHeight="1">
      <c r="I16502" s="47"/>
    </row>
    <row r="16503" spans="9:9" ht="15" customHeight="1">
      <c r="I16503" s="47"/>
    </row>
    <row r="16504" spans="9:9" ht="15" customHeight="1">
      <c r="I16504" s="47"/>
    </row>
    <row r="16505" spans="9:9" ht="15" customHeight="1">
      <c r="I16505" s="47"/>
    </row>
    <row r="16506" spans="9:9" ht="15" customHeight="1">
      <c r="I16506" s="47"/>
    </row>
    <row r="16507" spans="9:9" ht="15" customHeight="1">
      <c r="I16507" s="47"/>
    </row>
    <row r="16508" spans="9:9" ht="15" customHeight="1">
      <c r="I16508" s="47"/>
    </row>
    <row r="16509" spans="9:9" ht="15" customHeight="1">
      <c r="I16509" s="47"/>
    </row>
    <row r="16510" spans="9:9" ht="15" customHeight="1">
      <c r="I16510" s="47"/>
    </row>
    <row r="16511" spans="9:9" ht="15" customHeight="1">
      <c r="I16511" s="47"/>
    </row>
    <row r="16512" spans="9:9" ht="15" customHeight="1">
      <c r="I16512" s="47"/>
    </row>
    <row r="16513" spans="9:9" ht="15" customHeight="1">
      <c r="I16513" s="47"/>
    </row>
    <row r="16514" spans="9:9" ht="15" customHeight="1">
      <c r="I16514" s="47"/>
    </row>
    <row r="16515" spans="9:9" ht="15" customHeight="1">
      <c r="I16515" s="47"/>
    </row>
    <row r="16516" spans="9:9" ht="15" customHeight="1">
      <c r="I16516" s="47"/>
    </row>
    <row r="16517" spans="9:9" ht="15" customHeight="1">
      <c r="I16517" s="47"/>
    </row>
    <row r="16518" spans="9:9" ht="15" customHeight="1">
      <c r="I16518" s="47"/>
    </row>
    <row r="16519" spans="9:9" ht="15" customHeight="1">
      <c r="I16519" s="47"/>
    </row>
    <row r="16520" spans="9:9" ht="15" customHeight="1">
      <c r="I16520" s="47"/>
    </row>
    <row r="16521" spans="9:9" ht="15" customHeight="1">
      <c r="I16521" s="47"/>
    </row>
    <row r="16522" spans="9:9" ht="15" customHeight="1">
      <c r="I16522" s="47"/>
    </row>
    <row r="16523" spans="9:9" ht="15" customHeight="1">
      <c r="I16523" s="47"/>
    </row>
    <row r="16524" spans="9:9" ht="15" customHeight="1">
      <c r="I16524" s="47"/>
    </row>
    <row r="16525" spans="9:9" ht="15" customHeight="1">
      <c r="I16525" s="47"/>
    </row>
    <row r="16526" spans="9:9" ht="15" customHeight="1">
      <c r="I16526" s="47"/>
    </row>
    <row r="16527" spans="9:9" ht="15" customHeight="1">
      <c r="I16527" s="47"/>
    </row>
    <row r="16528" spans="9:9" ht="15" customHeight="1">
      <c r="I16528" s="47"/>
    </row>
    <row r="16529" spans="9:9" ht="15" customHeight="1">
      <c r="I16529" s="47"/>
    </row>
    <row r="16530" spans="9:9" ht="15" customHeight="1">
      <c r="I16530" s="47"/>
    </row>
    <row r="16531" spans="9:9" ht="15" customHeight="1">
      <c r="I16531" s="47"/>
    </row>
    <row r="16532" spans="9:9" ht="15" customHeight="1">
      <c r="I16532" s="47"/>
    </row>
    <row r="16533" spans="9:9" ht="15" customHeight="1">
      <c r="I16533" s="47"/>
    </row>
    <row r="16534" spans="9:9" ht="15" customHeight="1">
      <c r="I16534" s="47"/>
    </row>
    <row r="16535" spans="9:9" ht="15" customHeight="1">
      <c r="I16535" s="47"/>
    </row>
    <row r="16536" spans="9:9" ht="15" customHeight="1">
      <c r="I16536" s="47"/>
    </row>
    <row r="16537" spans="9:9" ht="15" customHeight="1">
      <c r="I16537" s="47"/>
    </row>
    <row r="16538" spans="9:9" ht="15" customHeight="1">
      <c r="I16538" s="47"/>
    </row>
    <row r="16539" spans="9:9" ht="15" customHeight="1">
      <c r="I16539" s="47"/>
    </row>
    <row r="16540" spans="9:9" ht="15" customHeight="1">
      <c r="I16540" s="47"/>
    </row>
    <row r="16541" spans="9:9" ht="15" customHeight="1">
      <c r="I16541" s="47"/>
    </row>
    <row r="16542" spans="9:9" ht="15" customHeight="1">
      <c r="I16542" s="47"/>
    </row>
    <row r="16543" spans="9:9" ht="15" customHeight="1">
      <c r="I16543" s="47"/>
    </row>
    <row r="16544" spans="9:9" ht="15" customHeight="1">
      <c r="I16544" s="47"/>
    </row>
    <row r="16545" spans="9:9" ht="15" customHeight="1">
      <c r="I16545" s="47"/>
    </row>
    <row r="16546" spans="9:9" ht="15" customHeight="1">
      <c r="I16546" s="47"/>
    </row>
    <row r="16547" spans="9:9" ht="15" customHeight="1">
      <c r="I16547" s="47"/>
    </row>
    <row r="16548" spans="9:9" ht="15" customHeight="1">
      <c r="I16548" s="47"/>
    </row>
    <row r="16549" spans="9:9" ht="15" customHeight="1">
      <c r="I16549" s="47"/>
    </row>
    <row r="16550" spans="9:9" ht="15" customHeight="1">
      <c r="I16550" s="47"/>
    </row>
    <row r="16551" spans="9:9" ht="15" customHeight="1">
      <c r="I16551" s="47"/>
    </row>
    <row r="16552" spans="9:9" ht="15" customHeight="1">
      <c r="I16552" s="47"/>
    </row>
    <row r="16553" spans="9:9" ht="15" customHeight="1">
      <c r="I16553" s="47"/>
    </row>
    <row r="16554" spans="9:9" ht="15" customHeight="1">
      <c r="I16554" s="47"/>
    </row>
    <row r="16555" spans="9:9" ht="15" customHeight="1">
      <c r="I16555" s="47"/>
    </row>
    <row r="16556" spans="9:9" ht="15" customHeight="1">
      <c r="I16556" s="47"/>
    </row>
    <row r="16557" spans="9:9" ht="15" customHeight="1">
      <c r="I16557" s="47"/>
    </row>
    <row r="16558" spans="9:9" ht="15" customHeight="1">
      <c r="I16558" s="47"/>
    </row>
    <row r="16559" spans="9:9" ht="15" customHeight="1">
      <c r="I16559" s="47"/>
    </row>
    <row r="16560" spans="9:9" ht="15" customHeight="1">
      <c r="I16560" s="47"/>
    </row>
    <row r="16561" spans="9:9" ht="15" customHeight="1">
      <c r="I16561" s="47"/>
    </row>
    <row r="16562" spans="9:9" ht="15" customHeight="1">
      <c r="I16562" s="47"/>
    </row>
    <row r="16563" spans="9:9" ht="15" customHeight="1">
      <c r="I16563" s="47"/>
    </row>
    <row r="16564" spans="9:9" ht="15" customHeight="1">
      <c r="I16564" s="47"/>
    </row>
    <row r="16565" spans="9:9" ht="15" customHeight="1">
      <c r="I16565" s="47"/>
    </row>
    <row r="16566" spans="9:9" ht="15" customHeight="1">
      <c r="I16566" s="47"/>
    </row>
    <row r="16567" spans="9:9" ht="15" customHeight="1">
      <c r="I16567" s="47"/>
    </row>
    <row r="16568" spans="9:9" ht="15" customHeight="1">
      <c r="I16568" s="47"/>
    </row>
    <row r="16569" spans="9:9" ht="15" customHeight="1">
      <c r="I16569" s="47"/>
    </row>
    <row r="16570" spans="9:9" ht="15" customHeight="1">
      <c r="I16570" s="47"/>
    </row>
    <row r="16571" spans="9:9" ht="15" customHeight="1">
      <c r="I16571" s="47"/>
    </row>
    <row r="16572" spans="9:9" ht="15" customHeight="1">
      <c r="I16572" s="47"/>
    </row>
    <row r="16573" spans="9:9" ht="15" customHeight="1">
      <c r="I16573" s="47"/>
    </row>
    <row r="16574" spans="9:9" ht="15" customHeight="1">
      <c r="I16574" s="47"/>
    </row>
    <row r="16575" spans="9:9" ht="15" customHeight="1">
      <c r="I16575" s="47"/>
    </row>
    <row r="16576" spans="9:9" ht="15" customHeight="1">
      <c r="I16576" s="47"/>
    </row>
    <row r="16577" spans="9:9" ht="15" customHeight="1">
      <c r="I16577" s="47"/>
    </row>
    <row r="16578" spans="9:9" ht="15" customHeight="1">
      <c r="I16578" s="47"/>
    </row>
    <row r="16579" spans="9:9" ht="15" customHeight="1">
      <c r="I16579" s="47"/>
    </row>
    <row r="16580" spans="9:9" ht="15" customHeight="1">
      <c r="I16580" s="47"/>
    </row>
    <row r="16581" spans="9:9" ht="15" customHeight="1">
      <c r="I16581" s="47"/>
    </row>
    <row r="16582" spans="9:9" ht="15" customHeight="1">
      <c r="I16582" s="47"/>
    </row>
    <row r="16583" spans="9:9" ht="15" customHeight="1">
      <c r="I16583" s="47"/>
    </row>
    <row r="16584" spans="9:9" ht="15" customHeight="1">
      <c r="I16584" s="47"/>
    </row>
    <row r="16585" spans="9:9" ht="15" customHeight="1">
      <c r="I16585" s="47"/>
    </row>
    <row r="16586" spans="9:9" ht="15" customHeight="1">
      <c r="I16586" s="47"/>
    </row>
    <row r="16587" spans="9:9" ht="15" customHeight="1">
      <c r="I16587" s="47"/>
    </row>
    <row r="16588" spans="9:9" ht="15" customHeight="1">
      <c r="I16588" s="47"/>
    </row>
    <row r="16589" spans="9:9" ht="15" customHeight="1">
      <c r="I16589" s="47"/>
    </row>
    <row r="16590" spans="9:9" ht="15" customHeight="1">
      <c r="I16590" s="47"/>
    </row>
    <row r="16591" spans="9:9" ht="15" customHeight="1">
      <c r="I16591" s="47"/>
    </row>
    <row r="16592" spans="9:9" ht="15" customHeight="1">
      <c r="I16592" s="47"/>
    </row>
    <row r="16593" spans="9:9" ht="15" customHeight="1">
      <c r="I16593" s="47"/>
    </row>
    <row r="16594" spans="9:9" ht="15" customHeight="1">
      <c r="I16594" s="47"/>
    </row>
    <row r="16595" spans="9:9" ht="15" customHeight="1">
      <c r="I16595" s="47"/>
    </row>
    <row r="16596" spans="9:9" ht="15" customHeight="1">
      <c r="I16596" s="47"/>
    </row>
    <row r="16597" spans="9:9" ht="15" customHeight="1">
      <c r="I16597" s="47"/>
    </row>
    <row r="16598" spans="9:9" ht="15" customHeight="1">
      <c r="I16598" s="47"/>
    </row>
    <row r="16599" spans="9:9" ht="15" customHeight="1">
      <c r="I16599" s="47"/>
    </row>
    <row r="16600" spans="9:9" ht="15" customHeight="1">
      <c r="I16600" s="47"/>
    </row>
    <row r="16601" spans="9:9" ht="15" customHeight="1">
      <c r="I16601" s="47"/>
    </row>
    <row r="16602" spans="9:9" ht="15" customHeight="1">
      <c r="I16602" s="47"/>
    </row>
    <row r="16603" spans="9:9" ht="15" customHeight="1">
      <c r="I16603" s="47"/>
    </row>
    <row r="16604" spans="9:9" ht="15" customHeight="1">
      <c r="I16604" s="47"/>
    </row>
    <row r="16605" spans="9:9" ht="15" customHeight="1">
      <c r="I16605" s="47"/>
    </row>
    <row r="16606" spans="9:9" ht="15" customHeight="1">
      <c r="I16606" s="47"/>
    </row>
    <row r="16607" spans="9:9" ht="15" customHeight="1">
      <c r="I16607" s="47"/>
    </row>
    <row r="16608" spans="9:9" ht="15" customHeight="1">
      <c r="I16608" s="47"/>
    </row>
    <row r="16609" spans="9:9" ht="15" customHeight="1">
      <c r="I16609" s="47"/>
    </row>
    <row r="16610" spans="9:9" ht="15" customHeight="1">
      <c r="I16610" s="47"/>
    </row>
    <row r="16611" spans="9:9" ht="15" customHeight="1">
      <c r="I16611" s="47"/>
    </row>
    <row r="16612" spans="9:9" ht="15" customHeight="1">
      <c r="I16612" s="47"/>
    </row>
    <row r="16613" spans="9:9" ht="15" customHeight="1">
      <c r="I16613" s="47"/>
    </row>
    <row r="16614" spans="9:9" ht="15" customHeight="1">
      <c r="I16614" s="47"/>
    </row>
    <row r="16615" spans="9:9" ht="15" customHeight="1">
      <c r="I16615" s="47"/>
    </row>
    <row r="16616" spans="9:9" ht="15" customHeight="1">
      <c r="I16616" s="47"/>
    </row>
    <row r="16617" spans="9:9" ht="15" customHeight="1">
      <c r="I16617" s="47"/>
    </row>
    <row r="16618" spans="9:9" ht="15" customHeight="1">
      <c r="I16618" s="47"/>
    </row>
    <row r="16619" spans="9:9" ht="15" customHeight="1">
      <c r="I16619" s="47"/>
    </row>
    <row r="16620" spans="9:9" ht="15" customHeight="1">
      <c r="I16620" s="47"/>
    </row>
    <row r="16621" spans="9:9" ht="15" customHeight="1">
      <c r="I16621" s="47"/>
    </row>
    <row r="16622" spans="9:9" ht="15" customHeight="1">
      <c r="I16622" s="47"/>
    </row>
    <row r="16623" spans="9:9" ht="15" customHeight="1">
      <c r="I16623" s="47"/>
    </row>
    <row r="16624" spans="9:9" ht="15" customHeight="1">
      <c r="I16624" s="47"/>
    </row>
    <row r="16625" spans="9:9" ht="15" customHeight="1">
      <c r="I16625" s="47"/>
    </row>
    <row r="16626" spans="9:9" ht="15" customHeight="1">
      <c r="I16626" s="47"/>
    </row>
    <row r="16627" spans="9:9" ht="15" customHeight="1">
      <c r="I16627" s="47"/>
    </row>
    <row r="16628" spans="9:9" ht="15" customHeight="1">
      <c r="I16628" s="47"/>
    </row>
    <row r="16629" spans="9:9" ht="15" customHeight="1">
      <c r="I16629" s="47"/>
    </row>
    <row r="16630" spans="9:9" ht="15" customHeight="1">
      <c r="I16630" s="47"/>
    </row>
    <row r="16631" spans="9:9" ht="15" customHeight="1">
      <c r="I16631" s="47"/>
    </row>
    <row r="16632" spans="9:9" ht="15" customHeight="1">
      <c r="I16632" s="47"/>
    </row>
    <row r="16633" spans="9:9" ht="15" customHeight="1">
      <c r="I16633" s="47"/>
    </row>
    <row r="16634" spans="9:9" ht="15" customHeight="1">
      <c r="I16634" s="47"/>
    </row>
    <row r="16635" spans="9:9" ht="15" customHeight="1">
      <c r="I16635" s="47"/>
    </row>
    <row r="16636" spans="9:9" ht="15" customHeight="1">
      <c r="I16636" s="47"/>
    </row>
    <row r="16637" spans="9:9" ht="15" customHeight="1">
      <c r="I16637" s="47"/>
    </row>
    <row r="16638" spans="9:9" ht="15" customHeight="1">
      <c r="I16638" s="47"/>
    </row>
    <row r="16639" spans="9:9" ht="15" customHeight="1">
      <c r="I16639" s="47"/>
    </row>
    <row r="16640" spans="9:9" ht="15" customHeight="1">
      <c r="I16640" s="47"/>
    </row>
    <row r="16641" spans="9:9" ht="15" customHeight="1">
      <c r="I16641" s="47"/>
    </row>
    <row r="16642" spans="9:9" ht="15" customHeight="1">
      <c r="I16642" s="47"/>
    </row>
    <row r="16643" spans="9:9" ht="15" customHeight="1">
      <c r="I16643" s="47"/>
    </row>
    <row r="16644" spans="9:9" ht="15" customHeight="1">
      <c r="I16644" s="47"/>
    </row>
    <row r="16645" spans="9:9" ht="15" customHeight="1">
      <c r="I16645" s="47"/>
    </row>
    <row r="16646" spans="9:9" ht="15" customHeight="1">
      <c r="I16646" s="47"/>
    </row>
    <row r="16647" spans="9:9" ht="15" customHeight="1">
      <c r="I16647" s="47"/>
    </row>
    <row r="16648" spans="9:9" ht="15" customHeight="1">
      <c r="I16648" s="47"/>
    </row>
    <row r="16649" spans="9:9" ht="15" customHeight="1">
      <c r="I16649" s="47"/>
    </row>
    <row r="16650" spans="9:9" ht="15" customHeight="1">
      <c r="I16650" s="47"/>
    </row>
    <row r="16651" spans="9:9" ht="15" customHeight="1">
      <c r="I16651" s="47"/>
    </row>
    <row r="16652" spans="9:9" ht="15" customHeight="1">
      <c r="I16652" s="47"/>
    </row>
    <row r="16653" spans="9:9" ht="15" customHeight="1">
      <c r="I16653" s="47"/>
    </row>
    <row r="16654" spans="9:9" ht="15" customHeight="1">
      <c r="I16654" s="47"/>
    </row>
    <row r="16655" spans="9:9" ht="15" customHeight="1">
      <c r="I16655" s="47"/>
    </row>
    <row r="16656" spans="9:9" ht="15" customHeight="1">
      <c r="I16656" s="47"/>
    </row>
    <row r="16657" spans="9:9" ht="15" customHeight="1">
      <c r="I16657" s="47"/>
    </row>
    <row r="16658" spans="9:9" ht="15" customHeight="1">
      <c r="I16658" s="47"/>
    </row>
    <row r="16659" spans="9:9" ht="15" customHeight="1">
      <c r="I16659" s="47"/>
    </row>
    <row r="16660" spans="9:9" ht="15" customHeight="1">
      <c r="I16660" s="47"/>
    </row>
    <row r="16661" spans="9:9" ht="15" customHeight="1">
      <c r="I16661" s="47"/>
    </row>
    <row r="16662" spans="9:9" ht="15" customHeight="1">
      <c r="I16662" s="47"/>
    </row>
    <row r="16663" spans="9:9" ht="15" customHeight="1">
      <c r="I16663" s="47"/>
    </row>
    <row r="16664" spans="9:9" ht="15" customHeight="1">
      <c r="I16664" s="47"/>
    </row>
    <row r="16665" spans="9:9" ht="15" customHeight="1">
      <c r="I16665" s="47"/>
    </row>
    <row r="16666" spans="9:9" ht="15" customHeight="1">
      <c r="I16666" s="47"/>
    </row>
    <row r="16667" spans="9:9" ht="15" customHeight="1">
      <c r="I16667" s="47"/>
    </row>
    <row r="16668" spans="9:9" ht="15" customHeight="1">
      <c r="I16668" s="47"/>
    </row>
    <row r="16669" spans="9:9" ht="15" customHeight="1">
      <c r="I16669" s="47"/>
    </row>
    <row r="16670" spans="9:9" ht="15" customHeight="1">
      <c r="I16670" s="47"/>
    </row>
    <row r="16671" spans="9:9" ht="15" customHeight="1">
      <c r="I16671" s="47"/>
    </row>
    <row r="16672" spans="9:9" ht="15" customHeight="1">
      <c r="I16672" s="47"/>
    </row>
    <row r="16673" spans="9:9" ht="15" customHeight="1">
      <c r="I16673" s="47"/>
    </row>
    <row r="16674" spans="9:9" ht="15" customHeight="1">
      <c r="I16674" s="47"/>
    </row>
    <row r="16675" spans="9:9" ht="15" customHeight="1">
      <c r="I16675" s="47"/>
    </row>
    <row r="16676" spans="9:9" ht="15" customHeight="1">
      <c r="I16676" s="47"/>
    </row>
    <row r="16677" spans="9:9" ht="15" customHeight="1">
      <c r="I16677" s="47"/>
    </row>
    <row r="16678" spans="9:9" ht="15" customHeight="1">
      <c r="I16678" s="47"/>
    </row>
    <row r="16679" spans="9:9" ht="15" customHeight="1">
      <c r="I16679" s="47"/>
    </row>
    <row r="16680" spans="9:9" ht="15" customHeight="1">
      <c r="I16680" s="47"/>
    </row>
    <row r="16681" spans="9:9" ht="15" customHeight="1">
      <c r="I16681" s="47"/>
    </row>
    <row r="16682" spans="9:9" ht="15" customHeight="1">
      <c r="I16682" s="47"/>
    </row>
    <row r="16683" spans="9:9" ht="15" customHeight="1">
      <c r="I16683" s="47"/>
    </row>
    <row r="16684" spans="9:9" ht="15" customHeight="1">
      <c r="I16684" s="47"/>
    </row>
    <row r="16685" spans="9:9" ht="15" customHeight="1">
      <c r="I16685" s="47"/>
    </row>
    <row r="16686" spans="9:9" ht="15" customHeight="1">
      <c r="I16686" s="47"/>
    </row>
    <row r="16687" spans="9:9" ht="15" customHeight="1">
      <c r="I16687" s="47"/>
    </row>
    <row r="16688" spans="9:9" ht="15" customHeight="1">
      <c r="I16688" s="47"/>
    </row>
    <row r="16689" spans="9:9" ht="15" customHeight="1">
      <c r="I16689" s="47"/>
    </row>
    <row r="16690" spans="9:9" ht="15" customHeight="1">
      <c r="I16690" s="47"/>
    </row>
    <row r="16691" spans="9:9" ht="15" customHeight="1">
      <c r="I16691" s="47"/>
    </row>
    <row r="16692" spans="9:9" ht="15" customHeight="1">
      <c r="I16692" s="47"/>
    </row>
    <row r="16693" spans="9:9" ht="15" customHeight="1">
      <c r="I16693" s="47"/>
    </row>
    <row r="16694" spans="9:9" ht="15" customHeight="1">
      <c r="I16694" s="47"/>
    </row>
    <row r="16695" spans="9:9" ht="15" customHeight="1">
      <c r="I16695" s="47"/>
    </row>
    <row r="16696" spans="9:9" ht="15" customHeight="1">
      <c r="I16696" s="47"/>
    </row>
    <row r="16697" spans="9:9" ht="15" customHeight="1">
      <c r="I16697" s="47"/>
    </row>
    <row r="16698" spans="9:9" ht="15" customHeight="1">
      <c r="I16698" s="47"/>
    </row>
    <row r="16699" spans="9:9" ht="15" customHeight="1">
      <c r="I16699" s="47"/>
    </row>
    <row r="16700" spans="9:9" ht="15" customHeight="1">
      <c r="I16700" s="47"/>
    </row>
    <row r="16701" spans="9:9" ht="15" customHeight="1">
      <c r="I16701" s="47"/>
    </row>
    <row r="16702" spans="9:9" ht="15" customHeight="1">
      <c r="I16702" s="47"/>
    </row>
    <row r="16703" spans="9:9" ht="15" customHeight="1">
      <c r="I16703" s="47"/>
    </row>
    <row r="16704" spans="9:9" ht="15" customHeight="1">
      <c r="I16704" s="47"/>
    </row>
    <row r="16705" spans="9:9" ht="15" customHeight="1">
      <c r="I16705" s="47"/>
    </row>
    <row r="16706" spans="9:9" ht="15" customHeight="1">
      <c r="I16706" s="47"/>
    </row>
    <row r="16707" spans="9:9" ht="15" customHeight="1">
      <c r="I16707" s="47"/>
    </row>
    <row r="16708" spans="9:9" ht="15" customHeight="1">
      <c r="I16708" s="47"/>
    </row>
    <row r="16709" spans="9:9" ht="15" customHeight="1">
      <c r="I16709" s="47"/>
    </row>
    <row r="16710" spans="9:9" ht="15" customHeight="1">
      <c r="I16710" s="47"/>
    </row>
    <row r="16711" spans="9:9" ht="15" customHeight="1">
      <c r="I16711" s="47"/>
    </row>
    <row r="16712" spans="9:9" ht="15" customHeight="1">
      <c r="I16712" s="47"/>
    </row>
    <row r="16713" spans="9:9" ht="15" customHeight="1">
      <c r="I16713" s="47"/>
    </row>
    <row r="16714" spans="9:9" ht="15" customHeight="1">
      <c r="I16714" s="47"/>
    </row>
    <row r="16715" spans="9:9" ht="15" customHeight="1">
      <c r="I16715" s="47"/>
    </row>
    <row r="16716" spans="9:9" ht="15" customHeight="1">
      <c r="I16716" s="47"/>
    </row>
    <row r="16717" spans="9:9" ht="15" customHeight="1">
      <c r="I16717" s="47"/>
    </row>
    <row r="16718" spans="9:9" ht="15" customHeight="1">
      <c r="I16718" s="47"/>
    </row>
    <row r="16719" spans="9:9" ht="15" customHeight="1">
      <c r="I16719" s="47"/>
    </row>
    <row r="16720" spans="9:9" ht="15" customHeight="1">
      <c r="I16720" s="47"/>
    </row>
    <row r="16721" spans="9:9" ht="15" customHeight="1">
      <c r="I16721" s="47"/>
    </row>
    <row r="16722" spans="9:9" ht="15" customHeight="1">
      <c r="I16722" s="47"/>
    </row>
    <row r="16723" spans="9:9" ht="15" customHeight="1">
      <c r="I16723" s="47"/>
    </row>
    <row r="16724" spans="9:9" ht="15" customHeight="1">
      <c r="I16724" s="47"/>
    </row>
    <row r="16725" spans="9:9" ht="15" customHeight="1">
      <c r="I16725" s="47"/>
    </row>
    <row r="16726" spans="9:9" ht="15" customHeight="1">
      <c r="I16726" s="47"/>
    </row>
    <row r="16727" spans="9:9" ht="15" customHeight="1">
      <c r="I16727" s="47"/>
    </row>
    <row r="16728" spans="9:9" ht="15" customHeight="1">
      <c r="I16728" s="47"/>
    </row>
    <row r="16729" spans="9:9" ht="15" customHeight="1">
      <c r="I16729" s="47"/>
    </row>
    <row r="16730" spans="9:9" ht="15" customHeight="1">
      <c r="I16730" s="47"/>
    </row>
    <row r="16731" spans="9:9" ht="15" customHeight="1">
      <c r="I16731" s="47"/>
    </row>
    <row r="16732" spans="9:9" ht="15" customHeight="1">
      <c r="I16732" s="47"/>
    </row>
    <row r="16733" spans="9:9" ht="15" customHeight="1">
      <c r="I16733" s="47"/>
    </row>
    <row r="16734" spans="9:9" ht="15" customHeight="1">
      <c r="I16734" s="47"/>
    </row>
    <row r="16735" spans="9:9" ht="15" customHeight="1">
      <c r="I16735" s="47"/>
    </row>
    <row r="16736" spans="9:9" ht="15" customHeight="1">
      <c r="I16736" s="47"/>
    </row>
    <row r="16737" spans="9:9" ht="15" customHeight="1">
      <c r="I16737" s="47"/>
    </row>
    <row r="16738" spans="9:9" ht="15" customHeight="1">
      <c r="I16738" s="47"/>
    </row>
    <row r="16739" spans="9:9" ht="15" customHeight="1">
      <c r="I16739" s="47"/>
    </row>
    <row r="16740" spans="9:9" ht="15" customHeight="1">
      <c r="I16740" s="47"/>
    </row>
    <row r="16741" spans="9:9" ht="15" customHeight="1">
      <c r="I16741" s="47"/>
    </row>
    <row r="16742" spans="9:9" ht="15" customHeight="1">
      <c r="I16742" s="47"/>
    </row>
    <row r="16743" spans="9:9" ht="15" customHeight="1">
      <c r="I16743" s="47"/>
    </row>
    <row r="16744" spans="9:9" ht="15" customHeight="1">
      <c r="I16744" s="47"/>
    </row>
    <row r="16745" spans="9:9" ht="15" customHeight="1">
      <c r="I16745" s="47"/>
    </row>
    <row r="16746" spans="9:9" ht="15" customHeight="1">
      <c r="I16746" s="47"/>
    </row>
    <row r="16747" spans="9:9" ht="15" customHeight="1">
      <c r="I16747" s="47"/>
    </row>
    <row r="16748" spans="9:9" ht="15" customHeight="1">
      <c r="I16748" s="47"/>
    </row>
    <row r="32767" spans="9:9" ht="15" customHeight="1">
      <c r="I32767" s="49"/>
    </row>
    <row r="32768" spans="9:9" ht="15" customHeight="1">
      <c r="I32768" s="47"/>
    </row>
    <row r="32769" spans="9:9" ht="15" customHeight="1">
      <c r="I32769" s="47"/>
    </row>
    <row r="32770" spans="9:9" ht="15" customHeight="1">
      <c r="I32770" s="47"/>
    </row>
    <row r="32771" spans="9:9" ht="15" customHeight="1">
      <c r="I32771" s="47"/>
    </row>
    <row r="32772" spans="9:9" ht="15" customHeight="1">
      <c r="I32772" s="47"/>
    </row>
    <row r="32773" spans="9:9" ht="15" customHeight="1">
      <c r="I32773" s="47"/>
    </row>
    <row r="32774" spans="9:9" ht="15" customHeight="1">
      <c r="I32774" s="47"/>
    </row>
    <row r="32775" spans="9:9" ht="15" customHeight="1">
      <c r="I32775" s="47"/>
    </row>
    <row r="32776" spans="9:9" ht="15" customHeight="1">
      <c r="I32776" s="47"/>
    </row>
    <row r="32777" spans="9:9" ht="15" customHeight="1">
      <c r="I32777" s="47"/>
    </row>
    <row r="32778" spans="9:9" ht="15" customHeight="1">
      <c r="I32778" s="47"/>
    </row>
    <row r="32779" spans="9:9" ht="15" customHeight="1">
      <c r="I32779" s="47"/>
    </row>
    <row r="32780" spans="9:9" ht="15" customHeight="1">
      <c r="I32780" s="47"/>
    </row>
    <row r="32781" spans="9:9" ht="15" customHeight="1">
      <c r="I32781" s="47"/>
    </row>
    <row r="32782" spans="9:9" ht="15" customHeight="1">
      <c r="I32782" s="47"/>
    </row>
    <row r="32783" spans="9:9" ht="15" customHeight="1">
      <c r="I32783" s="47"/>
    </row>
    <row r="32784" spans="9:9" ht="15" customHeight="1">
      <c r="I32784" s="47"/>
    </row>
    <row r="32785" spans="9:9" ht="15" customHeight="1">
      <c r="I32785" s="47"/>
    </row>
    <row r="32786" spans="9:9" ht="15" customHeight="1">
      <c r="I32786" s="47"/>
    </row>
    <row r="32787" spans="9:9" ht="15" customHeight="1">
      <c r="I32787" s="47"/>
    </row>
    <row r="32788" spans="9:9" ht="15" customHeight="1">
      <c r="I32788" s="47"/>
    </row>
    <row r="32789" spans="9:9" ht="15" customHeight="1">
      <c r="I32789" s="47"/>
    </row>
    <row r="32790" spans="9:9" ht="15" customHeight="1">
      <c r="I32790" s="47"/>
    </row>
    <row r="32791" spans="9:9" ht="15" customHeight="1">
      <c r="I32791" s="47"/>
    </row>
    <row r="32792" spans="9:9" ht="15" customHeight="1">
      <c r="I32792" s="47"/>
    </row>
    <row r="32793" spans="9:9" ht="15" customHeight="1">
      <c r="I32793" s="47"/>
    </row>
    <row r="32794" spans="9:9" ht="15" customHeight="1">
      <c r="I32794" s="47"/>
    </row>
    <row r="32795" spans="9:9" ht="15" customHeight="1">
      <c r="I32795" s="47"/>
    </row>
    <row r="32796" spans="9:9" ht="15" customHeight="1">
      <c r="I32796" s="47"/>
    </row>
    <row r="32797" spans="9:9" ht="15" customHeight="1">
      <c r="I32797" s="47"/>
    </row>
    <row r="32798" spans="9:9" ht="15" customHeight="1">
      <c r="I32798" s="47"/>
    </row>
    <row r="32799" spans="9:9" ht="15" customHeight="1">
      <c r="I32799" s="47"/>
    </row>
    <row r="32800" spans="9:9" ht="15" customHeight="1">
      <c r="I32800" s="47"/>
    </row>
    <row r="32801" spans="9:9" ht="15" customHeight="1">
      <c r="I32801" s="47"/>
    </row>
    <row r="32802" spans="9:9" ht="15" customHeight="1">
      <c r="I32802" s="47"/>
    </row>
    <row r="32803" spans="9:9" ht="15" customHeight="1">
      <c r="I32803" s="47"/>
    </row>
    <row r="32804" spans="9:9" ht="15" customHeight="1">
      <c r="I32804" s="47"/>
    </row>
    <row r="32805" spans="9:9" ht="15" customHeight="1">
      <c r="I32805" s="47"/>
    </row>
    <row r="32806" spans="9:9" ht="15" customHeight="1">
      <c r="I32806" s="47"/>
    </row>
    <row r="32807" spans="9:9" ht="15" customHeight="1">
      <c r="I32807" s="47"/>
    </row>
    <row r="32808" spans="9:9" ht="15" customHeight="1">
      <c r="I32808" s="47"/>
    </row>
    <row r="32809" spans="9:9" ht="15" customHeight="1">
      <c r="I32809" s="47"/>
    </row>
    <row r="32810" spans="9:9" ht="15" customHeight="1">
      <c r="I32810" s="47"/>
    </row>
    <row r="32811" spans="9:9" ht="15" customHeight="1">
      <c r="I32811" s="47"/>
    </row>
    <row r="32812" spans="9:9" ht="15" customHeight="1">
      <c r="I32812" s="47"/>
    </row>
    <row r="32813" spans="9:9" ht="15" customHeight="1">
      <c r="I32813" s="47"/>
    </row>
    <row r="32814" spans="9:9" ht="15" customHeight="1">
      <c r="I32814" s="47"/>
    </row>
    <row r="32815" spans="9:9" ht="15" customHeight="1">
      <c r="I32815" s="47"/>
    </row>
    <row r="32816" spans="9:9" ht="15" customHeight="1">
      <c r="I32816" s="47"/>
    </row>
    <row r="32817" spans="9:9" ht="15" customHeight="1">
      <c r="I32817" s="47"/>
    </row>
    <row r="32818" spans="9:9" ht="15" customHeight="1">
      <c r="I32818" s="47"/>
    </row>
    <row r="32819" spans="9:9" ht="15" customHeight="1">
      <c r="I32819" s="47"/>
    </row>
    <row r="32820" spans="9:9" ht="15" customHeight="1">
      <c r="I32820" s="47"/>
    </row>
    <row r="32821" spans="9:9" ht="15" customHeight="1">
      <c r="I32821" s="47"/>
    </row>
    <row r="32822" spans="9:9" ht="15" customHeight="1">
      <c r="I32822" s="47"/>
    </row>
    <row r="32823" spans="9:9" ht="15" customHeight="1">
      <c r="I32823" s="47"/>
    </row>
    <row r="32824" spans="9:9" ht="15" customHeight="1">
      <c r="I32824" s="47"/>
    </row>
    <row r="32825" spans="9:9" ht="15" customHeight="1">
      <c r="I32825" s="47"/>
    </row>
    <row r="32826" spans="9:9" ht="15" customHeight="1">
      <c r="I32826" s="47"/>
    </row>
    <row r="32827" spans="9:9" ht="15" customHeight="1">
      <c r="I32827" s="47"/>
    </row>
    <row r="32828" spans="9:9" ht="15" customHeight="1">
      <c r="I32828" s="47"/>
    </row>
    <row r="32829" spans="9:9" ht="15" customHeight="1">
      <c r="I32829" s="47"/>
    </row>
    <row r="32830" spans="9:9" ht="15" customHeight="1">
      <c r="I32830" s="47"/>
    </row>
    <row r="32831" spans="9:9" ht="15" customHeight="1">
      <c r="I32831" s="47"/>
    </row>
    <row r="32832" spans="9:9" ht="15" customHeight="1">
      <c r="I32832" s="47"/>
    </row>
    <row r="32833" spans="9:9" ht="15" customHeight="1">
      <c r="I32833" s="47"/>
    </row>
    <row r="32834" spans="9:9" ht="15" customHeight="1">
      <c r="I32834" s="47"/>
    </row>
    <row r="32835" spans="9:9" ht="15" customHeight="1">
      <c r="I32835" s="47"/>
    </row>
    <row r="32836" spans="9:9" ht="15" customHeight="1">
      <c r="I32836" s="47"/>
    </row>
    <row r="32837" spans="9:9" ht="15" customHeight="1">
      <c r="I32837" s="47"/>
    </row>
    <row r="32838" spans="9:9" ht="15" customHeight="1">
      <c r="I32838" s="47"/>
    </row>
    <row r="32839" spans="9:9" ht="15" customHeight="1">
      <c r="I32839" s="47"/>
    </row>
    <row r="32840" spans="9:9" ht="15" customHeight="1">
      <c r="I32840" s="47"/>
    </row>
    <row r="32841" spans="9:9" ht="15" customHeight="1">
      <c r="I32841" s="47"/>
    </row>
    <row r="32842" spans="9:9" ht="15" customHeight="1">
      <c r="I32842" s="47"/>
    </row>
    <row r="32843" spans="9:9" ht="15" customHeight="1">
      <c r="I32843" s="47"/>
    </row>
    <row r="32844" spans="9:9" ht="15" customHeight="1">
      <c r="I32844" s="47"/>
    </row>
    <row r="32845" spans="9:9" ht="15" customHeight="1">
      <c r="I32845" s="47"/>
    </row>
    <row r="32846" spans="9:9" ht="15" customHeight="1">
      <c r="I32846" s="47"/>
    </row>
    <row r="32847" spans="9:9" ht="15" customHeight="1">
      <c r="I32847" s="47"/>
    </row>
    <row r="32848" spans="9:9" ht="15" customHeight="1">
      <c r="I32848" s="47"/>
    </row>
    <row r="32849" spans="9:9" ht="15" customHeight="1">
      <c r="I32849" s="47"/>
    </row>
    <row r="32850" spans="9:9" ht="15" customHeight="1">
      <c r="I32850" s="47"/>
    </row>
    <row r="32851" spans="9:9" ht="15" customHeight="1">
      <c r="I32851" s="47"/>
    </row>
    <row r="32852" spans="9:9" ht="15" customHeight="1">
      <c r="I32852" s="47"/>
    </row>
    <row r="32853" spans="9:9" ht="15" customHeight="1">
      <c r="I32853" s="47"/>
    </row>
    <row r="32854" spans="9:9" ht="15" customHeight="1">
      <c r="I32854" s="47"/>
    </row>
    <row r="32855" spans="9:9" ht="15" customHeight="1">
      <c r="I32855" s="47"/>
    </row>
    <row r="32856" spans="9:9" ht="15" customHeight="1">
      <c r="I32856" s="47"/>
    </row>
    <row r="32857" spans="9:9" ht="15" customHeight="1">
      <c r="I32857" s="47"/>
    </row>
    <row r="32858" spans="9:9" ht="15" customHeight="1">
      <c r="I32858" s="47"/>
    </row>
    <row r="32859" spans="9:9" ht="15" customHeight="1">
      <c r="I32859" s="47"/>
    </row>
    <row r="32860" spans="9:9" ht="15" customHeight="1">
      <c r="I32860" s="47"/>
    </row>
    <row r="32861" spans="9:9" ht="15" customHeight="1">
      <c r="I32861" s="47"/>
    </row>
    <row r="32862" spans="9:9" ht="15" customHeight="1">
      <c r="I32862" s="47"/>
    </row>
    <row r="32863" spans="9:9" ht="15" customHeight="1">
      <c r="I32863" s="47"/>
    </row>
    <row r="32864" spans="9:9" ht="15" customHeight="1">
      <c r="I32864" s="47"/>
    </row>
    <row r="32865" spans="9:9" ht="15" customHeight="1">
      <c r="I32865" s="47"/>
    </row>
    <row r="32866" spans="9:9" ht="15" customHeight="1">
      <c r="I32866" s="47"/>
    </row>
    <row r="32867" spans="9:9" ht="15" customHeight="1">
      <c r="I32867" s="47"/>
    </row>
    <row r="32868" spans="9:9" ht="15" customHeight="1">
      <c r="I32868" s="47"/>
    </row>
    <row r="32869" spans="9:9" ht="15" customHeight="1">
      <c r="I32869" s="47"/>
    </row>
    <row r="32870" spans="9:9" ht="15" customHeight="1">
      <c r="I32870" s="47"/>
    </row>
    <row r="32871" spans="9:9" ht="15" customHeight="1">
      <c r="I32871" s="47"/>
    </row>
    <row r="32872" spans="9:9" ht="15" customHeight="1">
      <c r="I32872" s="47"/>
    </row>
    <row r="32873" spans="9:9" ht="15" customHeight="1">
      <c r="I32873" s="47"/>
    </row>
    <row r="32874" spans="9:9" ht="15" customHeight="1">
      <c r="I32874" s="47"/>
    </row>
    <row r="32875" spans="9:9" ht="15" customHeight="1">
      <c r="I32875" s="47"/>
    </row>
    <row r="32876" spans="9:9" ht="15" customHeight="1">
      <c r="I32876" s="47"/>
    </row>
    <row r="32877" spans="9:9" ht="15" customHeight="1">
      <c r="I32877" s="47"/>
    </row>
    <row r="32878" spans="9:9" ht="15" customHeight="1">
      <c r="I32878" s="47"/>
    </row>
    <row r="32879" spans="9:9" ht="15" customHeight="1">
      <c r="I32879" s="47"/>
    </row>
    <row r="32880" spans="9:9" ht="15" customHeight="1">
      <c r="I32880" s="47"/>
    </row>
    <row r="32881" spans="9:9" ht="15" customHeight="1">
      <c r="I32881" s="47"/>
    </row>
    <row r="32882" spans="9:9" ht="15" customHeight="1">
      <c r="I32882" s="47"/>
    </row>
    <row r="32883" spans="9:9" ht="15" customHeight="1">
      <c r="I32883" s="47"/>
    </row>
    <row r="32884" spans="9:9" ht="15" customHeight="1">
      <c r="I32884" s="47"/>
    </row>
    <row r="32885" spans="9:9" ht="15" customHeight="1">
      <c r="I32885" s="47"/>
    </row>
    <row r="32886" spans="9:9" ht="15" customHeight="1">
      <c r="I32886" s="47"/>
    </row>
    <row r="32887" spans="9:9" ht="15" customHeight="1">
      <c r="I32887" s="47"/>
    </row>
    <row r="32888" spans="9:9" ht="15" customHeight="1">
      <c r="I32888" s="47"/>
    </row>
    <row r="32889" spans="9:9" ht="15" customHeight="1">
      <c r="I32889" s="47"/>
    </row>
    <row r="32890" spans="9:9" ht="15" customHeight="1">
      <c r="I32890" s="47"/>
    </row>
    <row r="32891" spans="9:9" ht="15" customHeight="1">
      <c r="I32891" s="47"/>
    </row>
    <row r="32892" spans="9:9" ht="15" customHeight="1">
      <c r="I32892" s="47"/>
    </row>
    <row r="32893" spans="9:9" ht="15" customHeight="1">
      <c r="I32893" s="47"/>
    </row>
    <row r="32894" spans="9:9" ht="15" customHeight="1">
      <c r="I32894" s="47"/>
    </row>
    <row r="32895" spans="9:9" ht="15" customHeight="1">
      <c r="I32895" s="47"/>
    </row>
    <row r="32896" spans="9:9" ht="15" customHeight="1">
      <c r="I32896" s="47"/>
    </row>
    <row r="32897" spans="9:9" ht="15" customHeight="1">
      <c r="I32897" s="47"/>
    </row>
    <row r="32898" spans="9:9" ht="15" customHeight="1">
      <c r="I32898" s="47"/>
    </row>
    <row r="32899" spans="9:9" ht="15" customHeight="1">
      <c r="I32899" s="47"/>
    </row>
    <row r="32900" spans="9:9" ht="15" customHeight="1">
      <c r="I32900" s="47"/>
    </row>
    <row r="32901" spans="9:9" ht="15" customHeight="1">
      <c r="I32901" s="47"/>
    </row>
    <row r="32902" spans="9:9" ht="15" customHeight="1">
      <c r="I32902" s="47"/>
    </row>
    <row r="32903" spans="9:9" ht="15" customHeight="1">
      <c r="I32903" s="47"/>
    </row>
    <row r="32904" spans="9:9" ht="15" customHeight="1">
      <c r="I32904" s="47"/>
    </row>
    <row r="32905" spans="9:9" ht="15" customHeight="1">
      <c r="I32905" s="47"/>
    </row>
    <row r="32906" spans="9:9" ht="15" customHeight="1">
      <c r="I32906" s="47"/>
    </row>
    <row r="32907" spans="9:9" ht="15" customHeight="1">
      <c r="I32907" s="47"/>
    </row>
    <row r="32908" spans="9:9" ht="15" customHeight="1">
      <c r="I32908" s="47"/>
    </row>
    <row r="32909" spans="9:9" ht="15" customHeight="1">
      <c r="I32909" s="47"/>
    </row>
    <row r="32910" spans="9:9" ht="15" customHeight="1">
      <c r="I32910" s="47"/>
    </row>
    <row r="32911" spans="9:9" ht="15" customHeight="1">
      <c r="I32911" s="47"/>
    </row>
    <row r="32912" spans="9:9" ht="15" customHeight="1">
      <c r="I32912" s="47"/>
    </row>
    <row r="32913" spans="9:9" ht="15" customHeight="1">
      <c r="I32913" s="47"/>
    </row>
    <row r="32914" spans="9:9" ht="15" customHeight="1">
      <c r="I32914" s="47"/>
    </row>
    <row r="32915" spans="9:9" ht="15" customHeight="1">
      <c r="I32915" s="47"/>
    </row>
    <row r="32916" spans="9:9" ht="15" customHeight="1">
      <c r="I32916" s="47"/>
    </row>
    <row r="32917" spans="9:9" ht="15" customHeight="1">
      <c r="I32917" s="47"/>
    </row>
    <row r="32918" spans="9:9" ht="15" customHeight="1">
      <c r="I32918" s="47"/>
    </row>
    <row r="32919" spans="9:9" ht="15" customHeight="1">
      <c r="I32919" s="47"/>
    </row>
    <row r="32920" spans="9:9" ht="15" customHeight="1">
      <c r="I32920" s="47"/>
    </row>
    <row r="32921" spans="9:9" ht="15" customHeight="1">
      <c r="I32921" s="47"/>
    </row>
    <row r="32922" spans="9:9" ht="15" customHeight="1">
      <c r="I32922" s="47"/>
    </row>
    <row r="32923" spans="9:9" ht="15" customHeight="1">
      <c r="I32923" s="47"/>
    </row>
    <row r="32924" spans="9:9" ht="15" customHeight="1">
      <c r="I32924" s="47"/>
    </row>
    <row r="32925" spans="9:9" ht="15" customHeight="1">
      <c r="I32925" s="47"/>
    </row>
    <row r="32926" spans="9:9" ht="15" customHeight="1">
      <c r="I32926" s="47"/>
    </row>
    <row r="32927" spans="9:9" ht="15" customHeight="1">
      <c r="I32927" s="47"/>
    </row>
    <row r="32928" spans="9:9" ht="15" customHeight="1">
      <c r="I32928" s="47"/>
    </row>
    <row r="32929" spans="9:9" ht="15" customHeight="1">
      <c r="I32929" s="47"/>
    </row>
    <row r="32930" spans="9:9" ht="15" customHeight="1">
      <c r="I32930" s="47"/>
    </row>
    <row r="32931" spans="9:9" ht="15" customHeight="1">
      <c r="I32931" s="47"/>
    </row>
    <row r="32932" spans="9:9" ht="15" customHeight="1">
      <c r="I32932" s="47"/>
    </row>
    <row r="32933" spans="9:9" ht="15" customHeight="1">
      <c r="I32933" s="47"/>
    </row>
    <row r="32934" spans="9:9" ht="15" customHeight="1">
      <c r="I32934" s="47"/>
    </row>
    <row r="32935" spans="9:9" ht="15" customHeight="1">
      <c r="I32935" s="47"/>
    </row>
    <row r="32936" spans="9:9" ht="15" customHeight="1">
      <c r="I32936" s="47"/>
    </row>
    <row r="32937" spans="9:9" ht="15" customHeight="1">
      <c r="I32937" s="47"/>
    </row>
    <row r="32938" spans="9:9" ht="15" customHeight="1">
      <c r="I32938" s="47"/>
    </row>
    <row r="32939" spans="9:9" ht="15" customHeight="1">
      <c r="I32939" s="47"/>
    </row>
    <row r="32940" spans="9:9" ht="15" customHeight="1">
      <c r="I32940" s="47"/>
    </row>
    <row r="32941" spans="9:9" ht="15" customHeight="1">
      <c r="I32941" s="47"/>
    </row>
    <row r="32942" spans="9:9" ht="15" customHeight="1">
      <c r="I32942" s="47"/>
    </row>
    <row r="32943" spans="9:9" ht="15" customHeight="1">
      <c r="I32943" s="47"/>
    </row>
    <row r="32944" spans="9:9" ht="15" customHeight="1">
      <c r="I32944" s="47"/>
    </row>
    <row r="32945" spans="9:9" ht="15" customHeight="1">
      <c r="I32945" s="47"/>
    </row>
    <row r="32946" spans="9:9" ht="15" customHeight="1">
      <c r="I32946" s="47"/>
    </row>
    <row r="32947" spans="9:9" ht="15" customHeight="1">
      <c r="I32947" s="47"/>
    </row>
    <row r="32948" spans="9:9" ht="15" customHeight="1">
      <c r="I32948" s="47"/>
    </row>
    <row r="32949" spans="9:9" ht="15" customHeight="1">
      <c r="I32949" s="47"/>
    </row>
    <row r="32950" spans="9:9" ht="15" customHeight="1">
      <c r="I32950" s="47"/>
    </row>
    <row r="32951" spans="9:9" ht="15" customHeight="1">
      <c r="I32951" s="47"/>
    </row>
    <row r="32952" spans="9:9" ht="15" customHeight="1">
      <c r="I32952" s="47"/>
    </row>
    <row r="32953" spans="9:9" ht="15" customHeight="1">
      <c r="I32953" s="47"/>
    </row>
    <row r="32954" spans="9:9" ht="15" customHeight="1">
      <c r="I32954" s="47"/>
    </row>
    <row r="32955" spans="9:9" ht="15" customHeight="1">
      <c r="I32955" s="47"/>
    </row>
    <row r="32956" spans="9:9" ht="15" customHeight="1">
      <c r="I32956" s="47"/>
    </row>
    <row r="32957" spans="9:9" ht="15" customHeight="1">
      <c r="I32957" s="47"/>
    </row>
    <row r="32958" spans="9:9" ht="15" customHeight="1">
      <c r="I32958" s="47"/>
    </row>
    <row r="32959" spans="9:9" ht="15" customHeight="1">
      <c r="I32959" s="47"/>
    </row>
    <row r="32960" spans="9:9" ht="15" customHeight="1">
      <c r="I32960" s="47"/>
    </row>
    <row r="32961" spans="9:9" ht="15" customHeight="1">
      <c r="I32961" s="47"/>
    </row>
    <row r="32962" spans="9:9" ht="15" customHeight="1">
      <c r="I32962" s="47"/>
    </row>
    <row r="32963" spans="9:9" ht="15" customHeight="1">
      <c r="I32963" s="47"/>
    </row>
    <row r="32964" spans="9:9" ht="15" customHeight="1">
      <c r="I32964" s="47"/>
    </row>
    <row r="32965" spans="9:9" ht="15" customHeight="1">
      <c r="I32965" s="47"/>
    </row>
    <row r="32966" spans="9:9" ht="15" customHeight="1">
      <c r="I32966" s="47"/>
    </row>
    <row r="32967" spans="9:9" ht="15" customHeight="1">
      <c r="I32967" s="47"/>
    </row>
    <row r="32968" spans="9:9" ht="15" customHeight="1">
      <c r="I32968" s="47"/>
    </row>
    <row r="32969" spans="9:9" ht="15" customHeight="1">
      <c r="I32969" s="47"/>
    </row>
    <row r="32970" spans="9:9" ht="15" customHeight="1">
      <c r="I32970" s="47"/>
    </row>
    <row r="32971" spans="9:9" ht="15" customHeight="1">
      <c r="I32971" s="47"/>
    </row>
    <row r="32972" spans="9:9" ht="15" customHeight="1">
      <c r="I32972" s="47"/>
    </row>
    <row r="32973" spans="9:9" ht="15" customHeight="1">
      <c r="I32973" s="47"/>
    </row>
    <row r="32974" spans="9:9" ht="15" customHeight="1">
      <c r="I32974" s="47"/>
    </row>
    <row r="32975" spans="9:9" ht="15" customHeight="1">
      <c r="I32975" s="47"/>
    </row>
    <row r="32976" spans="9:9" ht="15" customHeight="1">
      <c r="I32976" s="47"/>
    </row>
    <row r="32977" spans="9:9" ht="15" customHeight="1">
      <c r="I32977" s="47"/>
    </row>
    <row r="32978" spans="9:9" ht="15" customHeight="1">
      <c r="I32978" s="47"/>
    </row>
    <row r="32979" spans="9:9" ht="15" customHeight="1">
      <c r="I32979" s="47"/>
    </row>
    <row r="32980" spans="9:9" ht="15" customHeight="1">
      <c r="I32980" s="47"/>
    </row>
    <row r="32981" spans="9:9" ht="15" customHeight="1">
      <c r="I32981" s="47"/>
    </row>
    <row r="32982" spans="9:9" ht="15" customHeight="1">
      <c r="I32982" s="47"/>
    </row>
    <row r="32983" spans="9:9" ht="15" customHeight="1">
      <c r="I32983" s="47"/>
    </row>
    <row r="32984" spans="9:9" ht="15" customHeight="1">
      <c r="I32984" s="47"/>
    </row>
    <row r="32985" spans="9:9" ht="15" customHeight="1">
      <c r="I32985" s="47"/>
    </row>
    <row r="32986" spans="9:9" ht="15" customHeight="1">
      <c r="I32986" s="47"/>
    </row>
    <row r="32987" spans="9:9" ht="15" customHeight="1">
      <c r="I32987" s="47"/>
    </row>
    <row r="32988" spans="9:9" ht="15" customHeight="1">
      <c r="I32988" s="47"/>
    </row>
    <row r="32989" spans="9:9" ht="15" customHeight="1">
      <c r="I32989" s="47"/>
    </row>
    <row r="32990" spans="9:9" ht="15" customHeight="1">
      <c r="I32990" s="47"/>
    </row>
    <row r="32991" spans="9:9" ht="15" customHeight="1">
      <c r="I32991" s="47"/>
    </row>
    <row r="32992" spans="9:9" ht="15" customHeight="1">
      <c r="I32992" s="47"/>
    </row>
    <row r="32993" spans="9:9" ht="15" customHeight="1">
      <c r="I32993" s="47"/>
    </row>
    <row r="32994" spans="9:9" ht="15" customHeight="1">
      <c r="I32994" s="47"/>
    </row>
    <row r="32995" spans="9:9" ht="15" customHeight="1">
      <c r="I32995" s="47"/>
    </row>
    <row r="32996" spans="9:9" ht="15" customHeight="1">
      <c r="I32996" s="47"/>
    </row>
    <row r="32997" spans="9:9" ht="15" customHeight="1">
      <c r="I32997" s="47"/>
    </row>
    <row r="32998" spans="9:9" ht="15" customHeight="1">
      <c r="I32998" s="47"/>
    </row>
    <row r="32999" spans="9:9" ht="15" customHeight="1">
      <c r="I32999" s="47"/>
    </row>
    <row r="33000" spans="9:9" ht="15" customHeight="1">
      <c r="I33000" s="47"/>
    </row>
    <row r="33001" spans="9:9" ht="15" customHeight="1">
      <c r="I33001" s="47"/>
    </row>
    <row r="33002" spans="9:9" ht="15" customHeight="1">
      <c r="I33002" s="47"/>
    </row>
    <row r="33003" spans="9:9" ht="15" customHeight="1">
      <c r="I33003" s="47"/>
    </row>
    <row r="33004" spans="9:9" ht="15" customHeight="1">
      <c r="I33004" s="47"/>
    </row>
    <row r="33005" spans="9:9" ht="15" customHeight="1">
      <c r="I33005" s="47"/>
    </row>
    <row r="33006" spans="9:9" ht="15" customHeight="1">
      <c r="I33006" s="47"/>
    </row>
    <row r="33007" spans="9:9" ht="15" customHeight="1">
      <c r="I33007" s="47"/>
    </row>
    <row r="33008" spans="9:9" ht="15" customHeight="1">
      <c r="I33008" s="47"/>
    </row>
    <row r="33009" spans="9:9" ht="15" customHeight="1">
      <c r="I33009" s="47"/>
    </row>
    <row r="33010" spans="9:9" ht="15" customHeight="1">
      <c r="I33010" s="47"/>
    </row>
    <row r="33011" spans="9:9" ht="15" customHeight="1">
      <c r="I33011" s="47"/>
    </row>
    <row r="33012" spans="9:9" ht="15" customHeight="1">
      <c r="I33012" s="47"/>
    </row>
    <row r="33013" spans="9:9" ht="15" customHeight="1">
      <c r="I33013" s="47"/>
    </row>
    <row r="33014" spans="9:9" ht="15" customHeight="1">
      <c r="I33014" s="47"/>
    </row>
    <row r="33015" spans="9:9" ht="15" customHeight="1">
      <c r="I33015" s="47"/>
    </row>
    <row r="33016" spans="9:9" ht="15" customHeight="1">
      <c r="I33016" s="47"/>
    </row>
    <row r="33017" spans="9:9" ht="15" customHeight="1">
      <c r="I33017" s="47"/>
    </row>
    <row r="33018" spans="9:9" ht="15" customHeight="1">
      <c r="I33018" s="47"/>
    </row>
    <row r="33019" spans="9:9" ht="15" customHeight="1">
      <c r="I33019" s="47"/>
    </row>
    <row r="33020" spans="9:9" ht="15" customHeight="1">
      <c r="I33020" s="47"/>
    </row>
    <row r="33021" spans="9:9" ht="15" customHeight="1">
      <c r="I33021" s="47"/>
    </row>
    <row r="33022" spans="9:9" ht="15" customHeight="1">
      <c r="I33022" s="47"/>
    </row>
    <row r="33023" spans="9:9" ht="15" customHeight="1">
      <c r="I33023" s="47"/>
    </row>
    <row r="33024" spans="9:9" ht="15" customHeight="1">
      <c r="I33024" s="47"/>
    </row>
    <row r="33025" spans="9:9" ht="15" customHeight="1">
      <c r="I33025" s="47"/>
    </row>
    <row r="33026" spans="9:9" ht="15" customHeight="1">
      <c r="I33026" s="47"/>
    </row>
    <row r="33027" spans="9:9" ht="15" customHeight="1">
      <c r="I33027" s="47"/>
    </row>
    <row r="33028" spans="9:9" ht="15" customHeight="1">
      <c r="I33028" s="47"/>
    </row>
    <row r="33029" spans="9:9" ht="15" customHeight="1">
      <c r="I33029" s="47"/>
    </row>
    <row r="33030" spans="9:9" ht="15" customHeight="1">
      <c r="I33030" s="47"/>
    </row>
    <row r="33031" spans="9:9" ht="15" customHeight="1">
      <c r="I33031" s="47"/>
    </row>
    <row r="33032" spans="9:9" ht="15" customHeight="1">
      <c r="I33032" s="47"/>
    </row>
    <row r="33033" spans="9:9" ht="15" customHeight="1">
      <c r="I33033" s="47"/>
    </row>
    <row r="33034" spans="9:9" ht="15" customHeight="1">
      <c r="I33034" s="47"/>
    </row>
    <row r="33035" spans="9:9" ht="15" customHeight="1">
      <c r="I33035" s="47"/>
    </row>
    <row r="33036" spans="9:9" ht="15" customHeight="1">
      <c r="I33036" s="47"/>
    </row>
    <row r="33037" spans="9:9" ht="15" customHeight="1">
      <c r="I33037" s="47"/>
    </row>
    <row r="33038" spans="9:9" ht="15" customHeight="1">
      <c r="I33038" s="47"/>
    </row>
    <row r="33039" spans="9:9" ht="15" customHeight="1">
      <c r="I33039" s="47"/>
    </row>
    <row r="33040" spans="9:9" ht="15" customHeight="1">
      <c r="I33040" s="47"/>
    </row>
    <row r="33041" spans="9:9" ht="15" customHeight="1">
      <c r="I33041" s="47"/>
    </row>
    <row r="33042" spans="9:9" ht="15" customHeight="1">
      <c r="I33042" s="47"/>
    </row>
    <row r="33043" spans="9:9" ht="15" customHeight="1">
      <c r="I33043" s="47"/>
    </row>
    <row r="33044" spans="9:9" ht="15" customHeight="1">
      <c r="I33044" s="47"/>
    </row>
    <row r="33045" spans="9:9" ht="15" customHeight="1">
      <c r="I33045" s="47"/>
    </row>
    <row r="33046" spans="9:9" ht="15" customHeight="1">
      <c r="I33046" s="47"/>
    </row>
    <row r="33047" spans="9:9" ht="15" customHeight="1">
      <c r="I33047" s="47"/>
    </row>
    <row r="33048" spans="9:9" ht="15" customHeight="1">
      <c r="I33048" s="47"/>
    </row>
    <row r="33049" spans="9:9" ht="15" customHeight="1">
      <c r="I33049" s="47"/>
    </row>
    <row r="33050" spans="9:9" ht="15" customHeight="1">
      <c r="I33050" s="47"/>
    </row>
    <row r="33051" spans="9:9" ht="15" customHeight="1">
      <c r="I33051" s="47"/>
    </row>
    <row r="33052" spans="9:9" ht="15" customHeight="1">
      <c r="I33052" s="47"/>
    </row>
    <row r="33053" spans="9:9" ht="15" customHeight="1">
      <c r="I33053" s="47"/>
    </row>
    <row r="33054" spans="9:9" ht="15" customHeight="1">
      <c r="I33054" s="47"/>
    </row>
    <row r="33055" spans="9:9" ht="15" customHeight="1">
      <c r="I33055" s="47"/>
    </row>
    <row r="33056" spans="9:9" ht="15" customHeight="1">
      <c r="I33056" s="47"/>
    </row>
    <row r="33057" spans="9:9" ht="15" customHeight="1">
      <c r="I33057" s="47"/>
    </row>
    <row r="33058" spans="9:9" ht="15" customHeight="1">
      <c r="I33058" s="47"/>
    </row>
    <row r="33059" spans="9:9" ht="15" customHeight="1">
      <c r="I33059" s="47"/>
    </row>
    <row r="33060" spans="9:9" ht="15" customHeight="1">
      <c r="I33060" s="47"/>
    </row>
    <row r="33061" spans="9:9" ht="15" customHeight="1">
      <c r="I33061" s="47"/>
    </row>
    <row r="33062" spans="9:9" ht="15" customHeight="1">
      <c r="I33062" s="47"/>
    </row>
    <row r="33063" spans="9:9" ht="15" customHeight="1">
      <c r="I33063" s="47"/>
    </row>
    <row r="33064" spans="9:9" ht="15" customHeight="1">
      <c r="I33064" s="47"/>
    </row>
    <row r="33065" spans="9:9" ht="15" customHeight="1">
      <c r="I33065" s="47"/>
    </row>
    <row r="33066" spans="9:9" ht="15" customHeight="1">
      <c r="I33066" s="47"/>
    </row>
    <row r="33067" spans="9:9" ht="15" customHeight="1">
      <c r="I33067" s="47"/>
    </row>
    <row r="33068" spans="9:9" ht="15" customHeight="1">
      <c r="I33068" s="47"/>
    </row>
    <row r="33069" spans="9:9" ht="15" customHeight="1">
      <c r="I33069" s="47"/>
    </row>
    <row r="33070" spans="9:9" ht="15" customHeight="1">
      <c r="I33070" s="47"/>
    </row>
    <row r="33071" spans="9:9" ht="15" customHeight="1">
      <c r="I33071" s="47"/>
    </row>
    <row r="33072" spans="9:9" ht="15" customHeight="1">
      <c r="I33072" s="47"/>
    </row>
    <row r="33073" spans="9:9" ht="15" customHeight="1">
      <c r="I33073" s="47"/>
    </row>
    <row r="33074" spans="9:9" ht="15" customHeight="1">
      <c r="I33074" s="47"/>
    </row>
    <row r="33075" spans="9:9" ht="15" customHeight="1">
      <c r="I33075" s="47"/>
    </row>
    <row r="33076" spans="9:9" ht="15" customHeight="1">
      <c r="I33076" s="47"/>
    </row>
    <row r="33077" spans="9:9" ht="15" customHeight="1">
      <c r="I33077" s="47"/>
    </row>
    <row r="33078" spans="9:9" ht="15" customHeight="1">
      <c r="I33078" s="47"/>
    </row>
    <row r="33079" spans="9:9" ht="15" customHeight="1">
      <c r="I33079" s="47"/>
    </row>
    <row r="33080" spans="9:9" ht="15" customHeight="1">
      <c r="I33080" s="47"/>
    </row>
    <row r="33081" spans="9:9" ht="15" customHeight="1">
      <c r="I33081" s="47"/>
    </row>
    <row r="33082" spans="9:9" ht="15" customHeight="1">
      <c r="I33082" s="47"/>
    </row>
    <row r="33083" spans="9:9" ht="15" customHeight="1">
      <c r="I33083" s="47"/>
    </row>
    <row r="33084" spans="9:9" ht="15" customHeight="1">
      <c r="I33084" s="47"/>
    </row>
    <row r="33085" spans="9:9" ht="15" customHeight="1">
      <c r="I33085" s="47"/>
    </row>
    <row r="33086" spans="9:9" ht="15" customHeight="1">
      <c r="I33086" s="47"/>
    </row>
    <row r="33087" spans="9:9" ht="15" customHeight="1">
      <c r="I33087" s="47"/>
    </row>
    <row r="33088" spans="9:9" ht="15" customHeight="1">
      <c r="I33088" s="47"/>
    </row>
    <row r="33089" spans="9:9" ht="15" customHeight="1">
      <c r="I33089" s="47"/>
    </row>
    <row r="33090" spans="9:9" ht="15" customHeight="1">
      <c r="I33090" s="47"/>
    </row>
    <row r="33091" spans="9:9" ht="15" customHeight="1">
      <c r="I33091" s="47"/>
    </row>
    <row r="33092" spans="9:9" ht="15" customHeight="1">
      <c r="I33092" s="47"/>
    </row>
    <row r="33093" spans="9:9" ht="15" customHeight="1">
      <c r="I33093" s="47"/>
    </row>
    <row r="33094" spans="9:9" ht="15" customHeight="1">
      <c r="I33094" s="47"/>
    </row>
    <row r="33095" spans="9:9" ht="15" customHeight="1">
      <c r="I33095" s="47"/>
    </row>
    <row r="33096" spans="9:9" ht="15" customHeight="1">
      <c r="I33096" s="47"/>
    </row>
    <row r="33097" spans="9:9" ht="15" customHeight="1">
      <c r="I33097" s="47"/>
    </row>
    <row r="33098" spans="9:9" ht="15" customHeight="1">
      <c r="I33098" s="47"/>
    </row>
    <row r="33099" spans="9:9" ht="15" customHeight="1">
      <c r="I33099" s="47"/>
    </row>
    <row r="33100" spans="9:9" ht="15" customHeight="1">
      <c r="I33100" s="47"/>
    </row>
    <row r="33101" spans="9:9" ht="15" customHeight="1">
      <c r="I33101" s="47"/>
    </row>
    <row r="33102" spans="9:9" ht="15" customHeight="1">
      <c r="I33102" s="47"/>
    </row>
    <row r="33103" spans="9:9" ht="15" customHeight="1">
      <c r="I33103" s="47"/>
    </row>
    <row r="33104" spans="9:9" ht="15" customHeight="1">
      <c r="I33104" s="47"/>
    </row>
    <row r="33105" spans="9:9" ht="15" customHeight="1">
      <c r="I33105" s="47"/>
    </row>
    <row r="33106" spans="9:9" ht="15" customHeight="1">
      <c r="I33106" s="47"/>
    </row>
    <row r="33107" spans="9:9" ht="15" customHeight="1">
      <c r="I33107" s="47"/>
    </row>
    <row r="33108" spans="9:9" ht="15" customHeight="1">
      <c r="I33108" s="47"/>
    </row>
    <row r="33109" spans="9:9" ht="15" customHeight="1">
      <c r="I33109" s="47"/>
    </row>
    <row r="33110" spans="9:9" ht="15" customHeight="1">
      <c r="I33110" s="47"/>
    </row>
    <row r="33111" spans="9:9" ht="15" customHeight="1">
      <c r="I33111" s="47"/>
    </row>
    <row r="33112" spans="9:9" ht="15" customHeight="1">
      <c r="I33112" s="47"/>
    </row>
    <row r="33113" spans="9:9" ht="15" customHeight="1">
      <c r="I33113" s="47"/>
    </row>
    <row r="33114" spans="9:9" ht="15" customHeight="1">
      <c r="I33114" s="47"/>
    </row>
    <row r="33115" spans="9:9" ht="15" customHeight="1">
      <c r="I33115" s="47"/>
    </row>
    <row r="33116" spans="9:9" ht="15" customHeight="1">
      <c r="I33116" s="47"/>
    </row>
    <row r="33117" spans="9:9" ht="15" customHeight="1">
      <c r="I33117" s="47"/>
    </row>
    <row r="33118" spans="9:9" ht="15" customHeight="1">
      <c r="I33118" s="47"/>
    </row>
    <row r="33119" spans="9:9" ht="15" customHeight="1">
      <c r="I33119" s="47"/>
    </row>
    <row r="33120" spans="9:9" ht="15" customHeight="1">
      <c r="I33120" s="47"/>
    </row>
    <row r="33121" spans="9:9" ht="15" customHeight="1">
      <c r="I33121" s="47"/>
    </row>
    <row r="33122" spans="9:9" ht="15" customHeight="1">
      <c r="I33122" s="47"/>
    </row>
    <row r="33123" spans="9:9" ht="15" customHeight="1">
      <c r="I33123" s="47"/>
    </row>
    <row r="33124" spans="9:9" ht="15" customHeight="1">
      <c r="I33124" s="47"/>
    </row>
    <row r="33125" spans="9:9" ht="15" customHeight="1">
      <c r="I33125" s="47"/>
    </row>
    <row r="33126" spans="9:9" ht="15" customHeight="1">
      <c r="I33126" s="47"/>
    </row>
    <row r="33127" spans="9:9" ht="15" customHeight="1">
      <c r="I33127" s="47"/>
    </row>
    <row r="33128" spans="9:9" ht="15" customHeight="1">
      <c r="I33128" s="47"/>
    </row>
    <row r="33129" spans="9:9" ht="15" customHeight="1">
      <c r="I33129" s="47"/>
    </row>
    <row r="33130" spans="9:9" ht="15" customHeight="1">
      <c r="I33130" s="47"/>
    </row>
    <row r="33131" spans="9:9" ht="15" customHeight="1">
      <c r="I33131" s="47"/>
    </row>
    <row r="33132" spans="9:9" ht="15" customHeight="1">
      <c r="I33132" s="47"/>
    </row>
    <row r="49151" spans="9:9" ht="15" customHeight="1">
      <c r="I49151" s="49"/>
    </row>
    <row r="49152" spans="9:9" ht="15" customHeight="1">
      <c r="I49152" s="47"/>
    </row>
    <row r="49153" spans="9:9" ht="15" customHeight="1">
      <c r="I49153" s="47"/>
    </row>
    <row r="49154" spans="9:9" ht="15" customHeight="1">
      <c r="I49154" s="47"/>
    </row>
    <row r="49155" spans="9:9" ht="15" customHeight="1">
      <c r="I49155" s="47"/>
    </row>
    <row r="49156" spans="9:9" ht="15" customHeight="1">
      <c r="I49156" s="47"/>
    </row>
    <row r="49157" spans="9:9" ht="15" customHeight="1">
      <c r="I49157" s="47"/>
    </row>
    <row r="49158" spans="9:9" ht="15" customHeight="1">
      <c r="I49158" s="47"/>
    </row>
    <row r="49159" spans="9:9" ht="15" customHeight="1">
      <c r="I49159" s="47"/>
    </row>
    <row r="49160" spans="9:9" ht="15" customHeight="1">
      <c r="I49160" s="47"/>
    </row>
    <row r="49161" spans="9:9" ht="15" customHeight="1">
      <c r="I49161" s="47"/>
    </row>
    <row r="49162" spans="9:9" ht="15" customHeight="1">
      <c r="I49162" s="47"/>
    </row>
    <row r="49163" spans="9:9" ht="15" customHeight="1">
      <c r="I49163" s="47"/>
    </row>
    <row r="49164" spans="9:9" ht="15" customHeight="1">
      <c r="I49164" s="47"/>
    </row>
    <row r="49165" spans="9:9" ht="15" customHeight="1">
      <c r="I49165" s="47"/>
    </row>
    <row r="49166" spans="9:9" ht="15" customHeight="1">
      <c r="I49166" s="47"/>
    </row>
    <row r="49167" spans="9:9" ht="15" customHeight="1">
      <c r="I49167" s="47"/>
    </row>
    <row r="49168" spans="9:9" ht="15" customHeight="1">
      <c r="I49168" s="47"/>
    </row>
    <row r="49169" spans="9:9" ht="15" customHeight="1">
      <c r="I49169" s="47"/>
    </row>
    <row r="49170" spans="9:9" ht="15" customHeight="1">
      <c r="I49170" s="47"/>
    </row>
    <row r="49171" spans="9:9" ht="15" customHeight="1">
      <c r="I49171" s="47"/>
    </row>
    <row r="49172" spans="9:9" ht="15" customHeight="1">
      <c r="I49172" s="47"/>
    </row>
    <row r="49173" spans="9:9" ht="15" customHeight="1">
      <c r="I49173" s="47"/>
    </row>
    <row r="49174" spans="9:9" ht="15" customHeight="1">
      <c r="I49174" s="47"/>
    </row>
    <row r="49175" spans="9:9" ht="15" customHeight="1">
      <c r="I49175" s="47"/>
    </row>
    <row r="49176" spans="9:9" ht="15" customHeight="1">
      <c r="I49176" s="47"/>
    </row>
    <row r="49177" spans="9:9" ht="15" customHeight="1">
      <c r="I49177" s="47"/>
    </row>
    <row r="49178" spans="9:9" ht="15" customHeight="1">
      <c r="I49178" s="47"/>
    </row>
    <row r="49179" spans="9:9" ht="15" customHeight="1">
      <c r="I49179" s="47"/>
    </row>
    <row r="49180" spans="9:9" ht="15" customHeight="1">
      <c r="I49180" s="47"/>
    </row>
    <row r="49181" spans="9:9" ht="15" customHeight="1">
      <c r="I49181" s="47"/>
    </row>
    <row r="49182" spans="9:9" ht="15" customHeight="1">
      <c r="I49182" s="47"/>
    </row>
    <row r="49183" spans="9:9" ht="15" customHeight="1">
      <c r="I49183" s="47"/>
    </row>
    <row r="49184" spans="9:9" ht="15" customHeight="1">
      <c r="I49184" s="47"/>
    </row>
    <row r="49185" spans="9:9" ht="15" customHeight="1">
      <c r="I49185" s="47"/>
    </row>
    <row r="49186" spans="9:9" ht="15" customHeight="1">
      <c r="I49186" s="47"/>
    </row>
    <row r="49187" spans="9:9" ht="15" customHeight="1">
      <c r="I49187" s="47"/>
    </row>
    <row r="49188" spans="9:9" ht="15" customHeight="1">
      <c r="I49188" s="47"/>
    </row>
    <row r="49189" spans="9:9" ht="15" customHeight="1">
      <c r="I49189" s="47"/>
    </row>
    <row r="49190" spans="9:9" ht="15" customHeight="1">
      <c r="I49190" s="47"/>
    </row>
    <row r="49191" spans="9:9" ht="15" customHeight="1">
      <c r="I49191" s="47"/>
    </row>
    <row r="49192" spans="9:9" ht="15" customHeight="1">
      <c r="I49192" s="47"/>
    </row>
    <row r="49193" spans="9:9" ht="15" customHeight="1">
      <c r="I49193" s="47"/>
    </row>
    <row r="49194" spans="9:9" ht="15" customHeight="1">
      <c r="I49194" s="47"/>
    </row>
    <row r="49195" spans="9:9" ht="15" customHeight="1">
      <c r="I49195" s="47"/>
    </row>
    <row r="49196" spans="9:9" ht="15" customHeight="1">
      <c r="I49196" s="47"/>
    </row>
    <row r="49197" spans="9:9" ht="15" customHeight="1">
      <c r="I49197" s="47"/>
    </row>
    <row r="49198" spans="9:9" ht="15" customHeight="1">
      <c r="I49198" s="47"/>
    </row>
    <row r="49199" spans="9:9" ht="15" customHeight="1">
      <c r="I49199" s="47"/>
    </row>
    <row r="49200" spans="9:9" ht="15" customHeight="1">
      <c r="I49200" s="47"/>
    </row>
    <row r="49201" spans="9:9" ht="15" customHeight="1">
      <c r="I49201" s="47"/>
    </row>
    <row r="49202" spans="9:9" ht="15" customHeight="1">
      <c r="I49202" s="47"/>
    </row>
    <row r="49203" spans="9:9" ht="15" customHeight="1">
      <c r="I49203" s="47"/>
    </row>
    <row r="49204" spans="9:9" ht="15" customHeight="1">
      <c r="I49204" s="47"/>
    </row>
    <row r="49205" spans="9:9" ht="15" customHeight="1">
      <c r="I49205" s="47"/>
    </row>
    <row r="49206" spans="9:9" ht="15" customHeight="1">
      <c r="I49206" s="47"/>
    </row>
    <row r="49207" spans="9:9" ht="15" customHeight="1">
      <c r="I49207" s="47"/>
    </row>
    <row r="49208" spans="9:9" ht="15" customHeight="1">
      <c r="I49208" s="47"/>
    </row>
    <row r="49209" spans="9:9" ht="15" customHeight="1">
      <c r="I49209" s="47"/>
    </row>
    <row r="49210" spans="9:9" ht="15" customHeight="1">
      <c r="I49210" s="47"/>
    </row>
    <row r="49211" spans="9:9" ht="15" customHeight="1">
      <c r="I49211" s="47"/>
    </row>
    <row r="49212" spans="9:9" ht="15" customHeight="1">
      <c r="I49212" s="47"/>
    </row>
    <row r="49213" spans="9:9" ht="15" customHeight="1">
      <c r="I49213" s="47"/>
    </row>
    <row r="49214" spans="9:9" ht="15" customHeight="1">
      <c r="I49214" s="47"/>
    </row>
    <row r="49215" spans="9:9" ht="15" customHeight="1">
      <c r="I49215" s="47"/>
    </row>
    <row r="49216" spans="9:9" ht="15" customHeight="1">
      <c r="I49216" s="47"/>
    </row>
    <row r="49217" spans="9:9" ht="15" customHeight="1">
      <c r="I49217" s="47"/>
    </row>
    <row r="49218" spans="9:9" ht="15" customHeight="1">
      <c r="I49218" s="47"/>
    </row>
    <row r="49219" spans="9:9" ht="15" customHeight="1">
      <c r="I49219" s="47"/>
    </row>
    <row r="49220" spans="9:9" ht="15" customHeight="1">
      <c r="I49220" s="47"/>
    </row>
    <row r="49221" spans="9:9" ht="15" customHeight="1">
      <c r="I49221" s="47"/>
    </row>
    <row r="49222" spans="9:9" ht="15" customHeight="1">
      <c r="I49222" s="47"/>
    </row>
    <row r="49223" spans="9:9" ht="15" customHeight="1">
      <c r="I49223" s="47"/>
    </row>
    <row r="49224" spans="9:9" ht="15" customHeight="1">
      <c r="I49224" s="47"/>
    </row>
    <row r="49225" spans="9:9" ht="15" customHeight="1">
      <c r="I49225" s="47"/>
    </row>
    <row r="49226" spans="9:9" ht="15" customHeight="1">
      <c r="I49226" s="47"/>
    </row>
    <row r="49227" spans="9:9" ht="15" customHeight="1">
      <c r="I49227" s="47"/>
    </row>
    <row r="49228" spans="9:9" ht="15" customHeight="1">
      <c r="I49228" s="47"/>
    </row>
    <row r="49229" spans="9:9" ht="15" customHeight="1">
      <c r="I49229" s="47"/>
    </row>
    <row r="49230" spans="9:9" ht="15" customHeight="1">
      <c r="I49230" s="47"/>
    </row>
    <row r="49231" spans="9:9" ht="15" customHeight="1">
      <c r="I49231" s="47"/>
    </row>
    <row r="49232" spans="9:9" ht="15" customHeight="1">
      <c r="I49232" s="47"/>
    </row>
    <row r="49233" spans="9:9" ht="15" customHeight="1">
      <c r="I49233" s="47"/>
    </row>
    <row r="49234" spans="9:9" ht="15" customHeight="1">
      <c r="I49234" s="47"/>
    </row>
    <row r="49235" spans="9:9" ht="15" customHeight="1">
      <c r="I49235" s="47"/>
    </row>
    <row r="49236" spans="9:9" ht="15" customHeight="1">
      <c r="I49236" s="47"/>
    </row>
    <row r="49237" spans="9:9" ht="15" customHeight="1">
      <c r="I49237" s="47"/>
    </row>
    <row r="49238" spans="9:9" ht="15" customHeight="1">
      <c r="I49238" s="47"/>
    </row>
    <row r="49239" spans="9:9" ht="15" customHeight="1">
      <c r="I49239" s="47"/>
    </row>
    <row r="49240" spans="9:9" ht="15" customHeight="1">
      <c r="I49240" s="47"/>
    </row>
    <row r="49241" spans="9:9" ht="15" customHeight="1">
      <c r="I49241" s="47"/>
    </row>
    <row r="49242" spans="9:9" ht="15" customHeight="1">
      <c r="I49242" s="47"/>
    </row>
    <row r="49243" spans="9:9" ht="15" customHeight="1">
      <c r="I49243" s="47"/>
    </row>
    <row r="49244" spans="9:9" ht="15" customHeight="1">
      <c r="I49244" s="47"/>
    </row>
    <row r="49245" spans="9:9" ht="15" customHeight="1">
      <c r="I49245" s="47"/>
    </row>
    <row r="49246" spans="9:9" ht="15" customHeight="1">
      <c r="I49246" s="47"/>
    </row>
    <row r="49247" spans="9:9" ht="15" customHeight="1">
      <c r="I49247" s="47"/>
    </row>
    <row r="49248" spans="9:9" ht="15" customHeight="1">
      <c r="I49248" s="47"/>
    </row>
    <row r="49249" spans="9:9" ht="15" customHeight="1">
      <c r="I49249" s="47"/>
    </row>
    <row r="49250" spans="9:9" ht="15" customHeight="1">
      <c r="I49250" s="47"/>
    </row>
    <row r="49251" spans="9:9" ht="15" customHeight="1">
      <c r="I49251" s="47"/>
    </row>
    <row r="49252" spans="9:9" ht="15" customHeight="1">
      <c r="I49252" s="47"/>
    </row>
    <row r="49253" spans="9:9" ht="15" customHeight="1">
      <c r="I49253" s="47"/>
    </row>
    <row r="49254" spans="9:9" ht="15" customHeight="1">
      <c r="I49254" s="47"/>
    </row>
    <row r="49255" spans="9:9" ht="15" customHeight="1">
      <c r="I49255" s="47"/>
    </row>
    <row r="49256" spans="9:9" ht="15" customHeight="1">
      <c r="I49256" s="47"/>
    </row>
    <row r="49257" spans="9:9" ht="15" customHeight="1">
      <c r="I49257" s="47"/>
    </row>
    <row r="49258" spans="9:9" ht="15" customHeight="1">
      <c r="I49258" s="47"/>
    </row>
    <row r="49259" spans="9:9" ht="15" customHeight="1">
      <c r="I49259" s="47"/>
    </row>
    <row r="49260" spans="9:9" ht="15" customHeight="1">
      <c r="I49260" s="47"/>
    </row>
    <row r="49261" spans="9:9" ht="15" customHeight="1">
      <c r="I49261" s="47"/>
    </row>
    <row r="49262" spans="9:9" ht="15" customHeight="1">
      <c r="I49262" s="47"/>
    </row>
    <row r="49263" spans="9:9" ht="15" customHeight="1">
      <c r="I49263" s="47"/>
    </row>
    <row r="49264" spans="9:9" ht="15" customHeight="1">
      <c r="I49264" s="47"/>
    </row>
    <row r="49265" spans="9:9" ht="15" customHeight="1">
      <c r="I49265" s="47"/>
    </row>
    <row r="49266" spans="9:9" ht="15" customHeight="1">
      <c r="I49266" s="47"/>
    </row>
    <row r="49267" spans="9:9" ht="15" customHeight="1">
      <c r="I49267" s="47"/>
    </row>
    <row r="49268" spans="9:9" ht="15" customHeight="1">
      <c r="I49268" s="47"/>
    </row>
    <row r="49269" spans="9:9" ht="15" customHeight="1">
      <c r="I49269" s="47"/>
    </row>
    <row r="49270" spans="9:9" ht="15" customHeight="1">
      <c r="I49270" s="47"/>
    </row>
    <row r="49271" spans="9:9" ht="15" customHeight="1">
      <c r="I49271" s="47"/>
    </row>
    <row r="49272" spans="9:9" ht="15" customHeight="1">
      <c r="I49272" s="47"/>
    </row>
    <row r="49273" spans="9:9" ht="15" customHeight="1">
      <c r="I49273" s="47"/>
    </row>
    <row r="49274" spans="9:9" ht="15" customHeight="1">
      <c r="I49274" s="47"/>
    </row>
    <row r="49275" spans="9:9" ht="15" customHeight="1">
      <c r="I49275" s="47"/>
    </row>
    <row r="49276" spans="9:9" ht="15" customHeight="1">
      <c r="I49276" s="47"/>
    </row>
    <row r="49277" spans="9:9" ht="15" customHeight="1">
      <c r="I49277" s="47"/>
    </row>
    <row r="49278" spans="9:9" ht="15" customHeight="1">
      <c r="I49278" s="47"/>
    </row>
    <row r="49279" spans="9:9" ht="15" customHeight="1">
      <c r="I49279" s="47"/>
    </row>
    <row r="49280" spans="9:9" ht="15" customHeight="1">
      <c r="I49280" s="47"/>
    </row>
    <row r="49281" spans="9:9" ht="15" customHeight="1">
      <c r="I49281" s="47"/>
    </row>
    <row r="49282" spans="9:9" ht="15" customHeight="1">
      <c r="I49282" s="47"/>
    </row>
    <row r="49283" spans="9:9" ht="15" customHeight="1">
      <c r="I49283" s="47"/>
    </row>
    <row r="49284" spans="9:9" ht="15" customHeight="1">
      <c r="I49284" s="47"/>
    </row>
    <row r="49285" spans="9:9" ht="15" customHeight="1">
      <c r="I49285" s="47"/>
    </row>
    <row r="49286" spans="9:9" ht="15" customHeight="1">
      <c r="I49286" s="47"/>
    </row>
    <row r="49287" spans="9:9" ht="15" customHeight="1">
      <c r="I49287" s="47"/>
    </row>
    <row r="49288" spans="9:9" ht="15" customHeight="1">
      <c r="I49288" s="47"/>
    </row>
    <row r="49289" spans="9:9" ht="15" customHeight="1">
      <c r="I49289" s="47"/>
    </row>
    <row r="49290" spans="9:9" ht="15" customHeight="1">
      <c r="I49290" s="47"/>
    </row>
    <row r="49291" spans="9:9" ht="15" customHeight="1">
      <c r="I49291" s="47"/>
    </row>
    <row r="49292" spans="9:9" ht="15" customHeight="1">
      <c r="I49292" s="47"/>
    </row>
    <row r="49293" spans="9:9" ht="15" customHeight="1">
      <c r="I49293" s="47"/>
    </row>
    <row r="49294" spans="9:9" ht="15" customHeight="1">
      <c r="I49294" s="47"/>
    </row>
    <row r="49295" spans="9:9" ht="15" customHeight="1">
      <c r="I49295" s="47"/>
    </row>
    <row r="49296" spans="9:9" ht="15" customHeight="1">
      <c r="I49296" s="47"/>
    </row>
    <row r="49297" spans="9:9" ht="15" customHeight="1">
      <c r="I49297" s="47"/>
    </row>
    <row r="49298" spans="9:9" ht="15" customHeight="1">
      <c r="I49298" s="47"/>
    </row>
    <row r="49299" spans="9:9" ht="15" customHeight="1">
      <c r="I49299" s="47"/>
    </row>
    <row r="49300" spans="9:9" ht="15" customHeight="1">
      <c r="I49300" s="47"/>
    </row>
    <row r="49301" spans="9:9" ht="15" customHeight="1">
      <c r="I49301" s="47"/>
    </row>
    <row r="49302" spans="9:9" ht="15" customHeight="1">
      <c r="I49302" s="47"/>
    </row>
    <row r="49303" spans="9:9" ht="15" customHeight="1">
      <c r="I49303" s="47"/>
    </row>
    <row r="49304" spans="9:9" ht="15" customHeight="1">
      <c r="I49304" s="47"/>
    </row>
    <row r="49305" spans="9:9" ht="15" customHeight="1">
      <c r="I49305" s="47"/>
    </row>
    <row r="49306" spans="9:9" ht="15" customHeight="1">
      <c r="I49306" s="47"/>
    </row>
    <row r="49307" spans="9:9" ht="15" customHeight="1">
      <c r="I49307" s="47"/>
    </row>
    <row r="49308" spans="9:9" ht="15" customHeight="1">
      <c r="I49308" s="47"/>
    </row>
    <row r="49309" spans="9:9" ht="15" customHeight="1">
      <c r="I49309" s="47"/>
    </row>
    <row r="49310" spans="9:9" ht="15" customHeight="1">
      <c r="I49310" s="47"/>
    </row>
    <row r="49311" spans="9:9" ht="15" customHeight="1">
      <c r="I49311" s="47"/>
    </row>
    <row r="49312" spans="9:9" ht="15" customHeight="1">
      <c r="I49312" s="47"/>
    </row>
    <row r="49313" spans="9:9" ht="15" customHeight="1">
      <c r="I49313" s="47"/>
    </row>
    <row r="49314" spans="9:9" ht="15" customHeight="1">
      <c r="I49314" s="47"/>
    </row>
    <row r="49315" spans="9:9" ht="15" customHeight="1">
      <c r="I49315" s="47"/>
    </row>
    <row r="49316" spans="9:9" ht="15" customHeight="1">
      <c r="I49316" s="47"/>
    </row>
    <row r="49317" spans="9:9" ht="15" customHeight="1">
      <c r="I49317" s="47"/>
    </row>
    <row r="49318" spans="9:9" ht="15" customHeight="1">
      <c r="I49318" s="47"/>
    </row>
    <row r="49319" spans="9:9" ht="15" customHeight="1">
      <c r="I49319" s="47"/>
    </row>
    <row r="49320" spans="9:9" ht="15" customHeight="1">
      <c r="I49320" s="47"/>
    </row>
    <row r="49321" spans="9:9" ht="15" customHeight="1">
      <c r="I49321" s="47"/>
    </row>
    <row r="49322" spans="9:9" ht="15" customHeight="1">
      <c r="I49322" s="47"/>
    </row>
    <row r="49323" spans="9:9" ht="15" customHeight="1">
      <c r="I49323" s="47"/>
    </row>
    <row r="49324" spans="9:9" ht="15" customHeight="1">
      <c r="I49324" s="47"/>
    </row>
    <row r="49325" spans="9:9" ht="15" customHeight="1">
      <c r="I49325" s="47"/>
    </row>
    <row r="49326" spans="9:9" ht="15" customHeight="1">
      <c r="I49326" s="47"/>
    </row>
    <row r="49327" spans="9:9" ht="15" customHeight="1">
      <c r="I49327" s="47"/>
    </row>
    <row r="49328" spans="9:9" ht="15" customHeight="1">
      <c r="I49328" s="47"/>
    </row>
    <row r="49329" spans="9:9" ht="15" customHeight="1">
      <c r="I49329" s="47"/>
    </row>
    <row r="49330" spans="9:9" ht="15" customHeight="1">
      <c r="I49330" s="47"/>
    </row>
    <row r="49331" spans="9:9" ht="15" customHeight="1">
      <c r="I49331" s="47"/>
    </row>
    <row r="49332" spans="9:9" ht="15" customHeight="1">
      <c r="I49332" s="47"/>
    </row>
    <row r="49333" spans="9:9" ht="15" customHeight="1">
      <c r="I49333" s="47"/>
    </row>
    <row r="49334" spans="9:9" ht="15" customHeight="1">
      <c r="I49334" s="47"/>
    </row>
    <row r="49335" spans="9:9" ht="15" customHeight="1">
      <c r="I49335" s="47"/>
    </row>
    <row r="49336" spans="9:9" ht="15" customHeight="1">
      <c r="I49336" s="47"/>
    </row>
    <row r="49337" spans="9:9" ht="15" customHeight="1">
      <c r="I49337" s="47"/>
    </row>
    <row r="49338" spans="9:9" ht="15" customHeight="1">
      <c r="I49338" s="47"/>
    </row>
    <row r="49339" spans="9:9" ht="15" customHeight="1">
      <c r="I49339" s="47"/>
    </row>
    <row r="49340" spans="9:9" ht="15" customHeight="1">
      <c r="I49340" s="47"/>
    </row>
    <row r="49341" spans="9:9" ht="15" customHeight="1">
      <c r="I49341" s="47"/>
    </row>
    <row r="49342" spans="9:9" ht="15" customHeight="1">
      <c r="I49342" s="47"/>
    </row>
    <row r="49343" spans="9:9" ht="15" customHeight="1">
      <c r="I49343" s="47"/>
    </row>
    <row r="49344" spans="9:9" ht="15" customHeight="1">
      <c r="I49344" s="47"/>
    </row>
    <row r="49345" spans="9:9" ht="15" customHeight="1">
      <c r="I49345" s="47"/>
    </row>
    <row r="49346" spans="9:9" ht="15" customHeight="1">
      <c r="I49346" s="47"/>
    </row>
    <row r="49347" spans="9:9" ht="15" customHeight="1">
      <c r="I49347" s="47"/>
    </row>
    <row r="49348" spans="9:9" ht="15" customHeight="1">
      <c r="I49348" s="47"/>
    </row>
    <row r="49349" spans="9:9" ht="15" customHeight="1">
      <c r="I49349" s="47"/>
    </row>
    <row r="49350" spans="9:9" ht="15" customHeight="1">
      <c r="I49350" s="47"/>
    </row>
    <row r="49351" spans="9:9" ht="15" customHeight="1">
      <c r="I49351" s="47"/>
    </row>
    <row r="49352" spans="9:9" ht="15" customHeight="1">
      <c r="I49352" s="47"/>
    </row>
    <row r="49353" spans="9:9" ht="15" customHeight="1">
      <c r="I49353" s="47"/>
    </row>
    <row r="49354" spans="9:9" ht="15" customHeight="1">
      <c r="I49354" s="47"/>
    </row>
    <row r="49355" spans="9:9" ht="15" customHeight="1">
      <c r="I49355" s="47"/>
    </row>
    <row r="49356" spans="9:9" ht="15" customHeight="1">
      <c r="I49356" s="47"/>
    </row>
    <row r="49357" spans="9:9" ht="15" customHeight="1">
      <c r="I49357" s="47"/>
    </row>
    <row r="49358" spans="9:9" ht="15" customHeight="1">
      <c r="I49358" s="47"/>
    </row>
    <row r="49359" spans="9:9" ht="15" customHeight="1">
      <c r="I49359" s="47"/>
    </row>
    <row r="49360" spans="9:9" ht="15" customHeight="1">
      <c r="I49360" s="47"/>
    </row>
    <row r="49361" spans="9:9" ht="15" customHeight="1">
      <c r="I49361" s="47"/>
    </row>
    <row r="49362" spans="9:9" ht="15" customHeight="1">
      <c r="I49362" s="47"/>
    </row>
    <row r="49363" spans="9:9" ht="15" customHeight="1">
      <c r="I49363" s="47"/>
    </row>
    <row r="49364" spans="9:9" ht="15" customHeight="1">
      <c r="I49364" s="47"/>
    </row>
    <row r="49365" spans="9:9" ht="15" customHeight="1">
      <c r="I49365" s="47"/>
    </row>
    <row r="49366" spans="9:9" ht="15" customHeight="1">
      <c r="I49366" s="47"/>
    </row>
    <row r="49367" spans="9:9" ht="15" customHeight="1">
      <c r="I49367" s="47"/>
    </row>
    <row r="49368" spans="9:9" ht="15" customHeight="1">
      <c r="I49368" s="47"/>
    </row>
    <row r="49369" spans="9:9" ht="15" customHeight="1">
      <c r="I49369" s="47"/>
    </row>
    <row r="49370" spans="9:9" ht="15" customHeight="1">
      <c r="I49370" s="47"/>
    </row>
    <row r="49371" spans="9:9" ht="15" customHeight="1">
      <c r="I49371" s="47"/>
    </row>
    <row r="49372" spans="9:9" ht="15" customHeight="1">
      <c r="I49372" s="47"/>
    </row>
    <row r="49373" spans="9:9" ht="15" customHeight="1">
      <c r="I49373" s="47"/>
    </row>
    <row r="49374" spans="9:9" ht="15" customHeight="1">
      <c r="I49374" s="47"/>
    </row>
    <row r="49375" spans="9:9" ht="15" customHeight="1">
      <c r="I49375" s="47"/>
    </row>
    <row r="49376" spans="9:9" ht="15" customHeight="1">
      <c r="I49376" s="47"/>
    </row>
    <row r="49377" spans="9:9" ht="15" customHeight="1">
      <c r="I49377" s="47"/>
    </row>
    <row r="49378" spans="9:9" ht="15" customHeight="1">
      <c r="I49378" s="47"/>
    </row>
    <row r="49379" spans="9:9" ht="15" customHeight="1">
      <c r="I49379" s="47"/>
    </row>
    <row r="49380" spans="9:9" ht="15" customHeight="1">
      <c r="I49380" s="47"/>
    </row>
    <row r="49381" spans="9:9" ht="15" customHeight="1">
      <c r="I49381" s="47"/>
    </row>
    <row r="49382" spans="9:9" ht="15" customHeight="1">
      <c r="I49382" s="47"/>
    </row>
    <row r="49383" spans="9:9" ht="15" customHeight="1">
      <c r="I49383" s="47"/>
    </row>
    <row r="49384" spans="9:9" ht="15" customHeight="1">
      <c r="I49384" s="47"/>
    </row>
    <row r="49385" spans="9:9" ht="15" customHeight="1">
      <c r="I49385" s="47"/>
    </row>
    <row r="49386" spans="9:9" ht="15" customHeight="1">
      <c r="I49386" s="47"/>
    </row>
    <row r="49387" spans="9:9" ht="15" customHeight="1">
      <c r="I49387" s="47"/>
    </row>
    <row r="49388" spans="9:9" ht="15" customHeight="1">
      <c r="I49388" s="47"/>
    </row>
    <row r="49389" spans="9:9" ht="15" customHeight="1">
      <c r="I49389" s="47"/>
    </row>
    <row r="49390" spans="9:9" ht="15" customHeight="1">
      <c r="I49390" s="47"/>
    </row>
    <row r="49391" spans="9:9" ht="15" customHeight="1">
      <c r="I49391" s="47"/>
    </row>
    <row r="49392" spans="9:9" ht="15" customHeight="1">
      <c r="I49392" s="47"/>
    </row>
    <row r="49393" spans="9:9" ht="15" customHeight="1">
      <c r="I49393" s="47"/>
    </row>
    <row r="49394" spans="9:9" ht="15" customHeight="1">
      <c r="I49394" s="47"/>
    </row>
    <row r="49395" spans="9:9" ht="15" customHeight="1">
      <c r="I49395" s="47"/>
    </row>
    <row r="49396" spans="9:9" ht="15" customHeight="1">
      <c r="I49396" s="47"/>
    </row>
    <row r="49397" spans="9:9" ht="15" customHeight="1">
      <c r="I49397" s="47"/>
    </row>
    <row r="49398" spans="9:9" ht="15" customHeight="1">
      <c r="I49398" s="47"/>
    </row>
    <row r="49399" spans="9:9" ht="15" customHeight="1">
      <c r="I49399" s="47"/>
    </row>
    <row r="49400" spans="9:9" ht="15" customHeight="1">
      <c r="I49400" s="47"/>
    </row>
    <row r="49401" spans="9:9" ht="15" customHeight="1">
      <c r="I49401" s="47"/>
    </row>
    <row r="49402" spans="9:9" ht="15" customHeight="1">
      <c r="I49402" s="47"/>
    </row>
    <row r="49403" spans="9:9" ht="15" customHeight="1">
      <c r="I49403" s="47"/>
    </row>
    <row r="49404" spans="9:9" ht="15" customHeight="1">
      <c r="I49404" s="47"/>
    </row>
    <row r="49405" spans="9:9" ht="15" customHeight="1">
      <c r="I49405" s="47"/>
    </row>
    <row r="49406" spans="9:9" ht="15" customHeight="1">
      <c r="I49406" s="47"/>
    </row>
    <row r="49407" spans="9:9" ht="15" customHeight="1">
      <c r="I49407" s="47"/>
    </row>
    <row r="49408" spans="9:9" ht="15" customHeight="1">
      <c r="I49408" s="47"/>
    </row>
    <row r="49409" spans="9:9" ht="15" customHeight="1">
      <c r="I49409" s="47"/>
    </row>
    <row r="49410" spans="9:9" ht="15" customHeight="1">
      <c r="I49410" s="47"/>
    </row>
    <row r="49411" spans="9:9" ht="15" customHeight="1">
      <c r="I49411" s="47"/>
    </row>
    <row r="49412" spans="9:9" ht="15" customHeight="1">
      <c r="I49412" s="47"/>
    </row>
    <row r="49413" spans="9:9" ht="15" customHeight="1">
      <c r="I49413" s="47"/>
    </row>
    <row r="49414" spans="9:9" ht="15" customHeight="1">
      <c r="I49414" s="47"/>
    </row>
    <row r="49415" spans="9:9" ht="15" customHeight="1">
      <c r="I49415" s="47"/>
    </row>
    <row r="49416" spans="9:9" ht="15" customHeight="1">
      <c r="I49416" s="47"/>
    </row>
    <row r="49417" spans="9:9" ht="15" customHeight="1">
      <c r="I49417" s="47"/>
    </row>
    <row r="49418" spans="9:9" ht="15" customHeight="1">
      <c r="I49418" s="47"/>
    </row>
    <row r="49419" spans="9:9" ht="15" customHeight="1">
      <c r="I49419" s="47"/>
    </row>
    <row r="49420" spans="9:9" ht="15" customHeight="1">
      <c r="I49420" s="47"/>
    </row>
    <row r="49421" spans="9:9" ht="15" customHeight="1">
      <c r="I49421" s="47"/>
    </row>
    <row r="49422" spans="9:9" ht="15" customHeight="1">
      <c r="I49422" s="47"/>
    </row>
    <row r="49423" spans="9:9" ht="15" customHeight="1">
      <c r="I49423" s="47"/>
    </row>
    <row r="49424" spans="9:9" ht="15" customHeight="1">
      <c r="I49424" s="47"/>
    </row>
    <row r="49425" spans="9:9" ht="15" customHeight="1">
      <c r="I49425" s="47"/>
    </row>
    <row r="49426" spans="9:9" ht="15" customHeight="1">
      <c r="I49426" s="47"/>
    </row>
    <row r="49427" spans="9:9" ht="15" customHeight="1">
      <c r="I49427" s="47"/>
    </row>
    <row r="49428" spans="9:9" ht="15" customHeight="1">
      <c r="I49428" s="47"/>
    </row>
    <row r="49429" spans="9:9" ht="15" customHeight="1">
      <c r="I49429" s="47"/>
    </row>
    <row r="49430" spans="9:9" ht="15" customHeight="1">
      <c r="I49430" s="47"/>
    </row>
    <row r="49431" spans="9:9" ht="15" customHeight="1">
      <c r="I49431" s="47"/>
    </row>
    <row r="49432" spans="9:9" ht="15" customHeight="1">
      <c r="I49432" s="47"/>
    </row>
    <row r="49433" spans="9:9" ht="15" customHeight="1">
      <c r="I49433" s="47"/>
    </row>
    <row r="49434" spans="9:9" ht="15" customHeight="1">
      <c r="I49434" s="47"/>
    </row>
    <row r="49435" spans="9:9" ht="15" customHeight="1">
      <c r="I49435" s="47"/>
    </row>
    <row r="49436" spans="9:9" ht="15" customHeight="1">
      <c r="I49436" s="47"/>
    </row>
    <row r="49437" spans="9:9" ht="15" customHeight="1">
      <c r="I49437" s="47"/>
    </row>
    <row r="49438" spans="9:9" ht="15" customHeight="1">
      <c r="I49438" s="47"/>
    </row>
    <row r="49439" spans="9:9" ht="15" customHeight="1">
      <c r="I49439" s="47"/>
    </row>
    <row r="49440" spans="9:9" ht="15" customHeight="1">
      <c r="I49440" s="47"/>
    </row>
    <row r="49441" spans="9:9" ht="15" customHeight="1">
      <c r="I49441" s="47"/>
    </row>
    <row r="49442" spans="9:9" ht="15" customHeight="1">
      <c r="I49442" s="47"/>
    </row>
    <row r="49443" spans="9:9" ht="15" customHeight="1">
      <c r="I49443" s="47"/>
    </row>
    <row r="49444" spans="9:9" ht="15" customHeight="1">
      <c r="I49444" s="47"/>
    </row>
    <row r="49445" spans="9:9" ht="15" customHeight="1">
      <c r="I49445" s="47"/>
    </row>
    <row r="49446" spans="9:9" ht="15" customHeight="1">
      <c r="I49446" s="47"/>
    </row>
    <row r="49447" spans="9:9" ht="15" customHeight="1">
      <c r="I49447" s="47"/>
    </row>
    <row r="49448" spans="9:9" ht="15" customHeight="1">
      <c r="I49448" s="47"/>
    </row>
    <row r="49449" spans="9:9" ht="15" customHeight="1">
      <c r="I49449" s="47"/>
    </row>
    <row r="49450" spans="9:9" ht="15" customHeight="1">
      <c r="I49450" s="47"/>
    </row>
    <row r="49451" spans="9:9" ht="15" customHeight="1">
      <c r="I49451" s="47"/>
    </row>
    <row r="49452" spans="9:9" ht="15" customHeight="1">
      <c r="I49452" s="47"/>
    </row>
    <row r="49453" spans="9:9" ht="15" customHeight="1">
      <c r="I49453" s="47"/>
    </row>
    <row r="49454" spans="9:9" ht="15" customHeight="1">
      <c r="I49454" s="47"/>
    </row>
    <row r="49455" spans="9:9" ht="15" customHeight="1">
      <c r="I49455" s="47"/>
    </row>
    <row r="49456" spans="9:9" ht="15" customHeight="1">
      <c r="I49456" s="47"/>
    </row>
    <row r="49457" spans="9:9" ht="15" customHeight="1">
      <c r="I49457" s="47"/>
    </row>
    <row r="49458" spans="9:9" ht="15" customHeight="1">
      <c r="I49458" s="47"/>
    </row>
    <row r="49459" spans="9:9" ht="15" customHeight="1">
      <c r="I49459" s="47"/>
    </row>
    <row r="49460" spans="9:9" ht="15" customHeight="1">
      <c r="I49460" s="47"/>
    </row>
    <row r="49461" spans="9:9" ht="15" customHeight="1">
      <c r="I49461" s="47"/>
    </row>
    <row r="49462" spans="9:9" ht="15" customHeight="1">
      <c r="I49462" s="47"/>
    </row>
    <row r="49463" spans="9:9" ht="15" customHeight="1">
      <c r="I49463" s="47"/>
    </row>
    <row r="49464" spans="9:9" ht="15" customHeight="1">
      <c r="I49464" s="47"/>
    </row>
    <row r="49465" spans="9:9" ht="15" customHeight="1">
      <c r="I49465" s="47"/>
    </row>
    <row r="49466" spans="9:9" ht="15" customHeight="1">
      <c r="I49466" s="47"/>
    </row>
    <row r="49467" spans="9:9" ht="15" customHeight="1">
      <c r="I49467" s="47"/>
    </row>
    <row r="49468" spans="9:9" ht="15" customHeight="1">
      <c r="I49468" s="47"/>
    </row>
    <row r="49469" spans="9:9" ht="15" customHeight="1">
      <c r="I49469" s="47"/>
    </row>
    <row r="49470" spans="9:9" ht="15" customHeight="1">
      <c r="I49470" s="47"/>
    </row>
    <row r="49471" spans="9:9" ht="15" customHeight="1">
      <c r="I49471" s="47"/>
    </row>
    <row r="49472" spans="9:9" ht="15" customHeight="1">
      <c r="I49472" s="47"/>
    </row>
    <row r="49473" spans="9:9" ht="15" customHeight="1">
      <c r="I49473" s="47"/>
    </row>
    <row r="49474" spans="9:9" ht="15" customHeight="1">
      <c r="I49474" s="47"/>
    </row>
    <row r="49475" spans="9:9" ht="15" customHeight="1">
      <c r="I49475" s="47"/>
    </row>
    <row r="49476" spans="9:9" ht="15" customHeight="1">
      <c r="I49476" s="47"/>
    </row>
    <row r="49477" spans="9:9" ht="15" customHeight="1">
      <c r="I49477" s="47"/>
    </row>
    <row r="49478" spans="9:9" ht="15" customHeight="1">
      <c r="I49478" s="47"/>
    </row>
    <row r="49479" spans="9:9" ht="15" customHeight="1">
      <c r="I49479" s="47"/>
    </row>
    <row r="49480" spans="9:9" ht="15" customHeight="1">
      <c r="I49480" s="47"/>
    </row>
    <row r="49481" spans="9:9" ht="15" customHeight="1">
      <c r="I49481" s="47"/>
    </row>
    <row r="49482" spans="9:9" ht="15" customHeight="1">
      <c r="I49482" s="47"/>
    </row>
    <row r="49483" spans="9:9" ht="15" customHeight="1">
      <c r="I49483" s="47"/>
    </row>
    <row r="49484" spans="9:9" ht="15" customHeight="1">
      <c r="I49484" s="47"/>
    </row>
    <row r="49485" spans="9:9" ht="15" customHeight="1">
      <c r="I49485" s="47"/>
    </row>
    <row r="49486" spans="9:9" ht="15" customHeight="1">
      <c r="I49486" s="47"/>
    </row>
    <row r="49487" spans="9:9" ht="15" customHeight="1">
      <c r="I49487" s="47"/>
    </row>
    <row r="49488" spans="9:9" ht="15" customHeight="1">
      <c r="I49488" s="47"/>
    </row>
    <row r="49489" spans="9:9" ht="15" customHeight="1">
      <c r="I49489" s="47"/>
    </row>
    <row r="49490" spans="9:9" ht="15" customHeight="1">
      <c r="I49490" s="47"/>
    </row>
    <row r="49491" spans="9:9" ht="15" customHeight="1">
      <c r="I49491" s="47"/>
    </row>
    <row r="49492" spans="9:9" ht="15" customHeight="1">
      <c r="I49492" s="47"/>
    </row>
    <row r="49493" spans="9:9" ht="15" customHeight="1">
      <c r="I49493" s="47"/>
    </row>
    <row r="49494" spans="9:9" ht="15" customHeight="1">
      <c r="I49494" s="47"/>
    </row>
    <row r="49495" spans="9:9" ht="15" customHeight="1">
      <c r="I49495" s="47"/>
    </row>
    <row r="49496" spans="9:9" ht="15" customHeight="1">
      <c r="I49496" s="47"/>
    </row>
    <row r="49497" spans="9:9" ht="15" customHeight="1">
      <c r="I49497" s="47"/>
    </row>
    <row r="49498" spans="9:9" ht="15" customHeight="1">
      <c r="I49498" s="47"/>
    </row>
    <row r="49499" spans="9:9" ht="15" customHeight="1">
      <c r="I49499" s="47"/>
    </row>
    <row r="49500" spans="9:9" ht="15" customHeight="1">
      <c r="I49500" s="47"/>
    </row>
    <row r="49501" spans="9:9" ht="15" customHeight="1">
      <c r="I49501" s="47"/>
    </row>
    <row r="49502" spans="9:9" ht="15" customHeight="1">
      <c r="I49502" s="47"/>
    </row>
    <row r="49503" spans="9:9" ht="15" customHeight="1">
      <c r="I49503" s="47"/>
    </row>
    <row r="49504" spans="9:9" ht="15" customHeight="1">
      <c r="I49504" s="47"/>
    </row>
    <row r="49505" spans="9:9" ht="15" customHeight="1">
      <c r="I49505" s="47"/>
    </row>
    <row r="49506" spans="9:9" ht="15" customHeight="1">
      <c r="I49506" s="47"/>
    </row>
    <row r="49507" spans="9:9" ht="15" customHeight="1">
      <c r="I49507" s="47"/>
    </row>
    <row r="49508" spans="9:9" ht="15" customHeight="1">
      <c r="I49508" s="47"/>
    </row>
    <row r="49509" spans="9:9" ht="15" customHeight="1">
      <c r="I49509" s="47"/>
    </row>
    <row r="49510" spans="9:9" ht="15" customHeight="1">
      <c r="I49510" s="47"/>
    </row>
    <row r="49511" spans="9:9" ht="15" customHeight="1">
      <c r="I49511" s="47"/>
    </row>
    <row r="49512" spans="9:9" ht="15" customHeight="1">
      <c r="I49512" s="47"/>
    </row>
    <row r="49513" spans="9:9" ht="15" customHeight="1">
      <c r="I49513" s="47"/>
    </row>
    <row r="49514" spans="9:9" ht="15" customHeight="1">
      <c r="I49514" s="47"/>
    </row>
    <row r="49515" spans="9:9" ht="15" customHeight="1">
      <c r="I49515" s="47"/>
    </row>
    <row r="49516" spans="9:9" ht="15" customHeight="1">
      <c r="I49516" s="47"/>
    </row>
    <row r="65535" spans="9:9" ht="15" customHeight="1">
      <c r="I65535" s="49"/>
    </row>
    <row r="65536" spans="9:9" ht="15" customHeight="1">
      <c r="I65536" s="47"/>
    </row>
    <row r="65537" spans="9:9" ht="15" customHeight="1">
      <c r="I65537" s="47"/>
    </row>
    <row r="65538" spans="9:9" ht="15" customHeight="1">
      <c r="I65538" s="47"/>
    </row>
    <row r="65539" spans="9:9" ht="15" customHeight="1">
      <c r="I65539" s="47"/>
    </row>
    <row r="65540" spans="9:9" ht="15" customHeight="1">
      <c r="I65540" s="47"/>
    </row>
    <row r="65541" spans="9:9" ht="15" customHeight="1">
      <c r="I65541" s="47"/>
    </row>
    <row r="65542" spans="9:9" ht="15" customHeight="1">
      <c r="I65542" s="47"/>
    </row>
    <row r="65543" spans="9:9" ht="15" customHeight="1">
      <c r="I65543" s="47"/>
    </row>
    <row r="65544" spans="9:9" ht="15" customHeight="1">
      <c r="I65544" s="47"/>
    </row>
    <row r="65545" spans="9:9" ht="15" customHeight="1">
      <c r="I65545" s="47"/>
    </row>
    <row r="65546" spans="9:9" ht="15" customHeight="1">
      <c r="I65546" s="47"/>
    </row>
    <row r="65547" spans="9:9" ht="15" customHeight="1">
      <c r="I65547" s="47"/>
    </row>
    <row r="65548" spans="9:9" ht="15" customHeight="1">
      <c r="I65548" s="47"/>
    </row>
    <row r="65549" spans="9:9" ht="15" customHeight="1">
      <c r="I65549" s="47"/>
    </row>
    <row r="65550" spans="9:9" ht="15" customHeight="1">
      <c r="I65550" s="47"/>
    </row>
    <row r="65551" spans="9:9" ht="15" customHeight="1">
      <c r="I65551" s="47"/>
    </row>
    <row r="65552" spans="9:9" ht="15" customHeight="1">
      <c r="I65552" s="47"/>
    </row>
    <row r="65553" spans="9:9" ht="15" customHeight="1">
      <c r="I65553" s="47"/>
    </row>
    <row r="65554" spans="9:9" ht="15" customHeight="1">
      <c r="I65554" s="47"/>
    </row>
    <row r="65555" spans="9:9" ht="15" customHeight="1">
      <c r="I65555" s="47"/>
    </row>
    <row r="65556" spans="9:9" ht="15" customHeight="1">
      <c r="I65556" s="47"/>
    </row>
    <row r="65557" spans="9:9" ht="15" customHeight="1">
      <c r="I65557" s="47"/>
    </row>
    <row r="65558" spans="9:9" ht="15" customHeight="1">
      <c r="I65558" s="47"/>
    </row>
    <row r="65559" spans="9:9" ht="15" customHeight="1">
      <c r="I65559" s="47"/>
    </row>
    <row r="65560" spans="9:9" ht="15" customHeight="1">
      <c r="I65560" s="47"/>
    </row>
    <row r="65561" spans="9:9" ht="15" customHeight="1">
      <c r="I65561" s="47"/>
    </row>
    <row r="65562" spans="9:9" ht="15" customHeight="1">
      <c r="I65562" s="47"/>
    </row>
    <row r="65563" spans="9:9" ht="15" customHeight="1">
      <c r="I65563" s="47"/>
    </row>
    <row r="65564" spans="9:9" ht="15" customHeight="1">
      <c r="I65564" s="47"/>
    </row>
    <row r="65565" spans="9:9" ht="15" customHeight="1">
      <c r="I65565" s="47"/>
    </row>
    <row r="65566" spans="9:9" ht="15" customHeight="1">
      <c r="I65566" s="47"/>
    </row>
    <row r="65567" spans="9:9" ht="15" customHeight="1">
      <c r="I65567" s="47"/>
    </row>
    <row r="65568" spans="9:9" ht="15" customHeight="1">
      <c r="I65568" s="47"/>
    </row>
    <row r="65569" spans="9:9" ht="15" customHeight="1">
      <c r="I65569" s="47"/>
    </row>
    <row r="65570" spans="9:9" ht="15" customHeight="1">
      <c r="I65570" s="47"/>
    </row>
    <row r="65571" spans="9:9" ht="15" customHeight="1">
      <c r="I65571" s="47"/>
    </row>
    <row r="65572" spans="9:9" ht="15" customHeight="1">
      <c r="I65572" s="47"/>
    </row>
    <row r="65573" spans="9:9" ht="15" customHeight="1">
      <c r="I65573" s="47"/>
    </row>
    <row r="65574" spans="9:9" ht="15" customHeight="1">
      <c r="I65574" s="47"/>
    </row>
    <row r="65575" spans="9:9" ht="15" customHeight="1">
      <c r="I65575" s="47"/>
    </row>
    <row r="65576" spans="9:9" ht="15" customHeight="1">
      <c r="I65576" s="47"/>
    </row>
    <row r="65577" spans="9:9" ht="15" customHeight="1">
      <c r="I65577" s="47"/>
    </row>
    <row r="65578" spans="9:9" ht="15" customHeight="1">
      <c r="I65578" s="47"/>
    </row>
    <row r="65579" spans="9:9" ht="15" customHeight="1">
      <c r="I65579" s="47"/>
    </row>
    <row r="65580" spans="9:9" ht="15" customHeight="1">
      <c r="I65580" s="47"/>
    </row>
    <row r="65581" spans="9:9" ht="15" customHeight="1">
      <c r="I65581" s="47"/>
    </row>
    <row r="65582" spans="9:9" ht="15" customHeight="1">
      <c r="I65582" s="47"/>
    </row>
    <row r="65583" spans="9:9" ht="15" customHeight="1">
      <c r="I65583" s="47"/>
    </row>
    <row r="65584" spans="9:9" ht="15" customHeight="1">
      <c r="I65584" s="47"/>
    </row>
    <row r="65585" spans="9:9" ht="15" customHeight="1">
      <c r="I65585" s="47"/>
    </row>
    <row r="65586" spans="9:9" ht="15" customHeight="1">
      <c r="I65586" s="47"/>
    </row>
    <row r="65587" spans="9:9" ht="15" customHeight="1">
      <c r="I65587" s="47"/>
    </row>
    <row r="65588" spans="9:9" ht="15" customHeight="1">
      <c r="I65588" s="47"/>
    </row>
    <row r="65589" spans="9:9" ht="15" customHeight="1">
      <c r="I65589" s="47"/>
    </row>
    <row r="65590" spans="9:9" ht="15" customHeight="1">
      <c r="I65590" s="47"/>
    </row>
    <row r="65591" spans="9:9" ht="15" customHeight="1">
      <c r="I65591" s="47"/>
    </row>
    <row r="65592" spans="9:9" ht="15" customHeight="1">
      <c r="I65592" s="47"/>
    </row>
    <row r="65593" spans="9:9" ht="15" customHeight="1">
      <c r="I65593" s="47"/>
    </row>
    <row r="65594" spans="9:9" ht="15" customHeight="1">
      <c r="I65594" s="47"/>
    </row>
    <row r="65595" spans="9:9" ht="15" customHeight="1">
      <c r="I65595" s="47"/>
    </row>
    <row r="65596" spans="9:9" ht="15" customHeight="1">
      <c r="I65596" s="47"/>
    </row>
    <row r="65597" spans="9:9" ht="15" customHeight="1">
      <c r="I65597" s="47"/>
    </row>
    <row r="65598" spans="9:9" ht="15" customHeight="1">
      <c r="I65598" s="47"/>
    </row>
    <row r="65599" spans="9:9" ht="15" customHeight="1">
      <c r="I65599" s="47"/>
    </row>
    <row r="65600" spans="9:9" ht="15" customHeight="1">
      <c r="I65600" s="47"/>
    </row>
    <row r="65601" spans="9:9" ht="15" customHeight="1">
      <c r="I65601" s="47"/>
    </row>
    <row r="65602" spans="9:9" ht="15" customHeight="1">
      <c r="I65602" s="47"/>
    </row>
    <row r="65603" spans="9:9" ht="15" customHeight="1">
      <c r="I65603" s="47"/>
    </row>
    <row r="65604" spans="9:9" ht="15" customHeight="1">
      <c r="I65604" s="47"/>
    </row>
    <row r="65605" spans="9:9" ht="15" customHeight="1">
      <c r="I65605" s="47"/>
    </row>
    <row r="65606" spans="9:9" ht="15" customHeight="1">
      <c r="I65606" s="47"/>
    </row>
    <row r="65607" spans="9:9" ht="15" customHeight="1">
      <c r="I65607" s="47"/>
    </row>
    <row r="65608" spans="9:9" ht="15" customHeight="1">
      <c r="I65608" s="47"/>
    </row>
    <row r="65609" spans="9:9" ht="15" customHeight="1">
      <c r="I65609" s="47"/>
    </row>
    <row r="65610" spans="9:9" ht="15" customHeight="1">
      <c r="I65610" s="47"/>
    </row>
    <row r="65611" spans="9:9" ht="15" customHeight="1">
      <c r="I65611" s="47"/>
    </row>
    <row r="65612" spans="9:9" ht="15" customHeight="1">
      <c r="I65612" s="47"/>
    </row>
    <row r="65613" spans="9:9" ht="15" customHeight="1">
      <c r="I65613" s="47"/>
    </row>
    <row r="65614" spans="9:9" ht="15" customHeight="1">
      <c r="I65614" s="47"/>
    </row>
    <row r="65615" spans="9:9" ht="15" customHeight="1">
      <c r="I65615" s="47"/>
    </row>
    <row r="65616" spans="9:9" ht="15" customHeight="1">
      <c r="I65616" s="47"/>
    </row>
    <row r="65617" spans="9:9" ht="15" customHeight="1">
      <c r="I65617" s="47"/>
    </row>
    <row r="65618" spans="9:9" ht="15" customHeight="1">
      <c r="I65618" s="47"/>
    </row>
    <row r="65619" spans="9:9" ht="15" customHeight="1">
      <c r="I65619" s="47"/>
    </row>
    <row r="65620" spans="9:9" ht="15" customHeight="1">
      <c r="I65620" s="47"/>
    </row>
    <row r="65621" spans="9:9" ht="15" customHeight="1">
      <c r="I65621" s="47"/>
    </row>
    <row r="65622" spans="9:9" ht="15" customHeight="1">
      <c r="I65622" s="47"/>
    </row>
    <row r="65623" spans="9:9" ht="15" customHeight="1">
      <c r="I65623" s="47"/>
    </row>
    <row r="65624" spans="9:9" ht="15" customHeight="1">
      <c r="I65624" s="47"/>
    </row>
    <row r="65625" spans="9:9" ht="15" customHeight="1">
      <c r="I65625" s="47"/>
    </row>
    <row r="65626" spans="9:9" ht="15" customHeight="1">
      <c r="I65626" s="47"/>
    </row>
    <row r="65627" spans="9:9" ht="15" customHeight="1">
      <c r="I65627" s="47"/>
    </row>
    <row r="65628" spans="9:9" ht="15" customHeight="1">
      <c r="I65628" s="47"/>
    </row>
    <row r="65629" spans="9:9" ht="15" customHeight="1">
      <c r="I65629" s="47"/>
    </row>
    <row r="65630" spans="9:9" ht="15" customHeight="1">
      <c r="I65630" s="47"/>
    </row>
    <row r="65631" spans="9:9" ht="15" customHeight="1">
      <c r="I65631" s="47"/>
    </row>
    <row r="65632" spans="9:9" ht="15" customHeight="1">
      <c r="I65632" s="47"/>
    </row>
    <row r="65633" spans="9:9" ht="15" customHeight="1">
      <c r="I65633" s="47"/>
    </row>
    <row r="65634" spans="9:9" ht="15" customHeight="1">
      <c r="I65634" s="47"/>
    </row>
    <row r="65635" spans="9:9" ht="15" customHeight="1">
      <c r="I65635" s="47"/>
    </row>
    <row r="65636" spans="9:9" ht="15" customHeight="1">
      <c r="I65636" s="47"/>
    </row>
    <row r="65637" spans="9:9" ht="15" customHeight="1">
      <c r="I65637" s="47"/>
    </row>
    <row r="65638" spans="9:9" ht="15" customHeight="1">
      <c r="I65638" s="47"/>
    </row>
    <row r="65639" spans="9:9" ht="15" customHeight="1">
      <c r="I65639" s="47"/>
    </row>
    <row r="65640" spans="9:9" ht="15" customHeight="1">
      <c r="I65640" s="47"/>
    </row>
    <row r="65641" spans="9:9" ht="15" customHeight="1">
      <c r="I65641" s="47"/>
    </row>
    <row r="65642" spans="9:9" ht="15" customHeight="1">
      <c r="I65642" s="47"/>
    </row>
    <row r="65643" spans="9:9" ht="15" customHeight="1">
      <c r="I65643" s="47"/>
    </row>
    <row r="65644" spans="9:9" ht="15" customHeight="1">
      <c r="I65644" s="47"/>
    </row>
    <row r="65645" spans="9:9" ht="15" customHeight="1">
      <c r="I65645" s="47"/>
    </row>
    <row r="65646" spans="9:9" ht="15" customHeight="1">
      <c r="I65646" s="47"/>
    </row>
    <row r="65647" spans="9:9" ht="15" customHeight="1">
      <c r="I65647" s="47"/>
    </row>
    <row r="65648" spans="9:9" ht="15" customHeight="1">
      <c r="I65648" s="47"/>
    </row>
    <row r="65649" spans="9:9" ht="15" customHeight="1">
      <c r="I65649" s="47"/>
    </row>
    <row r="65650" spans="9:9" ht="15" customHeight="1">
      <c r="I65650" s="47"/>
    </row>
    <row r="65651" spans="9:9" ht="15" customHeight="1">
      <c r="I65651" s="47"/>
    </row>
    <row r="65652" spans="9:9" ht="15" customHeight="1">
      <c r="I65652" s="47"/>
    </row>
    <row r="65653" spans="9:9" ht="15" customHeight="1">
      <c r="I65653" s="47"/>
    </row>
    <row r="65654" spans="9:9" ht="15" customHeight="1">
      <c r="I65654" s="47"/>
    </row>
    <row r="65655" spans="9:9" ht="15" customHeight="1">
      <c r="I65655" s="47"/>
    </row>
    <row r="65656" spans="9:9" ht="15" customHeight="1">
      <c r="I65656" s="47"/>
    </row>
    <row r="65657" spans="9:9" ht="15" customHeight="1">
      <c r="I65657" s="47"/>
    </row>
    <row r="65658" spans="9:9" ht="15" customHeight="1">
      <c r="I65658" s="47"/>
    </row>
    <row r="65659" spans="9:9" ht="15" customHeight="1">
      <c r="I65659" s="47"/>
    </row>
    <row r="65660" spans="9:9" ht="15" customHeight="1">
      <c r="I65660" s="47"/>
    </row>
    <row r="65661" spans="9:9" ht="15" customHeight="1">
      <c r="I65661" s="47"/>
    </row>
    <row r="65662" spans="9:9" ht="15" customHeight="1">
      <c r="I65662" s="47"/>
    </row>
    <row r="65663" spans="9:9" ht="15" customHeight="1">
      <c r="I65663" s="47"/>
    </row>
    <row r="65664" spans="9:9" ht="15" customHeight="1">
      <c r="I65664" s="47"/>
    </row>
    <row r="65665" spans="9:9" ht="15" customHeight="1">
      <c r="I65665" s="47"/>
    </row>
    <row r="65666" spans="9:9" ht="15" customHeight="1">
      <c r="I65666" s="47"/>
    </row>
    <row r="65667" spans="9:9" ht="15" customHeight="1">
      <c r="I65667" s="47"/>
    </row>
    <row r="65668" spans="9:9" ht="15" customHeight="1">
      <c r="I65668" s="47"/>
    </row>
    <row r="65669" spans="9:9" ht="15" customHeight="1">
      <c r="I65669" s="47"/>
    </row>
    <row r="65670" spans="9:9" ht="15" customHeight="1">
      <c r="I65670" s="47"/>
    </row>
    <row r="65671" spans="9:9" ht="15" customHeight="1">
      <c r="I65671" s="47"/>
    </row>
    <row r="65672" spans="9:9" ht="15" customHeight="1">
      <c r="I65672" s="47"/>
    </row>
    <row r="65673" spans="9:9" ht="15" customHeight="1">
      <c r="I65673" s="47"/>
    </row>
    <row r="65674" spans="9:9" ht="15" customHeight="1">
      <c r="I65674" s="47"/>
    </row>
    <row r="65675" spans="9:9" ht="15" customHeight="1">
      <c r="I65675" s="47"/>
    </row>
    <row r="65676" spans="9:9" ht="15" customHeight="1">
      <c r="I65676" s="47"/>
    </row>
    <row r="65677" spans="9:9" ht="15" customHeight="1">
      <c r="I65677" s="47"/>
    </row>
    <row r="65678" spans="9:9" ht="15" customHeight="1">
      <c r="I65678" s="47"/>
    </row>
    <row r="65679" spans="9:9" ht="15" customHeight="1">
      <c r="I65679" s="47"/>
    </row>
    <row r="65680" spans="9:9" ht="15" customHeight="1">
      <c r="I65680" s="47"/>
    </row>
    <row r="65681" spans="9:9" ht="15" customHeight="1">
      <c r="I65681" s="47"/>
    </row>
    <row r="65682" spans="9:9" ht="15" customHeight="1">
      <c r="I65682" s="47"/>
    </row>
    <row r="65683" spans="9:9" ht="15" customHeight="1">
      <c r="I65683" s="47"/>
    </row>
    <row r="65684" spans="9:9" ht="15" customHeight="1">
      <c r="I65684" s="47"/>
    </row>
    <row r="65685" spans="9:9" ht="15" customHeight="1">
      <c r="I65685" s="47"/>
    </row>
    <row r="65686" spans="9:9" ht="15" customHeight="1">
      <c r="I65686" s="47"/>
    </row>
    <row r="65687" spans="9:9" ht="15" customHeight="1">
      <c r="I65687" s="47"/>
    </row>
    <row r="65688" spans="9:9" ht="15" customHeight="1">
      <c r="I65688" s="47"/>
    </row>
    <row r="65689" spans="9:9" ht="15" customHeight="1">
      <c r="I65689" s="47"/>
    </row>
    <row r="65690" spans="9:9" ht="15" customHeight="1">
      <c r="I65690" s="47"/>
    </row>
    <row r="65691" spans="9:9" ht="15" customHeight="1">
      <c r="I65691" s="47"/>
    </row>
    <row r="65692" spans="9:9" ht="15" customHeight="1">
      <c r="I65692" s="47"/>
    </row>
    <row r="65693" spans="9:9" ht="15" customHeight="1">
      <c r="I65693" s="47"/>
    </row>
    <row r="65694" spans="9:9" ht="15" customHeight="1">
      <c r="I65694" s="47"/>
    </row>
    <row r="65695" spans="9:9" ht="15" customHeight="1">
      <c r="I65695" s="47"/>
    </row>
    <row r="65696" spans="9:9" ht="15" customHeight="1">
      <c r="I65696" s="47"/>
    </row>
    <row r="65697" spans="9:9" ht="15" customHeight="1">
      <c r="I65697" s="47"/>
    </row>
    <row r="65698" spans="9:9" ht="15" customHeight="1">
      <c r="I65698" s="47"/>
    </row>
    <row r="65699" spans="9:9" ht="15" customHeight="1">
      <c r="I65699" s="47"/>
    </row>
    <row r="65700" spans="9:9" ht="15" customHeight="1">
      <c r="I65700" s="47"/>
    </row>
    <row r="65701" spans="9:9" ht="15" customHeight="1">
      <c r="I65701" s="47"/>
    </row>
    <row r="65702" spans="9:9" ht="15" customHeight="1">
      <c r="I65702" s="47"/>
    </row>
    <row r="65703" spans="9:9" ht="15" customHeight="1">
      <c r="I65703" s="47"/>
    </row>
    <row r="65704" spans="9:9" ht="15" customHeight="1">
      <c r="I65704" s="47"/>
    </row>
    <row r="65705" spans="9:9" ht="15" customHeight="1">
      <c r="I65705" s="47"/>
    </row>
    <row r="65706" spans="9:9" ht="15" customHeight="1">
      <c r="I65706" s="47"/>
    </row>
    <row r="65707" spans="9:9" ht="15" customHeight="1">
      <c r="I65707" s="47"/>
    </row>
    <row r="65708" spans="9:9" ht="15" customHeight="1">
      <c r="I65708" s="47"/>
    </row>
    <row r="65709" spans="9:9" ht="15" customHeight="1">
      <c r="I65709" s="47"/>
    </row>
    <row r="65710" spans="9:9" ht="15" customHeight="1">
      <c r="I65710" s="47"/>
    </row>
    <row r="65711" spans="9:9" ht="15" customHeight="1">
      <c r="I65711" s="47"/>
    </row>
    <row r="65712" spans="9:9" ht="15" customHeight="1">
      <c r="I65712" s="47"/>
    </row>
    <row r="65713" spans="9:9" ht="15" customHeight="1">
      <c r="I65713" s="47"/>
    </row>
    <row r="65714" spans="9:9" ht="15" customHeight="1">
      <c r="I65714" s="47"/>
    </row>
    <row r="65715" spans="9:9" ht="15" customHeight="1">
      <c r="I65715" s="47"/>
    </row>
    <row r="65716" spans="9:9" ht="15" customHeight="1">
      <c r="I65716" s="47"/>
    </row>
    <row r="65717" spans="9:9" ht="15" customHeight="1">
      <c r="I65717" s="47"/>
    </row>
    <row r="65718" spans="9:9" ht="15" customHeight="1">
      <c r="I65718" s="47"/>
    </row>
    <row r="65719" spans="9:9" ht="15" customHeight="1">
      <c r="I65719" s="47"/>
    </row>
    <row r="65720" spans="9:9" ht="15" customHeight="1">
      <c r="I65720" s="47"/>
    </row>
    <row r="65721" spans="9:9" ht="15" customHeight="1">
      <c r="I65721" s="47"/>
    </row>
    <row r="65722" spans="9:9" ht="15" customHeight="1">
      <c r="I65722" s="47"/>
    </row>
    <row r="65723" spans="9:9" ht="15" customHeight="1">
      <c r="I65723" s="47"/>
    </row>
    <row r="65724" spans="9:9" ht="15" customHeight="1">
      <c r="I65724" s="47"/>
    </row>
    <row r="65725" spans="9:9" ht="15" customHeight="1">
      <c r="I65725" s="47"/>
    </row>
    <row r="65726" spans="9:9" ht="15" customHeight="1">
      <c r="I65726" s="47"/>
    </row>
    <row r="65727" spans="9:9" ht="15" customHeight="1">
      <c r="I65727" s="47"/>
    </row>
    <row r="65728" spans="9:9" ht="15" customHeight="1">
      <c r="I65728" s="47"/>
    </row>
    <row r="65729" spans="9:9" ht="15" customHeight="1">
      <c r="I65729" s="47"/>
    </row>
    <row r="65730" spans="9:9" ht="15" customHeight="1">
      <c r="I65730" s="47"/>
    </row>
    <row r="65731" spans="9:9" ht="15" customHeight="1">
      <c r="I65731" s="47"/>
    </row>
    <row r="65732" spans="9:9" ht="15" customHeight="1">
      <c r="I65732" s="47"/>
    </row>
    <row r="65733" spans="9:9" ht="15" customHeight="1">
      <c r="I65733" s="47"/>
    </row>
    <row r="65734" spans="9:9" ht="15" customHeight="1">
      <c r="I65734" s="47"/>
    </row>
    <row r="65735" spans="9:9" ht="15" customHeight="1">
      <c r="I65735" s="47"/>
    </row>
    <row r="65736" spans="9:9" ht="15" customHeight="1">
      <c r="I65736" s="47"/>
    </row>
    <row r="65737" spans="9:9" ht="15" customHeight="1">
      <c r="I65737" s="47"/>
    </row>
    <row r="65738" spans="9:9" ht="15" customHeight="1">
      <c r="I65738" s="47"/>
    </row>
    <row r="65739" spans="9:9" ht="15" customHeight="1">
      <c r="I65739" s="47"/>
    </row>
    <row r="65740" spans="9:9" ht="15" customHeight="1">
      <c r="I65740" s="47"/>
    </row>
    <row r="65741" spans="9:9" ht="15" customHeight="1">
      <c r="I65741" s="47"/>
    </row>
    <row r="65742" spans="9:9" ht="15" customHeight="1">
      <c r="I65742" s="47"/>
    </row>
    <row r="65743" spans="9:9" ht="15" customHeight="1">
      <c r="I65743" s="47"/>
    </row>
    <row r="65744" spans="9:9" ht="15" customHeight="1">
      <c r="I65744" s="47"/>
    </row>
    <row r="65745" spans="9:9" ht="15" customHeight="1">
      <c r="I65745" s="47"/>
    </row>
    <row r="65746" spans="9:9" ht="15" customHeight="1">
      <c r="I65746" s="47"/>
    </row>
    <row r="65747" spans="9:9" ht="15" customHeight="1">
      <c r="I65747" s="47"/>
    </row>
    <row r="65748" spans="9:9" ht="15" customHeight="1">
      <c r="I65748" s="47"/>
    </row>
    <row r="65749" spans="9:9" ht="15" customHeight="1">
      <c r="I65749" s="47"/>
    </row>
    <row r="65750" spans="9:9" ht="15" customHeight="1">
      <c r="I65750" s="47"/>
    </row>
    <row r="65751" spans="9:9" ht="15" customHeight="1">
      <c r="I65751" s="47"/>
    </row>
    <row r="65752" spans="9:9" ht="15" customHeight="1">
      <c r="I65752" s="47"/>
    </row>
    <row r="65753" spans="9:9" ht="15" customHeight="1">
      <c r="I65753" s="47"/>
    </row>
    <row r="65754" spans="9:9" ht="15" customHeight="1">
      <c r="I65754" s="47"/>
    </row>
    <row r="65755" spans="9:9" ht="15" customHeight="1">
      <c r="I65755" s="47"/>
    </row>
    <row r="65756" spans="9:9" ht="15" customHeight="1">
      <c r="I65756" s="47"/>
    </row>
    <row r="65757" spans="9:9" ht="15" customHeight="1">
      <c r="I65757" s="47"/>
    </row>
    <row r="65758" spans="9:9" ht="15" customHeight="1">
      <c r="I65758" s="47"/>
    </row>
    <row r="65759" spans="9:9" ht="15" customHeight="1">
      <c r="I65759" s="47"/>
    </row>
    <row r="65760" spans="9:9" ht="15" customHeight="1">
      <c r="I65760" s="47"/>
    </row>
    <row r="65761" spans="9:9" ht="15" customHeight="1">
      <c r="I65761" s="47"/>
    </row>
    <row r="65762" spans="9:9" ht="15" customHeight="1">
      <c r="I65762" s="47"/>
    </row>
    <row r="65763" spans="9:9" ht="15" customHeight="1">
      <c r="I65763" s="47"/>
    </row>
    <row r="65764" spans="9:9" ht="15" customHeight="1">
      <c r="I65764" s="47"/>
    </row>
    <row r="65765" spans="9:9" ht="15" customHeight="1">
      <c r="I65765" s="47"/>
    </row>
    <row r="65766" spans="9:9" ht="15" customHeight="1">
      <c r="I65766" s="47"/>
    </row>
    <row r="65767" spans="9:9" ht="15" customHeight="1">
      <c r="I65767" s="47"/>
    </row>
    <row r="65768" spans="9:9" ht="15" customHeight="1">
      <c r="I65768" s="47"/>
    </row>
    <row r="65769" spans="9:9" ht="15" customHeight="1">
      <c r="I65769" s="47"/>
    </row>
    <row r="65770" spans="9:9" ht="15" customHeight="1">
      <c r="I65770" s="47"/>
    </row>
    <row r="65771" spans="9:9" ht="15" customHeight="1">
      <c r="I65771" s="47"/>
    </row>
    <row r="65772" spans="9:9" ht="15" customHeight="1">
      <c r="I65772" s="47"/>
    </row>
    <row r="65773" spans="9:9" ht="15" customHeight="1">
      <c r="I65773" s="47"/>
    </row>
    <row r="65774" spans="9:9" ht="15" customHeight="1">
      <c r="I65774" s="47"/>
    </row>
    <row r="65775" spans="9:9" ht="15" customHeight="1">
      <c r="I65775" s="47"/>
    </row>
    <row r="65776" spans="9:9" ht="15" customHeight="1">
      <c r="I65776" s="47"/>
    </row>
    <row r="65777" spans="9:9" ht="15" customHeight="1">
      <c r="I65777" s="47"/>
    </row>
    <row r="65778" spans="9:9" ht="15" customHeight="1">
      <c r="I65778" s="47"/>
    </row>
    <row r="65779" spans="9:9" ht="15" customHeight="1">
      <c r="I65779" s="47"/>
    </row>
    <row r="65780" spans="9:9" ht="15" customHeight="1">
      <c r="I65780" s="47"/>
    </row>
    <row r="65781" spans="9:9" ht="15" customHeight="1">
      <c r="I65781" s="47"/>
    </row>
    <row r="65782" spans="9:9" ht="15" customHeight="1">
      <c r="I65782" s="47"/>
    </row>
    <row r="65783" spans="9:9" ht="15" customHeight="1">
      <c r="I65783" s="47"/>
    </row>
    <row r="65784" spans="9:9" ht="15" customHeight="1">
      <c r="I65784" s="47"/>
    </row>
    <row r="65785" spans="9:9" ht="15" customHeight="1">
      <c r="I65785" s="47"/>
    </row>
    <row r="65786" spans="9:9" ht="15" customHeight="1">
      <c r="I65786" s="47"/>
    </row>
    <row r="65787" spans="9:9" ht="15" customHeight="1">
      <c r="I65787" s="47"/>
    </row>
    <row r="65788" spans="9:9" ht="15" customHeight="1">
      <c r="I65788" s="47"/>
    </row>
    <row r="65789" spans="9:9" ht="15" customHeight="1">
      <c r="I65789" s="47"/>
    </row>
    <row r="65790" spans="9:9" ht="15" customHeight="1">
      <c r="I65790" s="47"/>
    </row>
    <row r="65791" spans="9:9" ht="15" customHeight="1">
      <c r="I65791" s="47"/>
    </row>
    <row r="65792" spans="9:9" ht="15" customHeight="1">
      <c r="I65792" s="47"/>
    </row>
    <row r="65793" spans="9:9" ht="15" customHeight="1">
      <c r="I65793" s="47"/>
    </row>
    <row r="65794" spans="9:9" ht="15" customHeight="1">
      <c r="I65794" s="47"/>
    </row>
    <row r="65795" spans="9:9" ht="15" customHeight="1">
      <c r="I65795" s="47"/>
    </row>
    <row r="65796" spans="9:9" ht="15" customHeight="1">
      <c r="I65796" s="47"/>
    </row>
    <row r="65797" spans="9:9" ht="15" customHeight="1">
      <c r="I65797" s="47"/>
    </row>
    <row r="65798" spans="9:9" ht="15" customHeight="1">
      <c r="I65798" s="47"/>
    </row>
    <row r="65799" spans="9:9" ht="15" customHeight="1">
      <c r="I65799" s="47"/>
    </row>
    <row r="65800" spans="9:9" ht="15" customHeight="1">
      <c r="I65800" s="47"/>
    </row>
    <row r="65801" spans="9:9" ht="15" customHeight="1">
      <c r="I65801" s="47"/>
    </row>
    <row r="65802" spans="9:9" ht="15" customHeight="1">
      <c r="I65802" s="47"/>
    </row>
    <row r="65803" spans="9:9" ht="15" customHeight="1">
      <c r="I65803" s="47"/>
    </row>
    <row r="65804" spans="9:9" ht="15" customHeight="1">
      <c r="I65804" s="47"/>
    </row>
    <row r="65805" spans="9:9" ht="15" customHeight="1">
      <c r="I65805" s="47"/>
    </row>
    <row r="65806" spans="9:9" ht="15" customHeight="1">
      <c r="I65806" s="47"/>
    </row>
    <row r="65807" spans="9:9" ht="15" customHeight="1">
      <c r="I65807" s="47"/>
    </row>
    <row r="65808" spans="9:9" ht="15" customHeight="1">
      <c r="I65808" s="47"/>
    </row>
    <row r="65809" spans="9:9" ht="15" customHeight="1">
      <c r="I65809" s="47"/>
    </row>
    <row r="65810" spans="9:9" ht="15" customHeight="1">
      <c r="I65810" s="47"/>
    </row>
    <row r="65811" spans="9:9" ht="15" customHeight="1">
      <c r="I65811" s="47"/>
    </row>
    <row r="65812" spans="9:9" ht="15" customHeight="1">
      <c r="I65812" s="47"/>
    </row>
    <row r="65813" spans="9:9" ht="15" customHeight="1">
      <c r="I65813" s="47"/>
    </row>
    <row r="65814" spans="9:9" ht="15" customHeight="1">
      <c r="I65814" s="47"/>
    </row>
    <row r="65815" spans="9:9" ht="15" customHeight="1">
      <c r="I65815" s="47"/>
    </row>
    <row r="65816" spans="9:9" ht="15" customHeight="1">
      <c r="I65816" s="47"/>
    </row>
    <row r="65817" spans="9:9" ht="15" customHeight="1">
      <c r="I65817" s="47"/>
    </row>
    <row r="65818" spans="9:9" ht="15" customHeight="1">
      <c r="I65818" s="47"/>
    </row>
    <row r="65819" spans="9:9" ht="15" customHeight="1">
      <c r="I65819" s="47"/>
    </row>
    <row r="65820" spans="9:9" ht="15" customHeight="1">
      <c r="I65820" s="47"/>
    </row>
    <row r="65821" spans="9:9" ht="15" customHeight="1">
      <c r="I65821" s="47"/>
    </row>
    <row r="65822" spans="9:9" ht="15" customHeight="1">
      <c r="I65822" s="47"/>
    </row>
    <row r="65823" spans="9:9" ht="15" customHeight="1">
      <c r="I65823" s="47"/>
    </row>
    <row r="65824" spans="9:9" ht="15" customHeight="1">
      <c r="I65824" s="47"/>
    </row>
    <row r="65825" spans="9:9" ht="15" customHeight="1">
      <c r="I65825" s="47"/>
    </row>
    <row r="65826" spans="9:9" ht="15" customHeight="1">
      <c r="I65826" s="47"/>
    </row>
    <row r="65827" spans="9:9" ht="15" customHeight="1">
      <c r="I65827" s="47"/>
    </row>
    <row r="65828" spans="9:9" ht="15" customHeight="1">
      <c r="I65828" s="47"/>
    </row>
    <row r="65829" spans="9:9" ht="15" customHeight="1">
      <c r="I65829" s="47"/>
    </row>
    <row r="65830" spans="9:9" ht="15" customHeight="1">
      <c r="I65830" s="47"/>
    </row>
    <row r="65831" spans="9:9" ht="15" customHeight="1">
      <c r="I65831" s="47"/>
    </row>
    <row r="65832" spans="9:9" ht="15" customHeight="1">
      <c r="I65832" s="47"/>
    </row>
    <row r="65833" spans="9:9" ht="15" customHeight="1">
      <c r="I65833" s="47"/>
    </row>
    <row r="65834" spans="9:9" ht="15" customHeight="1">
      <c r="I65834" s="47"/>
    </row>
    <row r="65835" spans="9:9" ht="15" customHeight="1">
      <c r="I65835" s="47"/>
    </row>
    <row r="65836" spans="9:9" ht="15" customHeight="1">
      <c r="I65836" s="47"/>
    </row>
    <row r="65837" spans="9:9" ht="15" customHeight="1">
      <c r="I65837" s="47"/>
    </row>
    <row r="65838" spans="9:9" ht="15" customHeight="1">
      <c r="I65838" s="47"/>
    </row>
    <row r="65839" spans="9:9" ht="15" customHeight="1">
      <c r="I65839" s="47"/>
    </row>
    <row r="65840" spans="9:9" ht="15" customHeight="1">
      <c r="I65840" s="47"/>
    </row>
    <row r="65841" spans="9:9" ht="15" customHeight="1">
      <c r="I65841" s="47"/>
    </row>
    <row r="65842" spans="9:9" ht="15" customHeight="1">
      <c r="I65842" s="47"/>
    </row>
    <row r="65843" spans="9:9" ht="15" customHeight="1">
      <c r="I65843" s="47"/>
    </row>
    <row r="65844" spans="9:9" ht="15" customHeight="1">
      <c r="I65844" s="47"/>
    </row>
    <row r="65845" spans="9:9" ht="15" customHeight="1">
      <c r="I65845" s="47"/>
    </row>
    <row r="65846" spans="9:9" ht="15" customHeight="1">
      <c r="I65846" s="47"/>
    </row>
    <row r="65847" spans="9:9" ht="15" customHeight="1">
      <c r="I65847" s="47"/>
    </row>
    <row r="65848" spans="9:9" ht="15" customHeight="1">
      <c r="I65848" s="47"/>
    </row>
    <row r="65849" spans="9:9" ht="15" customHeight="1">
      <c r="I65849" s="47"/>
    </row>
    <row r="65850" spans="9:9" ht="15" customHeight="1">
      <c r="I65850" s="47"/>
    </row>
    <row r="65851" spans="9:9" ht="15" customHeight="1">
      <c r="I65851" s="47"/>
    </row>
    <row r="65852" spans="9:9" ht="15" customHeight="1">
      <c r="I65852" s="47"/>
    </row>
    <row r="65853" spans="9:9" ht="15" customHeight="1">
      <c r="I65853" s="47"/>
    </row>
    <row r="65854" spans="9:9" ht="15" customHeight="1">
      <c r="I65854" s="47"/>
    </row>
    <row r="65855" spans="9:9" ht="15" customHeight="1">
      <c r="I65855" s="47"/>
    </row>
    <row r="65856" spans="9:9" ht="15" customHeight="1">
      <c r="I65856" s="47"/>
    </row>
    <row r="65857" spans="9:9" ht="15" customHeight="1">
      <c r="I65857" s="47"/>
    </row>
    <row r="65858" spans="9:9" ht="15" customHeight="1">
      <c r="I65858" s="47"/>
    </row>
    <row r="65859" spans="9:9" ht="15" customHeight="1">
      <c r="I65859" s="47"/>
    </row>
    <row r="65860" spans="9:9" ht="15" customHeight="1">
      <c r="I65860" s="47"/>
    </row>
    <row r="65861" spans="9:9" ht="15" customHeight="1">
      <c r="I65861" s="47"/>
    </row>
    <row r="65862" spans="9:9" ht="15" customHeight="1">
      <c r="I65862" s="47"/>
    </row>
    <row r="65863" spans="9:9" ht="15" customHeight="1">
      <c r="I65863" s="47"/>
    </row>
    <row r="65864" spans="9:9" ht="15" customHeight="1">
      <c r="I65864" s="47"/>
    </row>
    <row r="65865" spans="9:9" ht="15" customHeight="1">
      <c r="I65865" s="47"/>
    </row>
    <row r="65866" spans="9:9" ht="15" customHeight="1">
      <c r="I65866" s="47"/>
    </row>
    <row r="65867" spans="9:9" ht="15" customHeight="1">
      <c r="I65867" s="47"/>
    </row>
    <row r="65868" spans="9:9" ht="15" customHeight="1">
      <c r="I65868" s="47"/>
    </row>
    <row r="65869" spans="9:9" ht="15" customHeight="1">
      <c r="I65869" s="47"/>
    </row>
    <row r="65870" spans="9:9" ht="15" customHeight="1">
      <c r="I65870" s="47"/>
    </row>
    <row r="65871" spans="9:9" ht="15" customHeight="1">
      <c r="I65871" s="47"/>
    </row>
    <row r="65872" spans="9:9" ht="15" customHeight="1">
      <c r="I65872" s="47"/>
    </row>
    <row r="65873" spans="9:9" ht="15" customHeight="1">
      <c r="I65873" s="47"/>
    </row>
    <row r="65874" spans="9:9" ht="15" customHeight="1">
      <c r="I65874" s="47"/>
    </row>
    <row r="65875" spans="9:9" ht="15" customHeight="1">
      <c r="I65875" s="47"/>
    </row>
    <row r="65876" spans="9:9" ht="15" customHeight="1">
      <c r="I65876" s="47"/>
    </row>
    <row r="65877" spans="9:9" ht="15" customHeight="1">
      <c r="I65877" s="47"/>
    </row>
    <row r="65878" spans="9:9" ht="15" customHeight="1">
      <c r="I65878" s="47"/>
    </row>
    <row r="65879" spans="9:9" ht="15" customHeight="1">
      <c r="I65879" s="47"/>
    </row>
    <row r="65880" spans="9:9" ht="15" customHeight="1">
      <c r="I65880" s="47"/>
    </row>
    <row r="65881" spans="9:9" ht="15" customHeight="1">
      <c r="I65881" s="47"/>
    </row>
    <row r="65882" spans="9:9" ht="15" customHeight="1">
      <c r="I65882" s="47"/>
    </row>
    <row r="65883" spans="9:9" ht="15" customHeight="1">
      <c r="I65883" s="47"/>
    </row>
    <row r="65884" spans="9:9" ht="15" customHeight="1">
      <c r="I65884" s="47"/>
    </row>
    <row r="65885" spans="9:9" ht="15" customHeight="1">
      <c r="I65885" s="47"/>
    </row>
    <row r="65886" spans="9:9" ht="15" customHeight="1">
      <c r="I65886" s="47"/>
    </row>
    <row r="65887" spans="9:9" ht="15" customHeight="1">
      <c r="I65887" s="47"/>
    </row>
    <row r="65888" spans="9:9" ht="15" customHeight="1">
      <c r="I65888" s="47"/>
    </row>
    <row r="65889" spans="9:9" ht="15" customHeight="1">
      <c r="I65889" s="47"/>
    </row>
    <row r="65890" spans="9:9" ht="15" customHeight="1">
      <c r="I65890" s="47"/>
    </row>
    <row r="65891" spans="9:9" ht="15" customHeight="1">
      <c r="I65891" s="47"/>
    </row>
    <row r="65892" spans="9:9" ht="15" customHeight="1">
      <c r="I65892" s="47"/>
    </row>
    <row r="65893" spans="9:9" ht="15" customHeight="1">
      <c r="I65893" s="47"/>
    </row>
    <row r="65894" spans="9:9" ht="15" customHeight="1">
      <c r="I65894" s="47"/>
    </row>
    <row r="65895" spans="9:9" ht="15" customHeight="1">
      <c r="I65895" s="47"/>
    </row>
    <row r="65896" spans="9:9" ht="15" customHeight="1">
      <c r="I65896" s="47"/>
    </row>
    <row r="65897" spans="9:9" ht="15" customHeight="1">
      <c r="I65897" s="47"/>
    </row>
    <row r="65898" spans="9:9" ht="15" customHeight="1">
      <c r="I65898" s="47"/>
    </row>
    <row r="65899" spans="9:9" ht="15" customHeight="1">
      <c r="I65899" s="47"/>
    </row>
    <row r="65900" spans="9:9" ht="15" customHeight="1">
      <c r="I65900" s="47"/>
    </row>
    <row r="81919" spans="9:9" ht="15" customHeight="1">
      <c r="I81919" s="49"/>
    </row>
    <row r="81920" spans="9:9" ht="15" customHeight="1">
      <c r="I81920" s="47"/>
    </row>
    <row r="81921" spans="9:9" ht="15" customHeight="1">
      <c r="I81921" s="47"/>
    </row>
    <row r="81922" spans="9:9" ht="15" customHeight="1">
      <c r="I81922" s="47"/>
    </row>
    <row r="81923" spans="9:9" ht="15" customHeight="1">
      <c r="I81923" s="47"/>
    </row>
    <row r="81924" spans="9:9" ht="15" customHeight="1">
      <c r="I81924" s="47"/>
    </row>
    <row r="81925" spans="9:9" ht="15" customHeight="1">
      <c r="I81925" s="47"/>
    </row>
    <row r="81926" spans="9:9" ht="15" customHeight="1">
      <c r="I81926" s="47"/>
    </row>
    <row r="81927" spans="9:9" ht="15" customHeight="1">
      <c r="I81927" s="47"/>
    </row>
    <row r="81928" spans="9:9" ht="15" customHeight="1">
      <c r="I81928" s="47"/>
    </row>
    <row r="81929" spans="9:9" ht="15" customHeight="1">
      <c r="I81929" s="47"/>
    </row>
    <row r="81930" spans="9:9" ht="15" customHeight="1">
      <c r="I81930" s="47"/>
    </row>
    <row r="81931" spans="9:9" ht="15" customHeight="1">
      <c r="I81931" s="47"/>
    </row>
    <row r="81932" spans="9:9" ht="15" customHeight="1">
      <c r="I81932" s="47"/>
    </row>
    <row r="81933" spans="9:9" ht="15" customHeight="1">
      <c r="I81933" s="47"/>
    </row>
    <row r="81934" spans="9:9" ht="15" customHeight="1">
      <c r="I81934" s="47"/>
    </row>
    <row r="81935" spans="9:9" ht="15" customHeight="1">
      <c r="I81935" s="47"/>
    </row>
    <row r="81936" spans="9:9" ht="15" customHeight="1">
      <c r="I81936" s="47"/>
    </row>
    <row r="81937" spans="9:9" ht="15" customHeight="1">
      <c r="I81937" s="47"/>
    </row>
    <row r="81938" spans="9:9" ht="15" customHeight="1">
      <c r="I81938" s="47"/>
    </row>
    <row r="81939" spans="9:9" ht="15" customHeight="1">
      <c r="I81939" s="47"/>
    </row>
    <row r="81940" spans="9:9" ht="15" customHeight="1">
      <c r="I81940" s="47"/>
    </row>
    <row r="81941" spans="9:9" ht="15" customHeight="1">
      <c r="I81941" s="47"/>
    </row>
    <row r="81942" spans="9:9" ht="15" customHeight="1">
      <c r="I81942" s="47"/>
    </row>
    <row r="81943" spans="9:9" ht="15" customHeight="1">
      <c r="I81943" s="47"/>
    </row>
    <row r="81944" spans="9:9" ht="15" customHeight="1">
      <c r="I81944" s="47"/>
    </row>
    <row r="81945" spans="9:9" ht="15" customHeight="1">
      <c r="I81945" s="47"/>
    </row>
    <row r="81946" spans="9:9" ht="15" customHeight="1">
      <c r="I81946" s="47"/>
    </row>
    <row r="81947" spans="9:9" ht="15" customHeight="1">
      <c r="I81947" s="47"/>
    </row>
    <row r="81948" spans="9:9" ht="15" customHeight="1">
      <c r="I81948" s="47"/>
    </row>
    <row r="81949" spans="9:9" ht="15" customHeight="1">
      <c r="I81949" s="47"/>
    </row>
    <row r="81950" spans="9:9" ht="15" customHeight="1">
      <c r="I81950" s="47"/>
    </row>
    <row r="81951" spans="9:9" ht="15" customHeight="1">
      <c r="I81951" s="47"/>
    </row>
    <row r="81952" spans="9:9" ht="15" customHeight="1">
      <c r="I81952" s="47"/>
    </row>
    <row r="81953" spans="9:9" ht="15" customHeight="1">
      <c r="I81953" s="47"/>
    </row>
    <row r="81954" spans="9:9" ht="15" customHeight="1">
      <c r="I81954" s="47"/>
    </row>
    <row r="81955" spans="9:9" ht="15" customHeight="1">
      <c r="I81955" s="47"/>
    </row>
    <row r="81956" spans="9:9" ht="15" customHeight="1">
      <c r="I81956" s="47"/>
    </row>
    <row r="81957" spans="9:9" ht="15" customHeight="1">
      <c r="I81957" s="47"/>
    </row>
    <row r="81958" spans="9:9" ht="15" customHeight="1">
      <c r="I81958" s="47"/>
    </row>
    <row r="81959" spans="9:9" ht="15" customHeight="1">
      <c r="I81959" s="47"/>
    </row>
    <row r="81960" spans="9:9" ht="15" customHeight="1">
      <c r="I81960" s="47"/>
    </row>
    <row r="81961" spans="9:9" ht="15" customHeight="1">
      <c r="I81961" s="47"/>
    </row>
    <row r="81962" spans="9:9" ht="15" customHeight="1">
      <c r="I81962" s="47"/>
    </row>
    <row r="81963" spans="9:9" ht="15" customHeight="1">
      <c r="I81963" s="47"/>
    </row>
    <row r="81964" spans="9:9" ht="15" customHeight="1">
      <c r="I81964" s="47"/>
    </row>
    <row r="81965" spans="9:9" ht="15" customHeight="1">
      <c r="I81965" s="47"/>
    </row>
    <row r="81966" spans="9:9" ht="15" customHeight="1">
      <c r="I81966" s="47"/>
    </row>
    <row r="81967" spans="9:9" ht="15" customHeight="1">
      <c r="I81967" s="47"/>
    </row>
    <row r="81968" spans="9:9" ht="15" customHeight="1">
      <c r="I81968" s="47"/>
    </row>
    <row r="81969" spans="9:9" ht="15" customHeight="1">
      <c r="I81969" s="47"/>
    </row>
    <row r="81970" spans="9:9" ht="15" customHeight="1">
      <c r="I81970" s="47"/>
    </row>
    <row r="81971" spans="9:9" ht="15" customHeight="1">
      <c r="I81971" s="47"/>
    </row>
    <row r="81972" spans="9:9" ht="15" customHeight="1">
      <c r="I81972" s="47"/>
    </row>
    <row r="81973" spans="9:9" ht="15" customHeight="1">
      <c r="I81973" s="47"/>
    </row>
    <row r="81974" spans="9:9" ht="15" customHeight="1">
      <c r="I81974" s="47"/>
    </row>
    <row r="81975" spans="9:9" ht="15" customHeight="1">
      <c r="I81975" s="47"/>
    </row>
    <row r="81976" spans="9:9" ht="15" customHeight="1">
      <c r="I81976" s="47"/>
    </row>
    <row r="81977" spans="9:9" ht="15" customHeight="1">
      <c r="I81977" s="47"/>
    </row>
    <row r="81978" spans="9:9" ht="15" customHeight="1">
      <c r="I81978" s="47"/>
    </row>
    <row r="81979" spans="9:9" ht="15" customHeight="1">
      <c r="I81979" s="47"/>
    </row>
    <row r="81980" spans="9:9" ht="15" customHeight="1">
      <c r="I81980" s="47"/>
    </row>
    <row r="81981" spans="9:9" ht="15" customHeight="1">
      <c r="I81981" s="47"/>
    </row>
    <row r="81982" spans="9:9" ht="15" customHeight="1">
      <c r="I81982" s="47"/>
    </row>
    <row r="81983" spans="9:9" ht="15" customHeight="1">
      <c r="I81983" s="47"/>
    </row>
    <row r="81984" spans="9:9" ht="15" customHeight="1">
      <c r="I81984" s="47"/>
    </row>
    <row r="81985" spans="9:9" ht="15" customHeight="1">
      <c r="I81985" s="47"/>
    </row>
    <row r="81986" spans="9:9" ht="15" customHeight="1">
      <c r="I81986" s="47"/>
    </row>
    <row r="81987" spans="9:9" ht="15" customHeight="1">
      <c r="I81987" s="47"/>
    </row>
    <row r="81988" spans="9:9" ht="15" customHeight="1">
      <c r="I81988" s="47"/>
    </row>
    <row r="81989" spans="9:9" ht="15" customHeight="1">
      <c r="I81989" s="47"/>
    </row>
    <row r="81990" spans="9:9" ht="15" customHeight="1">
      <c r="I81990" s="47"/>
    </row>
    <row r="81991" spans="9:9" ht="15" customHeight="1">
      <c r="I81991" s="47"/>
    </row>
    <row r="81992" spans="9:9" ht="15" customHeight="1">
      <c r="I81992" s="47"/>
    </row>
    <row r="81993" spans="9:9" ht="15" customHeight="1">
      <c r="I81993" s="47"/>
    </row>
    <row r="81994" spans="9:9" ht="15" customHeight="1">
      <c r="I81994" s="47"/>
    </row>
    <row r="81995" spans="9:9" ht="15" customHeight="1">
      <c r="I81995" s="47"/>
    </row>
    <row r="81996" spans="9:9" ht="15" customHeight="1">
      <c r="I81996" s="47"/>
    </row>
    <row r="81997" spans="9:9" ht="15" customHeight="1">
      <c r="I81997" s="47"/>
    </row>
    <row r="81998" spans="9:9" ht="15" customHeight="1">
      <c r="I81998" s="47"/>
    </row>
    <row r="81999" spans="9:9" ht="15" customHeight="1">
      <c r="I81999" s="47"/>
    </row>
    <row r="82000" spans="9:9" ht="15" customHeight="1">
      <c r="I82000" s="47"/>
    </row>
    <row r="82001" spans="9:9" ht="15" customHeight="1">
      <c r="I82001" s="47"/>
    </row>
    <row r="82002" spans="9:9" ht="15" customHeight="1">
      <c r="I82002" s="47"/>
    </row>
    <row r="82003" spans="9:9" ht="15" customHeight="1">
      <c r="I82003" s="47"/>
    </row>
    <row r="82004" spans="9:9" ht="15" customHeight="1">
      <c r="I82004" s="47"/>
    </row>
    <row r="82005" spans="9:9" ht="15" customHeight="1">
      <c r="I82005" s="47"/>
    </row>
    <row r="82006" spans="9:9" ht="15" customHeight="1">
      <c r="I82006" s="47"/>
    </row>
    <row r="82007" spans="9:9" ht="15" customHeight="1">
      <c r="I82007" s="47"/>
    </row>
    <row r="82008" spans="9:9" ht="15" customHeight="1">
      <c r="I82008" s="47"/>
    </row>
    <row r="82009" spans="9:9" ht="15" customHeight="1">
      <c r="I82009" s="47"/>
    </row>
    <row r="82010" spans="9:9" ht="15" customHeight="1">
      <c r="I82010" s="47"/>
    </row>
    <row r="82011" spans="9:9" ht="15" customHeight="1">
      <c r="I82011" s="47"/>
    </row>
    <row r="82012" spans="9:9" ht="15" customHeight="1">
      <c r="I82012" s="47"/>
    </row>
    <row r="82013" spans="9:9" ht="15" customHeight="1">
      <c r="I82013" s="47"/>
    </row>
    <row r="82014" spans="9:9" ht="15" customHeight="1">
      <c r="I82014" s="47"/>
    </row>
    <row r="82015" spans="9:9" ht="15" customHeight="1">
      <c r="I82015" s="47"/>
    </row>
    <row r="82016" spans="9:9" ht="15" customHeight="1">
      <c r="I82016" s="47"/>
    </row>
    <row r="82017" spans="9:9" ht="15" customHeight="1">
      <c r="I82017" s="47"/>
    </row>
    <row r="82018" spans="9:9" ht="15" customHeight="1">
      <c r="I82018" s="47"/>
    </row>
    <row r="82019" spans="9:9" ht="15" customHeight="1">
      <c r="I82019" s="47"/>
    </row>
    <row r="82020" spans="9:9" ht="15" customHeight="1">
      <c r="I82020" s="47"/>
    </row>
    <row r="82021" spans="9:9" ht="15" customHeight="1">
      <c r="I82021" s="47"/>
    </row>
    <row r="82022" spans="9:9" ht="15" customHeight="1">
      <c r="I82022" s="47"/>
    </row>
    <row r="82023" spans="9:9" ht="15" customHeight="1">
      <c r="I82023" s="47"/>
    </row>
    <row r="82024" spans="9:9" ht="15" customHeight="1">
      <c r="I82024" s="47"/>
    </row>
    <row r="82025" spans="9:9" ht="15" customHeight="1">
      <c r="I82025" s="47"/>
    </row>
    <row r="82026" spans="9:9" ht="15" customHeight="1">
      <c r="I82026" s="47"/>
    </row>
    <row r="82027" spans="9:9" ht="15" customHeight="1">
      <c r="I82027" s="47"/>
    </row>
    <row r="82028" spans="9:9" ht="15" customHeight="1">
      <c r="I82028" s="47"/>
    </row>
    <row r="82029" spans="9:9" ht="15" customHeight="1">
      <c r="I82029" s="47"/>
    </row>
    <row r="82030" spans="9:9" ht="15" customHeight="1">
      <c r="I82030" s="47"/>
    </row>
    <row r="82031" spans="9:9" ht="15" customHeight="1">
      <c r="I82031" s="47"/>
    </row>
    <row r="82032" spans="9:9" ht="15" customHeight="1">
      <c r="I82032" s="47"/>
    </row>
    <row r="82033" spans="9:9" ht="15" customHeight="1">
      <c r="I82033" s="47"/>
    </row>
    <row r="82034" spans="9:9" ht="15" customHeight="1">
      <c r="I82034" s="47"/>
    </row>
    <row r="82035" spans="9:9" ht="15" customHeight="1">
      <c r="I82035" s="47"/>
    </row>
    <row r="82036" spans="9:9" ht="15" customHeight="1">
      <c r="I82036" s="47"/>
    </row>
    <row r="82037" spans="9:9" ht="15" customHeight="1">
      <c r="I82037" s="47"/>
    </row>
    <row r="82038" spans="9:9" ht="15" customHeight="1">
      <c r="I82038" s="47"/>
    </row>
    <row r="82039" spans="9:9" ht="15" customHeight="1">
      <c r="I82039" s="47"/>
    </row>
    <row r="82040" spans="9:9" ht="15" customHeight="1">
      <c r="I82040" s="47"/>
    </row>
    <row r="82041" spans="9:9" ht="15" customHeight="1">
      <c r="I82041" s="47"/>
    </row>
    <row r="82042" spans="9:9" ht="15" customHeight="1">
      <c r="I82042" s="47"/>
    </row>
    <row r="82043" spans="9:9" ht="15" customHeight="1">
      <c r="I82043" s="47"/>
    </row>
    <row r="82044" spans="9:9" ht="15" customHeight="1">
      <c r="I82044" s="47"/>
    </row>
    <row r="82045" spans="9:9" ht="15" customHeight="1">
      <c r="I82045" s="47"/>
    </row>
    <row r="82046" spans="9:9" ht="15" customHeight="1">
      <c r="I82046" s="47"/>
    </row>
    <row r="82047" spans="9:9" ht="15" customHeight="1">
      <c r="I82047" s="47"/>
    </row>
    <row r="82048" spans="9:9" ht="15" customHeight="1">
      <c r="I82048" s="47"/>
    </row>
    <row r="82049" spans="9:9" ht="15" customHeight="1">
      <c r="I82049" s="47"/>
    </row>
    <row r="82050" spans="9:9" ht="15" customHeight="1">
      <c r="I82050" s="47"/>
    </row>
    <row r="82051" spans="9:9" ht="15" customHeight="1">
      <c r="I82051" s="47"/>
    </row>
    <row r="82052" spans="9:9" ht="15" customHeight="1">
      <c r="I82052" s="47"/>
    </row>
    <row r="82053" spans="9:9" ht="15" customHeight="1">
      <c r="I82053" s="47"/>
    </row>
    <row r="82054" spans="9:9" ht="15" customHeight="1">
      <c r="I82054" s="47"/>
    </row>
    <row r="82055" spans="9:9" ht="15" customHeight="1">
      <c r="I82055" s="47"/>
    </row>
    <row r="82056" spans="9:9" ht="15" customHeight="1">
      <c r="I82056" s="47"/>
    </row>
    <row r="82057" spans="9:9" ht="15" customHeight="1">
      <c r="I82057" s="47"/>
    </row>
    <row r="82058" spans="9:9" ht="15" customHeight="1">
      <c r="I82058" s="47"/>
    </row>
    <row r="82059" spans="9:9" ht="15" customHeight="1">
      <c r="I82059" s="47"/>
    </row>
    <row r="82060" spans="9:9" ht="15" customHeight="1">
      <c r="I82060" s="47"/>
    </row>
    <row r="82061" spans="9:9" ht="15" customHeight="1">
      <c r="I82061" s="47"/>
    </row>
    <row r="82062" spans="9:9" ht="15" customHeight="1">
      <c r="I82062" s="47"/>
    </row>
    <row r="82063" spans="9:9" ht="15" customHeight="1">
      <c r="I82063" s="47"/>
    </row>
    <row r="82064" spans="9:9" ht="15" customHeight="1">
      <c r="I82064" s="47"/>
    </row>
    <row r="82065" spans="9:9" ht="15" customHeight="1">
      <c r="I82065" s="47"/>
    </row>
    <row r="82066" spans="9:9" ht="15" customHeight="1">
      <c r="I82066" s="47"/>
    </row>
    <row r="82067" spans="9:9" ht="15" customHeight="1">
      <c r="I82067" s="47"/>
    </row>
    <row r="82068" spans="9:9" ht="15" customHeight="1">
      <c r="I82068" s="47"/>
    </row>
    <row r="82069" spans="9:9" ht="15" customHeight="1">
      <c r="I82069" s="47"/>
    </row>
    <row r="82070" spans="9:9" ht="15" customHeight="1">
      <c r="I82070" s="47"/>
    </row>
    <row r="82071" spans="9:9" ht="15" customHeight="1">
      <c r="I82071" s="47"/>
    </row>
    <row r="82072" spans="9:9" ht="15" customHeight="1">
      <c r="I82072" s="47"/>
    </row>
    <row r="82073" spans="9:9" ht="15" customHeight="1">
      <c r="I82073" s="47"/>
    </row>
    <row r="82074" spans="9:9" ht="15" customHeight="1">
      <c r="I82074" s="47"/>
    </row>
    <row r="82075" spans="9:9" ht="15" customHeight="1">
      <c r="I82075" s="47"/>
    </row>
    <row r="82076" spans="9:9" ht="15" customHeight="1">
      <c r="I82076" s="47"/>
    </row>
    <row r="82077" spans="9:9" ht="15" customHeight="1">
      <c r="I82077" s="47"/>
    </row>
    <row r="82078" spans="9:9" ht="15" customHeight="1">
      <c r="I82078" s="47"/>
    </row>
    <row r="82079" spans="9:9" ht="15" customHeight="1">
      <c r="I82079" s="47"/>
    </row>
    <row r="82080" spans="9:9" ht="15" customHeight="1">
      <c r="I82080" s="47"/>
    </row>
    <row r="82081" spans="9:9" ht="15" customHeight="1">
      <c r="I82081" s="47"/>
    </row>
    <row r="82082" spans="9:9" ht="15" customHeight="1">
      <c r="I82082" s="47"/>
    </row>
    <row r="82083" spans="9:9" ht="15" customHeight="1">
      <c r="I82083" s="47"/>
    </row>
    <row r="82084" spans="9:9" ht="15" customHeight="1">
      <c r="I82084" s="47"/>
    </row>
    <row r="82085" spans="9:9" ht="15" customHeight="1">
      <c r="I82085" s="47"/>
    </row>
    <row r="82086" spans="9:9" ht="15" customHeight="1">
      <c r="I82086" s="47"/>
    </row>
    <row r="82087" spans="9:9" ht="15" customHeight="1">
      <c r="I82087" s="47"/>
    </row>
    <row r="82088" spans="9:9" ht="15" customHeight="1">
      <c r="I82088" s="47"/>
    </row>
    <row r="82089" spans="9:9" ht="15" customHeight="1">
      <c r="I82089" s="47"/>
    </row>
    <row r="82090" spans="9:9" ht="15" customHeight="1">
      <c r="I82090" s="47"/>
    </row>
    <row r="82091" spans="9:9" ht="15" customHeight="1">
      <c r="I82091" s="47"/>
    </row>
    <row r="82092" spans="9:9" ht="15" customHeight="1">
      <c r="I82092" s="47"/>
    </row>
    <row r="82093" spans="9:9" ht="15" customHeight="1">
      <c r="I82093" s="47"/>
    </row>
    <row r="82094" spans="9:9" ht="15" customHeight="1">
      <c r="I82094" s="47"/>
    </row>
    <row r="82095" spans="9:9" ht="15" customHeight="1">
      <c r="I82095" s="47"/>
    </row>
    <row r="82096" spans="9:9" ht="15" customHeight="1">
      <c r="I82096" s="47"/>
    </row>
    <row r="82097" spans="9:9" ht="15" customHeight="1">
      <c r="I82097" s="47"/>
    </row>
    <row r="82098" spans="9:9" ht="15" customHeight="1">
      <c r="I82098" s="47"/>
    </row>
    <row r="82099" spans="9:9" ht="15" customHeight="1">
      <c r="I82099" s="47"/>
    </row>
    <row r="82100" spans="9:9" ht="15" customHeight="1">
      <c r="I82100" s="47"/>
    </row>
    <row r="82101" spans="9:9" ht="15" customHeight="1">
      <c r="I82101" s="47"/>
    </row>
    <row r="82102" spans="9:9" ht="15" customHeight="1">
      <c r="I82102" s="47"/>
    </row>
    <row r="82103" spans="9:9" ht="15" customHeight="1">
      <c r="I82103" s="47"/>
    </row>
    <row r="82104" spans="9:9" ht="15" customHeight="1">
      <c r="I82104" s="47"/>
    </row>
    <row r="82105" spans="9:9" ht="15" customHeight="1">
      <c r="I82105" s="47"/>
    </row>
    <row r="82106" spans="9:9" ht="15" customHeight="1">
      <c r="I82106" s="47"/>
    </row>
    <row r="82107" spans="9:9" ht="15" customHeight="1">
      <c r="I82107" s="47"/>
    </row>
    <row r="82108" spans="9:9" ht="15" customHeight="1">
      <c r="I82108" s="47"/>
    </row>
    <row r="82109" spans="9:9" ht="15" customHeight="1">
      <c r="I82109" s="47"/>
    </row>
    <row r="82110" spans="9:9" ht="15" customHeight="1">
      <c r="I82110" s="47"/>
    </row>
    <row r="82111" spans="9:9" ht="15" customHeight="1">
      <c r="I82111" s="47"/>
    </row>
    <row r="82112" spans="9:9" ht="15" customHeight="1">
      <c r="I82112" s="47"/>
    </row>
    <row r="82113" spans="9:9" ht="15" customHeight="1">
      <c r="I82113" s="47"/>
    </row>
    <row r="82114" spans="9:9" ht="15" customHeight="1">
      <c r="I82114" s="47"/>
    </row>
    <row r="82115" spans="9:9" ht="15" customHeight="1">
      <c r="I82115" s="47"/>
    </row>
    <row r="82116" spans="9:9" ht="15" customHeight="1">
      <c r="I82116" s="47"/>
    </row>
    <row r="82117" spans="9:9" ht="15" customHeight="1">
      <c r="I82117" s="47"/>
    </row>
    <row r="82118" spans="9:9" ht="15" customHeight="1">
      <c r="I82118" s="47"/>
    </row>
    <row r="82119" spans="9:9" ht="15" customHeight="1">
      <c r="I82119" s="47"/>
    </row>
    <row r="82120" spans="9:9" ht="15" customHeight="1">
      <c r="I82120" s="47"/>
    </row>
    <row r="82121" spans="9:9" ht="15" customHeight="1">
      <c r="I82121" s="47"/>
    </row>
    <row r="82122" spans="9:9" ht="15" customHeight="1">
      <c r="I82122" s="47"/>
    </row>
    <row r="82123" spans="9:9" ht="15" customHeight="1">
      <c r="I82123" s="47"/>
    </row>
    <row r="82124" spans="9:9" ht="15" customHeight="1">
      <c r="I82124" s="47"/>
    </row>
    <row r="82125" spans="9:9" ht="15" customHeight="1">
      <c r="I82125" s="47"/>
    </row>
    <row r="82126" spans="9:9" ht="15" customHeight="1">
      <c r="I82126" s="47"/>
    </row>
    <row r="82127" spans="9:9" ht="15" customHeight="1">
      <c r="I82127" s="47"/>
    </row>
    <row r="82128" spans="9:9" ht="15" customHeight="1">
      <c r="I82128" s="47"/>
    </row>
    <row r="82129" spans="9:9" ht="15" customHeight="1">
      <c r="I82129" s="47"/>
    </row>
    <row r="82130" spans="9:9" ht="15" customHeight="1">
      <c r="I82130" s="47"/>
    </row>
    <row r="82131" spans="9:9" ht="15" customHeight="1">
      <c r="I82131" s="47"/>
    </row>
    <row r="82132" spans="9:9" ht="15" customHeight="1">
      <c r="I82132" s="47"/>
    </row>
    <row r="82133" spans="9:9" ht="15" customHeight="1">
      <c r="I82133" s="47"/>
    </row>
    <row r="82134" spans="9:9" ht="15" customHeight="1">
      <c r="I82134" s="47"/>
    </row>
    <row r="82135" spans="9:9" ht="15" customHeight="1">
      <c r="I82135" s="47"/>
    </row>
    <row r="82136" spans="9:9" ht="15" customHeight="1">
      <c r="I82136" s="47"/>
    </row>
    <row r="82137" spans="9:9" ht="15" customHeight="1">
      <c r="I82137" s="47"/>
    </row>
    <row r="82138" spans="9:9" ht="15" customHeight="1">
      <c r="I82138" s="47"/>
    </row>
    <row r="82139" spans="9:9" ht="15" customHeight="1">
      <c r="I82139" s="47"/>
    </row>
    <row r="82140" spans="9:9" ht="15" customHeight="1">
      <c r="I82140" s="47"/>
    </row>
    <row r="82141" spans="9:9" ht="15" customHeight="1">
      <c r="I82141" s="47"/>
    </row>
    <row r="82142" spans="9:9" ht="15" customHeight="1">
      <c r="I82142" s="47"/>
    </row>
    <row r="82143" spans="9:9" ht="15" customHeight="1">
      <c r="I82143" s="47"/>
    </row>
    <row r="82144" spans="9:9" ht="15" customHeight="1">
      <c r="I82144" s="47"/>
    </row>
    <row r="82145" spans="9:9" ht="15" customHeight="1">
      <c r="I82145" s="47"/>
    </row>
    <row r="82146" spans="9:9" ht="15" customHeight="1">
      <c r="I82146" s="47"/>
    </row>
    <row r="82147" spans="9:9" ht="15" customHeight="1">
      <c r="I82147" s="47"/>
    </row>
    <row r="82148" spans="9:9" ht="15" customHeight="1">
      <c r="I82148" s="47"/>
    </row>
    <row r="82149" spans="9:9" ht="15" customHeight="1">
      <c r="I82149" s="47"/>
    </row>
    <row r="82150" spans="9:9" ht="15" customHeight="1">
      <c r="I82150" s="47"/>
    </row>
    <row r="82151" spans="9:9" ht="15" customHeight="1">
      <c r="I82151" s="47"/>
    </row>
    <row r="82152" spans="9:9" ht="15" customHeight="1">
      <c r="I82152" s="47"/>
    </row>
    <row r="82153" spans="9:9" ht="15" customHeight="1">
      <c r="I82153" s="47"/>
    </row>
    <row r="82154" spans="9:9" ht="15" customHeight="1">
      <c r="I82154" s="47"/>
    </row>
    <row r="82155" spans="9:9" ht="15" customHeight="1">
      <c r="I82155" s="47"/>
    </row>
    <row r="82156" spans="9:9" ht="15" customHeight="1">
      <c r="I82156" s="47"/>
    </row>
    <row r="82157" spans="9:9" ht="15" customHeight="1">
      <c r="I82157" s="47"/>
    </row>
    <row r="82158" spans="9:9" ht="15" customHeight="1">
      <c r="I82158" s="47"/>
    </row>
    <row r="82159" spans="9:9" ht="15" customHeight="1">
      <c r="I82159" s="47"/>
    </row>
    <row r="82160" spans="9:9" ht="15" customHeight="1">
      <c r="I82160" s="47"/>
    </row>
    <row r="82161" spans="9:9" ht="15" customHeight="1">
      <c r="I82161" s="47"/>
    </row>
    <row r="82162" spans="9:9" ht="15" customHeight="1">
      <c r="I82162" s="47"/>
    </row>
    <row r="82163" spans="9:9" ht="15" customHeight="1">
      <c r="I82163" s="47"/>
    </row>
    <row r="82164" spans="9:9" ht="15" customHeight="1">
      <c r="I82164" s="47"/>
    </row>
    <row r="82165" spans="9:9" ht="15" customHeight="1">
      <c r="I82165" s="47"/>
    </row>
    <row r="82166" spans="9:9" ht="15" customHeight="1">
      <c r="I82166" s="47"/>
    </row>
    <row r="82167" spans="9:9" ht="15" customHeight="1">
      <c r="I82167" s="47"/>
    </row>
    <row r="82168" spans="9:9" ht="15" customHeight="1">
      <c r="I82168" s="47"/>
    </row>
    <row r="82169" spans="9:9" ht="15" customHeight="1">
      <c r="I82169" s="47"/>
    </row>
    <row r="82170" spans="9:9" ht="15" customHeight="1">
      <c r="I82170" s="47"/>
    </row>
    <row r="82171" spans="9:9" ht="15" customHeight="1">
      <c r="I82171" s="47"/>
    </row>
    <row r="82172" spans="9:9" ht="15" customHeight="1">
      <c r="I82172" s="47"/>
    </row>
    <row r="82173" spans="9:9" ht="15" customHeight="1">
      <c r="I82173" s="47"/>
    </row>
    <row r="82174" spans="9:9" ht="15" customHeight="1">
      <c r="I82174" s="47"/>
    </row>
    <row r="82175" spans="9:9" ht="15" customHeight="1">
      <c r="I82175" s="47"/>
    </row>
    <row r="82176" spans="9:9" ht="15" customHeight="1">
      <c r="I82176" s="47"/>
    </row>
    <row r="82177" spans="9:9" ht="15" customHeight="1">
      <c r="I82177" s="47"/>
    </row>
    <row r="82178" spans="9:9" ht="15" customHeight="1">
      <c r="I82178" s="47"/>
    </row>
    <row r="82179" spans="9:9" ht="15" customHeight="1">
      <c r="I82179" s="47"/>
    </row>
    <row r="82180" spans="9:9" ht="15" customHeight="1">
      <c r="I82180" s="47"/>
    </row>
    <row r="82181" spans="9:9" ht="15" customHeight="1">
      <c r="I82181" s="47"/>
    </row>
    <row r="82182" spans="9:9" ht="15" customHeight="1">
      <c r="I82182" s="47"/>
    </row>
    <row r="82183" spans="9:9" ht="15" customHeight="1">
      <c r="I82183" s="47"/>
    </row>
    <row r="82184" spans="9:9" ht="15" customHeight="1">
      <c r="I82184" s="47"/>
    </row>
    <row r="82185" spans="9:9" ht="15" customHeight="1">
      <c r="I82185" s="47"/>
    </row>
    <row r="82186" spans="9:9" ht="15" customHeight="1">
      <c r="I82186" s="47"/>
    </row>
    <row r="82187" spans="9:9" ht="15" customHeight="1">
      <c r="I82187" s="47"/>
    </row>
    <row r="82188" spans="9:9" ht="15" customHeight="1">
      <c r="I82188" s="47"/>
    </row>
    <row r="82189" spans="9:9" ht="15" customHeight="1">
      <c r="I82189" s="47"/>
    </row>
    <row r="82190" spans="9:9" ht="15" customHeight="1">
      <c r="I82190" s="47"/>
    </row>
    <row r="82191" spans="9:9" ht="15" customHeight="1">
      <c r="I82191" s="47"/>
    </row>
    <row r="82192" spans="9:9" ht="15" customHeight="1">
      <c r="I82192" s="47"/>
    </row>
    <row r="82193" spans="9:9" ht="15" customHeight="1">
      <c r="I82193" s="47"/>
    </row>
    <row r="82194" spans="9:9" ht="15" customHeight="1">
      <c r="I82194" s="47"/>
    </row>
    <row r="82195" spans="9:9" ht="15" customHeight="1">
      <c r="I82195" s="47"/>
    </row>
    <row r="82196" spans="9:9" ht="15" customHeight="1">
      <c r="I82196" s="47"/>
    </row>
    <row r="82197" spans="9:9" ht="15" customHeight="1">
      <c r="I82197" s="47"/>
    </row>
    <row r="82198" spans="9:9" ht="15" customHeight="1">
      <c r="I82198" s="47"/>
    </row>
    <row r="82199" spans="9:9" ht="15" customHeight="1">
      <c r="I82199" s="47"/>
    </row>
    <row r="82200" spans="9:9" ht="15" customHeight="1">
      <c r="I82200" s="47"/>
    </row>
    <row r="82201" spans="9:9" ht="15" customHeight="1">
      <c r="I82201" s="47"/>
    </row>
    <row r="82202" spans="9:9" ht="15" customHeight="1">
      <c r="I82202" s="47"/>
    </row>
    <row r="82203" spans="9:9" ht="15" customHeight="1">
      <c r="I82203" s="47"/>
    </row>
    <row r="82204" spans="9:9" ht="15" customHeight="1">
      <c r="I82204" s="47"/>
    </row>
    <row r="82205" spans="9:9" ht="15" customHeight="1">
      <c r="I82205" s="47"/>
    </row>
    <row r="82206" spans="9:9" ht="15" customHeight="1">
      <c r="I82206" s="47"/>
    </row>
    <row r="82207" spans="9:9" ht="15" customHeight="1">
      <c r="I82207" s="47"/>
    </row>
    <row r="82208" spans="9:9" ht="15" customHeight="1">
      <c r="I82208" s="47"/>
    </row>
    <row r="82209" spans="9:9" ht="15" customHeight="1">
      <c r="I82209" s="47"/>
    </row>
    <row r="82210" spans="9:9" ht="15" customHeight="1">
      <c r="I82210" s="47"/>
    </row>
    <row r="82211" spans="9:9" ht="15" customHeight="1">
      <c r="I82211" s="47"/>
    </row>
    <row r="82212" spans="9:9" ht="15" customHeight="1">
      <c r="I82212" s="47"/>
    </row>
    <row r="82213" spans="9:9" ht="15" customHeight="1">
      <c r="I82213" s="47"/>
    </row>
    <row r="82214" spans="9:9" ht="15" customHeight="1">
      <c r="I82214" s="47"/>
    </row>
    <row r="82215" spans="9:9" ht="15" customHeight="1">
      <c r="I82215" s="47"/>
    </row>
    <row r="82216" spans="9:9" ht="15" customHeight="1">
      <c r="I82216" s="47"/>
    </row>
    <row r="82217" spans="9:9" ht="15" customHeight="1">
      <c r="I82217" s="47"/>
    </row>
    <row r="82218" spans="9:9" ht="15" customHeight="1">
      <c r="I82218" s="47"/>
    </row>
    <row r="82219" spans="9:9" ht="15" customHeight="1">
      <c r="I82219" s="47"/>
    </row>
    <row r="82220" spans="9:9" ht="15" customHeight="1">
      <c r="I82220" s="47"/>
    </row>
    <row r="82221" spans="9:9" ht="15" customHeight="1">
      <c r="I82221" s="47"/>
    </row>
    <row r="82222" spans="9:9" ht="15" customHeight="1">
      <c r="I82222" s="47"/>
    </row>
    <row r="82223" spans="9:9" ht="15" customHeight="1">
      <c r="I82223" s="47"/>
    </row>
    <row r="82224" spans="9:9" ht="15" customHeight="1">
      <c r="I82224" s="47"/>
    </row>
    <row r="82225" spans="9:9" ht="15" customHeight="1">
      <c r="I82225" s="47"/>
    </row>
    <row r="82226" spans="9:9" ht="15" customHeight="1">
      <c r="I82226" s="47"/>
    </row>
    <row r="82227" spans="9:9" ht="15" customHeight="1">
      <c r="I82227" s="47"/>
    </row>
    <row r="82228" spans="9:9" ht="15" customHeight="1">
      <c r="I82228" s="47"/>
    </row>
    <row r="82229" spans="9:9" ht="15" customHeight="1">
      <c r="I82229" s="47"/>
    </row>
    <row r="82230" spans="9:9" ht="15" customHeight="1">
      <c r="I82230" s="47"/>
    </row>
    <row r="82231" spans="9:9" ht="15" customHeight="1">
      <c r="I82231" s="47"/>
    </row>
    <row r="82232" spans="9:9" ht="15" customHeight="1">
      <c r="I82232" s="47"/>
    </row>
    <row r="82233" spans="9:9" ht="15" customHeight="1">
      <c r="I82233" s="47"/>
    </row>
    <row r="82234" spans="9:9" ht="15" customHeight="1">
      <c r="I82234" s="47"/>
    </row>
    <row r="82235" spans="9:9" ht="15" customHeight="1">
      <c r="I82235" s="47"/>
    </row>
    <row r="82236" spans="9:9" ht="15" customHeight="1">
      <c r="I82236" s="47"/>
    </row>
    <row r="82237" spans="9:9" ht="15" customHeight="1">
      <c r="I82237" s="47"/>
    </row>
    <row r="82238" spans="9:9" ht="15" customHeight="1">
      <c r="I82238" s="47"/>
    </row>
    <row r="82239" spans="9:9" ht="15" customHeight="1">
      <c r="I82239" s="47"/>
    </row>
    <row r="82240" spans="9:9" ht="15" customHeight="1">
      <c r="I82240" s="47"/>
    </row>
    <row r="82241" spans="9:9" ht="15" customHeight="1">
      <c r="I82241" s="47"/>
    </row>
    <row r="82242" spans="9:9" ht="15" customHeight="1">
      <c r="I82242" s="47"/>
    </row>
    <row r="82243" spans="9:9" ht="15" customHeight="1">
      <c r="I82243" s="47"/>
    </row>
    <row r="82244" spans="9:9" ht="15" customHeight="1">
      <c r="I82244" s="47"/>
    </row>
    <row r="82245" spans="9:9" ht="15" customHeight="1">
      <c r="I82245" s="47"/>
    </row>
    <row r="82246" spans="9:9" ht="15" customHeight="1">
      <c r="I82246" s="47"/>
    </row>
    <row r="82247" spans="9:9" ht="15" customHeight="1">
      <c r="I82247" s="47"/>
    </row>
    <row r="82248" spans="9:9" ht="15" customHeight="1">
      <c r="I82248" s="47"/>
    </row>
    <row r="82249" spans="9:9" ht="15" customHeight="1">
      <c r="I82249" s="47"/>
    </row>
    <row r="82250" spans="9:9" ht="15" customHeight="1">
      <c r="I82250" s="47"/>
    </row>
    <row r="82251" spans="9:9" ht="15" customHeight="1">
      <c r="I82251" s="47"/>
    </row>
    <row r="82252" spans="9:9" ht="15" customHeight="1">
      <c r="I82252" s="47"/>
    </row>
    <row r="82253" spans="9:9" ht="15" customHeight="1">
      <c r="I82253" s="47"/>
    </row>
    <row r="82254" spans="9:9" ht="15" customHeight="1">
      <c r="I82254" s="47"/>
    </row>
    <row r="82255" spans="9:9" ht="15" customHeight="1">
      <c r="I82255" s="47"/>
    </row>
    <row r="82256" spans="9:9" ht="15" customHeight="1">
      <c r="I82256" s="47"/>
    </row>
    <row r="82257" spans="9:9" ht="15" customHeight="1">
      <c r="I82257" s="47"/>
    </row>
    <row r="82258" spans="9:9" ht="15" customHeight="1">
      <c r="I82258" s="47"/>
    </row>
    <row r="82259" spans="9:9" ht="15" customHeight="1">
      <c r="I82259" s="47"/>
    </row>
    <row r="82260" spans="9:9" ht="15" customHeight="1">
      <c r="I82260" s="47"/>
    </row>
    <row r="82261" spans="9:9" ht="15" customHeight="1">
      <c r="I82261" s="47"/>
    </row>
    <row r="82262" spans="9:9" ht="15" customHeight="1">
      <c r="I82262" s="47"/>
    </row>
    <row r="82263" spans="9:9" ht="15" customHeight="1">
      <c r="I82263" s="47"/>
    </row>
    <row r="82264" spans="9:9" ht="15" customHeight="1">
      <c r="I82264" s="47"/>
    </row>
    <row r="82265" spans="9:9" ht="15" customHeight="1">
      <c r="I82265" s="47"/>
    </row>
    <row r="82266" spans="9:9" ht="15" customHeight="1">
      <c r="I82266" s="47"/>
    </row>
    <row r="82267" spans="9:9" ht="15" customHeight="1">
      <c r="I82267" s="47"/>
    </row>
    <row r="82268" spans="9:9" ht="15" customHeight="1">
      <c r="I82268" s="47"/>
    </row>
    <row r="82269" spans="9:9" ht="15" customHeight="1">
      <c r="I82269" s="47"/>
    </row>
    <row r="82270" spans="9:9" ht="15" customHeight="1">
      <c r="I82270" s="47"/>
    </row>
    <row r="82271" spans="9:9" ht="15" customHeight="1">
      <c r="I82271" s="47"/>
    </row>
    <row r="82272" spans="9:9" ht="15" customHeight="1">
      <c r="I82272" s="47"/>
    </row>
    <row r="82273" spans="9:9" ht="15" customHeight="1">
      <c r="I82273" s="47"/>
    </row>
    <row r="82274" spans="9:9" ht="15" customHeight="1">
      <c r="I82274" s="47"/>
    </row>
    <row r="82275" spans="9:9" ht="15" customHeight="1">
      <c r="I82275" s="47"/>
    </row>
    <row r="82276" spans="9:9" ht="15" customHeight="1">
      <c r="I82276" s="47"/>
    </row>
    <row r="82277" spans="9:9" ht="15" customHeight="1">
      <c r="I82277" s="47"/>
    </row>
    <row r="82278" spans="9:9" ht="15" customHeight="1">
      <c r="I82278" s="47"/>
    </row>
    <row r="82279" spans="9:9" ht="15" customHeight="1">
      <c r="I82279" s="47"/>
    </row>
    <row r="82280" spans="9:9" ht="15" customHeight="1">
      <c r="I82280" s="47"/>
    </row>
    <row r="82281" spans="9:9" ht="15" customHeight="1">
      <c r="I82281" s="47"/>
    </row>
    <row r="82282" spans="9:9" ht="15" customHeight="1">
      <c r="I82282" s="47"/>
    </row>
    <row r="82283" spans="9:9" ht="15" customHeight="1">
      <c r="I82283" s="47"/>
    </row>
    <row r="82284" spans="9:9" ht="15" customHeight="1">
      <c r="I82284" s="47"/>
    </row>
    <row r="98303" spans="9:9" ht="15" customHeight="1">
      <c r="I98303" s="49"/>
    </row>
    <row r="98304" spans="9:9" ht="15" customHeight="1">
      <c r="I98304" s="47"/>
    </row>
    <row r="98305" spans="9:9" ht="15" customHeight="1">
      <c r="I98305" s="47"/>
    </row>
    <row r="98306" spans="9:9" ht="15" customHeight="1">
      <c r="I98306" s="47"/>
    </row>
    <row r="98307" spans="9:9" ht="15" customHeight="1">
      <c r="I98307" s="47"/>
    </row>
    <row r="98308" spans="9:9" ht="15" customHeight="1">
      <c r="I98308" s="47"/>
    </row>
    <row r="98309" spans="9:9" ht="15" customHeight="1">
      <c r="I98309" s="47"/>
    </row>
    <row r="98310" spans="9:9" ht="15" customHeight="1">
      <c r="I98310" s="47"/>
    </row>
    <row r="98311" spans="9:9" ht="15" customHeight="1">
      <c r="I98311" s="47"/>
    </row>
    <row r="98312" spans="9:9" ht="15" customHeight="1">
      <c r="I98312" s="47"/>
    </row>
    <row r="98313" spans="9:9" ht="15" customHeight="1">
      <c r="I98313" s="47"/>
    </row>
    <row r="98314" spans="9:9" ht="15" customHeight="1">
      <c r="I98314" s="47"/>
    </row>
    <row r="98315" spans="9:9" ht="15" customHeight="1">
      <c r="I98315" s="47"/>
    </row>
    <row r="98316" spans="9:9" ht="15" customHeight="1">
      <c r="I98316" s="47"/>
    </row>
    <row r="98317" spans="9:9" ht="15" customHeight="1">
      <c r="I98317" s="47"/>
    </row>
    <row r="98318" spans="9:9" ht="15" customHeight="1">
      <c r="I98318" s="47"/>
    </row>
    <row r="98319" spans="9:9" ht="15" customHeight="1">
      <c r="I98319" s="47"/>
    </row>
    <row r="98320" spans="9:9" ht="15" customHeight="1">
      <c r="I98320" s="47"/>
    </row>
    <row r="98321" spans="9:9" ht="15" customHeight="1">
      <c r="I98321" s="47"/>
    </row>
    <row r="98322" spans="9:9" ht="15" customHeight="1">
      <c r="I98322" s="47"/>
    </row>
    <row r="98323" spans="9:9" ht="15" customHeight="1">
      <c r="I98323" s="47"/>
    </row>
    <row r="98324" spans="9:9" ht="15" customHeight="1">
      <c r="I98324" s="47"/>
    </row>
    <row r="98325" spans="9:9" ht="15" customHeight="1">
      <c r="I98325" s="47"/>
    </row>
    <row r="98326" spans="9:9" ht="15" customHeight="1">
      <c r="I98326" s="47"/>
    </row>
    <row r="98327" spans="9:9" ht="15" customHeight="1">
      <c r="I98327" s="47"/>
    </row>
    <row r="98328" spans="9:9" ht="15" customHeight="1">
      <c r="I98328" s="47"/>
    </row>
    <row r="98329" spans="9:9" ht="15" customHeight="1">
      <c r="I98329" s="47"/>
    </row>
    <row r="98330" spans="9:9" ht="15" customHeight="1">
      <c r="I98330" s="47"/>
    </row>
    <row r="98331" spans="9:9" ht="15" customHeight="1">
      <c r="I98331" s="47"/>
    </row>
    <row r="98332" spans="9:9" ht="15" customHeight="1">
      <c r="I98332" s="47"/>
    </row>
    <row r="98333" spans="9:9" ht="15" customHeight="1">
      <c r="I98333" s="47"/>
    </row>
    <row r="98334" spans="9:9" ht="15" customHeight="1">
      <c r="I98334" s="47"/>
    </row>
    <row r="98335" spans="9:9" ht="15" customHeight="1">
      <c r="I98335" s="47"/>
    </row>
    <row r="98336" spans="9:9" ht="15" customHeight="1">
      <c r="I98336" s="47"/>
    </row>
    <row r="98337" spans="9:9" ht="15" customHeight="1">
      <c r="I98337" s="47"/>
    </row>
    <row r="98338" spans="9:9" ht="15" customHeight="1">
      <c r="I98338" s="47"/>
    </row>
    <row r="98339" spans="9:9" ht="15" customHeight="1">
      <c r="I98339" s="47"/>
    </row>
    <row r="98340" spans="9:9" ht="15" customHeight="1">
      <c r="I98340" s="47"/>
    </row>
    <row r="98341" spans="9:9" ht="15" customHeight="1">
      <c r="I98341" s="47"/>
    </row>
    <row r="98342" spans="9:9" ht="15" customHeight="1">
      <c r="I98342" s="47"/>
    </row>
    <row r="98343" spans="9:9" ht="15" customHeight="1">
      <c r="I98343" s="47"/>
    </row>
    <row r="98344" spans="9:9" ht="15" customHeight="1">
      <c r="I98344" s="47"/>
    </row>
    <row r="98345" spans="9:9" ht="15" customHeight="1">
      <c r="I98345" s="47"/>
    </row>
    <row r="98346" spans="9:9" ht="15" customHeight="1">
      <c r="I98346" s="47"/>
    </row>
    <row r="98347" spans="9:9" ht="15" customHeight="1">
      <c r="I98347" s="47"/>
    </row>
    <row r="98348" spans="9:9" ht="15" customHeight="1">
      <c r="I98348" s="47"/>
    </row>
    <row r="98349" spans="9:9" ht="15" customHeight="1">
      <c r="I98349" s="47"/>
    </row>
    <row r="98350" spans="9:9" ht="15" customHeight="1">
      <c r="I98350" s="47"/>
    </row>
    <row r="98351" spans="9:9" ht="15" customHeight="1">
      <c r="I98351" s="47"/>
    </row>
    <row r="98352" spans="9:9" ht="15" customHeight="1">
      <c r="I98352" s="47"/>
    </row>
    <row r="98353" spans="9:9" ht="15" customHeight="1">
      <c r="I98353" s="47"/>
    </row>
    <row r="98354" spans="9:9" ht="15" customHeight="1">
      <c r="I98354" s="47"/>
    </row>
    <row r="98355" spans="9:9" ht="15" customHeight="1">
      <c r="I98355" s="47"/>
    </row>
    <row r="98356" spans="9:9" ht="15" customHeight="1">
      <c r="I98356" s="47"/>
    </row>
    <row r="98357" spans="9:9" ht="15" customHeight="1">
      <c r="I98357" s="47"/>
    </row>
    <row r="98358" spans="9:9" ht="15" customHeight="1">
      <c r="I98358" s="47"/>
    </row>
    <row r="98359" spans="9:9" ht="15" customHeight="1">
      <c r="I98359" s="47"/>
    </row>
    <row r="98360" spans="9:9" ht="15" customHeight="1">
      <c r="I98360" s="47"/>
    </row>
    <row r="98361" spans="9:9" ht="15" customHeight="1">
      <c r="I98361" s="47"/>
    </row>
    <row r="98362" spans="9:9" ht="15" customHeight="1">
      <c r="I98362" s="47"/>
    </row>
    <row r="98363" spans="9:9" ht="15" customHeight="1">
      <c r="I98363" s="47"/>
    </row>
    <row r="98364" spans="9:9" ht="15" customHeight="1">
      <c r="I98364" s="47"/>
    </row>
    <row r="98365" spans="9:9" ht="15" customHeight="1">
      <c r="I98365" s="47"/>
    </row>
    <row r="98366" spans="9:9" ht="15" customHeight="1">
      <c r="I98366" s="47"/>
    </row>
    <row r="98367" spans="9:9" ht="15" customHeight="1">
      <c r="I98367" s="47"/>
    </row>
    <row r="98368" spans="9:9" ht="15" customHeight="1">
      <c r="I98368" s="47"/>
    </row>
    <row r="98369" spans="9:9" ht="15" customHeight="1">
      <c r="I98369" s="47"/>
    </row>
    <row r="98370" spans="9:9" ht="15" customHeight="1">
      <c r="I98370" s="47"/>
    </row>
    <row r="98371" spans="9:9" ht="15" customHeight="1">
      <c r="I98371" s="47"/>
    </row>
    <row r="98372" spans="9:9" ht="15" customHeight="1">
      <c r="I98372" s="47"/>
    </row>
    <row r="98373" spans="9:9" ht="15" customHeight="1">
      <c r="I98373" s="47"/>
    </row>
    <row r="98374" spans="9:9" ht="15" customHeight="1">
      <c r="I98374" s="47"/>
    </row>
    <row r="98375" spans="9:9" ht="15" customHeight="1">
      <c r="I98375" s="47"/>
    </row>
    <row r="98376" spans="9:9" ht="15" customHeight="1">
      <c r="I98376" s="47"/>
    </row>
    <row r="98377" spans="9:9" ht="15" customHeight="1">
      <c r="I98377" s="47"/>
    </row>
    <row r="98378" spans="9:9" ht="15" customHeight="1">
      <c r="I98378" s="47"/>
    </row>
    <row r="98379" spans="9:9" ht="15" customHeight="1">
      <c r="I98379" s="47"/>
    </row>
    <row r="98380" spans="9:9" ht="15" customHeight="1">
      <c r="I98380" s="47"/>
    </row>
    <row r="98381" spans="9:9" ht="15" customHeight="1">
      <c r="I98381" s="47"/>
    </row>
    <row r="98382" spans="9:9" ht="15" customHeight="1">
      <c r="I98382" s="47"/>
    </row>
    <row r="98383" spans="9:9" ht="15" customHeight="1">
      <c r="I98383" s="47"/>
    </row>
    <row r="98384" spans="9:9" ht="15" customHeight="1">
      <c r="I98384" s="47"/>
    </row>
    <row r="98385" spans="9:9" ht="15" customHeight="1">
      <c r="I98385" s="47"/>
    </row>
    <row r="98386" spans="9:9" ht="15" customHeight="1">
      <c r="I98386" s="47"/>
    </row>
    <row r="98387" spans="9:9" ht="15" customHeight="1">
      <c r="I98387" s="47"/>
    </row>
    <row r="98388" spans="9:9" ht="15" customHeight="1">
      <c r="I98388" s="47"/>
    </row>
    <row r="98389" spans="9:9" ht="15" customHeight="1">
      <c r="I98389" s="47"/>
    </row>
    <row r="98390" spans="9:9" ht="15" customHeight="1">
      <c r="I98390" s="47"/>
    </row>
    <row r="98391" spans="9:9" ht="15" customHeight="1">
      <c r="I98391" s="47"/>
    </row>
    <row r="98392" spans="9:9" ht="15" customHeight="1">
      <c r="I98392" s="47"/>
    </row>
    <row r="98393" spans="9:9" ht="15" customHeight="1">
      <c r="I98393" s="47"/>
    </row>
    <row r="98394" spans="9:9" ht="15" customHeight="1">
      <c r="I98394" s="47"/>
    </row>
    <row r="98395" spans="9:9" ht="15" customHeight="1">
      <c r="I98395" s="47"/>
    </row>
    <row r="98396" spans="9:9" ht="15" customHeight="1">
      <c r="I98396" s="47"/>
    </row>
    <row r="98397" spans="9:9" ht="15" customHeight="1">
      <c r="I98397" s="47"/>
    </row>
    <row r="98398" spans="9:9" ht="15" customHeight="1">
      <c r="I98398" s="47"/>
    </row>
    <row r="98399" spans="9:9" ht="15" customHeight="1">
      <c r="I98399" s="47"/>
    </row>
    <row r="98400" spans="9:9" ht="15" customHeight="1">
      <c r="I98400" s="47"/>
    </row>
    <row r="98401" spans="9:9" ht="15" customHeight="1">
      <c r="I98401" s="47"/>
    </row>
    <row r="98402" spans="9:9" ht="15" customHeight="1">
      <c r="I98402" s="47"/>
    </row>
    <row r="98403" spans="9:9" ht="15" customHeight="1">
      <c r="I98403" s="47"/>
    </row>
    <row r="98404" spans="9:9" ht="15" customHeight="1">
      <c r="I98404" s="47"/>
    </row>
    <row r="98405" spans="9:9" ht="15" customHeight="1">
      <c r="I98405" s="47"/>
    </row>
    <row r="98406" spans="9:9" ht="15" customHeight="1">
      <c r="I98406" s="47"/>
    </row>
    <row r="98407" spans="9:9" ht="15" customHeight="1">
      <c r="I98407" s="47"/>
    </row>
    <row r="98408" spans="9:9" ht="15" customHeight="1">
      <c r="I98408" s="47"/>
    </row>
    <row r="98409" spans="9:9" ht="15" customHeight="1">
      <c r="I98409" s="47"/>
    </row>
    <row r="98410" spans="9:9" ht="15" customHeight="1">
      <c r="I98410" s="47"/>
    </row>
    <row r="98411" spans="9:9" ht="15" customHeight="1">
      <c r="I98411" s="47"/>
    </row>
    <row r="98412" spans="9:9" ht="15" customHeight="1">
      <c r="I98412" s="47"/>
    </row>
    <row r="98413" spans="9:9" ht="15" customHeight="1">
      <c r="I98413" s="47"/>
    </row>
    <row r="98414" spans="9:9" ht="15" customHeight="1">
      <c r="I98414" s="47"/>
    </row>
    <row r="98415" spans="9:9" ht="15" customHeight="1">
      <c r="I98415" s="47"/>
    </row>
    <row r="98416" spans="9:9" ht="15" customHeight="1">
      <c r="I98416" s="47"/>
    </row>
    <row r="98417" spans="9:9" ht="15" customHeight="1">
      <c r="I98417" s="47"/>
    </row>
    <row r="98418" spans="9:9" ht="15" customHeight="1">
      <c r="I98418" s="47"/>
    </row>
    <row r="98419" spans="9:9" ht="15" customHeight="1">
      <c r="I98419" s="47"/>
    </row>
    <row r="98420" spans="9:9" ht="15" customHeight="1">
      <c r="I98420" s="47"/>
    </row>
    <row r="98421" spans="9:9" ht="15" customHeight="1">
      <c r="I98421" s="47"/>
    </row>
    <row r="98422" spans="9:9" ht="15" customHeight="1">
      <c r="I98422" s="47"/>
    </row>
    <row r="98423" spans="9:9" ht="15" customHeight="1">
      <c r="I98423" s="47"/>
    </row>
    <row r="98424" spans="9:9" ht="15" customHeight="1">
      <c r="I98424" s="47"/>
    </row>
    <row r="98425" spans="9:9" ht="15" customHeight="1">
      <c r="I98425" s="47"/>
    </row>
    <row r="98426" spans="9:9" ht="15" customHeight="1">
      <c r="I98426" s="47"/>
    </row>
    <row r="98427" spans="9:9" ht="15" customHeight="1">
      <c r="I98427" s="47"/>
    </row>
    <row r="98428" spans="9:9" ht="15" customHeight="1">
      <c r="I98428" s="47"/>
    </row>
    <row r="98429" spans="9:9" ht="15" customHeight="1">
      <c r="I98429" s="47"/>
    </row>
    <row r="98430" spans="9:9" ht="15" customHeight="1">
      <c r="I98430" s="47"/>
    </row>
    <row r="98431" spans="9:9" ht="15" customHeight="1">
      <c r="I98431" s="47"/>
    </row>
    <row r="98432" spans="9:9" ht="15" customHeight="1">
      <c r="I98432" s="47"/>
    </row>
    <row r="98433" spans="9:9" ht="15" customHeight="1">
      <c r="I98433" s="47"/>
    </row>
    <row r="98434" spans="9:9" ht="15" customHeight="1">
      <c r="I98434" s="47"/>
    </row>
    <row r="98435" spans="9:9" ht="15" customHeight="1">
      <c r="I98435" s="47"/>
    </row>
    <row r="98436" spans="9:9" ht="15" customHeight="1">
      <c r="I98436" s="47"/>
    </row>
    <row r="98437" spans="9:9" ht="15" customHeight="1">
      <c r="I98437" s="47"/>
    </row>
    <row r="98438" spans="9:9" ht="15" customHeight="1">
      <c r="I98438" s="47"/>
    </row>
    <row r="98439" spans="9:9" ht="15" customHeight="1">
      <c r="I98439" s="47"/>
    </row>
    <row r="98440" spans="9:9" ht="15" customHeight="1">
      <c r="I98440" s="47"/>
    </row>
    <row r="98441" spans="9:9" ht="15" customHeight="1">
      <c r="I98441" s="47"/>
    </row>
    <row r="98442" spans="9:9" ht="15" customHeight="1">
      <c r="I98442" s="47"/>
    </row>
    <row r="98443" spans="9:9" ht="15" customHeight="1">
      <c r="I98443" s="47"/>
    </row>
    <row r="98444" spans="9:9" ht="15" customHeight="1">
      <c r="I98444" s="47"/>
    </row>
    <row r="98445" spans="9:9" ht="15" customHeight="1">
      <c r="I98445" s="47"/>
    </row>
    <row r="98446" spans="9:9" ht="15" customHeight="1">
      <c r="I98446" s="47"/>
    </row>
    <row r="98447" spans="9:9" ht="15" customHeight="1">
      <c r="I98447" s="47"/>
    </row>
    <row r="98448" spans="9:9" ht="15" customHeight="1">
      <c r="I98448" s="47"/>
    </row>
    <row r="98449" spans="9:9" ht="15" customHeight="1">
      <c r="I98449" s="47"/>
    </row>
    <row r="98450" spans="9:9" ht="15" customHeight="1">
      <c r="I98450" s="47"/>
    </row>
    <row r="98451" spans="9:9" ht="15" customHeight="1">
      <c r="I98451" s="47"/>
    </row>
    <row r="98452" spans="9:9" ht="15" customHeight="1">
      <c r="I98452" s="47"/>
    </row>
    <row r="98453" spans="9:9" ht="15" customHeight="1">
      <c r="I98453" s="47"/>
    </row>
    <row r="98454" spans="9:9" ht="15" customHeight="1">
      <c r="I98454" s="47"/>
    </row>
    <row r="98455" spans="9:9" ht="15" customHeight="1">
      <c r="I98455" s="47"/>
    </row>
    <row r="98456" spans="9:9" ht="15" customHeight="1">
      <c r="I98456" s="47"/>
    </row>
    <row r="98457" spans="9:9" ht="15" customHeight="1">
      <c r="I98457" s="47"/>
    </row>
    <row r="98458" spans="9:9" ht="15" customHeight="1">
      <c r="I98458" s="47"/>
    </row>
    <row r="98459" spans="9:9" ht="15" customHeight="1">
      <c r="I98459" s="47"/>
    </row>
    <row r="98460" spans="9:9" ht="15" customHeight="1">
      <c r="I98460" s="47"/>
    </row>
    <row r="98461" spans="9:9" ht="15" customHeight="1">
      <c r="I98461" s="47"/>
    </row>
    <row r="98462" spans="9:9" ht="15" customHeight="1">
      <c r="I98462" s="47"/>
    </row>
    <row r="98463" spans="9:9" ht="15" customHeight="1">
      <c r="I98463" s="47"/>
    </row>
    <row r="98464" spans="9:9" ht="15" customHeight="1">
      <c r="I98464" s="47"/>
    </row>
    <row r="98465" spans="9:9" ht="15" customHeight="1">
      <c r="I98465" s="47"/>
    </row>
    <row r="98466" spans="9:9" ht="15" customHeight="1">
      <c r="I98466" s="47"/>
    </row>
    <row r="98467" spans="9:9" ht="15" customHeight="1">
      <c r="I98467" s="47"/>
    </row>
    <row r="98468" spans="9:9" ht="15" customHeight="1">
      <c r="I98468" s="47"/>
    </row>
    <row r="98469" spans="9:9" ht="15" customHeight="1">
      <c r="I98469" s="47"/>
    </row>
    <row r="98470" spans="9:9" ht="15" customHeight="1">
      <c r="I98470" s="47"/>
    </row>
    <row r="98471" spans="9:9" ht="15" customHeight="1">
      <c r="I98471" s="47"/>
    </row>
    <row r="98472" spans="9:9" ht="15" customHeight="1">
      <c r="I98472" s="47"/>
    </row>
    <row r="98473" spans="9:9" ht="15" customHeight="1">
      <c r="I98473" s="47"/>
    </row>
    <row r="98474" spans="9:9" ht="15" customHeight="1">
      <c r="I98474" s="47"/>
    </row>
    <row r="98475" spans="9:9" ht="15" customHeight="1">
      <c r="I98475" s="47"/>
    </row>
    <row r="98476" spans="9:9" ht="15" customHeight="1">
      <c r="I98476" s="47"/>
    </row>
    <row r="98477" spans="9:9" ht="15" customHeight="1">
      <c r="I98477" s="47"/>
    </row>
    <row r="98478" spans="9:9" ht="15" customHeight="1">
      <c r="I98478" s="47"/>
    </row>
    <row r="98479" spans="9:9" ht="15" customHeight="1">
      <c r="I98479" s="47"/>
    </row>
    <row r="98480" spans="9:9" ht="15" customHeight="1">
      <c r="I98480" s="47"/>
    </row>
    <row r="98481" spans="9:9" ht="15" customHeight="1">
      <c r="I98481" s="47"/>
    </row>
    <row r="98482" spans="9:9" ht="15" customHeight="1">
      <c r="I98482" s="47"/>
    </row>
    <row r="98483" spans="9:9" ht="15" customHeight="1">
      <c r="I98483" s="47"/>
    </row>
    <row r="98484" spans="9:9" ht="15" customHeight="1">
      <c r="I98484" s="47"/>
    </row>
    <row r="98485" spans="9:9" ht="15" customHeight="1">
      <c r="I98485" s="47"/>
    </row>
    <row r="98486" spans="9:9" ht="15" customHeight="1">
      <c r="I98486" s="47"/>
    </row>
    <row r="98487" spans="9:9" ht="15" customHeight="1">
      <c r="I98487" s="47"/>
    </row>
    <row r="98488" spans="9:9" ht="15" customHeight="1">
      <c r="I98488" s="47"/>
    </row>
    <row r="98489" spans="9:9" ht="15" customHeight="1">
      <c r="I98489" s="47"/>
    </row>
    <row r="98490" spans="9:9" ht="15" customHeight="1">
      <c r="I98490" s="47"/>
    </row>
    <row r="98491" spans="9:9" ht="15" customHeight="1">
      <c r="I98491" s="47"/>
    </row>
    <row r="98492" spans="9:9" ht="15" customHeight="1">
      <c r="I98492" s="47"/>
    </row>
    <row r="98493" spans="9:9" ht="15" customHeight="1">
      <c r="I98493" s="47"/>
    </row>
    <row r="98494" spans="9:9" ht="15" customHeight="1">
      <c r="I98494" s="47"/>
    </row>
    <row r="98495" spans="9:9" ht="15" customHeight="1">
      <c r="I98495" s="47"/>
    </row>
    <row r="98496" spans="9:9" ht="15" customHeight="1">
      <c r="I98496" s="47"/>
    </row>
    <row r="98497" spans="9:9" ht="15" customHeight="1">
      <c r="I98497" s="47"/>
    </row>
    <row r="98498" spans="9:9" ht="15" customHeight="1">
      <c r="I98498" s="47"/>
    </row>
    <row r="98499" spans="9:9" ht="15" customHeight="1">
      <c r="I98499" s="47"/>
    </row>
    <row r="98500" spans="9:9" ht="15" customHeight="1">
      <c r="I98500" s="47"/>
    </row>
    <row r="98501" spans="9:9" ht="15" customHeight="1">
      <c r="I98501" s="47"/>
    </row>
    <row r="98502" spans="9:9" ht="15" customHeight="1">
      <c r="I98502" s="47"/>
    </row>
    <row r="98503" spans="9:9" ht="15" customHeight="1">
      <c r="I98503" s="47"/>
    </row>
    <row r="98504" spans="9:9" ht="15" customHeight="1">
      <c r="I98504" s="47"/>
    </row>
    <row r="98505" spans="9:9" ht="15" customHeight="1">
      <c r="I98505" s="47"/>
    </row>
    <row r="98506" spans="9:9" ht="15" customHeight="1">
      <c r="I98506" s="47"/>
    </row>
    <row r="98507" spans="9:9" ht="15" customHeight="1">
      <c r="I98507" s="47"/>
    </row>
    <row r="98508" spans="9:9" ht="15" customHeight="1">
      <c r="I98508" s="47"/>
    </row>
    <row r="98509" spans="9:9" ht="15" customHeight="1">
      <c r="I98509" s="47"/>
    </row>
    <row r="98510" spans="9:9" ht="15" customHeight="1">
      <c r="I98510" s="47"/>
    </row>
    <row r="98511" spans="9:9" ht="15" customHeight="1">
      <c r="I98511" s="47"/>
    </row>
    <row r="98512" spans="9:9" ht="15" customHeight="1">
      <c r="I98512" s="47"/>
    </row>
    <row r="98513" spans="9:9" ht="15" customHeight="1">
      <c r="I98513" s="47"/>
    </row>
    <row r="98514" spans="9:9" ht="15" customHeight="1">
      <c r="I98514" s="47"/>
    </row>
    <row r="98515" spans="9:9" ht="15" customHeight="1">
      <c r="I98515" s="47"/>
    </row>
    <row r="98516" spans="9:9" ht="15" customHeight="1">
      <c r="I98516" s="47"/>
    </row>
    <row r="98517" spans="9:9" ht="15" customHeight="1">
      <c r="I98517" s="47"/>
    </row>
    <row r="98518" spans="9:9" ht="15" customHeight="1">
      <c r="I98518" s="47"/>
    </row>
    <row r="98519" spans="9:9" ht="15" customHeight="1">
      <c r="I98519" s="47"/>
    </row>
    <row r="98520" spans="9:9" ht="15" customHeight="1">
      <c r="I98520" s="47"/>
    </row>
    <row r="98521" spans="9:9" ht="15" customHeight="1">
      <c r="I98521" s="47"/>
    </row>
    <row r="98522" spans="9:9" ht="15" customHeight="1">
      <c r="I98522" s="47"/>
    </row>
    <row r="98523" spans="9:9" ht="15" customHeight="1">
      <c r="I98523" s="47"/>
    </row>
    <row r="98524" spans="9:9" ht="15" customHeight="1">
      <c r="I98524" s="47"/>
    </row>
    <row r="98525" spans="9:9" ht="15" customHeight="1">
      <c r="I98525" s="47"/>
    </row>
    <row r="98526" spans="9:9" ht="15" customHeight="1">
      <c r="I98526" s="47"/>
    </row>
    <row r="98527" spans="9:9" ht="15" customHeight="1">
      <c r="I98527" s="47"/>
    </row>
    <row r="98528" spans="9:9" ht="15" customHeight="1">
      <c r="I98528" s="47"/>
    </row>
    <row r="98529" spans="9:9" ht="15" customHeight="1">
      <c r="I98529" s="47"/>
    </row>
    <row r="98530" spans="9:9" ht="15" customHeight="1">
      <c r="I98530" s="47"/>
    </row>
    <row r="98531" spans="9:9" ht="15" customHeight="1">
      <c r="I98531" s="47"/>
    </row>
    <row r="98532" spans="9:9" ht="15" customHeight="1">
      <c r="I98532" s="47"/>
    </row>
    <row r="98533" spans="9:9" ht="15" customHeight="1">
      <c r="I98533" s="47"/>
    </row>
    <row r="98534" spans="9:9" ht="15" customHeight="1">
      <c r="I98534" s="47"/>
    </row>
    <row r="98535" spans="9:9" ht="15" customHeight="1">
      <c r="I98535" s="47"/>
    </row>
    <row r="98536" spans="9:9" ht="15" customHeight="1">
      <c r="I98536" s="47"/>
    </row>
    <row r="98537" spans="9:9" ht="15" customHeight="1">
      <c r="I98537" s="47"/>
    </row>
    <row r="98538" spans="9:9" ht="15" customHeight="1">
      <c r="I98538" s="47"/>
    </row>
    <row r="98539" spans="9:9" ht="15" customHeight="1">
      <c r="I98539" s="47"/>
    </row>
    <row r="98540" spans="9:9" ht="15" customHeight="1">
      <c r="I98540" s="47"/>
    </row>
    <row r="98541" spans="9:9" ht="15" customHeight="1">
      <c r="I98541" s="47"/>
    </row>
    <row r="98542" spans="9:9" ht="15" customHeight="1">
      <c r="I98542" s="47"/>
    </row>
    <row r="98543" spans="9:9" ht="15" customHeight="1">
      <c r="I98543" s="47"/>
    </row>
    <row r="98544" spans="9:9" ht="15" customHeight="1">
      <c r="I98544" s="47"/>
    </row>
    <row r="98545" spans="9:9" ht="15" customHeight="1">
      <c r="I98545" s="47"/>
    </row>
    <row r="98546" spans="9:9" ht="15" customHeight="1">
      <c r="I98546" s="47"/>
    </row>
    <row r="98547" spans="9:9" ht="15" customHeight="1">
      <c r="I98547" s="47"/>
    </row>
    <row r="98548" spans="9:9" ht="15" customHeight="1">
      <c r="I98548" s="47"/>
    </row>
    <row r="98549" spans="9:9" ht="15" customHeight="1">
      <c r="I98549" s="47"/>
    </row>
    <row r="98550" spans="9:9" ht="15" customHeight="1">
      <c r="I98550" s="47"/>
    </row>
    <row r="98551" spans="9:9" ht="15" customHeight="1">
      <c r="I98551" s="47"/>
    </row>
    <row r="98552" spans="9:9" ht="15" customHeight="1">
      <c r="I98552" s="47"/>
    </row>
    <row r="98553" spans="9:9" ht="15" customHeight="1">
      <c r="I98553" s="47"/>
    </row>
    <row r="98554" spans="9:9" ht="15" customHeight="1">
      <c r="I98554" s="47"/>
    </row>
    <row r="98555" spans="9:9" ht="15" customHeight="1">
      <c r="I98555" s="47"/>
    </row>
    <row r="98556" spans="9:9" ht="15" customHeight="1">
      <c r="I98556" s="47"/>
    </row>
    <row r="98557" spans="9:9" ht="15" customHeight="1">
      <c r="I98557" s="47"/>
    </row>
    <row r="98558" spans="9:9" ht="15" customHeight="1">
      <c r="I98558" s="47"/>
    </row>
    <row r="98559" spans="9:9" ht="15" customHeight="1">
      <c r="I98559" s="47"/>
    </row>
    <row r="98560" spans="9:9" ht="15" customHeight="1">
      <c r="I98560" s="47"/>
    </row>
    <row r="98561" spans="9:9" ht="15" customHeight="1">
      <c r="I98561" s="47"/>
    </row>
    <row r="98562" spans="9:9" ht="15" customHeight="1">
      <c r="I98562" s="47"/>
    </row>
    <row r="98563" spans="9:9" ht="15" customHeight="1">
      <c r="I98563" s="47"/>
    </row>
    <row r="98564" spans="9:9" ht="15" customHeight="1">
      <c r="I98564" s="47"/>
    </row>
    <row r="98565" spans="9:9" ht="15" customHeight="1">
      <c r="I98565" s="47"/>
    </row>
    <row r="98566" spans="9:9" ht="15" customHeight="1">
      <c r="I98566" s="47"/>
    </row>
    <row r="98567" spans="9:9" ht="15" customHeight="1">
      <c r="I98567" s="47"/>
    </row>
    <row r="98568" spans="9:9" ht="15" customHeight="1">
      <c r="I98568" s="47"/>
    </row>
    <row r="98569" spans="9:9" ht="15" customHeight="1">
      <c r="I98569" s="47"/>
    </row>
    <row r="98570" spans="9:9" ht="15" customHeight="1">
      <c r="I98570" s="47"/>
    </row>
    <row r="98571" spans="9:9" ht="15" customHeight="1">
      <c r="I98571" s="47"/>
    </row>
    <row r="98572" spans="9:9" ht="15" customHeight="1">
      <c r="I98572" s="47"/>
    </row>
    <row r="98573" spans="9:9" ht="15" customHeight="1">
      <c r="I98573" s="47"/>
    </row>
    <row r="98574" spans="9:9" ht="15" customHeight="1">
      <c r="I98574" s="47"/>
    </row>
    <row r="98575" spans="9:9" ht="15" customHeight="1">
      <c r="I98575" s="47"/>
    </row>
    <row r="98576" spans="9:9" ht="15" customHeight="1">
      <c r="I98576" s="47"/>
    </row>
    <row r="98577" spans="9:9" ht="15" customHeight="1">
      <c r="I98577" s="47"/>
    </row>
    <row r="98578" spans="9:9" ht="15" customHeight="1">
      <c r="I98578" s="47"/>
    </row>
    <row r="98579" spans="9:9" ht="15" customHeight="1">
      <c r="I98579" s="47"/>
    </row>
    <row r="98580" spans="9:9" ht="15" customHeight="1">
      <c r="I98580" s="47"/>
    </row>
    <row r="98581" spans="9:9" ht="15" customHeight="1">
      <c r="I98581" s="47"/>
    </row>
    <row r="98582" spans="9:9" ht="15" customHeight="1">
      <c r="I98582" s="47"/>
    </row>
    <row r="98583" spans="9:9" ht="15" customHeight="1">
      <c r="I98583" s="47"/>
    </row>
    <row r="98584" spans="9:9" ht="15" customHeight="1">
      <c r="I98584" s="47"/>
    </row>
    <row r="98585" spans="9:9" ht="15" customHeight="1">
      <c r="I98585" s="47"/>
    </row>
    <row r="98586" spans="9:9" ht="15" customHeight="1">
      <c r="I98586" s="47"/>
    </row>
    <row r="98587" spans="9:9" ht="15" customHeight="1">
      <c r="I98587" s="47"/>
    </row>
    <row r="98588" spans="9:9" ht="15" customHeight="1">
      <c r="I98588" s="47"/>
    </row>
    <row r="98589" spans="9:9" ht="15" customHeight="1">
      <c r="I98589" s="47"/>
    </row>
    <row r="98590" spans="9:9" ht="15" customHeight="1">
      <c r="I98590" s="47"/>
    </row>
    <row r="98591" spans="9:9" ht="15" customHeight="1">
      <c r="I98591" s="47"/>
    </row>
    <row r="98592" spans="9:9" ht="15" customHeight="1">
      <c r="I98592" s="47"/>
    </row>
    <row r="98593" spans="9:9" ht="15" customHeight="1">
      <c r="I98593" s="47"/>
    </row>
    <row r="98594" spans="9:9" ht="15" customHeight="1">
      <c r="I98594" s="47"/>
    </row>
    <row r="98595" spans="9:9" ht="15" customHeight="1">
      <c r="I98595" s="47"/>
    </row>
    <row r="98596" spans="9:9" ht="15" customHeight="1">
      <c r="I98596" s="47"/>
    </row>
    <row r="98597" spans="9:9" ht="15" customHeight="1">
      <c r="I98597" s="47"/>
    </row>
    <row r="98598" spans="9:9" ht="15" customHeight="1">
      <c r="I98598" s="47"/>
    </row>
    <row r="98599" spans="9:9" ht="15" customHeight="1">
      <c r="I98599" s="47"/>
    </row>
    <row r="98600" spans="9:9" ht="15" customHeight="1">
      <c r="I98600" s="47"/>
    </row>
    <row r="98601" spans="9:9" ht="15" customHeight="1">
      <c r="I98601" s="47"/>
    </row>
    <row r="98602" spans="9:9" ht="15" customHeight="1">
      <c r="I98602" s="47"/>
    </row>
    <row r="98603" spans="9:9" ht="15" customHeight="1">
      <c r="I98603" s="47"/>
    </row>
    <row r="98604" spans="9:9" ht="15" customHeight="1">
      <c r="I98604" s="47"/>
    </row>
    <row r="98605" spans="9:9" ht="15" customHeight="1">
      <c r="I98605" s="47"/>
    </row>
    <row r="98606" spans="9:9" ht="15" customHeight="1">
      <c r="I98606" s="47"/>
    </row>
    <row r="98607" spans="9:9" ht="15" customHeight="1">
      <c r="I98607" s="47"/>
    </row>
    <row r="98608" spans="9:9" ht="15" customHeight="1">
      <c r="I98608" s="47"/>
    </row>
    <row r="98609" spans="9:9" ht="15" customHeight="1">
      <c r="I98609" s="47"/>
    </row>
    <row r="98610" spans="9:9" ht="15" customHeight="1">
      <c r="I98610" s="47"/>
    </row>
    <row r="98611" spans="9:9" ht="15" customHeight="1">
      <c r="I98611" s="47"/>
    </row>
    <row r="98612" spans="9:9" ht="15" customHeight="1">
      <c r="I98612" s="47"/>
    </row>
    <row r="98613" spans="9:9" ht="15" customHeight="1">
      <c r="I98613" s="47"/>
    </row>
    <row r="98614" spans="9:9" ht="15" customHeight="1">
      <c r="I98614" s="47"/>
    </row>
    <row r="98615" spans="9:9" ht="15" customHeight="1">
      <c r="I98615" s="47"/>
    </row>
    <row r="98616" spans="9:9" ht="15" customHeight="1">
      <c r="I98616" s="47"/>
    </row>
    <row r="98617" spans="9:9" ht="15" customHeight="1">
      <c r="I98617" s="47"/>
    </row>
    <row r="98618" spans="9:9" ht="15" customHeight="1">
      <c r="I98618" s="47"/>
    </row>
    <row r="98619" spans="9:9" ht="15" customHeight="1">
      <c r="I98619" s="47"/>
    </row>
    <row r="98620" spans="9:9" ht="15" customHeight="1">
      <c r="I98620" s="47"/>
    </row>
    <row r="98621" spans="9:9" ht="15" customHeight="1">
      <c r="I98621" s="47"/>
    </row>
    <row r="98622" spans="9:9" ht="15" customHeight="1">
      <c r="I98622" s="47"/>
    </row>
    <row r="98623" spans="9:9" ht="15" customHeight="1">
      <c r="I98623" s="47"/>
    </row>
    <row r="98624" spans="9:9" ht="15" customHeight="1">
      <c r="I98624" s="47"/>
    </row>
    <row r="98625" spans="9:9" ht="15" customHeight="1">
      <c r="I98625" s="47"/>
    </row>
    <row r="98626" spans="9:9" ht="15" customHeight="1">
      <c r="I98626" s="47"/>
    </row>
    <row r="98627" spans="9:9" ht="15" customHeight="1">
      <c r="I98627" s="47"/>
    </row>
    <row r="98628" spans="9:9" ht="15" customHeight="1">
      <c r="I98628" s="47"/>
    </row>
    <row r="98629" spans="9:9" ht="15" customHeight="1">
      <c r="I98629" s="47"/>
    </row>
    <row r="98630" spans="9:9" ht="15" customHeight="1">
      <c r="I98630" s="47"/>
    </row>
    <row r="98631" spans="9:9" ht="15" customHeight="1">
      <c r="I98631" s="47"/>
    </row>
    <row r="98632" spans="9:9" ht="15" customHeight="1">
      <c r="I98632" s="47"/>
    </row>
    <row r="98633" spans="9:9" ht="15" customHeight="1">
      <c r="I98633" s="47"/>
    </row>
    <row r="98634" spans="9:9" ht="15" customHeight="1">
      <c r="I98634" s="47"/>
    </row>
    <row r="98635" spans="9:9" ht="15" customHeight="1">
      <c r="I98635" s="47"/>
    </row>
    <row r="98636" spans="9:9" ht="15" customHeight="1">
      <c r="I98636" s="47"/>
    </row>
    <row r="98637" spans="9:9" ht="15" customHeight="1">
      <c r="I98637" s="47"/>
    </row>
    <row r="98638" spans="9:9" ht="15" customHeight="1">
      <c r="I98638" s="47"/>
    </row>
    <row r="98639" spans="9:9" ht="15" customHeight="1">
      <c r="I98639" s="47"/>
    </row>
    <row r="98640" spans="9:9" ht="15" customHeight="1">
      <c r="I98640" s="47"/>
    </row>
    <row r="98641" spans="9:9" ht="15" customHeight="1">
      <c r="I98641" s="47"/>
    </row>
    <row r="98642" spans="9:9" ht="15" customHeight="1">
      <c r="I98642" s="47"/>
    </row>
    <row r="98643" spans="9:9" ht="15" customHeight="1">
      <c r="I98643" s="47"/>
    </row>
    <row r="98644" spans="9:9" ht="15" customHeight="1">
      <c r="I98644" s="47"/>
    </row>
    <row r="98645" spans="9:9" ht="15" customHeight="1">
      <c r="I98645" s="47"/>
    </row>
    <row r="98646" spans="9:9" ht="15" customHeight="1">
      <c r="I98646" s="47"/>
    </row>
    <row r="98647" spans="9:9" ht="15" customHeight="1">
      <c r="I98647" s="47"/>
    </row>
    <row r="98648" spans="9:9" ht="15" customHeight="1">
      <c r="I98648" s="47"/>
    </row>
    <row r="98649" spans="9:9" ht="15" customHeight="1">
      <c r="I98649" s="47"/>
    </row>
    <row r="98650" spans="9:9" ht="15" customHeight="1">
      <c r="I98650" s="47"/>
    </row>
    <row r="98651" spans="9:9" ht="15" customHeight="1">
      <c r="I98651" s="47"/>
    </row>
    <row r="98652" spans="9:9" ht="15" customHeight="1">
      <c r="I98652" s="47"/>
    </row>
    <row r="98653" spans="9:9" ht="15" customHeight="1">
      <c r="I98653" s="47"/>
    </row>
    <row r="98654" spans="9:9" ht="15" customHeight="1">
      <c r="I98654" s="47"/>
    </row>
    <row r="98655" spans="9:9" ht="15" customHeight="1">
      <c r="I98655" s="47"/>
    </row>
    <row r="98656" spans="9:9" ht="15" customHeight="1">
      <c r="I98656" s="47"/>
    </row>
    <row r="98657" spans="9:9" ht="15" customHeight="1">
      <c r="I98657" s="47"/>
    </row>
    <row r="98658" spans="9:9" ht="15" customHeight="1">
      <c r="I98658" s="47"/>
    </row>
    <row r="98659" spans="9:9" ht="15" customHeight="1">
      <c r="I98659" s="47"/>
    </row>
    <row r="98660" spans="9:9" ht="15" customHeight="1">
      <c r="I98660" s="47"/>
    </row>
    <row r="98661" spans="9:9" ht="15" customHeight="1">
      <c r="I98661" s="47"/>
    </row>
    <row r="98662" spans="9:9" ht="15" customHeight="1">
      <c r="I98662" s="47"/>
    </row>
    <row r="98663" spans="9:9" ht="15" customHeight="1">
      <c r="I98663" s="47"/>
    </row>
    <row r="98664" spans="9:9" ht="15" customHeight="1">
      <c r="I98664" s="47"/>
    </row>
    <row r="98665" spans="9:9" ht="15" customHeight="1">
      <c r="I98665" s="47"/>
    </row>
    <row r="98666" spans="9:9" ht="15" customHeight="1">
      <c r="I98666" s="47"/>
    </row>
    <row r="98667" spans="9:9" ht="15" customHeight="1">
      <c r="I98667" s="47"/>
    </row>
    <row r="98668" spans="9:9" ht="15" customHeight="1">
      <c r="I98668" s="47"/>
    </row>
    <row r="114687" spans="9:9" ht="15" customHeight="1">
      <c r="I114687" s="49"/>
    </row>
    <row r="114688" spans="9:9" ht="15" customHeight="1">
      <c r="I114688" s="47"/>
    </row>
    <row r="114689" spans="9:9" ht="15" customHeight="1">
      <c r="I114689" s="47"/>
    </row>
    <row r="114690" spans="9:9" ht="15" customHeight="1">
      <c r="I114690" s="47"/>
    </row>
    <row r="114691" spans="9:9" ht="15" customHeight="1">
      <c r="I114691" s="47"/>
    </row>
    <row r="114692" spans="9:9" ht="15" customHeight="1">
      <c r="I114692" s="47"/>
    </row>
    <row r="114693" spans="9:9" ht="15" customHeight="1">
      <c r="I114693" s="47"/>
    </row>
    <row r="114694" spans="9:9" ht="15" customHeight="1">
      <c r="I114694" s="47"/>
    </row>
    <row r="114695" spans="9:9" ht="15" customHeight="1">
      <c r="I114695" s="47"/>
    </row>
    <row r="114696" spans="9:9" ht="15" customHeight="1">
      <c r="I114696" s="47"/>
    </row>
    <row r="114697" spans="9:9" ht="15" customHeight="1">
      <c r="I114697" s="47"/>
    </row>
    <row r="114698" spans="9:9" ht="15" customHeight="1">
      <c r="I114698" s="47"/>
    </row>
    <row r="114699" spans="9:9" ht="15" customHeight="1">
      <c r="I114699" s="47"/>
    </row>
    <row r="114700" spans="9:9" ht="15" customHeight="1">
      <c r="I114700" s="47"/>
    </row>
    <row r="114701" spans="9:9" ht="15" customHeight="1">
      <c r="I114701" s="47"/>
    </row>
    <row r="114702" spans="9:9" ht="15" customHeight="1">
      <c r="I114702" s="47"/>
    </row>
    <row r="114703" spans="9:9" ht="15" customHeight="1">
      <c r="I114703" s="47"/>
    </row>
    <row r="114704" spans="9:9" ht="15" customHeight="1">
      <c r="I114704" s="47"/>
    </row>
    <row r="114705" spans="9:9" ht="15" customHeight="1">
      <c r="I114705" s="47"/>
    </row>
    <row r="114706" spans="9:9" ht="15" customHeight="1">
      <c r="I114706" s="47"/>
    </row>
    <row r="114707" spans="9:9" ht="15" customHeight="1">
      <c r="I114707" s="47"/>
    </row>
    <row r="114708" spans="9:9" ht="15" customHeight="1">
      <c r="I114708" s="47"/>
    </row>
    <row r="114709" spans="9:9" ht="15" customHeight="1">
      <c r="I114709" s="47"/>
    </row>
    <row r="114710" spans="9:9" ht="15" customHeight="1">
      <c r="I114710" s="47"/>
    </row>
    <row r="114711" spans="9:9" ht="15" customHeight="1">
      <c r="I114711" s="47"/>
    </row>
    <row r="114712" spans="9:9" ht="15" customHeight="1">
      <c r="I114712" s="47"/>
    </row>
    <row r="114713" spans="9:9" ht="15" customHeight="1">
      <c r="I114713" s="47"/>
    </row>
    <row r="114714" spans="9:9" ht="15" customHeight="1">
      <c r="I114714" s="47"/>
    </row>
    <row r="114715" spans="9:9" ht="15" customHeight="1">
      <c r="I114715" s="47"/>
    </row>
    <row r="114716" spans="9:9" ht="15" customHeight="1">
      <c r="I114716" s="47"/>
    </row>
    <row r="114717" spans="9:9" ht="15" customHeight="1">
      <c r="I114717" s="47"/>
    </row>
    <row r="114718" spans="9:9" ht="15" customHeight="1">
      <c r="I114718" s="47"/>
    </row>
    <row r="114719" spans="9:9" ht="15" customHeight="1">
      <c r="I114719" s="47"/>
    </row>
    <row r="114720" spans="9:9" ht="15" customHeight="1">
      <c r="I114720" s="47"/>
    </row>
    <row r="114721" spans="9:9" ht="15" customHeight="1">
      <c r="I114721" s="47"/>
    </row>
    <row r="114722" spans="9:9" ht="15" customHeight="1">
      <c r="I114722" s="47"/>
    </row>
    <row r="114723" spans="9:9" ht="15" customHeight="1">
      <c r="I114723" s="47"/>
    </row>
    <row r="114724" spans="9:9" ht="15" customHeight="1">
      <c r="I114724" s="47"/>
    </row>
    <row r="114725" spans="9:9" ht="15" customHeight="1">
      <c r="I114725" s="47"/>
    </row>
    <row r="114726" spans="9:9" ht="15" customHeight="1">
      <c r="I114726" s="47"/>
    </row>
    <row r="114727" spans="9:9" ht="15" customHeight="1">
      <c r="I114727" s="47"/>
    </row>
    <row r="114728" spans="9:9" ht="15" customHeight="1">
      <c r="I114728" s="47"/>
    </row>
    <row r="114729" spans="9:9" ht="15" customHeight="1">
      <c r="I114729" s="47"/>
    </row>
    <row r="114730" spans="9:9" ht="15" customHeight="1">
      <c r="I114730" s="47"/>
    </row>
    <row r="114731" spans="9:9" ht="15" customHeight="1">
      <c r="I114731" s="47"/>
    </row>
    <row r="114732" spans="9:9" ht="15" customHeight="1">
      <c r="I114732" s="47"/>
    </row>
    <row r="114733" spans="9:9" ht="15" customHeight="1">
      <c r="I114733" s="47"/>
    </row>
    <row r="114734" spans="9:9" ht="15" customHeight="1">
      <c r="I114734" s="47"/>
    </row>
    <row r="114735" spans="9:9" ht="15" customHeight="1">
      <c r="I114735" s="47"/>
    </row>
    <row r="114736" spans="9:9" ht="15" customHeight="1">
      <c r="I114736" s="47"/>
    </row>
    <row r="114737" spans="9:9" ht="15" customHeight="1">
      <c r="I114737" s="47"/>
    </row>
    <row r="114738" spans="9:9" ht="15" customHeight="1">
      <c r="I114738" s="47"/>
    </row>
    <row r="114739" spans="9:9" ht="15" customHeight="1">
      <c r="I114739" s="47"/>
    </row>
    <row r="114740" spans="9:9" ht="15" customHeight="1">
      <c r="I114740" s="47"/>
    </row>
    <row r="114741" spans="9:9" ht="15" customHeight="1">
      <c r="I114741" s="47"/>
    </row>
    <row r="114742" spans="9:9" ht="15" customHeight="1">
      <c r="I114742" s="47"/>
    </row>
    <row r="114743" spans="9:9" ht="15" customHeight="1">
      <c r="I114743" s="47"/>
    </row>
    <row r="114744" spans="9:9" ht="15" customHeight="1">
      <c r="I114744" s="47"/>
    </row>
    <row r="114745" spans="9:9" ht="15" customHeight="1">
      <c r="I114745" s="47"/>
    </row>
    <row r="114746" spans="9:9" ht="15" customHeight="1">
      <c r="I114746" s="47"/>
    </row>
    <row r="114747" spans="9:9" ht="15" customHeight="1">
      <c r="I114747" s="47"/>
    </row>
    <row r="114748" spans="9:9" ht="15" customHeight="1">
      <c r="I114748" s="47"/>
    </row>
    <row r="114749" spans="9:9" ht="15" customHeight="1">
      <c r="I114749" s="47"/>
    </row>
    <row r="114750" spans="9:9" ht="15" customHeight="1">
      <c r="I114750" s="47"/>
    </row>
    <row r="114751" spans="9:9" ht="15" customHeight="1">
      <c r="I114751" s="47"/>
    </row>
    <row r="114752" spans="9:9" ht="15" customHeight="1">
      <c r="I114752" s="47"/>
    </row>
    <row r="114753" spans="9:9" ht="15" customHeight="1">
      <c r="I114753" s="47"/>
    </row>
    <row r="114754" spans="9:9" ht="15" customHeight="1">
      <c r="I114754" s="47"/>
    </row>
    <row r="114755" spans="9:9" ht="15" customHeight="1">
      <c r="I114755" s="47"/>
    </row>
    <row r="114756" spans="9:9" ht="15" customHeight="1">
      <c r="I114756" s="47"/>
    </row>
    <row r="114757" spans="9:9" ht="15" customHeight="1">
      <c r="I114757" s="47"/>
    </row>
    <row r="114758" spans="9:9" ht="15" customHeight="1">
      <c r="I114758" s="47"/>
    </row>
    <row r="114759" spans="9:9" ht="15" customHeight="1">
      <c r="I114759" s="47"/>
    </row>
    <row r="114760" spans="9:9" ht="15" customHeight="1">
      <c r="I114760" s="47"/>
    </row>
    <row r="114761" spans="9:9" ht="15" customHeight="1">
      <c r="I114761" s="47"/>
    </row>
    <row r="114762" spans="9:9" ht="15" customHeight="1">
      <c r="I114762" s="47"/>
    </row>
    <row r="114763" spans="9:9" ht="15" customHeight="1">
      <c r="I114763" s="47"/>
    </row>
    <row r="114764" spans="9:9" ht="15" customHeight="1">
      <c r="I114764" s="47"/>
    </row>
    <row r="114765" spans="9:9" ht="15" customHeight="1">
      <c r="I114765" s="47"/>
    </row>
    <row r="114766" spans="9:9" ht="15" customHeight="1">
      <c r="I114766" s="47"/>
    </row>
    <row r="114767" spans="9:9" ht="15" customHeight="1">
      <c r="I114767" s="47"/>
    </row>
    <row r="114768" spans="9:9" ht="15" customHeight="1">
      <c r="I114768" s="47"/>
    </row>
    <row r="114769" spans="9:9" ht="15" customHeight="1">
      <c r="I114769" s="47"/>
    </row>
    <row r="114770" spans="9:9" ht="15" customHeight="1">
      <c r="I114770" s="47"/>
    </row>
    <row r="114771" spans="9:9" ht="15" customHeight="1">
      <c r="I114771" s="47"/>
    </row>
    <row r="114772" spans="9:9" ht="15" customHeight="1">
      <c r="I114772" s="47"/>
    </row>
    <row r="114773" spans="9:9" ht="15" customHeight="1">
      <c r="I114773" s="47"/>
    </row>
    <row r="114774" spans="9:9" ht="15" customHeight="1">
      <c r="I114774" s="47"/>
    </row>
    <row r="114775" spans="9:9" ht="15" customHeight="1">
      <c r="I114775" s="47"/>
    </row>
    <row r="114776" spans="9:9" ht="15" customHeight="1">
      <c r="I114776" s="47"/>
    </row>
    <row r="114777" spans="9:9" ht="15" customHeight="1">
      <c r="I114777" s="47"/>
    </row>
    <row r="114778" spans="9:9" ht="15" customHeight="1">
      <c r="I114778" s="47"/>
    </row>
    <row r="114779" spans="9:9" ht="15" customHeight="1">
      <c r="I114779" s="47"/>
    </row>
    <row r="114780" spans="9:9" ht="15" customHeight="1">
      <c r="I114780" s="47"/>
    </row>
    <row r="114781" spans="9:9" ht="15" customHeight="1">
      <c r="I114781" s="47"/>
    </row>
    <row r="114782" spans="9:9" ht="15" customHeight="1">
      <c r="I114782" s="47"/>
    </row>
    <row r="114783" spans="9:9" ht="15" customHeight="1">
      <c r="I114783" s="47"/>
    </row>
    <row r="114784" spans="9:9" ht="15" customHeight="1">
      <c r="I114784" s="47"/>
    </row>
    <row r="114785" spans="9:9" ht="15" customHeight="1">
      <c r="I114785" s="47"/>
    </row>
    <row r="114786" spans="9:9" ht="15" customHeight="1">
      <c r="I114786" s="47"/>
    </row>
    <row r="114787" spans="9:9" ht="15" customHeight="1">
      <c r="I114787" s="47"/>
    </row>
    <row r="114788" spans="9:9" ht="15" customHeight="1">
      <c r="I114788" s="47"/>
    </row>
    <row r="114789" spans="9:9" ht="15" customHeight="1">
      <c r="I114789" s="47"/>
    </row>
    <row r="114790" spans="9:9" ht="15" customHeight="1">
      <c r="I114790" s="47"/>
    </row>
    <row r="114791" spans="9:9" ht="15" customHeight="1">
      <c r="I114791" s="47"/>
    </row>
    <row r="114792" spans="9:9" ht="15" customHeight="1">
      <c r="I114792" s="47"/>
    </row>
    <row r="114793" spans="9:9" ht="15" customHeight="1">
      <c r="I114793" s="47"/>
    </row>
    <row r="114794" spans="9:9" ht="15" customHeight="1">
      <c r="I114794" s="47"/>
    </row>
    <row r="114795" spans="9:9" ht="15" customHeight="1">
      <c r="I114795" s="47"/>
    </row>
    <row r="114796" spans="9:9" ht="15" customHeight="1">
      <c r="I114796" s="47"/>
    </row>
    <row r="114797" spans="9:9" ht="15" customHeight="1">
      <c r="I114797" s="47"/>
    </row>
    <row r="114798" spans="9:9" ht="15" customHeight="1">
      <c r="I114798" s="47"/>
    </row>
    <row r="114799" spans="9:9" ht="15" customHeight="1">
      <c r="I114799" s="47"/>
    </row>
    <row r="114800" spans="9:9" ht="15" customHeight="1">
      <c r="I114800" s="47"/>
    </row>
    <row r="114801" spans="9:9" ht="15" customHeight="1">
      <c r="I114801" s="47"/>
    </row>
    <row r="114802" spans="9:9" ht="15" customHeight="1">
      <c r="I114802" s="47"/>
    </row>
    <row r="114803" spans="9:9" ht="15" customHeight="1">
      <c r="I114803" s="47"/>
    </row>
    <row r="114804" spans="9:9" ht="15" customHeight="1">
      <c r="I114804" s="47"/>
    </row>
    <row r="114805" spans="9:9" ht="15" customHeight="1">
      <c r="I114805" s="47"/>
    </row>
    <row r="114806" spans="9:9" ht="15" customHeight="1">
      <c r="I114806" s="47"/>
    </row>
    <row r="114807" spans="9:9" ht="15" customHeight="1">
      <c r="I114807" s="47"/>
    </row>
    <row r="114808" spans="9:9" ht="15" customHeight="1">
      <c r="I114808" s="47"/>
    </row>
    <row r="114809" spans="9:9" ht="15" customHeight="1">
      <c r="I114809" s="47"/>
    </row>
    <row r="114810" spans="9:9" ht="15" customHeight="1">
      <c r="I114810" s="47"/>
    </row>
    <row r="114811" spans="9:9" ht="15" customHeight="1">
      <c r="I114811" s="47"/>
    </row>
    <row r="114812" spans="9:9" ht="15" customHeight="1">
      <c r="I114812" s="47"/>
    </row>
    <row r="114813" spans="9:9" ht="15" customHeight="1">
      <c r="I114813" s="47"/>
    </row>
    <row r="114814" spans="9:9" ht="15" customHeight="1">
      <c r="I114814" s="47"/>
    </row>
    <row r="114815" spans="9:9" ht="15" customHeight="1">
      <c r="I114815" s="47"/>
    </row>
    <row r="114816" spans="9:9" ht="15" customHeight="1">
      <c r="I114816" s="47"/>
    </row>
    <row r="114817" spans="9:9" ht="15" customHeight="1">
      <c r="I114817" s="47"/>
    </row>
    <row r="114818" spans="9:9" ht="15" customHeight="1">
      <c r="I114818" s="47"/>
    </row>
    <row r="114819" spans="9:9" ht="15" customHeight="1">
      <c r="I114819" s="47"/>
    </row>
    <row r="114820" spans="9:9" ht="15" customHeight="1">
      <c r="I114820" s="47"/>
    </row>
    <row r="114821" spans="9:9" ht="15" customHeight="1">
      <c r="I114821" s="47"/>
    </row>
    <row r="114822" spans="9:9" ht="15" customHeight="1">
      <c r="I114822" s="47"/>
    </row>
    <row r="114823" spans="9:9" ht="15" customHeight="1">
      <c r="I114823" s="47"/>
    </row>
    <row r="114824" spans="9:9" ht="15" customHeight="1">
      <c r="I114824" s="47"/>
    </row>
    <row r="114825" spans="9:9" ht="15" customHeight="1">
      <c r="I114825" s="47"/>
    </row>
    <row r="114826" spans="9:9" ht="15" customHeight="1">
      <c r="I114826" s="47"/>
    </row>
    <row r="114827" spans="9:9" ht="15" customHeight="1">
      <c r="I114827" s="47"/>
    </row>
    <row r="114828" spans="9:9" ht="15" customHeight="1">
      <c r="I114828" s="47"/>
    </row>
    <row r="114829" spans="9:9" ht="15" customHeight="1">
      <c r="I114829" s="47"/>
    </row>
    <row r="114830" spans="9:9" ht="15" customHeight="1">
      <c r="I114830" s="47"/>
    </row>
    <row r="114831" spans="9:9" ht="15" customHeight="1">
      <c r="I114831" s="47"/>
    </row>
    <row r="114832" spans="9:9" ht="15" customHeight="1">
      <c r="I114832" s="47"/>
    </row>
    <row r="114833" spans="9:9" ht="15" customHeight="1">
      <c r="I114833" s="47"/>
    </row>
    <row r="114834" spans="9:9" ht="15" customHeight="1">
      <c r="I114834" s="47"/>
    </row>
    <row r="114835" spans="9:9" ht="15" customHeight="1">
      <c r="I114835" s="47"/>
    </row>
    <row r="114836" spans="9:9" ht="15" customHeight="1">
      <c r="I114836" s="47"/>
    </row>
    <row r="114837" spans="9:9" ht="15" customHeight="1">
      <c r="I114837" s="47"/>
    </row>
    <row r="114838" spans="9:9" ht="15" customHeight="1">
      <c r="I114838" s="47"/>
    </row>
    <row r="114839" spans="9:9" ht="15" customHeight="1">
      <c r="I114839" s="47"/>
    </row>
    <row r="114840" spans="9:9" ht="15" customHeight="1">
      <c r="I114840" s="47"/>
    </row>
    <row r="114841" spans="9:9" ht="15" customHeight="1">
      <c r="I114841" s="47"/>
    </row>
    <row r="114842" spans="9:9" ht="15" customHeight="1">
      <c r="I114842" s="47"/>
    </row>
    <row r="114843" spans="9:9" ht="15" customHeight="1">
      <c r="I114843" s="47"/>
    </row>
    <row r="114844" spans="9:9" ht="15" customHeight="1">
      <c r="I114844" s="47"/>
    </row>
    <row r="114845" spans="9:9" ht="15" customHeight="1">
      <c r="I114845" s="47"/>
    </row>
    <row r="114846" spans="9:9" ht="15" customHeight="1">
      <c r="I114846" s="47"/>
    </row>
    <row r="114847" spans="9:9" ht="15" customHeight="1">
      <c r="I114847" s="47"/>
    </row>
    <row r="114848" spans="9:9" ht="15" customHeight="1">
      <c r="I114848" s="47"/>
    </row>
    <row r="114849" spans="9:9" ht="15" customHeight="1">
      <c r="I114849" s="47"/>
    </row>
    <row r="114850" spans="9:9" ht="15" customHeight="1">
      <c r="I114850" s="47"/>
    </row>
    <row r="114851" spans="9:9" ht="15" customHeight="1">
      <c r="I114851" s="47"/>
    </row>
    <row r="114852" spans="9:9" ht="15" customHeight="1">
      <c r="I114852" s="47"/>
    </row>
    <row r="114853" spans="9:9" ht="15" customHeight="1">
      <c r="I114853" s="47"/>
    </row>
    <row r="114854" spans="9:9" ht="15" customHeight="1">
      <c r="I114854" s="47"/>
    </row>
    <row r="114855" spans="9:9" ht="15" customHeight="1">
      <c r="I114855" s="47"/>
    </row>
    <row r="114856" spans="9:9" ht="15" customHeight="1">
      <c r="I114856" s="47"/>
    </row>
    <row r="114857" spans="9:9" ht="15" customHeight="1">
      <c r="I114857" s="47"/>
    </row>
    <row r="114858" spans="9:9" ht="15" customHeight="1">
      <c r="I114858" s="47"/>
    </row>
    <row r="114859" spans="9:9" ht="15" customHeight="1">
      <c r="I114859" s="47"/>
    </row>
    <row r="114860" spans="9:9" ht="15" customHeight="1">
      <c r="I114860" s="47"/>
    </row>
    <row r="114861" spans="9:9" ht="15" customHeight="1">
      <c r="I114861" s="47"/>
    </row>
    <row r="114862" spans="9:9" ht="15" customHeight="1">
      <c r="I114862" s="47"/>
    </row>
    <row r="114863" spans="9:9" ht="15" customHeight="1">
      <c r="I114863" s="47"/>
    </row>
    <row r="114864" spans="9:9" ht="15" customHeight="1">
      <c r="I114864" s="47"/>
    </row>
    <row r="114865" spans="9:9" ht="15" customHeight="1">
      <c r="I114865" s="47"/>
    </row>
    <row r="114866" spans="9:9" ht="15" customHeight="1">
      <c r="I114866" s="47"/>
    </row>
    <row r="114867" spans="9:9" ht="15" customHeight="1">
      <c r="I114867" s="47"/>
    </row>
    <row r="114868" spans="9:9" ht="15" customHeight="1">
      <c r="I114868" s="47"/>
    </row>
    <row r="114869" spans="9:9" ht="15" customHeight="1">
      <c r="I114869" s="47"/>
    </row>
    <row r="114870" spans="9:9" ht="15" customHeight="1">
      <c r="I114870" s="47"/>
    </row>
    <row r="114871" spans="9:9" ht="15" customHeight="1">
      <c r="I114871" s="47"/>
    </row>
    <row r="114872" spans="9:9" ht="15" customHeight="1">
      <c r="I114872" s="47"/>
    </row>
    <row r="114873" spans="9:9" ht="15" customHeight="1">
      <c r="I114873" s="47"/>
    </row>
    <row r="114874" spans="9:9" ht="15" customHeight="1">
      <c r="I114874" s="47"/>
    </row>
    <row r="114875" spans="9:9" ht="15" customHeight="1">
      <c r="I114875" s="47"/>
    </row>
    <row r="114876" spans="9:9" ht="15" customHeight="1">
      <c r="I114876" s="47"/>
    </row>
    <row r="114877" spans="9:9" ht="15" customHeight="1">
      <c r="I114877" s="47"/>
    </row>
    <row r="114878" spans="9:9" ht="15" customHeight="1">
      <c r="I114878" s="47"/>
    </row>
    <row r="114879" spans="9:9" ht="15" customHeight="1">
      <c r="I114879" s="47"/>
    </row>
    <row r="114880" spans="9:9" ht="15" customHeight="1">
      <c r="I114880" s="47"/>
    </row>
    <row r="114881" spans="9:9" ht="15" customHeight="1">
      <c r="I114881" s="47"/>
    </row>
    <row r="114882" spans="9:9" ht="15" customHeight="1">
      <c r="I114882" s="47"/>
    </row>
    <row r="114883" spans="9:9" ht="15" customHeight="1">
      <c r="I114883" s="47"/>
    </row>
    <row r="114884" spans="9:9" ht="15" customHeight="1">
      <c r="I114884" s="47"/>
    </row>
    <row r="114885" spans="9:9" ht="15" customHeight="1">
      <c r="I114885" s="47"/>
    </row>
    <row r="114886" spans="9:9" ht="15" customHeight="1">
      <c r="I114886" s="47"/>
    </row>
    <row r="114887" spans="9:9" ht="15" customHeight="1">
      <c r="I114887" s="47"/>
    </row>
    <row r="114888" spans="9:9" ht="15" customHeight="1">
      <c r="I114888" s="47"/>
    </row>
    <row r="114889" spans="9:9" ht="15" customHeight="1">
      <c r="I114889" s="47"/>
    </row>
    <row r="114890" spans="9:9" ht="15" customHeight="1">
      <c r="I114890" s="47"/>
    </row>
    <row r="114891" spans="9:9" ht="15" customHeight="1">
      <c r="I114891" s="47"/>
    </row>
    <row r="114892" spans="9:9" ht="15" customHeight="1">
      <c r="I114892" s="47"/>
    </row>
    <row r="114893" spans="9:9" ht="15" customHeight="1">
      <c r="I114893" s="47"/>
    </row>
    <row r="114894" spans="9:9" ht="15" customHeight="1">
      <c r="I114894" s="47"/>
    </row>
    <row r="114895" spans="9:9" ht="15" customHeight="1">
      <c r="I114895" s="47"/>
    </row>
    <row r="114896" spans="9:9" ht="15" customHeight="1">
      <c r="I114896" s="47"/>
    </row>
    <row r="114897" spans="9:9" ht="15" customHeight="1">
      <c r="I114897" s="47"/>
    </row>
    <row r="114898" spans="9:9" ht="15" customHeight="1">
      <c r="I114898" s="47"/>
    </row>
    <row r="114899" spans="9:9" ht="15" customHeight="1">
      <c r="I114899" s="47"/>
    </row>
    <row r="114900" spans="9:9" ht="15" customHeight="1">
      <c r="I114900" s="47"/>
    </row>
    <row r="114901" spans="9:9" ht="15" customHeight="1">
      <c r="I114901" s="47"/>
    </row>
    <row r="114902" spans="9:9" ht="15" customHeight="1">
      <c r="I114902" s="47"/>
    </row>
    <row r="114903" spans="9:9" ht="15" customHeight="1">
      <c r="I114903" s="47"/>
    </row>
    <row r="114904" spans="9:9" ht="15" customHeight="1">
      <c r="I114904" s="47"/>
    </row>
    <row r="114905" spans="9:9" ht="15" customHeight="1">
      <c r="I114905" s="47"/>
    </row>
    <row r="114906" spans="9:9" ht="15" customHeight="1">
      <c r="I114906" s="47"/>
    </row>
    <row r="114907" spans="9:9" ht="15" customHeight="1">
      <c r="I114907" s="47"/>
    </row>
    <row r="114908" spans="9:9" ht="15" customHeight="1">
      <c r="I114908" s="47"/>
    </row>
    <row r="114909" spans="9:9" ht="15" customHeight="1">
      <c r="I114909" s="47"/>
    </row>
    <row r="114910" spans="9:9" ht="15" customHeight="1">
      <c r="I114910" s="47"/>
    </row>
    <row r="114911" spans="9:9" ht="15" customHeight="1">
      <c r="I114911" s="47"/>
    </row>
    <row r="114912" spans="9:9" ht="15" customHeight="1">
      <c r="I114912" s="47"/>
    </row>
    <row r="114913" spans="9:9" ht="15" customHeight="1">
      <c r="I114913" s="47"/>
    </row>
    <row r="114914" spans="9:9" ht="15" customHeight="1">
      <c r="I114914" s="47"/>
    </row>
    <row r="114915" spans="9:9" ht="15" customHeight="1">
      <c r="I114915" s="47"/>
    </row>
    <row r="114916" spans="9:9" ht="15" customHeight="1">
      <c r="I114916" s="47"/>
    </row>
    <row r="114917" spans="9:9" ht="15" customHeight="1">
      <c r="I114917" s="47"/>
    </row>
    <row r="114918" spans="9:9" ht="15" customHeight="1">
      <c r="I114918" s="47"/>
    </row>
    <row r="114919" spans="9:9" ht="15" customHeight="1">
      <c r="I114919" s="47"/>
    </row>
    <row r="114920" spans="9:9" ht="15" customHeight="1">
      <c r="I114920" s="47"/>
    </row>
    <row r="114921" spans="9:9" ht="15" customHeight="1">
      <c r="I114921" s="47"/>
    </row>
    <row r="114922" spans="9:9" ht="15" customHeight="1">
      <c r="I114922" s="47"/>
    </row>
    <row r="114923" spans="9:9" ht="15" customHeight="1">
      <c r="I114923" s="47"/>
    </row>
    <row r="114924" spans="9:9" ht="15" customHeight="1">
      <c r="I114924" s="47"/>
    </row>
    <row r="114925" spans="9:9" ht="15" customHeight="1">
      <c r="I114925" s="47"/>
    </row>
    <row r="114926" spans="9:9" ht="15" customHeight="1">
      <c r="I114926" s="47"/>
    </row>
    <row r="114927" spans="9:9" ht="15" customHeight="1">
      <c r="I114927" s="47"/>
    </row>
    <row r="114928" spans="9:9" ht="15" customHeight="1">
      <c r="I114928" s="47"/>
    </row>
    <row r="114929" spans="9:9" ht="15" customHeight="1">
      <c r="I114929" s="47"/>
    </row>
    <row r="114930" spans="9:9" ht="15" customHeight="1">
      <c r="I114930" s="47"/>
    </row>
    <row r="114931" spans="9:9" ht="15" customHeight="1">
      <c r="I114931" s="47"/>
    </row>
    <row r="114932" spans="9:9" ht="15" customHeight="1">
      <c r="I114932" s="47"/>
    </row>
    <row r="114933" spans="9:9" ht="15" customHeight="1">
      <c r="I114933" s="47"/>
    </row>
    <row r="114934" spans="9:9" ht="15" customHeight="1">
      <c r="I114934" s="47"/>
    </row>
    <row r="114935" spans="9:9" ht="15" customHeight="1">
      <c r="I114935" s="47"/>
    </row>
    <row r="114936" spans="9:9" ht="15" customHeight="1">
      <c r="I114936" s="47"/>
    </row>
    <row r="114937" spans="9:9" ht="15" customHeight="1">
      <c r="I114937" s="47"/>
    </row>
    <row r="114938" spans="9:9" ht="15" customHeight="1">
      <c r="I114938" s="47"/>
    </row>
    <row r="114939" spans="9:9" ht="15" customHeight="1">
      <c r="I114939" s="47"/>
    </row>
    <row r="114940" spans="9:9" ht="15" customHeight="1">
      <c r="I114940" s="47"/>
    </row>
    <row r="114941" spans="9:9" ht="15" customHeight="1">
      <c r="I114941" s="47"/>
    </row>
    <row r="114942" spans="9:9" ht="15" customHeight="1">
      <c r="I114942" s="47"/>
    </row>
    <row r="114943" spans="9:9" ht="15" customHeight="1">
      <c r="I114943" s="47"/>
    </row>
    <row r="114944" spans="9:9" ht="15" customHeight="1">
      <c r="I114944" s="47"/>
    </row>
    <row r="114945" spans="9:9" ht="15" customHeight="1">
      <c r="I114945" s="47"/>
    </row>
    <row r="114946" spans="9:9" ht="15" customHeight="1">
      <c r="I114946" s="47"/>
    </row>
    <row r="114947" spans="9:9" ht="15" customHeight="1">
      <c r="I114947" s="47"/>
    </row>
    <row r="114948" spans="9:9" ht="15" customHeight="1">
      <c r="I114948" s="47"/>
    </row>
    <row r="114949" spans="9:9" ht="15" customHeight="1">
      <c r="I114949" s="47"/>
    </row>
    <row r="114950" spans="9:9" ht="15" customHeight="1">
      <c r="I114950" s="47"/>
    </row>
    <row r="114951" spans="9:9" ht="15" customHeight="1">
      <c r="I114951" s="47"/>
    </row>
    <row r="114952" spans="9:9" ht="15" customHeight="1">
      <c r="I114952" s="47"/>
    </row>
    <row r="114953" spans="9:9" ht="15" customHeight="1">
      <c r="I114953" s="47"/>
    </row>
    <row r="114954" spans="9:9" ht="15" customHeight="1">
      <c r="I114954" s="47"/>
    </row>
    <row r="114955" spans="9:9" ht="15" customHeight="1">
      <c r="I114955" s="47"/>
    </row>
    <row r="114956" spans="9:9" ht="15" customHeight="1">
      <c r="I114956" s="47"/>
    </row>
    <row r="114957" spans="9:9" ht="15" customHeight="1">
      <c r="I114957" s="47"/>
    </row>
    <row r="114958" spans="9:9" ht="15" customHeight="1">
      <c r="I114958" s="47"/>
    </row>
    <row r="114959" spans="9:9" ht="15" customHeight="1">
      <c r="I114959" s="47"/>
    </row>
    <row r="114960" spans="9:9" ht="15" customHeight="1">
      <c r="I114960" s="47"/>
    </row>
    <row r="114961" spans="9:9" ht="15" customHeight="1">
      <c r="I114961" s="47"/>
    </row>
    <row r="114962" spans="9:9" ht="15" customHeight="1">
      <c r="I114962" s="47"/>
    </row>
    <row r="114963" spans="9:9" ht="15" customHeight="1">
      <c r="I114963" s="47"/>
    </row>
    <row r="114964" spans="9:9" ht="15" customHeight="1">
      <c r="I114964" s="47"/>
    </row>
    <row r="114965" spans="9:9" ht="15" customHeight="1">
      <c r="I114965" s="47"/>
    </row>
    <row r="114966" spans="9:9" ht="15" customHeight="1">
      <c r="I114966" s="47"/>
    </row>
    <row r="114967" spans="9:9" ht="15" customHeight="1">
      <c r="I114967" s="47"/>
    </row>
    <row r="114968" spans="9:9" ht="15" customHeight="1">
      <c r="I114968" s="47"/>
    </row>
    <row r="114969" spans="9:9" ht="15" customHeight="1">
      <c r="I114969" s="47"/>
    </row>
    <row r="114970" spans="9:9" ht="15" customHeight="1">
      <c r="I114970" s="47"/>
    </row>
    <row r="114971" spans="9:9" ht="15" customHeight="1">
      <c r="I114971" s="47"/>
    </row>
    <row r="114972" spans="9:9" ht="15" customHeight="1">
      <c r="I114972" s="47"/>
    </row>
    <row r="114973" spans="9:9" ht="15" customHeight="1">
      <c r="I114973" s="47"/>
    </row>
    <row r="114974" spans="9:9" ht="15" customHeight="1">
      <c r="I114974" s="47"/>
    </row>
    <row r="114975" spans="9:9" ht="15" customHeight="1">
      <c r="I114975" s="47"/>
    </row>
    <row r="114976" spans="9:9" ht="15" customHeight="1">
      <c r="I114976" s="47"/>
    </row>
    <row r="114977" spans="9:9" ht="15" customHeight="1">
      <c r="I114977" s="47"/>
    </row>
    <row r="114978" spans="9:9" ht="15" customHeight="1">
      <c r="I114978" s="47"/>
    </row>
    <row r="114979" spans="9:9" ht="15" customHeight="1">
      <c r="I114979" s="47"/>
    </row>
    <row r="114980" spans="9:9" ht="15" customHeight="1">
      <c r="I114980" s="47"/>
    </row>
    <row r="114981" spans="9:9" ht="15" customHeight="1">
      <c r="I114981" s="47"/>
    </row>
    <row r="114982" spans="9:9" ht="15" customHeight="1">
      <c r="I114982" s="47"/>
    </row>
    <row r="114983" spans="9:9" ht="15" customHeight="1">
      <c r="I114983" s="47"/>
    </row>
    <row r="114984" spans="9:9" ht="15" customHeight="1">
      <c r="I114984" s="47"/>
    </row>
    <row r="114985" spans="9:9" ht="15" customHeight="1">
      <c r="I114985" s="47"/>
    </row>
    <row r="114986" spans="9:9" ht="15" customHeight="1">
      <c r="I114986" s="47"/>
    </row>
    <row r="114987" spans="9:9" ht="15" customHeight="1">
      <c r="I114987" s="47"/>
    </row>
    <row r="114988" spans="9:9" ht="15" customHeight="1">
      <c r="I114988" s="47"/>
    </row>
    <row r="114989" spans="9:9" ht="15" customHeight="1">
      <c r="I114989" s="47"/>
    </row>
    <row r="114990" spans="9:9" ht="15" customHeight="1">
      <c r="I114990" s="47"/>
    </row>
    <row r="114991" spans="9:9" ht="15" customHeight="1">
      <c r="I114991" s="47"/>
    </row>
    <row r="114992" spans="9:9" ht="15" customHeight="1">
      <c r="I114992" s="47"/>
    </row>
    <row r="114993" spans="9:9" ht="15" customHeight="1">
      <c r="I114993" s="47"/>
    </row>
    <row r="114994" spans="9:9" ht="15" customHeight="1">
      <c r="I114994" s="47"/>
    </row>
    <row r="114995" spans="9:9" ht="15" customHeight="1">
      <c r="I114995" s="47"/>
    </row>
    <row r="114996" spans="9:9" ht="15" customHeight="1">
      <c r="I114996" s="47"/>
    </row>
    <row r="114997" spans="9:9" ht="15" customHeight="1">
      <c r="I114997" s="47"/>
    </row>
    <row r="114998" spans="9:9" ht="15" customHeight="1">
      <c r="I114998" s="47"/>
    </row>
    <row r="114999" spans="9:9" ht="15" customHeight="1">
      <c r="I114999" s="47"/>
    </row>
    <row r="115000" spans="9:9" ht="15" customHeight="1">
      <c r="I115000" s="47"/>
    </row>
    <row r="115001" spans="9:9" ht="15" customHeight="1">
      <c r="I115001" s="47"/>
    </row>
    <row r="115002" spans="9:9" ht="15" customHeight="1">
      <c r="I115002" s="47"/>
    </row>
    <row r="115003" spans="9:9" ht="15" customHeight="1">
      <c r="I115003" s="47"/>
    </row>
    <row r="115004" spans="9:9" ht="15" customHeight="1">
      <c r="I115004" s="47"/>
    </row>
    <row r="115005" spans="9:9" ht="15" customHeight="1">
      <c r="I115005" s="47"/>
    </row>
    <row r="115006" spans="9:9" ht="15" customHeight="1">
      <c r="I115006" s="47"/>
    </row>
    <row r="115007" spans="9:9" ht="15" customHeight="1">
      <c r="I115007" s="47"/>
    </row>
    <row r="115008" spans="9:9" ht="15" customHeight="1">
      <c r="I115008" s="47"/>
    </row>
    <row r="115009" spans="9:9" ht="15" customHeight="1">
      <c r="I115009" s="47"/>
    </row>
    <row r="115010" spans="9:9" ht="15" customHeight="1">
      <c r="I115010" s="47"/>
    </row>
    <row r="115011" spans="9:9" ht="15" customHeight="1">
      <c r="I115011" s="47"/>
    </row>
    <row r="115012" spans="9:9" ht="15" customHeight="1">
      <c r="I115012" s="47"/>
    </row>
    <row r="115013" spans="9:9" ht="15" customHeight="1">
      <c r="I115013" s="47"/>
    </row>
    <row r="115014" spans="9:9" ht="15" customHeight="1">
      <c r="I115014" s="47"/>
    </row>
    <row r="115015" spans="9:9" ht="15" customHeight="1">
      <c r="I115015" s="47"/>
    </row>
    <row r="115016" spans="9:9" ht="15" customHeight="1">
      <c r="I115016" s="47"/>
    </row>
    <row r="115017" spans="9:9" ht="15" customHeight="1">
      <c r="I115017" s="47"/>
    </row>
    <row r="115018" spans="9:9" ht="15" customHeight="1">
      <c r="I115018" s="47"/>
    </row>
    <row r="115019" spans="9:9" ht="15" customHeight="1">
      <c r="I115019" s="47"/>
    </row>
    <row r="115020" spans="9:9" ht="15" customHeight="1">
      <c r="I115020" s="47"/>
    </row>
    <row r="115021" spans="9:9" ht="15" customHeight="1">
      <c r="I115021" s="47"/>
    </row>
    <row r="115022" spans="9:9" ht="15" customHeight="1">
      <c r="I115022" s="47"/>
    </row>
    <row r="115023" spans="9:9" ht="15" customHeight="1">
      <c r="I115023" s="47"/>
    </row>
    <row r="115024" spans="9:9" ht="15" customHeight="1">
      <c r="I115024" s="47"/>
    </row>
    <row r="115025" spans="9:9" ht="15" customHeight="1">
      <c r="I115025" s="47"/>
    </row>
    <row r="115026" spans="9:9" ht="15" customHeight="1">
      <c r="I115026" s="47"/>
    </row>
    <row r="115027" spans="9:9" ht="15" customHeight="1">
      <c r="I115027" s="47"/>
    </row>
    <row r="115028" spans="9:9" ht="15" customHeight="1">
      <c r="I115028" s="47"/>
    </row>
    <row r="115029" spans="9:9" ht="15" customHeight="1">
      <c r="I115029" s="47"/>
    </row>
    <row r="115030" spans="9:9" ht="15" customHeight="1">
      <c r="I115030" s="47"/>
    </row>
    <row r="115031" spans="9:9" ht="15" customHeight="1">
      <c r="I115031" s="47"/>
    </row>
    <row r="115032" spans="9:9" ht="15" customHeight="1">
      <c r="I115032" s="47"/>
    </row>
    <row r="115033" spans="9:9" ht="15" customHeight="1">
      <c r="I115033" s="47"/>
    </row>
    <row r="115034" spans="9:9" ht="15" customHeight="1">
      <c r="I115034" s="47"/>
    </row>
    <row r="115035" spans="9:9" ht="15" customHeight="1">
      <c r="I115035" s="47"/>
    </row>
    <row r="115036" spans="9:9" ht="15" customHeight="1">
      <c r="I115036" s="47"/>
    </row>
    <row r="115037" spans="9:9" ht="15" customHeight="1">
      <c r="I115037" s="47"/>
    </row>
    <row r="115038" spans="9:9" ht="15" customHeight="1">
      <c r="I115038" s="47"/>
    </row>
    <row r="115039" spans="9:9" ht="15" customHeight="1">
      <c r="I115039" s="47"/>
    </row>
    <row r="115040" spans="9:9" ht="15" customHeight="1">
      <c r="I115040" s="47"/>
    </row>
    <row r="115041" spans="9:9" ht="15" customHeight="1">
      <c r="I115041" s="47"/>
    </row>
    <row r="115042" spans="9:9" ht="15" customHeight="1">
      <c r="I115042" s="47"/>
    </row>
    <row r="115043" spans="9:9" ht="15" customHeight="1">
      <c r="I115043" s="47"/>
    </row>
    <row r="115044" spans="9:9" ht="15" customHeight="1">
      <c r="I115044" s="47"/>
    </row>
    <row r="115045" spans="9:9" ht="15" customHeight="1">
      <c r="I115045" s="47"/>
    </row>
    <row r="115046" spans="9:9" ht="15" customHeight="1">
      <c r="I115046" s="47"/>
    </row>
    <row r="115047" spans="9:9" ht="15" customHeight="1">
      <c r="I115047" s="47"/>
    </row>
    <row r="115048" spans="9:9" ht="15" customHeight="1">
      <c r="I115048" s="47"/>
    </row>
    <row r="115049" spans="9:9" ht="15" customHeight="1">
      <c r="I115049" s="47"/>
    </row>
    <row r="115050" spans="9:9" ht="15" customHeight="1">
      <c r="I115050" s="47"/>
    </row>
    <row r="115051" spans="9:9" ht="15" customHeight="1">
      <c r="I115051" s="47"/>
    </row>
    <row r="115052" spans="9:9" ht="15" customHeight="1">
      <c r="I115052" s="47"/>
    </row>
    <row r="131071" spans="9:9" ht="15" customHeight="1">
      <c r="I131071" s="49"/>
    </row>
    <row r="131072" spans="9:9" ht="15" customHeight="1">
      <c r="I131072" s="47"/>
    </row>
    <row r="131073" spans="9:9" ht="15" customHeight="1">
      <c r="I131073" s="47"/>
    </row>
    <row r="131074" spans="9:9" ht="15" customHeight="1">
      <c r="I131074" s="47"/>
    </row>
    <row r="131075" spans="9:9" ht="15" customHeight="1">
      <c r="I131075" s="47"/>
    </row>
    <row r="131076" spans="9:9" ht="15" customHeight="1">
      <c r="I131076" s="47"/>
    </row>
    <row r="131077" spans="9:9" ht="15" customHeight="1">
      <c r="I131077" s="47"/>
    </row>
    <row r="131078" spans="9:9" ht="15" customHeight="1">
      <c r="I131078" s="47"/>
    </row>
    <row r="131079" spans="9:9" ht="15" customHeight="1">
      <c r="I131079" s="47"/>
    </row>
    <row r="131080" spans="9:9" ht="15" customHeight="1">
      <c r="I131080" s="47"/>
    </row>
    <row r="131081" spans="9:9" ht="15" customHeight="1">
      <c r="I131081" s="47"/>
    </row>
    <row r="131082" spans="9:9" ht="15" customHeight="1">
      <c r="I131082" s="47"/>
    </row>
    <row r="131083" spans="9:9" ht="15" customHeight="1">
      <c r="I131083" s="47"/>
    </row>
    <row r="131084" spans="9:9" ht="15" customHeight="1">
      <c r="I131084" s="47"/>
    </row>
    <row r="131085" spans="9:9" ht="15" customHeight="1">
      <c r="I131085" s="47"/>
    </row>
    <row r="131086" spans="9:9" ht="15" customHeight="1">
      <c r="I131086" s="47"/>
    </row>
    <row r="131087" spans="9:9" ht="15" customHeight="1">
      <c r="I131087" s="47"/>
    </row>
    <row r="131088" spans="9:9" ht="15" customHeight="1">
      <c r="I131088" s="47"/>
    </row>
    <row r="131089" spans="9:9" ht="15" customHeight="1">
      <c r="I131089" s="47"/>
    </row>
    <row r="131090" spans="9:9" ht="15" customHeight="1">
      <c r="I131090" s="47"/>
    </row>
    <row r="131091" spans="9:9" ht="15" customHeight="1">
      <c r="I131091" s="47"/>
    </row>
    <row r="131092" spans="9:9" ht="15" customHeight="1">
      <c r="I131092" s="47"/>
    </row>
    <row r="131093" spans="9:9" ht="15" customHeight="1">
      <c r="I131093" s="47"/>
    </row>
    <row r="131094" spans="9:9" ht="15" customHeight="1">
      <c r="I131094" s="47"/>
    </row>
    <row r="131095" spans="9:9" ht="15" customHeight="1">
      <c r="I131095" s="47"/>
    </row>
    <row r="131096" spans="9:9" ht="15" customHeight="1">
      <c r="I131096" s="47"/>
    </row>
    <row r="131097" spans="9:9" ht="15" customHeight="1">
      <c r="I131097" s="47"/>
    </row>
    <row r="131098" spans="9:9" ht="15" customHeight="1">
      <c r="I131098" s="47"/>
    </row>
    <row r="131099" spans="9:9" ht="15" customHeight="1">
      <c r="I131099" s="47"/>
    </row>
    <row r="131100" spans="9:9" ht="15" customHeight="1">
      <c r="I131100" s="47"/>
    </row>
    <row r="131101" spans="9:9" ht="15" customHeight="1">
      <c r="I131101" s="47"/>
    </row>
    <row r="131102" spans="9:9" ht="15" customHeight="1">
      <c r="I131102" s="47"/>
    </row>
    <row r="131103" spans="9:9" ht="15" customHeight="1">
      <c r="I131103" s="47"/>
    </row>
    <row r="131104" spans="9:9" ht="15" customHeight="1">
      <c r="I131104" s="47"/>
    </row>
    <row r="131105" spans="9:9" ht="15" customHeight="1">
      <c r="I131105" s="47"/>
    </row>
    <row r="131106" spans="9:9" ht="15" customHeight="1">
      <c r="I131106" s="47"/>
    </row>
    <row r="131107" spans="9:9" ht="15" customHeight="1">
      <c r="I131107" s="47"/>
    </row>
    <row r="131108" spans="9:9" ht="15" customHeight="1">
      <c r="I131108" s="47"/>
    </row>
    <row r="131109" spans="9:9" ht="15" customHeight="1">
      <c r="I131109" s="47"/>
    </row>
    <row r="131110" spans="9:9" ht="15" customHeight="1">
      <c r="I131110" s="47"/>
    </row>
    <row r="131111" spans="9:9" ht="15" customHeight="1">
      <c r="I131111" s="47"/>
    </row>
    <row r="131112" spans="9:9" ht="15" customHeight="1">
      <c r="I131112" s="47"/>
    </row>
    <row r="131113" spans="9:9" ht="15" customHeight="1">
      <c r="I131113" s="47"/>
    </row>
    <row r="131114" spans="9:9" ht="15" customHeight="1">
      <c r="I131114" s="47"/>
    </row>
    <row r="131115" spans="9:9" ht="15" customHeight="1">
      <c r="I131115" s="47"/>
    </row>
    <row r="131116" spans="9:9" ht="15" customHeight="1">
      <c r="I131116" s="47"/>
    </row>
    <row r="131117" spans="9:9" ht="15" customHeight="1">
      <c r="I131117" s="47"/>
    </row>
    <row r="131118" spans="9:9" ht="15" customHeight="1">
      <c r="I131118" s="47"/>
    </row>
    <row r="131119" spans="9:9" ht="15" customHeight="1">
      <c r="I131119" s="47"/>
    </row>
    <row r="131120" spans="9:9" ht="15" customHeight="1">
      <c r="I131120" s="47"/>
    </row>
    <row r="131121" spans="9:9" ht="15" customHeight="1">
      <c r="I131121" s="47"/>
    </row>
    <row r="131122" spans="9:9" ht="15" customHeight="1">
      <c r="I131122" s="47"/>
    </row>
    <row r="131123" spans="9:9" ht="15" customHeight="1">
      <c r="I131123" s="47"/>
    </row>
    <row r="131124" spans="9:9" ht="15" customHeight="1">
      <c r="I131124" s="47"/>
    </row>
    <row r="131125" spans="9:9" ht="15" customHeight="1">
      <c r="I131125" s="47"/>
    </row>
    <row r="131126" spans="9:9" ht="15" customHeight="1">
      <c r="I131126" s="47"/>
    </row>
    <row r="131127" spans="9:9" ht="15" customHeight="1">
      <c r="I131127" s="47"/>
    </row>
    <row r="131128" spans="9:9" ht="15" customHeight="1">
      <c r="I131128" s="47"/>
    </row>
    <row r="131129" spans="9:9" ht="15" customHeight="1">
      <c r="I131129" s="47"/>
    </row>
    <row r="131130" spans="9:9" ht="15" customHeight="1">
      <c r="I131130" s="47"/>
    </row>
    <row r="131131" spans="9:9" ht="15" customHeight="1">
      <c r="I131131" s="47"/>
    </row>
    <row r="131132" spans="9:9" ht="15" customHeight="1">
      <c r="I131132" s="47"/>
    </row>
    <row r="131133" spans="9:9" ht="15" customHeight="1">
      <c r="I131133" s="47"/>
    </row>
    <row r="131134" spans="9:9" ht="15" customHeight="1">
      <c r="I131134" s="47"/>
    </row>
    <row r="131135" spans="9:9" ht="15" customHeight="1">
      <c r="I131135" s="47"/>
    </row>
    <row r="131136" spans="9:9" ht="15" customHeight="1">
      <c r="I131136" s="47"/>
    </row>
    <row r="131137" spans="9:9" ht="15" customHeight="1">
      <c r="I131137" s="47"/>
    </row>
    <row r="131138" spans="9:9" ht="15" customHeight="1">
      <c r="I131138" s="47"/>
    </row>
    <row r="131139" spans="9:9" ht="15" customHeight="1">
      <c r="I131139" s="47"/>
    </row>
    <row r="131140" spans="9:9" ht="15" customHeight="1">
      <c r="I131140" s="47"/>
    </row>
    <row r="131141" spans="9:9" ht="15" customHeight="1">
      <c r="I131141" s="47"/>
    </row>
    <row r="131142" spans="9:9" ht="15" customHeight="1">
      <c r="I131142" s="47"/>
    </row>
    <row r="131143" spans="9:9" ht="15" customHeight="1">
      <c r="I131143" s="47"/>
    </row>
    <row r="131144" spans="9:9" ht="15" customHeight="1">
      <c r="I131144" s="47"/>
    </row>
    <row r="131145" spans="9:9" ht="15" customHeight="1">
      <c r="I131145" s="47"/>
    </row>
    <row r="131146" spans="9:9" ht="15" customHeight="1">
      <c r="I131146" s="47"/>
    </row>
    <row r="131147" spans="9:9" ht="15" customHeight="1">
      <c r="I131147" s="47"/>
    </row>
    <row r="131148" spans="9:9" ht="15" customHeight="1">
      <c r="I131148" s="47"/>
    </row>
    <row r="131149" spans="9:9" ht="15" customHeight="1">
      <c r="I131149" s="47"/>
    </row>
    <row r="131150" spans="9:9" ht="15" customHeight="1">
      <c r="I131150" s="47"/>
    </row>
    <row r="131151" spans="9:9" ht="15" customHeight="1">
      <c r="I131151" s="47"/>
    </row>
    <row r="131152" spans="9:9" ht="15" customHeight="1">
      <c r="I131152" s="47"/>
    </row>
    <row r="131153" spans="9:9" ht="15" customHeight="1">
      <c r="I131153" s="47"/>
    </row>
    <row r="131154" spans="9:9" ht="15" customHeight="1">
      <c r="I131154" s="47"/>
    </row>
    <row r="131155" spans="9:9" ht="15" customHeight="1">
      <c r="I131155" s="47"/>
    </row>
    <row r="131156" spans="9:9" ht="15" customHeight="1">
      <c r="I131156" s="47"/>
    </row>
    <row r="131157" spans="9:9" ht="15" customHeight="1">
      <c r="I131157" s="47"/>
    </row>
    <row r="131158" spans="9:9" ht="15" customHeight="1">
      <c r="I131158" s="47"/>
    </row>
    <row r="131159" spans="9:9" ht="15" customHeight="1">
      <c r="I131159" s="47"/>
    </row>
    <row r="131160" spans="9:9" ht="15" customHeight="1">
      <c r="I131160" s="47"/>
    </row>
    <row r="131161" spans="9:9" ht="15" customHeight="1">
      <c r="I131161" s="47"/>
    </row>
    <row r="131162" spans="9:9" ht="15" customHeight="1">
      <c r="I131162" s="47"/>
    </row>
    <row r="131163" spans="9:9" ht="15" customHeight="1">
      <c r="I131163" s="47"/>
    </row>
    <row r="131164" spans="9:9" ht="15" customHeight="1">
      <c r="I131164" s="47"/>
    </row>
    <row r="131165" spans="9:9" ht="15" customHeight="1">
      <c r="I131165" s="47"/>
    </row>
    <row r="131166" spans="9:9" ht="15" customHeight="1">
      <c r="I131166" s="47"/>
    </row>
    <row r="131167" spans="9:9" ht="15" customHeight="1">
      <c r="I131167" s="47"/>
    </row>
    <row r="131168" spans="9:9" ht="15" customHeight="1">
      <c r="I131168" s="47"/>
    </row>
    <row r="131169" spans="9:9" ht="15" customHeight="1">
      <c r="I131169" s="47"/>
    </row>
    <row r="131170" spans="9:9" ht="15" customHeight="1">
      <c r="I131170" s="47"/>
    </row>
    <row r="131171" spans="9:9" ht="15" customHeight="1">
      <c r="I131171" s="47"/>
    </row>
    <row r="131172" spans="9:9" ht="15" customHeight="1">
      <c r="I131172" s="47"/>
    </row>
    <row r="131173" spans="9:9" ht="15" customHeight="1">
      <c r="I131173" s="47"/>
    </row>
    <row r="131174" spans="9:9" ht="15" customHeight="1">
      <c r="I131174" s="47"/>
    </row>
    <row r="131175" spans="9:9" ht="15" customHeight="1">
      <c r="I131175" s="47"/>
    </row>
    <row r="131176" spans="9:9" ht="15" customHeight="1">
      <c r="I131176" s="47"/>
    </row>
    <row r="131177" spans="9:9" ht="15" customHeight="1">
      <c r="I131177" s="47"/>
    </row>
    <row r="131178" spans="9:9" ht="15" customHeight="1">
      <c r="I131178" s="47"/>
    </row>
    <row r="131179" spans="9:9" ht="15" customHeight="1">
      <c r="I131179" s="47"/>
    </row>
    <row r="131180" spans="9:9" ht="15" customHeight="1">
      <c r="I131180" s="47"/>
    </row>
    <row r="131181" spans="9:9" ht="15" customHeight="1">
      <c r="I131181" s="47"/>
    </row>
    <row r="131182" spans="9:9" ht="15" customHeight="1">
      <c r="I131182" s="47"/>
    </row>
    <row r="131183" spans="9:9" ht="15" customHeight="1">
      <c r="I131183" s="47"/>
    </row>
    <row r="131184" spans="9:9" ht="15" customHeight="1">
      <c r="I131184" s="47"/>
    </row>
    <row r="131185" spans="9:9" ht="15" customHeight="1">
      <c r="I131185" s="47"/>
    </row>
    <row r="131186" spans="9:9" ht="15" customHeight="1">
      <c r="I131186" s="47"/>
    </row>
    <row r="131187" spans="9:9" ht="15" customHeight="1">
      <c r="I131187" s="47"/>
    </row>
    <row r="131188" spans="9:9" ht="15" customHeight="1">
      <c r="I131188" s="47"/>
    </row>
    <row r="131189" spans="9:9" ht="15" customHeight="1">
      <c r="I131189" s="47"/>
    </row>
    <row r="131190" spans="9:9" ht="15" customHeight="1">
      <c r="I131190" s="47"/>
    </row>
    <row r="131191" spans="9:9" ht="15" customHeight="1">
      <c r="I131191" s="47"/>
    </row>
    <row r="131192" spans="9:9" ht="15" customHeight="1">
      <c r="I131192" s="47"/>
    </row>
    <row r="131193" spans="9:9" ht="15" customHeight="1">
      <c r="I131193" s="47"/>
    </row>
    <row r="131194" spans="9:9" ht="15" customHeight="1">
      <c r="I131194" s="47"/>
    </row>
    <row r="131195" spans="9:9" ht="15" customHeight="1">
      <c r="I131195" s="47"/>
    </row>
    <row r="131196" spans="9:9" ht="15" customHeight="1">
      <c r="I131196" s="47"/>
    </row>
    <row r="131197" spans="9:9" ht="15" customHeight="1">
      <c r="I131197" s="47"/>
    </row>
    <row r="131198" spans="9:9" ht="15" customHeight="1">
      <c r="I131198" s="47"/>
    </row>
    <row r="131199" spans="9:9" ht="15" customHeight="1">
      <c r="I131199" s="47"/>
    </row>
    <row r="131200" spans="9:9" ht="15" customHeight="1">
      <c r="I131200" s="47"/>
    </row>
    <row r="131201" spans="9:9" ht="15" customHeight="1">
      <c r="I131201" s="47"/>
    </row>
    <row r="131202" spans="9:9" ht="15" customHeight="1">
      <c r="I131202" s="47"/>
    </row>
    <row r="131203" spans="9:9" ht="15" customHeight="1">
      <c r="I131203" s="47"/>
    </row>
    <row r="131204" spans="9:9" ht="15" customHeight="1">
      <c r="I131204" s="47"/>
    </row>
    <row r="131205" spans="9:9" ht="15" customHeight="1">
      <c r="I131205" s="47"/>
    </row>
    <row r="131206" spans="9:9" ht="15" customHeight="1">
      <c r="I131206" s="47"/>
    </row>
    <row r="131207" spans="9:9" ht="15" customHeight="1">
      <c r="I131207" s="47"/>
    </row>
    <row r="131208" spans="9:9" ht="15" customHeight="1">
      <c r="I131208" s="47"/>
    </row>
    <row r="131209" spans="9:9" ht="15" customHeight="1">
      <c r="I131209" s="47"/>
    </row>
    <row r="131210" spans="9:9" ht="15" customHeight="1">
      <c r="I131210" s="47"/>
    </row>
    <row r="131211" spans="9:9" ht="15" customHeight="1">
      <c r="I131211" s="47"/>
    </row>
    <row r="131212" spans="9:9" ht="15" customHeight="1">
      <c r="I131212" s="47"/>
    </row>
    <row r="131213" spans="9:9" ht="15" customHeight="1">
      <c r="I131213" s="47"/>
    </row>
    <row r="131214" spans="9:9" ht="15" customHeight="1">
      <c r="I131214" s="47"/>
    </row>
    <row r="131215" spans="9:9" ht="15" customHeight="1">
      <c r="I131215" s="47"/>
    </row>
    <row r="131216" spans="9:9" ht="15" customHeight="1">
      <c r="I131216" s="47"/>
    </row>
    <row r="131217" spans="9:9" ht="15" customHeight="1">
      <c r="I131217" s="47"/>
    </row>
    <row r="131218" spans="9:9" ht="15" customHeight="1">
      <c r="I131218" s="47"/>
    </row>
    <row r="131219" spans="9:9" ht="15" customHeight="1">
      <c r="I131219" s="47"/>
    </row>
    <row r="131220" spans="9:9" ht="15" customHeight="1">
      <c r="I131220" s="47"/>
    </row>
    <row r="131221" spans="9:9" ht="15" customHeight="1">
      <c r="I131221" s="47"/>
    </row>
    <row r="131222" spans="9:9" ht="15" customHeight="1">
      <c r="I131222" s="47"/>
    </row>
    <row r="131223" spans="9:9" ht="15" customHeight="1">
      <c r="I131223" s="47"/>
    </row>
    <row r="131224" spans="9:9" ht="15" customHeight="1">
      <c r="I131224" s="47"/>
    </row>
    <row r="131225" spans="9:9" ht="15" customHeight="1">
      <c r="I131225" s="47"/>
    </row>
    <row r="131226" spans="9:9" ht="15" customHeight="1">
      <c r="I131226" s="47"/>
    </row>
    <row r="131227" spans="9:9" ht="15" customHeight="1">
      <c r="I131227" s="47"/>
    </row>
    <row r="131228" spans="9:9" ht="15" customHeight="1">
      <c r="I131228" s="47"/>
    </row>
    <row r="131229" spans="9:9" ht="15" customHeight="1">
      <c r="I131229" s="47"/>
    </row>
    <row r="131230" spans="9:9" ht="15" customHeight="1">
      <c r="I131230" s="47"/>
    </row>
    <row r="131231" spans="9:9" ht="15" customHeight="1">
      <c r="I131231" s="47"/>
    </row>
    <row r="131232" spans="9:9" ht="15" customHeight="1">
      <c r="I131232" s="47"/>
    </row>
    <row r="131233" spans="9:9" ht="15" customHeight="1">
      <c r="I131233" s="47"/>
    </row>
    <row r="131234" spans="9:9" ht="15" customHeight="1">
      <c r="I131234" s="47"/>
    </row>
    <row r="131235" spans="9:9" ht="15" customHeight="1">
      <c r="I131235" s="47"/>
    </row>
    <row r="131236" spans="9:9" ht="15" customHeight="1">
      <c r="I131236" s="47"/>
    </row>
    <row r="131237" spans="9:9" ht="15" customHeight="1">
      <c r="I131237" s="47"/>
    </row>
    <row r="131238" spans="9:9" ht="15" customHeight="1">
      <c r="I131238" s="47"/>
    </row>
    <row r="131239" spans="9:9" ht="15" customHeight="1">
      <c r="I131239" s="47"/>
    </row>
    <row r="131240" spans="9:9" ht="15" customHeight="1">
      <c r="I131240" s="47"/>
    </row>
    <row r="131241" spans="9:9" ht="15" customHeight="1">
      <c r="I131241" s="47"/>
    </row>
    <row r="131242" spans="9:9" ht="15" customHeight="1">
      <c r="I131242" s="47"/>
    </row>
    <row r="131243" spans="9:9" ht="15" customHeight="1">
      <c r="I131243" s="47"/>
    </row>
    <row r="131244" spans="9:9" ht="15" customHeight="1">
      <c r="I131244" s="47"/>
    </row>
    <row r="131245" spans="9:9" ht="15" customHeight="1">
      <c r="I131245" s="47"/>
    </row>
    <row r="131246" spans="9:9" ht="15" customHeight="1">
      <c r="I131246" s="47"/>
    </row>
    <row r="131247" spans="9:9" ht="15" customHeight="1">
      <c r="I131247" s="47"/>
    </row>
    <row r="131248" spans="9:9" ht="15" customHeight="1">
      <c r="I131248" s="47"/>
    </row>
    <row r="131249" spans="9:9" ht="15" customHeight="1">
      <c r="I131249" s="47"/>
    </row>
    <row r="131250" spans="9:9" ht="15" customHeight="1">
      <c r="I131250" s="47"/>
    </row>
    <row r="131251" spans="9:9" ht="15" customHeight="1">
      <c r="I131251" s="47"/>
    </row>
    <row r="131252" spans="9:9" ht="15" customHeight="1">
      <c r="I131252" s="47"/>
    </row>
    <row r="131253" spans="9:9" ht="15" customHeight="1">
      <c r="I131253" s="47"/>
    </row>
    <row r="131254" spans="9:9" ht="15" customHeight="1">
      <c r="I131254" s="47"/>
    </row>
    <row r="131255" spans="9:9" ht="15" customHeight="1">
      <c r="I131255" s="47"/>
    </row>
    <row r="131256" spans="9:9" ht="15" customHeight="1">
      <c r="I131256" s="47"/>
    </row>
    <row r="131257" spans="9:9" ht="15" customHeight="1">
      <c r="I131257" s="47"/>
    </row>
    <row r="131258" spans="9:9" ht="15" customHeight="1">
      <c r="I131258" s="47"/>
    </row>
    <row r="131259" spans="9:9" ht="15" customHeight="1">
      <c r="I131259" s="47"/>
    </row>
    <row r="131260" spans="9:9" ht="15" customHeight="1">
      <c r="I131260" s="47"/>
    </row>
    <row r="131261" spans="9:9" ht="15" customHeight="1">
      <c r="I131261" s="47"/>
    </row>
    <row r="131262" spans="9:9" ht="15" customHeight="1">
      <c r="I131262" s="47"/>
    </row>
    <row r="131263" spans="9:9" ht="15" customHeight="1">
      <c r="I131263" s="47"/>
    </row>
    <row r="131264" spans="9:9" ht="15" customHeight="1">
      <c r="I131264" s="47"/>
    </row>
    <row r="131265" spans="9:9" ht="15" customHeight="1">
      <c r="I131265" s="47"/>
    </row>
    <row r="131266" spans="9:9" ht="15" customHeight="1">
      <c r="I131266" s="47"/>
    </row>
    <row r="131267" spans="9:9" ht="15" customHeight="1">
      <c r="I131267" s="47"/>
    </row>
    <row r="131268" spans="9:9" ht="15" customHeight="1">
      <c r="I131268" s="47"/>
    </row>
    <row r="131269" spans="9:9" ht="15" customHeight="1">
      <c r="I131269" s="47"/>
    </row>
    <row r="131270" spans="9:9" ht="15" customHeight="1">
      <c r="I131270" s="47"/>
    </row>
    <row r="131271" spans="9:9" ht="15" customHeight="1">
      <c r="I131271" s="47"/>
    </row>
    <row r="131272" spans="9:9" ht="15" customHeight="1">
      <c r="I131272" s="47"/>
    </row>
    <row r="131273" spans="9:9" ht="15" customHeight="1">
      <c r="I131273" s="47"/>
    </row>
    <row r="131274" spans="9:9" ht="15" customHeight="1">
      <c r="I131274" s="47"/>
    </row>
    <row r="131275" spans="9:9" ht="15" customHeight="1">
      <c r="I131275" s="47"/>
    </row>
    <row r="131276" spans="9:9" ht="15" customHeight="1">
      <c r="I131276" s="47"/>
    </row>
    <row r="131277" spans="9:9" ht="15" customHeight="1">
      <c r="I131277" s="47"/>
    </row>
    <row r="131278" spans="9:9" ht="15" customHeight="1">
      <c r="I131278" s="47"/>
    </row>
    <row r="131279" spans="9:9" ht="15" customHeight="1">
      <c r="I131279" s="47"/>
    </row>
    <row r="131280" spans="9:9" ht="15" customHeight="1">
      <c r="I131280" s="47"/>
    </row>
    <row r="131281" spans="9:9" ht="15" customHeight="1">
      <c r="I131281" s="47"/>
    </row>
    <row r="131282" spans="9:9" ht="15" customHeight="1">
      <c r="I131282" s="47"/>
    </row>
    <row r="131283" spans="9:9" ht="15" customHeight="1">
      <c r="I131283" s="47"/>
    </row>
    <row r="131284" spans="9:9" ht="15" customHeight="1">
      <c r="I131284" s="47"/>
    </row>
    <row r="131285" spans="9:9" ht="15" customHeight="1">
      <c r="I131285" s="47"/>
    </row>
    <row r="131286" spans="9:9" ht="15" customHeight="1">
      <c r="I131286" s="47"/>
    </row>
    <row r="131287" spans="9:9" ht="15" customHeight="1">
      <c r="I131287" s="47"/>
    </row>
    <row r="131288" spans="9:9" ht="15" customHeight="1">
      <c r="I131288" s="47"/>
    </row>
    <row r="131289" spans="9:9" ht="15" customHeight="1">
      <c r="I131289" s="47"/>
    </row>
    <row r="131290" spans="9:9" ht="15" customHeight="1">
      <c r="I131290" s="47"/>
    </row>
    <row r="131291" spans="9:9" ht="15" customHeight="1">
      <c r="I131291" s="47"/>
    </row>
    <row r="131292" spans="9:9" ht="15" customHeight="1">
      <c r="I131292" s="47"/>
    </row>
    <row r="131293" spans="9:9" ht="15" customHeight="1">
      <c r="I131293" s="47"/>
    </row>
    <row r="131294" spans="9:9" ht="15" customHeight="1">
      <c r="I131294" s="47"/>
    </row>
    <row r="131295" spans="9:9" ht="15" customHeight="1">
      <c r="I131295" s="47"/>
    </row>
    <row r="131296" spans="9:9" ht="15" customHeight="1">
      <c r="I131296" s="47"/>
    </row>
    <row r="131297" spans="9:9" ht="15" customHeight="1">
      <c r="I131297" s="47"/>
    </row>
    <row r="131298" spans="9:9" ht="15" customHeight="1">
      <c r="I131298" s="47"/>
    </row>
    <row r="131299" spans="9:9" ht="15" customHeight="1">
      <c r="I131299" s="47"/>
    </row>
    <row r="131300" spans="9:9" ht="15" customHeight="1">
      <c r="I131300" s="47"/>
    </row>
    <row r="131301" spans="9:9" ht="15" customHeight="1">
      <c r="I131301" s="47"/>
    </row>
    <row r="131302" spans="9:9" ht="15" customHeight="1">
      <c r="I131302" s="47"/>
    </row>
    <row r="131303" spans="9:9" ht="15" customHeight="1">
      <c r="I131303" s="47"/>
    </row>
    <row r="131304" spans="9:9" ht="15" customHeight="1">
      <c r="I131304" s="47"/>
    </row>
    <row r="131305" spans="9:9" ht="15" customHeight="1">
      <c r="I131305" s="47"/>
    </row>
    <row r="131306" spans="9:9" ht="15" customHeight="1">
      <c r="I131306" s="47"/>
    </row>
    <row r="131307" spans="9:9" ht="15" customHeight="1">
      <c r="I131307" s="47"/>
    </row>
    <row r="131308" spans="9:9" ht="15" customHeight="1">
      <c r="I131308" s="47"/>
    </row>
    <row r="131309" spans="9:9" ht="15" customHeight="1">
      <c r="I131309" s="47"/>
    </row>
    <row r="131310" spans="9:9" ht="15" customHeight="1">
      <c r="I131310" s="47"/>
    </row>
    <row r="131311" spans="9:9" ht="15" customHeight="1">
      <c r="I131311" s="47"/>
    </row>
    <row r="131312" spans="9:9" ht="15" customHeight="1">
      <c r="I131312" s="47"/>
    </row>
    <row r="131313" spans="9:9" ht="15" customHeight="1">
      <c r="I131313" s="47"/>
    </row>
    <row r="131314" spans="9:9" ht="15" customHeight="1">
      <c r="I131314" s="47"/>
    </row>
    <row r="131315" spans="9:9" ht="15" customHeight="1">
      <c r="I131315" s="47"/>
    </row>
    <row r="131316" spans="9:9" ht="15" customHeight="1">
      <c r="I131316" s="47"/>
    </row>
    <row r="131317" spans="9:9" ht="15" customHeight="1">
      <c r="I131317" s="47"/>
    </row>
    <row r="131318" spans="9:9" ht="15" customHeight="1">
      <c r="I131318" s="47"/>
    </row>
    <row r="131319" spans="9:9" ht="15" customHeight="1">
      <c r="I131319" s="47"/>
    </row>
    <row r="131320" spans="9:9" ht="15" customHeight="1">
      <c r="I131320" s="47"/>
    </row>
    <row r="131321" spans="9:9" ht="15" customHeight="1">
      <c r="I131321" s="47"/>
    </row>
    <row r="131322" spans="9:9" ht="15" customHeight="1">
      <c r="I131322" s="47"/>
    </row>
    <row r="131323" spans="9:9" ht="15" customHeight="1">
      <c r="I131323" s="47"/>
    </row>
    <row r="131324" spans="9:9" ht="15" customHeight="1">
      <c r="I131324" s="47"/>
    </row>
    <row r="131325" spans="9:9" ht="15" customHeight="1">
      <c r="I131325" s="47"/>
    </row>
    <row r="131326" spans="9:9" ht="15" customHeight="1">
      <c r="I131326" s="47"/>
    </row>
    <row r="131327" spans="9:9" ht="15" customHeight="1">
      <c r="I131327" s="47"/>
    </row>
    <row r="131328" spans="9:9" ht="15" customHeight="1">
      <c r="I131328" s="47"/>
    </row>
    <row r="131329" spans="9:9" ht="15" customHeight="1">
      <c r="I131329" s="47"/>
    </row>
    <row r="131330" spans="9:9" ht="15" customHeight="1">
      <c r="I131330" s="47"/>
    </row>
    <row r="131331" spans="9:9" ht="15" customHeight="1">
      <c r="I131331" s="47"/>
    </row>
    <row r="131332" spans="9:9" ht="15" customHeight="1">
      <c r="I131332" s="47"/>
    </row>
    <row r="131333" spans="9:9" ht="15" customHeight="1">
      <c r="I131333" s="47"/>
    </row>
    <row r="131334" spans="9:9" ht="15" customHeight="1">
      <c r="I131334" s="47"/>
    </row>
    <row r="131335" spans="9:9" ht="15" customHeight="1">
      <c r="I131335" s="47"/>
    </row>
    <row r="131336" spans="9:9" ht="15" customHeight="1">
      <c r="I131336" s="47"/>
    </row>
    <row r="131337" spans="9:9" ht="15" customHeight="1">
      <c r="I131337" s="47"/>
    </row>
    <row r="131338" spans="9:9" ht="15" customHeight="1">
      <c r="I131338" s="47"/>
    </row>
    <row r="131339" spans="9:9" ht="15" customHeight="1">
      <c r="I131339" s="47"/>
    </row>
    <row r="131340" spans="9:9" ht="15" customHeight="1">
      <c r="I131340" s="47"/>
    </row>
    <row r="131341" spans="9:9" ht="15" customHeight="1">
      <c r="I131341" s="47"/>
    </row>
    <row r="131342" spans="9:9" ht="15" customHeight="1">
      <c r="I131342" s="47"/>
    </row>
    <row r="131343" spans="9:9" ht="15" customHeight="1">
      <c r="I131343" s="47"/>
    </row>
    <row r="131344" spans="9:9" ht="15" customHeight="1">
      <c r="I131344" s="47"/>
    </row>
    <row r="131345" spans="9:9" ht="15" customHeight="1">
      <c r="I131345" s="47"/>
    </row>
    <row r="131346" spans="9:9" ht="15" customHeight="1">
      <c r="I131346" s="47"/>
    </row>
    <row r="131347" spans="9:9" ht="15" customHeight="1">
      <c r="I131347" s="47"/>
    </row>
    <row r="131348" spans="9:9" ht="15" customHeight="1">
      <c r="I131348" s="47"/>
    </row>
    <row r="131349" spans="9:9" ht="15" customHeight="1">
      <c r="I131349" s="47"/>
    </row>
    <row r="131350" spans="9:9" ht="15" customHeight="1">
      <c r="I131350" s="47"/>
    </row>
    <row r="131351" spans="9:9" ht="15" customHeight="1">
      <c r="I131351" s="47"/>
    </row>
    <row r="131352" spans="9:9" ht="15" customHeight="1">
      <c r="I131352" s="47"/>
    </row>
    <row r="131353" spans="9:9" ht="15" customHeight="1">
      <c r="I131353" s="47"/>
    </row>
    <row r="131354" spans="9:9" ht="15" customHeight="1">
      <c r="I131354" s="47"/>
    </row>
    <row r="131355" spans="9:9" ht="15" customHeight="1">
      <c r="I131355" s="47"/>
    </row>
    <row r="131356" spans="9:9" ht="15" customHeight="1">
      <c r="I131356" s="47"/>
    </row>
    <row r="131357" spans="9:9" ht="15" customHeight="1">
      <c r="I131357" s="47"/>
    </row>
    <row r="131358" spans="9:9" ht="15" customHeight="1">
      <c r="I131358" s="47"/>
    </row>
    <row r="131359" spans="9:9" ht="15" customHeight="1">
      <c r="I131359" s="47"/>
    </row>
    <row r="131360" spans="9:9" ht="15" customHeight="1">
      <c r="I131360" s="47"/>
    </row>
    <row r="131361" spans="9:9" ht="15" customHeight="1">
      <c r="I131361" s="47"/>
    </row>
    <row r="131362" spans="9:9" ht="15" customHeight="1">
      <c r="I131362" s="47"/>
    </row>
    <row r="131363" spans="9:9" ht="15" customHeight="1">
      <c r="I131363" s="47"/>
    </row>
    <row r="131364" spans="9:9" ht="15" customHeight="1">
      <c r="I131364" s="47"/>
    </row>
    <row r="131365" spans="9:9" ht="15" customHeight="1">
      <c r="I131365" s="47"/>
    </row>
    <row r="131366" spans="9:9" ht="15" customHeight="1">
      <c r="I131366" s="47"/>
    </row>
    <row r="131367" spans="9:9" ht="15" customHeight="1">
      <c r="I131367" s="47"/>
    </row>
    <row r="131368" spans="9:9" ht="15" customHeight="1">
      <c r="I131368" s="47"/>
    </row>
    <row r="131369" spans="9:9" ht="15" customHeight="1">
      <c r="I131369" s="47"/>
    </row>
    <row r="131370" spans="9:9" ht="15" customHeight="1">
      <c r="I131370" s="47"/>
    </row>
    <row r="131371" spans="9:9" ht="15" customHeight="1">
      <c r="I131371" s="47"/>
    </row>
    <row r="131372" spans="9:9" ht="15" customHeight="1">
      <c r="I131372" s="47"/>
    </row>
    <row r="131373" spans="9:9" ht="15" customHeight="1">
      <c r="I131373" s="47"/>
    </row>
    <row r="131374" spans="9:9" ht="15" customHeight="1">
      <c r="I131374" s="47"/>
    </row>
    <row r="131375" spans="9:9" ht="15" customHeight="1">
      <c r="I131375" s="47"/>
    </row>
    <row r="131376" spans="9:9" ht="15" customHeight="1">
      <c r="I131376" s="47"/>
    </row>
    <row r="131377" spans="9:9" ht="15" customHeight="1">
      <c r="I131377" s="47"/>
    </row>
    <row r="131378" spans="9:9" ht="15" customHeight="1">
      <c r="I131378" s="47"/>
    </row>
    <row r="131379" spans="9:9" ht="15" customHeight="1">
      <c r="I131379" s="47"/>
    </row>
    <row r="131380" spans="9:9" ht="15" customHeight="1">
      <c r="I131380" s="47"/>
    </row>
    <row r="131381" spans="9:9" ht="15" customHeight="1">
      <c r="I131381" s="47"/>
    </row>
    <row r="131382" spans="9:9" ht="15" customHeight="1">
      <c r="I131382" s="47"/>
    </row>
    <row r="131383" spans="9:9" ht="15" customHeight="1">
      <c r="I131383" s="47"/>
    </row>
    <row r="131384" spans="9:9" ht="15" customHeight="1">
      <c r="I131384" s="47"/>
    </row>
    <row r="131385" spans="9:9" ht="15" customHeight="1">
      <c r="I131385" s="47"/>
    </row>
    <row r="131386" spans="9:9" ht="15" customHeight="1">
      <c r="I131386" s="47"/>
    </row>
    <row r="131387" spans="9:9" ht="15" customHeight="1">
      <c r="I131387" s="47"/>
    </row>
    <row r="131388" spans="9:9" ht="15" customHeight="1">
      <c r="I131388" s="47"/>
    </row>
    <row r="131389" spans="9:9" ht="15" customHeight="1">
      <c r="I131389" s="47"/>
    </row>
    <row r="131390" spans="9:9" ht="15" customHeight="1">
      <c r="I131390" s="47"/>
    </row>
    <row r="131391" spans="9:9" ht="15" customHeight="1">
      <c r="I131391" s="47"/>
    </row>
    <row r="131392" spans="9:9" ht="15" customHeight="1">
      <c r="I131392" s="47"/>
    </row>
    <row r="131393" spans="9:9" ht="15" customHeight="1">
      <c r="I131393" s="47"/>
    </row>
    <row r="131394" spans="9:9" ht="15" customHeight="1">
      <c r="I131394" s="47"/>
    </row>
    <row r="131395" spans="9:9" ht="15" customHeight="1">
      <c r="I131395" s="47"/>
    </row>
    <row r="131396" spans="9:9" ht="15" customHeight="1">
      <c r="I131396" s="47"/>
    </row>
    <row r="131397" spans="9:9" ht="15" customHeight="1">
      <c r="I131397" s="47"/>
    </row>
    <row r="131398" spans="9:9" ht="15" customHeight="1">
      <c r="I131398" s="47"/>
    </row>
    <row r="131399" spans="9:9" ht="15" customHeight="1">
      <c r="I131399" s="47"/>
    </row>
    <row r="131400" spans="9:9" ht="15" customHeight="1">
      <c r="I131400" s="47"/>
    </row>
    <row r="131401" spans="9:9" ht="15" customHeight="1">
      <c r="I131401" s="47"/>
    </row>
    <row r="131402" spans="9:9" ht="15" customHeight="1">
      <c r="I131402" s="47"/>
    </row>
    <row r="131403" spans="9:9" ht="15" customHeight="1">
      <c r="I131403" s="47"/>
    </row>
    <row r="131404" spans="9:9" ht="15" customHeight="1">
      <c r="I131404" s="47"/>
    </row>
    <row r="131405" spans="9:9" ht="15" customHeight="1">
      <c r="I131405" s="47"/>
    </row>
    <row r="131406" spans="9:9" ht="15" customHeight="1">
      <c r="I131406" s="47"/>
    </row>
    <row r="131407" spans="9:9" ht="15" customHeight="1">
      <c r="I131407" s="47"/>
    </row>
    <row r="131408" spans="9:9" ht="15" customHeight="1">
      <c r="I131408" s="47"/>
    </row>
    <row r="131409" spans="9:9" ht="15" customHeight="1">
      <c r="I131409" s="47"/>
    </row>
    <row r="131410" spans="9:9" ht="15" customHeight="1">
      <c r="I131410" s="47"/>
    </row>
    <row r="131411" spans="9:9" ht="15" customHeight="1">
      <c r="I131411" s="47"/>
    </row>
    <row r="131412" spans="9:9" ht="15" customHeight="1">
      <c r="I131412" s="47"/>
    </row>
    <row r="131413" spans="9:9" ht="15" customHeight="1">
      <c r="I131413" s="47"/>
    </row>
    <row r="131414" spans="9:9" ht="15" customHeight="1">
      <c r="I131414" s="47"/>
    </row>
    <row r="131415" spans="9:9" ht="15" customHeight="1">
      <c r="I131415" s="47"/>
    </row>
    <row r="131416" spans="9:9" ht="15" customHeight="1">
      <c r="I131416" s="47"/>
    </row>
    <row r="131417" spans="9:9" ht="15" customHeight="1">
      <c r="I131417" s="47"/>
    </row>
    <row r="131418" spans="9:9" ht="15" customHeight="1">
      <c r="I131418" s="47"/>
    </row>
    <row r="131419" spans="9:9" ht="15" customHeight="1">
      <c r="I131419" s="47"/>
    </row>
    <row r="131420" spans="9:9" ht="15" customHeight="1">
      <c r="I131420" s="47"/>
    </row>
    <row r="131421" spans="9:9" ht="15" customHeight="1">
      <c r="I131421" s="47"/>
    </row>
    <row r="131422" spans="9:9" ht="15" customHeight="1">
      <c r="I131422" s="47"/>
    </row>
    <row r="131423" spans="9:9" ht="15" customHeight="1">
      <c r="I131423" s="47"/>
    </row>
    <row r="131424" spans="9:9" ht="15" customHeight="1">
      <c r="I131424" s="47"/>
    </row>
    <row r="131425" spans="9:9" ht="15" customHeight="1">
      <c r="I131425" s="47"/>
    </row>
    <row r="131426" spans="9:9" ht="15" customHeight="1">
      <c r="I131426" s="47"/>
    </row>
    <row r="131427" spans="9:9" ht="15" customHeight="1">
      <c r="I131427" s="47"/>
    </row>
    <row r="131428" spans="9:9" ht="15" customHeight="1">
      <c r="I131428" s="47"/>
    </row>
    <row r="131429" spans="9:9" ht="15" customHeight="1">
      <c r="I131429" s="47"/>
    </row>
    <row r="131430" spans="9:9" ht="15" customHeight="1">
      <c r="I131430" s="47"/>
    </row>
    <row r="131431" spans="9:9" ht="15" customHeight="1">
      <c r="I131431" s="47"/>
    </row>
    <row r="131432" spans="9:9" ht="15" customHeight="1">
      <c r="I131432" s="47"/>
    </row>
    <row r="131433" spans="9:9" ht="15" customHeight="1">
      <c r="I131433" s="47"/>
    </row>
    <row r="131434" spans="9:9" ht="15" customHeight="1">
      <c r="I131434" s="47"/>
    </row>
    <row r="131435" spans="9:9" ht="15" customHeight="1">
      <c r="I131435" s="47"/>
    </row>
    <row r="131436" spans="9:9" ht="15" customHeight="1">
      <c r="I131436" s="47"/>
    </row>
    <row r="147455" spans="9:9" ht="15" customHeight="1">
      <c r="I147455" s="49"/>
    </row>
    <row r="147456" spans="9:9" ht="15" customHeight="1">
      <c r="I147456" s="47"/>
    </row>
    <row r="147457" spans="9:9" ht="15" customHeight="1">
      <c r="I147457" s="47"/>
    </row>
    <row r="147458" spans="9:9" ht="15" customHeight="1">
      <c r="I147458" s="47"/>
    </row>
    <row r="147459" spans="9:9" ht="15" customHeight="1">
      <c r="I147459" s="47"/>
    </row>
    <row r="147460" spans="9:9" ht="15" customHeight="1">
      <c r="I147460" s="47"/>
    </row>
    <row r="147461" spans="9:9" ht="15" customHeight="1">
      <c r="I147461" s="47"/>
    </row>
    <row r="147462" spans="9:9" ht="15" customHeight="1">
      <c r="I147462" s="47"/>
    </row>
    <row r="147463" spans="9:9" ht="15" customHeight="1">
      <c r="I147463" s="47"/>
    </row>
    <row r="147464" spans="9:9" ht="15" customHeight="1">
      <c r="I147464" s="47"/>
    </row>
    <row r="147465" spans="9:9" ht="15" customHeight="1">
      <c r="I147465" s="47"/>
    </row>
    <row r="147466" spans="9:9" ht="15" customHeight="1">
      <c r="I147466" s="47"/>
    </row>
    <row r="147467" spans="9:9" ht="15" customHeight="1">
      <c r="I147467" s="47"/>
    </row>
    <row r="147468" spans="9:9" ht="15" customHeight="1">
      <c r="I147468" s="47"/>
    </row>
    <row r="147469" spans="9:9" ht="15" customHeight="1">
      <c r="I147469" s="47"/>
    </row>
    <row r="147470" spans="9:9" ht="15" customHeight="1">
      <c r="I147470" s="47"/>
    </row>
    <row r="147471" spans="9:9" ht="15" customHeight="1">
      <c r="I147471" s="47"/>
    </row>
    <row r="147472" spans="9:9" ht="15" customHeight="1">
      <c r="I147472" s="47"/>
    </row>
    <row r="147473" spans="9:9" ht="15" customHeight="1">
      <c r="I147473" s="47"/>
    </row>
    <row r="147474" spans="9:9" ht="15" customHeight="1">
      <c r="I147474" s="47"/>
    </row>
    <row r="147475" spans="9:9" ht="15" customHeight="1">
      <c r="I147475" s="47"/>
    </row>
    <row r="147476" spans="9:9" ht="15" customHeight="1">
      <c r="I147476" s="47"/>
    </row>
    <row r="147477" spans="9:9" ht="15" customHeight="1">
      <c r="I147477" s="47"/>
    </row>
    <row r="147478" spans="9:9" ht="15" customHeight="1">
      <c r="I147478" s="47"/>
    </row>
    <row r="147479" spans="9:9" ht="15" customHeight="1">
      <c r="I147479" s="47"/>
    </row>
    <row r="147480" spans="9:9" ht="15" customHeight="1">
      <c r="I147480" s="47"/>
    </row>
    <row r="147481" spans="9:9" ht="15" customHeight="1">
      <c r="I147481" s="47"/>
    </row>
    <row r="147482" spans="9:9" ht="15" customHeight="1">
      <c r="I147482" s="47"/>
    </row>
    <row r="147483" spans="9:9" ht="15" customHeight="1">
      <c r="I147483" s="47"/>
    </row>
    <row r="147484" spans="9:9" ht="15" customHeight="1">
      <c r="I147484" s="47"/>
    </row>
    <row r="147485" spans="9:9" ht="15" customHeight="1">
      <c r="I147485" s="47"/>
    </row>
    <row r="147486" spans="9:9" ht="15" customHeight="1">
      <c r="I147486" s="47"/>
    </row>
    <row r="147487" spans="9:9" ht="15" customHeight="1">
      <c r="I147487" s="47"/>
    </row>
    <row r="147488" spans="9:9" ht="15" customHeight="1">
      <c r="I147488" s="47"/>
    </row>
    <row r="147489" spans="9:9" ht="15" customHeight="1">
      <c r="I147489" s="47"/>
    </row>
    <row r="147490" spans="9:9" ht="15" customHeight="1">
      <c r="I147490" s="47"/>
    </row>
    <row r="147491" spans="9:9" ht="15" customHeight="1">
      <c r="I147491" s="47"/>
    </row>
    <row r="147492" spans="9:9" ht="15" customHeight="1">
      <c r="I147492" s="47"/>
    </row>
    <row r="147493" spans="9:9" ht="15" customHeight="1">
      <c r="I147493" s="47"/>
    </row>
    <row r="147494" spans="9:9" ht="15" customHeight="1">
      <c r="I147494" s="47"/>
    </row>
    <row r="147495" spans="9:9" ht="15" customHeight="1">
      <c r="I147495" s="47"/>
    </row>
    <row r="147496" spans="9:9" ht="15" customHeight="1">
      <c r="I147496" s="47"/>
    </row>
    <row r="147497" spans="9:9" ht="15" customHeight="1">
      <c r="I147497" s="47"/>
    </row>
    <row r="147498" spans="9:9" ht="15" customHeight="1">
      <c r="I147498" s="47"/>
    </row>
    <row r="147499" spans="9:9" ht="15" customHeight="1">
      <c r="I147499" s="47"/>
    </row>
    <row r="147500" spans="9:9" ht="15" customHeight="1">
      <c r="I147500" s="47"/>
    </row>
    <row r="147501" spans="9:9" ht="15" customHeight="1">
      <c r="I147501" s="47"/>
    </row>
    <row r="147502" spans="9:9" ht="15" customHeight="1">
      <c r="I147502" s="47"/>
    </row>
    <row r="147503" spans="9:9" ht="15" customHeight="1">
      <c r="I147503" s="47"/>
    </row>
    <row r="147504" spans="9:9" ht="15" customHeight="1">
      <c r="I147504" s="47"/>
    </row>
    <row r="147505" spans="9:9" ht="15" customHeight="1">
      <c r="I147505" s="47"/>
    </row>
    <row r="147506" spans="9:9" ht="15" customHeight="1">
      <c r="I147506" s="47"/>
    </row>
    <row r="147507" spans="9:9" ht="15" customHeight="1">
      <c r="I147507" s="47"/>
    </row>
    <row r="147508" spans="9:9" ht="15" customHeight="1">
      <c r="I147508" s="47"/>
    </row>
    <row r="147509" spans="9:9" ht="15" customHeight="1">
      <c r="I147509" s="47"/>
    </row>
    <row r="147510" spans="9:9" ht="15" customHeight="1">
      <c r="I147510" s="47"/>
    </row>
    <row r="147511" spans="9:9" ht="15" customHeight="1">
      <c r="I147511" s="47"/>
    </row>
    <row r="147512" spans="9:9" ht="15" customHeight="1">
      <c r="I147512" s="47"/>
    </row>
    <row r="147513" spans="9:9" ht="15" customHeight="1">
      <c r="I147513" s="47"/>
    </row>
    <row r="147514" spans="9:9" ht="15" customHeight="1">
      <c r="I147514" s="47"/>
    </row>
    <row r="147515" spans="9:9" ht="15" customHeight="1">
      <c r="I147515" s="47"/>
    </row>
    <row r="147516" spans="9:9" ht="15" customHeight="1">
      <c r="I147516" s="47"/>
    </row>
    <row r="147517" spans="9:9" ht="15" customHeight="1">
      <c r="I147517" s="47"/>
    </row>
    <row r="147518" spans="9:9" ht="15" customHeight="1">
      <c r="I147518" s="47"/>
    </row>
    <row r="147519" spans="9:9" ht="15" customHeight="1">
      <c r="I147519" s="47"/>
    </row>
    <row r="147520" spans="9:9" ht="15" customHeight="1">
      <c r="I147520" s="47"/>
    </row>
    <row r="147521" spans="9:9" ht="15" customHeight="1">
      <c r="I147521" s="47"/>
    </row>
    <row r="147522" spans="9:9" ht="15" customHeight="1">
      <c r="I147522" s="47"/>
    </row>
    <row r="147523" spans="9:9" ht="15" customHeight="1">
      <c r="I147523" s="47"/>
    </row>
    <row r="147524" spans="9:9" ht="15" customHeight="1">
      <c r="I147524" s="47"/>
    </row>
    <row r="147525" spans="9:9" ht="15" customHeight="1">
      <c r="I147525" s="47"/>
    </row>
    <row r="147526" spans="9:9" ht="15" customHeight="1">
      <c r="I147526" s="47"/>
    </row>
    <row r="147527" spans="9:9" ht="15" customHeight="1">
      <c r="I147527" s="47"/>
    </row>
    <row r="147528" spans="9:9" ht="15" customHeight="1">
      <c r="I147528" s="47"/>
    </row>
    <row r="147529" spans="9:9" ht="15" customHeight="1">
      <c r="I147529" s="47"/>
    </row>
    <row r="147530" spans="9:9" ht="15" customHeight="1">
      <c r="I147530" s="47"/>
    </row>
    <row r="147531" spans="9:9" ht="15" customHeight="1">
      <c r="I147531" s="47"/>
    </row>
    <row r="147532" spans="9:9" ht="15" customHeight="1">
      <c r="I147532" s="47"/>
    </row>
    <row r="147533" spans="9:9" ht="15" customHeight="1">
      <c r="I147533" s="47"/>
    </row>
    <row r="147534" spans="9:9" ht="15" customHeight="1">
      <c r="I147534" s="47"/>
    </row>
    <row r="147535" spans="9:9" ht="15" customHeight="1">
      <c r="I147535" s="47"/>
    </row>
    <row r="147536" spans="9:9" ht="15" customHeight="1">
      <c r="I147536" s="47"/>
    </row>
    <row r="147537" spans="9:9" ht="15" customHeight="1">
      <c r="I147537" s="47"/>
    </row>
    <row r="147538" spans="9:9" ht="15" customHeight="1">
      <c r="I147538" s="47"/>
    </row>
    <row r="147539" spans="9:9" ht="15" customHeight="1">
      <c r="I147539" s="47"/>
    </row>
    <row r="147540" spans="9:9" ht="15" customHeight="1">
      <c r="I147540" s="47"/>
    </row>
    <row r="147541" spans="9:9" ht="15" customHeight="1">
      <c r="I147541" s="47"/>
    </row>
    <row r="147542" spans="9:9" ht="15" customHeight="1">
      <c r="I147542" s="47"/>
    </row>
    <row r="147543" spans="9:9" ht="15" customHeight="1">
      <c r="I147543" s="47"/>
    </row>
    <row r="147544" spans="9:9" ht="15" customHeight="1">
      <c r="I147544" s="47"/>
    </row>
    <row r="147545" spans="9:9" ht="15" customHeight="1">
      <c r="I147545" s="47"/>
    </row>
    <row r="147546" spans="9:9" ht="15" customHeight="1">
      <c r="I147546" s="47"/>
    </row>
    <row r="147547" spans="9:9" ht="15" customHeight="1">
      <c r="I147547" s="47"/>
    </row>
    <row r="147548" spans="9:9" ht="15" customHeight="1">
      <c r="I147548" s="47"/>
    </row>
    <row r="147549" spans="9:9" ht="15" customHeight="1">
      <c r="I147549" s="47"/>
    </row>
    <row r="147550" spans="9:9" ht="15" customHeight="1">
      <c r="I147550" s="47"/>
    </row>
    <row r="147551" spans="9:9" ht="15" customHeight="1">
      <c r="I147551" s="47"/>
    </row>
    <row r="147552" spans="9:9" ht="15" customHeight="1">
      <c r="I147552" s="47"/>
    </row>
    <row r="147553" spans="9:9" ht="15" customHeight="1">
      <c r="I147553" s="47"/>
    </row>
    <row r="147554" spans="9:9" ht="15" customHeight="1">
      <c r="I147554" s="47"/>
    </row>
    <row r="147555" spans="9:9" ht="15" customHeight="1">
      <c r="I147555" s="47"/>
    </row>
    <row r="147556" spans="9:9" ht="15" customHeight="1">
      <c r="I147556" s="47"/>
    </row>
    <row r="147557" spans="9:9" ht="15" customHeight="1">
      <c r="I147557" s="47"/>
    </row>
    <row r="147558" spans="9:9" ht="15" customHeight="1">
      <c r="I147558" s="47"/>
    </row>
    <row r="147559" spans="9:9" ht="15" customHeight="1">
      <c r="I147559" s="47"/>
    </row>
    <row r="147560" spans="9:9" ht="15" customHeight="1">
      <c r="I147560" s="47"/>
    </row>
    <row r="147561" spans="9:9" ht="15" customHeight="1">
      <c r="I147561" s="47"/>
    </row>
    <row r="147562" spans="9:9" ht="15" customHeight="1">
      <c r="I147562" s="47"/>
    </row>
    <row r="147563" spans="9:9" ht="15" customHeight="1">
      <c r="I147563" s="47"/>
    </row>
    <row r="147564" spans="9:9" ht="15" customHeight="1">
      <c r="I147564" s="47"/>
    </row>
    <row r="147565" spans="9:9" ht="15" customHeight="1">
      <c r="I147565" s="47"/>
    </row>
    <row r="147566" spans="9:9" ht="15" customHeight="1">
      <c r="I147566" s="47"/>
    </row>
    <row r="147567" spans="9:9" ht="15" customHeight="1">
      <c r="I147567" s="47"/>
    </row>
    <row r="147568" spans="9:9" ht="15" customHeight="1">
      <c r="I147568" s="47"/>
    </row>
    <row r="147569" spans="9:9" ht="15" customHeight="1">
      <c r="I147569" s="47"/>
    </row>
    <row r="147570" spans="9:9" ht="15" customHeight="1">
      <c r="I147570" s="47"/>
    </row>
    <row r="147571" spans="9:9" ht="15" customHeight="1">
      <c r="I147571" s="47"/>
    </row>
    <row r="147572" spans="9:9" ht="15" customHeight="1">
      <c r="I147572" s="47"/>
    </row>
    <row r="147573" spans="9:9" ht="15" customHeight="1">
      <c r="I147573" s="47"/>
    </row>
    <row r="147574" spans="9:9" ht="15" customHeight="1">
      <c r="I147574" s="47"/>
    </row>
    <row r="147575" spans="9:9" ht="15" customHeight="1">
      <c r="I147575" s="47"/>
    </row>
    <row r="147576" spans="9:9" ht="15" customHeight="1">
      <c r="I147576" s="47"/>
    </row>
    <row r="147577" spans="9:9" ht="15" customHeight="1">
      <c r="I147577" s="47"/>
    </row>
    <row r="147578" spans="9:9" ht="15" customHeight="1">
      <c r="I147578" s="47"/>
    </row>
    <row r="147579" spans="9:9" ht="15" customHeight="1">
      <c r="I147579" s="47"/>
    </row>
    <row r="147580" spans="9:9" ht="15" customHeight="1">
      <c r="I147580" s="47"/>
    </row>
    <row r="147581" spans="9:9" ht="15" customHeight="1">
      <c r="I147581" s="47"/>
    </row>
    <row r="147582" spans="9:9" ht="15" customHeight="1">
      <c r="I147582" s="47"/>
    </row>
    <row r="147583" spans="9:9" ht="15" customHeight="1">
      <c r="I147583" s="47"/>
    </row>
    <row r="147584" spans="9:9" ht="15" customHeight="1">
      <c r="I147584" s="47"/>
    </row>
    <row r="147585" spans="9:9" ht="15" customHeight="1">
      <c r="I147585" s="47"/>
    </row>
    <row r="147586" spans="9:9" ht="15" customHeight="1">
      <c r="I147586" s="47"/>
    </row>
    <row r="147587" spans="9:9" ht="15" customHeight="1">
      <c r="I147587" s="47"/>
    </row>
    <row r="147588" spans="9:9" ht="15" customHeight="1">
      <c r="I147588" s="47"/>
    </row>
    <row r="147589" spans="9:9" ht="15" customHeight="1">
      <c r="I147589" s="47"/>
    </row>
    <row r="147590" spans="9:9" ht="15" customHeight="1">
      <c r="I147590" s="47"/>
    </row>
    <row r="147591" spans="9:9" ht="15" customHeight="1">
      <c r="I147591" s="47"/>
    </row>
    <row r="147592" spans="9:9" ht="15" customHeight="1">
      <c r="I147592" s="47"/>
    </row>
    <row r="147593" spans="9:9" ht="15" customHeight="1">
      <c r="I147593" s="47"/>
    </row>
    <row r="147594" spans="9:9" ht="15" customHeight="1">
      <c r="I147594" s="47"/>
    </row>
    <row r="147595" spans="9:9" ht="15" customHeight="1">
      <c r="I147595" s="47"/>
    </row>
    <row r="147596" spans="9:9" ht="15" customHeight="1">
      <c r="I147596" s="47"/>
    </row>
    <row r="147597" spans="9:9" ht="15" customHeight="1">
      <c r="I147597" s="47"/>
    </row>
    <row r="147598" spans="9:9" ht="15" customHeight="1">
      <c r="I147598" s="47"/>
    </row>
    <row r="147599" spans="9:9" ht="15" customHeight="1">
      <c r="I147599" s="47"/>
    </row>
    <row r="147600" spans="9:9" ht="15" customHeight="1">
      <c r="I147600" s="47"/>
    </row>
    <row r="147601" spans="9:9" ht="15" customHeight="1">
      <c r="I147601" s="47"/>
    </row>
    <row r="147602" spans="9:9" ht="15" customHeight="1">
      <c r="I147602" s="47"/>
    </row>
    <row r="147603" spans="9:9" ht="15" customHeight="1">
      <c r="I147603" s="47"/>
    </row>
    <row r="147604" spans="9:9" ht="15" customHeight="1">
      <c r="I147604" s="47"/>
    </row>
    <row r="147605" spans="9:9" ht="15" customHeight="1">
      <c r="I147605" s="47"/>
    </row>
    <row r="147606" spans="9:9" ht="15" customHeight="1">
      <c r="I147606" s="47"/>
    </row>
    <row r="147607" spans="9:9" ht="15" customHeight="1">
      <c r="I147607" s="47"/>
    </row>
    <row r="147608" spans="9:9" ht="15" customHeight="1">
      <c r="I147608" s="47"/>
    </row>
    <row r="147609" spans="9:9" ht="15" customHeight="1">
      <c r="I147609" s="47"/>
    </row>
    <row r="147610" spans="9:9" ht="15" customHeight="1">
      <c r="I147610" s="47"/>
    </row>
    <row r="147611" spans="9:9" ht="15" customHeight="1">
      <c r="I147611" s="47"/>
    </row>
    <row r="147612" spans="9:9" ht="15" customHeight="1">
      <c r="I147612" s="47"/>
    </row>
    <row r="147613" spans="9:9" ht="15" customHeight="1">
      <c r="I147613" s="47"/>
    </row>
    <row r="147614" spans="9:9" ht="15" customHeight="1">
      <c r="I147614" s="47"/>
    </row>
    <row r="147615" spans="9:9" ht="15" customHeight="1">
      <c r="I147615" s="47"/>
    </row>
    <row r="147616" spans="9:9" ht="15" customHeight="1">
      <c r="I147616" s="47"/>
    </row>
    <row r="147617" spans="9:9" ht="15" customHeight="1">
      <c r="I147617" s="47"/>
    </row>
    <row r="147618" spans="9:9" ht="15" customHeight="1">
      <c r="I147618" s="47"/>
    </row>
    <row r="147619" spans="9:9" ht="15" customHeight="1">
      <c r="I147619" s="47"/>
    </row>
    <row r="147620" spans="9:9" ht="15" customHeight="1">
      <c r="I147620" s="47"/>
    </row>
    <row r="147621" spans="9:9" ht="15" customHeight="1">
      <c r="I147621" s="47"/>
    </row>
    <row r="147622" spans="9:9" ht="15" customHeight="1">
      <c r="I147622" s="47"/>
    </row>
    <row r="147623" spans="9:9" ht="15" customHeight="1">
      <c r="I147623" s="47"/>
    </row>
    <row r="147624" spans="9:9" ht="15" customHeight="1">
      <c r="I147624" s="47"/>
    </row>
    <row r="147625" spans="9:9" ht="15" customHeight="1">
      <c r="I147625" s="47"/>
    </row>
    <row r="147626" spans="9:9" ht="15" customHeight="1">
      <c r="I147626" s="47"/>
    </row>
    <row r="147627" spans="9:9" ht="15" customHeight="1">
      <c r="I147627" s="47"/>
    </row>
    <row r="147628" spans="9:9" ht="15" customHeight="1">
      <c r="I147628" s="47"/>
    </row>
    <row r="147629" spans="9:9" ht="15" customHeight="1">
      <c r="I147629" s="47"/>
    </row>
    <row r="147630" spans="9:9" ht="15" customHeight="1">
      <c r="I147630" s="47"/>
    </row>
    <row r="147631" spans="9:9" ht="15" customHeight="1">
      <c r="I147631" s="47"/>
    </row>
    <row r="147632" spans="9:9" ht="15" customHeight="1">
      <c r="I147632" s="47"/>
    </row>
    <row r="147633" spans="9:9" ht="15" customHeight="1">
      <c r="I147633" s="47"/>
    </row>
    <row r="147634" spans="9:9" ht="15" customHeight="1">
      <c r="I147634" s="47"/>
    </row>
    <row r="147635" spans="9:9" ht="15" customHeight="1">
      <c r="I147635" s="47"/>
    </row>
    <row r="147636" spans="9:9" ht="15" customHeight="1">
      <c r="I147636" s="47"/>
    </row>
    <row r="147637" spans="9:9" ht="15" customHeight="1">
      <c r="I147637" s="47"/>
    </row>
    <row r="147638" spans="9:9" ht="15" customHeight="1">
      <c r="I147638" s="47"/>
    </row>
    <row r="147639" spans="9:9" ht="15" customHeight="1">
      <c r="I147639" s="47"/>
    </row>
    <row r="147640" spans="9:9" ht="15" customHeight="1">
      <c r="I147640" s="47"/>
    </row>
    <row r="147641" spans="9:9" ht="15" customHeight="1">
      <c r="I147641" s="47"/>
    </row>
    <row r="147642" spans="9:9" ht="15" customHeight="1">
      <c r="I147642" s="47"/>
    </row>
    <row r="147643" spans="9:9" ht="15" customHeight="1">
      <c r="I147643" s="47"/>
    </row>
    <row r="147644" spans="9:9" ht="15" customHeight="1">
      <c r="I147644" s="47"/>
    </row>
    <row r="147645" spans="9:9" ht="15" customHeight="1">
      <c r="I147645" s="47"/>
    </row>
    <row r="147646" spans="9:9" ht="15" customHeight="1">
      <c r="I147646" s="47"/>
    </row>
    <row r="147647" spans="9:9" ht="15" customHeight="1">
      <c r="I147647" s="47"/>
    </row>
    <row r="147648" spans="9:9" ht="15" customHeight="1">
      <c r="I147648" s="47"/>
    </row>
    <row r="147649" spans="9:9" ht="15" customHeight="1">
      <c r="I147649" s="47"/>
    </row>
    <row r="147650" spans="9:9" ht="15" customHeight="1">
      <c r="I147650" s="47"/>
    </row>
    <row r="147651" spans="9:9" ht="15" customHeight="1">
      <c r="I147651" s="47"/>
    </row>
    <row r="147652" spans="9:9" ht="15" customHeight="1">
      <c r="I147652" s="47"/>
    </row>
    <row r="147653" spans="9:9" ht="15" customHeight="1">
      <c r="I147653" s="47"/>
    </row>
    <row r="147654" spans="9:9" ht="15" customHeight="1">
      <c r="I147654" s="47"/>
    </row>
    <row r="147655" spans="9:9" ht="15" customHeight="1">
      <c r="I147655" s="47"/>
    </row>
    <row r="147656" spans="9:9" ht="15" customHeight="1">
      <c r="I147656" s="47"/>
    </row>
    <row r="147657" spans="9:9" ht="15" customHeight="1">
      <c r="I147657" s="47"/>
    </row>
    <row r="147658" spans="9:9" ht="15" customHeight="1">
      <c r="I147658" s="47"/>
    </row>
    <row r="147659" spans="9:9" ht="15" customHeight="1">
      <c r="I147659" s="47"/>
    </row>
    <row r="147660" spans="9:9" ht="15" customHeight="1">
      <c r="I147660" s="47"/>
    </row>
    <row r="147661" spans="9:9" ht="15" customHeight="1">
      <c r="I147661" s="47"/>
    </row>
    <row r="147662" spans="9:9" ht="15" customHeight="1">
      <c r="I147662" s="47"/>
    </row>
    <row r="147663" spans="9:9" ht="15" customHeight="1">
      <c r="I147663" s="47"/>
    </row>
    <row r="147664" spans="9:9" ht="15" customHeight="1">
      <c r="I147664" s="47"/>
    </row>
    <row r="147665" spans="9:9" ht="15" customHeight="1">
      <c r="I147665" s="47"/>
    </row>
    <row r="147666" spans="9:9" ht="15" customHeight="1">
      <c r="I147666" s="47"/>
    </row>
    <row r="147667" spans="9:9" ht="15" customHeight="1">
      <c r="I147667" s="47"/>
    </row>
    <row r="147668" spans="9:9" ht="15" customHeight="1">
      <c r="I147668" s="47"/>
    </row>
    <row r="147669" spans="9:9" ht="15" customHeight="1">
      <c r="I147669" s="47"/>
    </row>
    <row r="147670" spans="9:9" ht="15" customHeight="1">
      <c r="I147670" s="47"/>
    </row>
    <row r="147671" spans="9:9" ht="15" customHeight="1">
      <c r="I147671" s="47"/>
    </row>
    <row r="147672" spans="9:9" ht="15" customHeight="1">
      <c r="I147672" s="47"/>
    </row>
    <row r="147673" spans="9:9" ht="15" customHeight="1">
      <c r="I147673" s="47"/>
    </row>
    <row r="147674" spans="9:9" ht="15" customHeight="1">
      <c r="I147674" s="47"/>
    </row>
    <row r="147675" spans="9:9" ht="15" customHeight="1">
      <c r="I147675" s="47"/>
    </row>
    <row r="147676" spans="9:9" ht="15" customHeight="1">
      <c r="I147676" s="47"/>
    </row>
    <row r="147677" spans="9:9" ht="15" customHeight="1">
      <c r="I147677" s="47"/>
    </row>
    <row r="147678" spans="9:9" ht="15" customHeight="1">
      <c r="I147678" s="47"/>
    </row>
    <row r="147679" spans="9:9" ht="15" customHeight="1">
      <c r="I147679" s="47"/>
    </row>
    <row r="147680" spans="9:9" ht="15" customHeight="1">
      <c r="I147680" s="47"/>
    </row>
    <row r="147681" spans="9:9" ht="15" customHeight="1">
      <c r="I147681" s="47"/>
    </row>
    <row r="147682" spans="9:9" ht="15" customHeight="1">
      <c r="I147682" s="47"/>
    </row>
    <row r="147683" spans="9:9" ht="15" customHeight="1">
      <c r="I147683" s="47"/>
    </row>
    <row r="147684" spans="9:9" ht="15" customHeight="1">
      <c r="I147684" s="47"/>
    </row>
    <row r="147685" spans="9:9" ht="15" customHeight="1">
      <c r="I147685" s="47"/>
    </row>
    <row r="147686" spans="9:9" ht="15" customHeight="1">
      <c r="I147686" s="47"/>
    </row>
    <row r="147687" spans="9:9" ht="15" customHeight="1">
      <c r="I147687" s="47"/>
    </row>
    <row r="147688" spans="9:9" ht="15" customHeight="1">
      <c r="I147688" s="47"/>
    </row>
    <row r="147689" spans="9:9" ht="15" customHeight="1">
      <c r="I147689" s="47"/>
    </row>
    <row r="147690" spans="9:9" ht="15" customHeight="1">
      <c r="I147690" s="47"/>
    </row>
    <row r="147691" spans="9:9" ht="15" customHeight="1">
      <c r="I147691" s="47"/>
    </row>
    <row r="147692" spans="9:9" ht="15" customHeight="1">
      <c r="I147692" s="47"/>
    </row>
    <row r="147693" spans="9:9" ht="15" customHeight="1">
      <c r="I147693" s="47"/>
    </row>
    <row r="147694" spans="9:9" ht="15" customHeight="1">
      <c r="I147694" s="47"/>
    </row>
    <row r="147695" spans="9:9" ht="15" customHeight="1">
      <c r="I147695" s="47"/>
    </row>
    <row r="147696" spans="9:9" ht="15" customHeight="1">
      <c r="I147696" s="47"/>
    </row>
    <row r="147697" spans="9:9" ht="15" customHeight="1">
      <c r="I147697" s="47"/>
    </row>
    <row r="147698" spans="9:9" ht="15" customHeight="1">
      <c r="I147698" s="47"/>
    </row>
    <row r="147699" spans="9:9" ht="15" customHeight="1">
      <c r="I147699" s="47"/>
    </row>
    <row r="147700" spans="9:9" ht="15" customHeight="1">
      <c r="I147700" s="47"/>
    </row>
    <row r="147701" spans="9:9" ht="15" customHeight="1">
      <c r="I147701" s="47"/>
    </row>
    <row r="147702" spans="9:9" ht="15" customHeight="1">
      <c r="I147702" s="47"/>
    </row>
    <row r="147703" spans="9:9" ht="15" customHeight="1">
      <c r="I147703" s="47"/>
    </row>
    <row r="147704" spans="9:9" ht="15" customHeight="1">
      <c r="I147704" s="47"/>
    </row>
    <row r="147705" spans="9:9" ht="15" customHeight="1">
      <c r="I147705" s="47"/>
    </row>
    <row r="147706" spans="9:9" ht="15" customHeight="1">
      <c r="I147706" s="47"/>
    </row>
    <row r="147707" spans="9:9" ht="15" customHeight="1">
      <c r="I147707" s="47"/>
    </row>
    <row r="147708" spans="9:9" ht="15" customHeight="1">
      <c r="I147708" s="47"/>
    </row>
    <row r="147709" spans="9:9" ht="15" customHeight="1">
      <c r="I147709" s="47"/>
    </row>
    <row r="147710" spans="9:9" ht="15" customHeight="1">
      <c r="I147710" s="47"/>
    </row>
    <row r="147711" spans="9:9" ht="15" customHeight="1">
      <c r="I147711" s="47"/>
    </row>
    <row r="147712" spans="9:9" ht="15" customHeight="1">
      <c r="I147712" s="47"/>
    </row>
    <row r="147713" spans="9:9" ht="15" customHeight="1">
      <c r="I147713" s="47"/>
    </row>
    <row r="147714" spans="9:9" ht="15" customHeight="1">
      <c r="I147714" s="47"/>
    </row>
    <row r="147715" spans="9:9" ht="15" customHeight="1">
      <c r="I147715" s="47"/>
    </row>
    <row r="147716" spans="9:9" ht="15" customHeight="1">
      <c r="I147716" s="47"/>
    </row>
    <row r="147717" spans="9:9" ht="15" customHeight="1">
      <c r="I147717" s="47"/>
    </row>
    <row r="147718" spans="9:9" ht="15" customHeight="1">
      <c r="I147718" s="47"/>
    </row>
    <row r="147719" spans="9:9" ht="15" customHeight="1">
      <c r="I147719" s="47"/>
    </row>
    <row r="147720" spans="9:9" ht="15" customHeight="1">
      <c r="I147720" s="47"/>
    </row>
    <row r="147721" spans="9:9" ht="15" customHeight="1">
      <c r="I147721" s="47"/>
    </row>
    <row r="147722" spans="9:9" ht="15" customHeight="1">
      <c r="I147722" s="47"/>
    </row>
    <row r="147723" spans="9:9" ht="15" customHeight="1">
      <c r="I147723" s="47"/>
    </row>
    <row r="147724" spans="9:9" ht="15" customHeight="1">
      <c r="I147724" s="47"/>
    </row>
    <row r="147725" spans="9:9" ht="15" customHeight="1">
      <c r="I147725" s="47"/>
    </row>
    <row r="147726" spans="9:9" ht="15" customHeight="1">
      <c r="I147726" s="47"/>
    </row>
    <row r="147727" spans="9:9" ht="15" customHeight="1">
      <c r="I147727" s="47"/>
    </row>
    <row r="147728" spans="9:9" ht="15" customHeight="1">
      <c r="I147728" s="47"/>
    </row>
    <row r="147729" spans="9:9" ht="15" customHeight="1">
      <c r="I147729" s="47"/>
    </row>
    <row r="147730" spans="9:9" ht="15" customHeight="1">
      <c r="I147730" s="47"/>
    </row>
    <row r="147731" spans="9:9" ht="15" customHeight="1">
      <c r="I147731" s="47"/>
    </row>
    <row r="147732" spans="9:9" ht="15" customHeight="1">
      <c r="I147732" s="47"/>
    </row>
    <row r="147733" spans="9:9" ht="15" customHeight="1">
      <c r="I147733" s="47"/>
    </row>
    <row r="147734" spans="9:9" ht="15" customHeight="1">
      <c r="I147734" s="47"/>
    </row>
    <row r="147735" spans="9:9" ht="15" customHeight="1">
      <c r="I147735" s="47"/>
    </row>
    <row r="147736" spans="9:9" ht="15" customHeight="1">
      <c r="I147736" s="47"/>
    </row>
    <row r="147737" spans="9:9" ht="15" customHeight="1">
      <c r="I147737" s="47"/>
    </row>
    <row r="147738" spans="9:9" ht="15" customHeight="1">
      <c r="I147738" s="47"/>
    </row>
    <row r="147739" spans="9:9" ht="15" customHeight="1">
      <c r="I147739" s="47"/>
    </row>
    <row r="147740" spans="9:9" ht="15" customHeight="1">
      <c r="I147740" s="47"/>
    </row>
    <row r="147741" spans="9:9" ht="15" customHeight="1">
      <c r="I147741" s="47"/>
    </row>
    <row r="147742" spans="9:9" ht="15" customHeight="1">
      <c r="I147742" s="47"/>
    </row>
    <row r="147743" spans="9:9" ht="15" customHeight="1">
      <c r="I147743" s="47"/>
    </row>
    <row r="147744" spans="9:9" ht="15" customHeight="1">
      <c r="I147744" s="47"/>
    </row>
    <row r="147745" spans="9:9" ht="15" customHeight="1">
      <c r="I147745" s="47"/>
    </row>
    <row r="147746" spans="9:9" ht="15" customHeight="1">
      <c r="I147746" s="47"/>
    </row>
    <row r="147747" spans="9:9" ht="15" customHeight="1">
      <c r="I147747" s="47"/>
    </row>
    <row r="147748" spans="9:9" ht="15" customHeight="1">
      <c r="I147748" s="47"/>
    </row>
    <row r="147749" spans="9:9" ht="15" customHeight="1">
      <c r="I147749" s="47"/>
    </row>
    <row r="147750" spans="9:9" ht="15" customHeight="1">
      <c r="I147750" s="47"/>
    </row>
    <row r="147751" spans="9:9" ht="15" customHeight="1">
      <c r="I147751" s="47"/>
    </row>
    <row r="147752" spans="9:9" ht="15" customHeight="1">
      <c r="I147752" s="47"/>
    </row>
    <row r="147753" spans="9:9" ht="15" customHeight="1">
      <c r="I147753" s="47"/>
    </row>
    <row r="147754" spans="9:9" ht="15" customHeight="1">
      <c r="I147754" s="47"/>
    </row>
    <row r="147755" spans="9:9" ht="15" customHeight="1">
      <c r="I147755" s="47"/>
    </row>
    <row r="147756" spans="9:9" ht="15" customHeight="1">
      <c r="I147756" s="47"/>
    </row>
    <row r="147757" spans="9:9" ht="15" customHeight="1">
      <c r="I147757" s="47"/>
    </row>
    <row r="147758" spans="9:9" ht="15" customHeight="1">
      <c r="I147758" s="47"/>
    </row>
    <row r="147759" spans="9:9" ht="15" customHeight="1">
      <c r="I147759" s="47"/>
    </row>
    <row r="147760" spans="9:9" ht="15" customHeight="1">
      <c r="I147760" s="47"/>
    </row>
    <row r="147761" spans="9:9" ht="15" customHeight="1">
      <c r="I147761" s="47"/>
    </row>
    <row r="147762" spans="9:9" ht="15" customHeight="1">
      <c r="I147762" s="47"/>
    </row>
    <row r="147763" spans="9:9" ht="15" customHeight="1">
      <c r="I147763" s="47"/>
    </row>
    <row r="147764" spans="9:9" ht="15" customHeight="1">
      <c r="I147764" s="47"/>
    </row>
    <row r="147765" spans="9:9" ht="15" customHeight="1">
      <c r="I147765" s="47"/>
    </row>
    <row r="147766" spans="9:9" ht="15" customHeight="1">
      <c r="I147766" s="47"/>
    </row>
    <row r="147767" spans="9:9" ht="15" customHeight="1">
      <c r="I147767" s="47"/>
    </row>
    <row r="147768" spans="9:9" ht="15" customHeight="1">
      <c r="I147768" s="47"/>
    </row>
    <row r="147769" spans="9:9" ht="15" customHeight="1">
      <c r="I147769" s="47"/>
    </row>
    <row r="147770" spans="9:9" ht="15" customHeight="1">
      <c r="I147770" s="47"/>
    </row>
    <row r="147771" spans="9:9" ht="15" customHeight="1">
      <c r="I147771" s="47"/>
    </row>
    <row r="147772" spans="9:9" ht="15" customHeight="1">
      <c r="I147772" s="47"/>
    </row>
    <row r="147773" spans="9:9" ht="15" customHeight="1">
      <c r="I147773" s="47"/>
    </row>
    <row r="147774" spans="9:9" ht="15" customHeight="1">
      <c r="I147774" s="47"/>
    </row>
    <row r="147775" spans="9:9" ht="15" customHeight="1">
      <c r="I147775" s="47"/>
    </row>
    <row r="147776" spans="9:9" ht="15" customHeight="1">
      <c r="I147776" s="47"/>
    </row>
    <row r="147777" spans="9:9" ht="15" customHeight="1">
      <c r="I147777" s="47"/>
    </row>
    <row r="147778" spans="9:9" ht="15" customHeight="1">
      <c r="I147778" s="47"/>
    </row>
    <row r="147779" spans="9:9" ht="15" customHeight="1">
      <c r="I147779" s="47"/>
    </row>
    <row r="147780" spans="9:9" ht="15" customHeight="1">
      <c r="I147780" s="47"/>
    </row>
    <row r="147781" spans="9:9" ht="15" customHeight="1">
      <c r="I147781" s="47"/>
    </row>
    <row r="147782" spans="9:9" ht="15" customHeight="1">
      <c r="I147782" s="47"/>
    </row>
    <row r="147783" spans="9:9" ht="15" customHeight="1">
      <c r="I147783" s="47"/>
    </row>
    <row r="147784" spans="9:9" ht="15" customHeight="1">
      <c r="I147784" s="47"/>
    </row>
    <row r="147785" spans="9:9" ht="15" customHeight="1">
      <c r="I147785" s="47"/>
    </row>
    <row r="147786" spans="9:9" ht="15" customHeight="1">
      <c r="I147786" s="47"/>
    </row>
    <row r="147787" spans="9:9" ht="15" customHeight="1">
      <c r="I147787" s="47"/>
    </row>
    <row r="147788" spans="9:9" ht="15" customHeight="1">
      <c r="I147788" s="47"/>
    </row>
    <row r="147789" spans="9:9" ht="15" customHeight="1">
      <c r="I147789" s="47"/>
    </row>
    <row r="147790" spans="9:9" ht="15" customHeight="1">
      <c r="I147790" s="47"/>
    </row>
    <row r="147791" spans="9:9" ht="15" customHeight="1">
      <c r="I147791" s="47"/>
    </row>
    <row r="147792" spans="9:9" ht="15" customHeight="1">
      <c r="I147792" s="47"/>
    </row>
    <row r="147793" spans="9:9" ht="15" customHeight="1">
      <c r="I147793" s="47"/>
    </row>
    <row r="147794" spans="9:9" ht="15" customHeight="1">
      <c r="I147794" s="47"/>
    </row>
    <row r="147795" spans="9:9" ht="15" customHeight="1">
      <c r="I147795" s="47"/>
    </row>
    <row r="147796" spans="9:9" ht="15" customHeight="1">
      <c r="I147796" s="47"/>
    </row>
    <row r="147797" spans="9:9" ht="15" customHeight="1">
      <c r="I147797" s="47"/>
    </row>
    <row r="147798" spans="9:9" ht="15" customHeight="1">
      <c r="I147798" s="47"/>
    </row>
    <row r="147799" spans="9:9" ht="15" customHeight="1">
      <c r="I147799" s="47"/>
    </row>
    <row r="147800" spans="9:9" ht="15" customHeight="1">
      <c r="I147800" s="47"/>
    </row>
    <row r="147801" spans="9:9" ht="15" customHeight="1">
      <c r="I147801" s="47"/>
    </row>
    <row r="147802" spans="9:9" ht="15" customHeight="1">
      <c r="I147802" s="47"/>
    </row>
    <row r="147803" spans="9:9" ht="15" customHeight="1">
      <c r="I147803" s="47"/>
    </row>
    <row r="147804" spans="9:9" ht="15" customHeight="1">
      <c r="I147804" s="47"/>
    </row>
    <row r="147805" spans="9:9" ht="15" customHeight="1">
      <c r="I147805" s="47"/>
    </row>
    <row r="147806" spans="9:9" ht="15" customHeight="1">
      <c r="I147806" s="47"/>
    </row>
    <row r="147807" spans="9:9" ht="15" customHeight="1">
      <c r="I147807" s="47"/>
    </row>
    <row r="147808" spans="9:9" ht="15" customHeight="1">
      <c r="I147808" s="47"/>
    </row>
    <row r="147809" spans="9:9" ht="15" customHeight="1">
      <c r="I147809" s="47"/>
    </row>
    <row r="147810" spans="9:9" ht="15" customHeight="1">
      <c r="I147810" s="47"/>
    </row>
    <row r="147811" spans="9:9" ht="15" customHeight="1">
      <c r="I147811" s="47"/>
    </row>
    <row r="147812" spans="9:9" ht="15" customHeight="1">
      <c r="I147812" s="47"/>
    </row>
    <row r="147813" spans="9:9" ht="15" customHeight="1">
      <c r="I147813" s="47"/>
    </row>
    <row r="147814" spans="9:9" ht="15" customHeight="1">
      <c r="I147814" s="47"/>
    </row>
    <row r="147815" spans="9:9" ht="15" customHeight="1">
      <c r="I147815" s="47"/>
    </row>
    <row r="147816" spans="9:9" ht="15" customHeight="1">
      <c r="I147816" s="47"/>
    </row>
    <row r="147817" spans="9:9" ht="15" customHeight="1">
      <c r="I147817" s="47"/>
    </row>
    <row r="147818" spans="9:9" ht="15" customHeight="1">
      <c r="I147818" s="47"/>
    </row>
    <row r="147819" spans="9:9" ht="15" customHeight="1">
      <c r="I147819" s="47"/>
    </row>
    <row r="147820" spans="9:9" ht="15" customHeight="1">
      <c r="I147820" s="47"/>
    </row>
    <row r="163839" spans="9:9" ht="15" customHeight="1">
      <c r="I163839" s="49"/>
    </row>
    <row r="163840" spans="9:9" ht="15" customHeight="1">
      <c r="I163840" s="47"/>
    </row>
    <row r="163841" spans="9:9" ht="15" customHeight="1">
      <c r="I163841" s="47"/>
    </row>
    <row r="163842" spans="9:9" ht="15" customHeight="1">
      <c r="I163842" s="47"/>
    </row>
    <row r="163843" spans="9:9" ht="15" customHeight="1">
      <c r="I163843" s="47"/>
    </row>
    <row r="163844" spans="9:9" ht="15" customHeight="1">
      <c r="I163844" s="47"/>
    </row>
    <row r="163845" spans="9:9" ht="15" customHeight="1">
      <c r="I163845" s="47"/>
    </row>
    <row r="163846" spans="9:9" ht="15" customHeight="1">
      <c r="I163846" s="47"/>
    </row>
    <row r="163847" spans="9:9" ht="15" customHeight="1">
      <c r="I163847" s="47"/>
    </row>
    <row r="163848" spans="9:9" ht="15" customHeight="1">
      <c r="I163848" s="47"/>
    </row>
    <row r="163849" spans="9:9" ht="15" customHeight="1">
      <c r="I163849" s="47"/>
    </row>
    <row r="163850" spans="9:9" ht="15" customHeight="1">
      <c r="I163850" s="47"/>
    </row>
    <row r="163851" spans="9:9" ht="15" customHeight="1">
      <c r="I163851" s="47"/>
    </row>
    <row r="163852" spans="9:9" ht="15" customHeight="1">
      <c r="I163852" s="47"/>
    </row>
    <row r="163853" spans="9:9" ht="15" customHeight="1">
      <c r="I163853" s="47"/>
    </row>
    <row r="163854" spans="9:9" ht="15" customHeight="1">
      <c r="I163854" s="47"/>
    </row>
    <row r="163855" spans="9:9" ht="15" customHeight="1">
      <c r="I163855" s="47"/>
    </row>
    <row r="163856" spans="9:9" ht="15" customHeight="1">
      <c r="I163856" s="47"/>
    </row>
    <row r="163857" spans="9:9" ht="15" customHeight="1">
      <c r="I163857" s="47"/>
    </row>
    <row r="163858" spans="9:9" ht="15" customHeight="1">
      <c r="I163858" s="47"/>
    </row>
    <row r="163859" spans="9:9" ht="15" customHeight="1">
      <c r="I163859" s="47"/>
    </row>
    <row r="163860" spans="9:9" ht="15" customHeight="1">
      <c r="I163860" s="47"/>
    </row>
    <row r="163861" spans="9:9" ht="15" customHeight="1">
      <c r="I163861" s="47"/>
    </row>
    <row r="163862" spans="9:9" ht="15" customHeight="1">
      <c r="I163862" s="47"/>
    </row>
    <row r="163863" spans="9:9" ht="15" customHeight="1">
      <c r="I163863" s="47"/>
    </row>
    <row r="163864" spans="9:9" ht="15" customHeight="1">
      <c r="I163864" s="47"/>
    </row>
    <row r="163865" spans="9:9" ht="15" customHeight="1">
      <c r="I163865" s="47"/>
    </row>
    <row r="163866" spans="9:9" ht="15" customHeight="1">
      <c r="I163866" s="47"/>
    </row>
    <row r="163867" spans="9:9" ht="15" customHeight="1">
      <c r="I163867" s="47"/>
    </row>
    <row r="163868" spans="9:9" ht="15" customHeight="1">
      <c r="I163868" s="47"/>
    </row>
    <row r="163869" spans="9:9" ht="15" customHeight="1">
      <c r="I163869" s="47"/>
    </row>
    <row r="163870" spans="9:9" ht="15" customHeight="1">
      <c r="I163870" s="47"/>
    </row>
    <row r="163871" spans="9:9" ht="15" customHeight="1">
      <c r="I163871" s="47"/>
    </row>
    <row r="163872" spans="9:9" ht="15" customHeight="1">
      <c r="I163872" s="47"/>
    </row>
    <row r="163873" spans="9:9" ht="15" customHeight="1">
      <c r="I163873" s="47"/>
    </row>
    <row r="163874" spans="9:9" ht="15" customHeight="1">
      <c r="I163874" s="47"/>
    </row>
    <row r="163875" spans="9:9" ht="15" customHeight="1">
      <c r="I163875" s="47"/>
    </row>
    <row r="163876" spans="9:9" ht="15" customHeight="1">
      <c r="I163876" s="47"/>
    </row>
    <row r="163877" spans="9:9" ht="15" customHeight="1">
      <c r="I163877" s="47"/>
    </row>
    <row r="163878" spans="9:9" ht="15" customHeight="1">
      <c r="I163878" s="47"/>
    </row>
    <row r="163879" spans="9:9" ht="15" customHeight="1">
      <c r="I163879" s="47"/>
    </row>
    <row r="163880" spans="9:9" ht="15" customHeight="1">
      <c r="I163880" s="47"/>
    </row>
    <row r="163881" spans="9:9" ht="15" customHeight="1">
      <c r="I163881" s="47"/>
    </row>
    <row r="163882" spans="9:9" ht="15" customHeight="1">
      <c r="I163882" s="47"/>
    </row>
    <row r="163883" spans="9:9" ht="15" customHeight="1">
      <c r="I163883" s="47"/>
    </row>
    <row r="163884" spans="9:9" ht="15" customHeight="1">
      <c r="I163884" s="47"/>
    </row>
    <row r="163885" spans="9:9" ht="15" customHeight="1">
      <c r="I163885" s="47"/>
    </row>
    <row r="163886" spans="9:9" ht="15" customHeight="1">
      <c r="I163886" s="47"/>
    </row>
    <row r="163887" spans="9:9" ht="15" customHeight="1">
      <c r="I163887" s="47"/>
    </row>
    <row r="163888" spans="9:9" ht="15" customHeight="1">
      <c r="I163888" s="47"/>
    </row>
    <row r="163889" spans="9:9" ht="15" customHeight="1">
      <c r="I163889" s="47"/>
    </row>
    <row r="163890" spans="9:9" ht="15" customHeight="1">
      <c r="I163890" s="47"/>
    </row>
    <row r="163891" spans="9:9" ht="15" customHeight="1">
      <c r="I163891" s="47"/>
    </row>
    <row r="163892" spans="9:9" ht="15" customHeight="1">
      <c r="I163892" s="47"/>
    </row>
    <row r="163893" spans="9:9" ht="15" customHeight="1">
      <c r="I163893" s="47"/>
    </row>
    <row r="163894" spans="9:9" ht="15" customHeight="1">
      <c r="I163894" s="47"/>
    </row>
    <row r="163895" spans="9:9" ht="15" customHeight="1">
      <c r="I163895" s="47"/>
    </row>
    <row r="163896" spans="9:9" ht="15" customHeight="1">
      <c r="I163896" s="47"/>
    </row>
    <row r="163897" spans="9:9" ht="15" customHeight="1">
      <c r="I163897" s="47"/>
    </row>
    <row r="163898" spans="9:9" ht="15" customHeight="1">
      <c r="I163898" s="47"/>
    </row>
    <row r="163899" spans="9:9" ht="15" customHeight="1">
      <c r="I163899" s="47"/>
    </row>
    <row r="163900" spans="9:9" ht="15" customHeight="1">
      <c r="I163900" s="47"/>
    </row>
    <row r="163901" spans="9:9" ht="15" customHeight="1">
      <c r="I163901" s="47"/>
    </row>
    <row r="163902" spans="9:9" ht="15" customHeight="1">
      <c r="I163902" s="47"/>
    </row>
    <row r="163903" spans="9:9" ht="15" customHeight="1">
      <c r="I163903" s="47"/>
    </row>
    <row r="163904" spans="9:9" ht="15" customHeight="1">
      <c r="I163904" s="47"/>
    </row>
    <row r="163905" spans="9:9" ht="15" customHeight="1">
      <c r="I163905" s="47"/>
    </row>
    <row r="163906" spans="9:9" ht="15" customHeight="1">
      <c r="I163906" s="47"/>
    </row>
    <row r="163907" spans="9:9" ht="15" customHeight="1">
      <c r="I163907" s="47"/>
    </row>
    <row r="163908" spans="9:9" ht="15" customHeight="1">
      <c r="I163908" s="47"/>
    </row>
    <row r="163909" spans="9:9" ht="15" customHeight="1">
      <c r="I163909" s="47"/>
    </row>
    <row r="163910" spans="9:9" ht="15" customHeight="1">
      <c r="I163910" s="47"/>
    </row>
    <row r="163911" spans="9:9" ht="15" customHeight="1">
      <c r="I163911" s="47"/>
    </row>
    <row r="163912" spans="9:9" ht="15" customHeight="1">
      <c r="I163912" s="47"/>
    </row>
    <row r="163913" spans="9:9" ht="15" customHeight="1">
      <c r="I163913" s="47"/>
    </row>
    <row r="163914" spans="9:9" ht="15" customHeight="1">
      <c r="I163914" s="47"/>
    </row>
    <row r="163915" spans="9:9" ht="15" customHeight="1">
      <c r="I163915" s="47"/>
    </row>
    <row r="163916" spans="9:9" ht="15" customHeight="1">
      <c r="I163916" s="47"/>
    </row>
    <row r="163917" spans="9:9" ht="15" customHeight="1">
      <c r="I163917" s="47"/>
    </row>
    <row r="163918" spans="9:9" ht="15" customHeight="1">
      <c r="I163918" s="47"/>
    </row>
    <row r="163919" spans="9:9" ht="15" customHeight="1">
      <c r="I163919" s="47"/>
    </row>
    <row r="163920" spans="9:9" ht="15" customHeight="1">
      <c r="I163920" s="47"/>
    </row>
    <row r="163921" spans="9:9" ht="15" customHeight="1">
      <c r="I163921" s="47"/>
    </row>
    <row r="163922" spans="9:9" ht="15" customHeight="1">
      <c r="I163922" s="47"/>
    </row>
    <row r="163923" spans="9:9" ht="15" customHeight="1">
      <c r="I163923" s="47"/>
    </row>
    <row r="163924" spans="9:9" ht="15" customHeight="1">
      <c r="I163924" s="47"/>
    </row>
    <row r="163925" spans="9:9" ht="15" customHeight="1">
      <c r="I163925" s="47"/>
    </row>
    <row r="163926" spans="9:9" ht="15" customHeight="1">
      <c r="I163926" s="47"/>
    </row>
    <row r="163927" spans="9:9" ht="15" customHeight="1">
      <c r="I163927" s="47"/>
    </row>
    <row r="163928" spans="9:9" ht="15" customHeight="1">
      <c r="I163928" s="47"/>
    </row>
    <row r="163929" spans="9:9" ht="15" customHeight="1">
      <c r="I163929" s="47"/>
    </row>
    <row r="163930" spans="9:9" ht="15" customHeight="1">
      <c r="I163930" s="47"/>
    </row>
    <row r="163931" spans="9:9" ht="15" customHeight="1">
      <c r="I163931" s="47"/>
    </row>
    <row r="163932" spans="9:9" ht="15" customHeight="1">
      <c r="I163932" s="47"/>
    </row>
    <row r="163933" spans="9:9" ht="15" customHeight="1">
      <c r="I163933" s="47"/>
    </row>
    <row r="163934" spans="9:9" ht="15" customHeight="1">
      <c r="I163934" s="47"/>
    </row>
    <row r="163935" spans="9:9" ht="15" customHeight="1">
      <c r="I163935" s="47"/>
    </row>
    <row r="163936" spans="9:9" ht="15" customHeight="1">
      <c r="I163936" s="47"/>
    </row>
    <row r="163937" spans="9:9" ht="15" customHeight="1">
      <c r="I163937" s="47"/>
    </row>
    <row r="163938" spans="9:9" ht="15" customHeight="1">
      <c r="I163938" s="47"/>
    </row>
    <row r="163939" spans="9:9" ht="15" customHeight="1">
      <c r="I163939" s="47"/>
    </row>
    <row r="163940" spans="9:9" ht="15" customHeight="1">
      <c r="I163940" s="47"/>
    </row>
    <row r="163941" spans="9:9" ht="15" customHeight="1">
      <c r="I163941" s="47"/>
    </row>
    <row r="163942" spans="9:9" ht="15" customHeight="1">
      <c r="I163942" s="47"/>
    </row>
    <row r="163943" spans="9:9" ht="15" customHeight="1">
      <c r="I163943" s="47"/>
    </row>
    <row r="163944" spans="9:9" ht="15" customHeight="1">
      <c r="I163944" s="47"/>
    </row>
    <row r="163945" spans="9:9" ht="15" customHeight="1">
      <c r="I163945" s="47"/>
    </row>
    <row r="163946" spans="9:9" ht="15" customHeight="1">
      <c r="I163946" s="47"/>
    </row>
    <row r="163947" spans="9:9" ht="15" customHeight="1">
      <c r="I163947" s="47"/>
    </row>
    <row r="163948" spans="9:9" ht="15" customHeight="1">
      <c r="I163948" s="47"/>
    </row>
    <row r="163949" spans="9:9" ht="15" customHeight="1">
      <c r="I163949" s="47"/>
    </row>
    <row r="163950" spans="9:9" ht="15" customHeight="1">
      <c r="I163950" s="47"/>
    </row>
    <row r="163951" spans="9:9" ht="15" customHeight="1">
      <c r="I163951" s="47"/>
    </row>
    <row r="163952" spans="9:9" ht="15" customHeight="1">
      <c r="I163952" s="47"/>
    </row>
    <row r="163953" spans="9:9" ht="15" customHeight="1">
      <c r="I163953" s="47"/>
    </row>
    <row r="163954" spans="9:9" ht="15" customHeight="1">
      <c r="I163954" s="47"/>
    </row>
    <row r="163955" spans="9:9" ht="15" customHeight="1">
      <c r="I163955" s="47"/>
    </row>
    <row r="163956" spans="9:9" ht="15" customHeight="1">
      <c r="I163956" s="47"/>
    </row>
    <row r="163957" spans="9:9" ht="15" customHeight="1">
      <c r="I163957" s="47"/>
    </row>
    <row r="163958" spans="9:9" ht="15" customHeight="1">
      <c r="I163958" s="47"/>
    </row>
    <row r="163959" spans="9:9" ht="15" customHeight="1">
      <c r="I163959" s="47"/>
    </row>
    <row r="163960" spans="9:9" ht="15" customHeight="1">
      <c r="I163960" s="47"/>
    </row>
    <row r="163961" spans="9:9" ht="15" customHeight="1">
      <c r="I163961" s="47"/>
    </row>
    <row r="163962" spans="9:9" ht="15" customHeight="1">
      <c r="I163962" s="47"/>
    </row>
    <row r="163963" spans="9:9" ht="15" customHeight="1">
      <c r="I163963" s="47"/>
    </row>
    <row r="163964" spans="9:9" ht="15" customHeight="1">
      <c r="I163964" s="47"/>
    </row>
    <row r="163965" spans="9:9" ht="15" customHeight="1">
      <c r="I163965" s="47"/>
    </row>
    <row r="163966" spans="9:9" ht="15" customHeight="1">
      <c r="I163966" s="47"/>
    </row>
    <row r="163967" spans="9:9" ht="15" customHeight="1">
      <c r="I163967" s="47"/>
    </row>
    <row r="163968" spans="9:9" ht="15" customHeight="1">
      <c r="I163968" s="47"/>
    </row>
    <row r="163969" spans="9:9" ht="15" customHeight="1">
      <c r="I163969" s="47"/>
    </row>
    <row r="163970" spans="9:9" ht="15" customHeight="1">
      <c r="I163970" s="47"/>
    </row>
    <row r="163971" spans="9:9" ht="15" customHeight="1">
      <c r="I163971" s="47"/>
    </row>
    <row r="163972" spans="9:9" ht="15" customHeight="1">
      <c r="I163972" s="47"/>
    </row>
    <row r="163973" spans="9:9" ht="15" customHeight="1">
      <c r="I163973" s="47"/>
    </row>
    <row r="163974" spans="9:9" ht="15" customHeight="1">
      <c r="I163974" s="47"/>
    </row>
    <row r="163975" spans="9:9" ht="15" customHeight="1">
      <c r="I163975" s="47"/>
    </row>
    <row r="163976" spans="9:9" ht="15" customHeight="1">
      <c r="I163976" s="47"/>
    </row>
    <row r="163977" spans="9:9" ht="15" customHeight="1">
      <c r="I163977" s="47"/>
    </row>
    <row r="163978" spans="9:9" ht="15" customHeight="1">
      <c r="I163978" s="47"/>
    </row>
    <row r="163979" spans="9:9" ht="15" customHeight="1">
      <c r="I163979" s="47"/>
    </row>
    <row r="163980" spans="9:9" ht="15" customHeight="1">
      <c r="I163980" s="47"/>
    </row>
    <row r="163981" spans="9:9" ht="15" customHeight="1">
      <c r="I163981" s="47"/>
    </row>
    <row r="163982" spans="9:9" ht="15" customHeight="1">
      <c r="I163982" s="47"/>
    </row>
    <row r="163983" spans="9:9" ht="15" customHeight="1">
      <c r="I163983" s="47"/>
    </row>
    <row r="163984" spans="9:9" ht="15" customHeight="1">
      <c r="I163984" s="47"/>
    </row>
    <row r="163985" spans="9:9" ht="15" customHeight="1">
      <c r="I163985" s="47"/>
    </row>
    <row r="163986" spans="9:9" ht="15" customHeight="1">
      <c r="I163986" s="47"/>
    </row>
    <row r="163987" spans="9:9" ht="15" customHeight="1">
      <c r="I163987" s="47"/>
    </row>
    <row r="163988" spans="9:9" ht="15" customHeight="1">
      <c r="I163988" s="47"/>
    </row>
    <row r="163989" spans="9:9" ht="15" customHeight="1">
      <c r="I163989" s="47"/>
    </row>
    <row r="163990" spans="9:9" ht="15" customHeight="1">
      <c r="I163990" s="47"/>
    </row>
    <row r="163991" spans="9:9" ht="15" customHeight="1">
      <c r="I163991" s="47"/>
    </row>
    <row r="163992" spans="9:9" ht="15" customHeight="1">
      <c r="I163992" s="47"/>
    </row>
    <row r="163993" spans="9:9" ht="15" customHeight="1">
      <c r="I163993" s="47"/>
    </row>
    <row r="163994" spans="9:9" ht="15" customHeight="1">
      <c r="I163994" s="47"/>
    </row>
    <row r="163995" spans="9:9" ht="15" customHeight="1">
      <c r="I163995" s="47"/>
    </row>
    <row r="163996" spans="9:9" ht="15" customHeight="1">
      <c r="I163996" s="47"/>
    </row>
    <row r="163997" spans="9:9" ht="15" customHeight="1">
      <c r="I163997" s="47"/>
    </row>
    <row r="163998" spans="9:9" ht="15" customHeight="1">
      <c r="I163998" s="47"/>
    </row>
    <row r="163999" spans="9:9" ht="15" customHeight="1">
      <c r="I163999" s="47"/>
    </row>
    <row r="164000" spans="9:9" ht="15" customHeight="1">
      <c r="I164000" s="47"/>
    </row>
    <row r="164001" spans="9:9" ht="15" customHeight="1">
      <c r="I164001" s="47"/>
    </row>
    <row r="164002" spans="9:9" ht="15" customHeight="1">
      <c r="I164002" s="47"/>
    </row>
    <row r="164003" spans="9:9" ht="15" customHeight="1">
      <c r="I164003" s="47"/>
    </row>
    <row r="164004" spans="9:9" ht="15" customHeight="1">
      <c r="I164004" s="47"/>
    </row>
    <row r="164005" spans="9:9" ht="15" customHeight="1">
      <c r="I164005" s="47"/>
    </row>
    <row r="164006" spans="9:9" ht="15" customHeight="1">
      <c r="I164006" s="47"/>
    </row>
    <row r="164007" spans="9:9" ht="15" customHeight="1">
      <c r="I164007" s="47"/>
    </row>
    <row r="164008" spans="9:9" ht="15" customHeight="1">
      <c r="I164008" s="47"/>
    </row>
    <row r="164009" spans="9:9" ht="15" customHeight="1">
      <c r="I164009" s="47"/>
    </row>
    <row r="164010" spans="9:9" ht="15" customHeight="1">
      <c r="I164010" s="47"/>
    </row>
    <row r="164011" spans="9:9" ht="15" customHeight="1">
      <c r="I164011" s="47"/>
    </row>
    <row r="164012" spans="9:9" ht="15" customHeight="1">
      <c r="I164012" s="47"/>
    </row>
    <row r="164013" spans="9:9" ht="15" customHeight="1">
      <c r="I164013" s="47"/>
    </row>
    <row r="164014" spans="9:9" ht="15" customHeight="1">
      <c r="I164014" s="47"/>
    </row>
    <row r="164015" spans="9:9" ht="15" customHeight="1">
      <c r="I164015" s="47"/>
    </row>
    <row r="164016" spans="9:9" ht="15" customHeight="1">
      <c r="I164016" s="47"/>
    </row>
    <row r="164017" spans="9:9" ht="15" customHeight="1">
      <c r="I164017" s="47"/>
    </row>
    <row r="164018" spans="9:9" ht="15" customHeight="1">
      <c r="I164018" s="47"/>
    </row>
    <row r="164019" spans="9:9" ht="15" customHeight="1">
      <c r="I164019" s="47"/>
    </row>
    <row r="164020" spans="9:9" ht="15" customHeight="1">
      <c r="I164020" s="47"/>
    </row>
    <row r="164021" spans="9:9" ht="15" customHeight="1">
      <c r="I164021" s="47"/>
    </row>
    <row r="164022" spans="9:9" ht="15" customHeight="1">
      <c r="I164022" s="47"/>
    </row>
    <row r="164023" spans="9:9" ht="15" customHeight="1">
      <c r="I164023" s="47"/>
    </row>
    <row r="164024" spans="9:9" ht="15" customHeight="1">
      <c r="I164024" s="47"/>
    </row>
    <row r="164025" spans="9:9" ht="15" customHeight="1">
      <c r="I164025" s="47"/>
    </row>
    <row r="164026" spans="9:9" ht="15" customHeight="1">
      <c r="I164026" s="47"/>
    </row>
    <row r="164027" spans="9:9" ht="15" customHeight="1">
      <c r="I164027" s="47"/>
    </row>
    <row r="164028" spans="9:9" ht="15" customHeight="1">
      <c r="I164028" s="47"/>
    </row>
    <row r="164029" spans="9:9" ht="15" customHeight="1">
      <c r="I164029" s="47"/>
    </row>
    <row r="164030" spans="9:9" ht="15" customHeight="1">
      <c r="I164030" s="47"/>
    </row>
    <row r="164031" spans="9:9" ht="15" customHeight="1">
      <c r="I164031" s="47"/>
    </row>
    <row r="164032" spans="9:9" ht="15" customHeight="1">
      <c r="I164032" s="47"/>
    </row>
    <row r="164033" spans="9:9" ht="15" customHeight="1">
      <c r="I164033" s="47"/>
    </row>
    <row r="164034" spans="9:9" ht="15" customHeight="1">
      <c r="I164034" s="47"/>
    </row>
    <row r="164035" spans="9:9" ht="15" customHeight="1">
      <c r="I164035" s="47"/>
    </row>
    <row r="164036" spans="9:9" ht="15" customHeight="1">
      <c r="I164036" s="47"/>
    </row>
    <row r="164037" spans="9:9" ht="15" customHeight="1">
      <c r="I164037" s="47"/>
    </row>
    <row r="164038" spans="9:9" ht="15" customHeight="1">
      <c r="I164038" s="47"/>
    </row>
    <row r="164039" spans="9:9" ht="15" customHeight="1">
      <c r="I164039" s="47"/>
    </row>
    <row r="164040" spans="9:9" ht="15" customHeight="1">
      <c r="I164040" s="47"/>
    </row>
    <row r="164041" spans="9:9" ht="15" customHeight="1">
      <c r="I164041" s="47"/>
    </row>
    <row r="164042" spans="9:9" ht="15" customHeight="1">
      <c r="I164042" s="47"/>
    </row>
    <row r="164043" spans="9:9" ht="15" customHeight="1">
      <c r="I164043" s="47"/>
    </row>
    <row r="164044" spans="9:9" ht="15" customHeight="1">
      <c r="I164044" s="47"/>
    </row>
    <row r="164045" spans="9:9" ht="15" customHeight="1">
      <c r="I164045" s="47"/>
    </row>
    <row r="164046" spans="9:9" ht="15" customHeight="1">
      <c r="I164046" s="47"/>
    </row>
    <row r="164047" spans="9:9" ht="15" customHeight="1">
      <c r="I164047" s="47"/>
    </row>
    <row r="164048" spans="9:9" ht="15" customHeight="1">
      <c r="I164048" s="47"/>
    </row>
    <row r="164049" spans="9:9" ht="15" customHeight="1">
      <c r="I164049" s="47"/>
    </row>
    <row r="164050" spans="9:9" ht="15" customHeight="1">
      <c r="I164050" s="47"/>
    </row>
    <row r="164051" spans="9:9" ht="15" customHeight="1">
      <c r="I164051" s="47"/>
    </row>
    <row r="164052" spans="9:9" ht="15" customHeight="1">
      <c r="I164052" s="47"/>
    </row>
    <row r="164053" spans="9:9" ht="15" customHeight="1">
      <c r="I164053" s="47"/>
    </row>
    <row r="164054" spans="9:9" ht="15" customHeight="1">
      <c r="I164054" s="47"/>
    </row>
    <row r="164055" spans="9:9" ht="15" customHeight="1">
      <c r="I164055" s="47"/>
    </row>
    <row r="164056" spans="9:9" ht="15" customHeight="1">
      <c r="I164056" s="47"/>
    </row>
    <row r="164057" spans="9:9" ht="15" customHeight="1">
      <c r="I164057" s="47"/>
    </row>
    <row r="164058" spans="9:9" ht="15" customHeight="1">
      <c r="I164058" s="47"/>
    </row>
    <row r="164059" spans="9:9" ht="15" customHeight="1">
      <c r="I164059" s="47"/>
    </row>
    <row r="164060" spans="9:9" ht="15" customHeight="1">
      <c r="I164060" s="47"/>
    </row>
    <row r="164061" spans="9:9" ht="15" customHeight="1">
      <c r="I164061" s="47"/>
    </row>
    <row r="164062" spans="9:9" ht="15" customHeight="1">
      <c r="I164062" s="47"/>
    </row>
    <row r="164063" spans="9:9" ht="15" customHeight="1">
      <c r="I164063" s="47"/>
    </row>
    <row r="164064" spans="9:9" ht="15" customHeight="1">
      <c r="I164064" s="47"/>
    </row>
    <row r="164065" spans="9:9" ht="15" customHeight="1">
      <c r="I164065" s="47"/>
    </row>
    <row r="164066" spans="9:9" ht="15" customHeight="1">
      <c r="I164066" s="47"/>
    </row>
    <row r="164067" spans="9:9" ht="15" customHeight="1">
      <c r="I164067" s="47"/>
    </row>
    <row r="164068" spans="9:9" ht="15" customHeight="1">
      <c r="I164068" s="47"/>
    </row>
    <row r="164069" spans="9:9" ht="15" customHeight="1">
      <c r="I164069" s="47"/>
    </row>
    <row r="164070" spans="9:9" ht="15" customHeight="1">
      <c r="I164070" s="47"/>
    </row>
    <row r="164071" spans="9:9" ht="15" customHeight="1">
      <c r="I164071" s="47"/>
    </row>
    <row r="164072" spans="9:9" ht="15" customHeight="1">
      <c r="I164072" s="47"/>
    </row>
    <row r="164073" spans="9:9" ht="15" customHeight="1">
      <c r="I164073" s="47"/>
    </row>
    <row r="164074" spans="9:9" ht="15" customHeight="1">
      <c r="I164074" s="47"/>
    </row>
    <row r="164075" spans="9:9" ht="15" customHeight="1">
      <c r="I164075" s="47"/>
    </row>
    <row r="164076" spans="9:9" ht="15" customHeight="1">
      <c r="I164076" s="47"/>
    </row>
    <row r="164077" spans="9:9" ht="15" customHeight="1">
      <c r="I164077" s="47"/>
    </row>
    <row r="164078" spans="9:9" ht="15" customHeight="1">
      <c r="I164078" s="47"/>
    </row>
    <row r="164079" spans="9:9" ht="15" customHeight="1">
      <c r="I164079" s="47"/>
    </row>
    <row r="164080" spans="9:9" ht="15" customHeight="1">
      <c r="I164080" s="47"/>
    </row>
    <row r="164081" spans="9:9" ht="15" customHeight="1">
      <c r="I164081" s="47"/>
    </row>
    <row r="164082" spans="9:9" ht="15" customHeight="1">
      <c r="I164082" s="47"/>
    </row>
    <row r="164083" spans="9:9" ht="15" customHeight="1">
      <c r="I164083" s="47"/>
    </row>
    <row r="164084" spans="9:9" ht="15" customHeight="1">
      <c r="I164084" s="47"/>
    </row>
    <row r="164085" spans="9:9" ht="15" customHeight="1">
      <c r="I164085" s="47"/>
    </row>
    <row r="164086" spans="9:9" ht="15" customHeight="1">
      <c r="I164086" s="47"/>
    </row>
    <row r="164087" spans="9:9" ht="15" customHeight="1">
      <c r="I164087" s="47"/>
    </row>
    <row r="164088" spans="9:9" ht="15" customHeight="1">
      <c r="I164088" s="47"/>
    </row>
    <row r="164089" spans="9:9" ht="15" customHeight="1">
      <c r="I164089" s="47"/>
    </row>
    <row r="164090" spans="9:9" ht="15" customHeight="1">
      <c r="I164090" s="47"/>
    </row>
    <row r="164091" spans="9:9" ht="15" customHeight="1">
      <c r="I164091" s="47"/>
    </row>
    <row r="164092" spans="9:9" ht="15" customHeight="1">
      <c r="I164092" s="47"/>
    </row>
    <row r="164093" spans="9:9" ht="15" customHeight="1">
      <c r="I164093" s="47"/>
    </row>
    <row r="164094" spans="9:9" ht="15" customHeight="1">
      <c r="I164094" s="47"/>
    </row>
    <row r="164095" spans="9:9" ht="15" customHeight="1">
      <c r="I164095" s="47"/>
    </row>
    <row r="164096" spans="9:9" ht="15" customHeight="1">
      <c r="I164096" s="47"/>
    </row>
    <row r="164097" spans="9:9" ht="15" customHeight="1">
      <c r="I164097" s="47"/>
    </row>
    <row r="164098" spans="9:9" ht="15" customHeight="1">
      <c r="I164098" s="47"/>
    </row>
    <row r="164099" spans="9:9" ht="15" customHeight="1">
      <c r="I164099" s="47"/>
    </row>
    <row r="164100" spans="9:9" ht="15" customHeight="1">
      <c r="I164100" s="47"/>
    </row>
    <row r="164101" spans="9:9" ht="15" customHeight="1">
      <c r="I164101" s="47"/>
    </row>
    <row r="164102" spans="9:9" ht="15" customHeight="1">
      <c r="I164102" s="47"/>
    </row>
    <row r="164103" spans="9:9" ht="15" customHeight="1">
      <c r="I164103" s="47"/>
    </row>
    <row r="164104" spans="9:9" ht="15" customHeight="1">
      <c r="I164104" s="47"/>
    </row>
    <row r="164105" spans="9:9" ht="15" customHeight="1">
      <c r="I164105" s="47"/>
    </row>
    <row r="164106" spans="9:9" ht="15" customHeight="1">
      <c r="I164106" s="47"/>
    </row>
    <row r="164107" spans="9:9" ht="15" customHeight="1">
      <c r="I164107" s="47"/>
    </row>
    <row r="164108" spans="9:9" ht="15" customHeight="1">
      <c r="I164108" s="47"/>
    </row>
    <row r="164109" spans="9:9" ht="15" customHeight="1">
      <c r="I164109" s="47"/>
    </row>
    <row r="164110" spans="9:9" ht="15" customHeight="1">
      <c r="I164110" s="47"/>
    </row>
    <row r="164111" spans="9:9" ht="15" customHeight="1">
      <c r="I164111" s="47"/>
    </row>
    <row r="164112" spans="9:9" ht="15" customHeight="1">
      <c r="I164112" s="47"/>
    </row>
    <row r="164113" spans="9:9" ht="15" customHeight="1">
      <c r="I164113" s="47"/>
    </row>
    <row r="164114" spans="9:9" ht="15" customHeight="1">
      <c r="I164114" s="47"/>
    </row>
    <row r="164115" spans="9:9" ht="15" customHeight="1">
      <c r="I164115" s="47"/>
    </row>
    <row r="164116" spans="9:9" ht="15" customHeight="1">
      <c r="I164116" s="47"/>
    </row>
    <row r="164117" spans="9:9" ht="15" customHeight="1">
      <c r="I164117" s="47"/>
    </row>
    <row r="164118" spans="9:9" ht="15" customHeight="1">
      <c r="I164118" s="47"/>
    </row>
    <row r="164119" spans="9:9" ht="15" customHeight="1">
      <c r="I164119" s="47"/>
    </row>
    <row r="164120" spans="9:9" ht="15" customHeight="1">
      <c r="I164120" s="47"/>
    </row>
    <row r="164121" spans="9:9" ht="15" customHeight="1">
      <c r="I164121" s="47"/>
    </row>
    <row r="164122" spans="9:9" ht="15" customHeight="1">
      <c r="I164122" s="47"/>
    </row>
    <row r="164123" spans="9:9" ht="15" customHeight="1">
      <c r="I164123" s="47"/>
    </row>
    <row r="164124" spans="9:9" ht="15" customHeight="1">
      <c r="I164124" s="47"/>
    </row>
    <row r="164125" spans="9:9" ht="15" customHeight="1">
      <c r="I164125" s="47"/>
    </row>
    <row r="164126" spans="9:9" ht="15" customHeight="1">
      <c r="I164126" s="47"/>
    </row>
    <row r="164127" spans="9:9" ht="15" customHeight="1">
      <c r="I164127" s="47"/>
    </row>
    <row r="164128" spans="9:9" ht="15" customHeight="1">
      <c r="I164128" s="47"/>
    </row>
    <row r="164129" spans="9:9" ht="15" customHeight="1">
      <c r="I164129" s="47"/>
    </row>
    <row r="164130" spans="9:9" ht="15" customHeight="1">
      <c r="I164130" s="47"/>
    </row>
    <row r="164131" spans="9:9" ht="15" customHeight="1">
      <c r="I164131" s="47"/>
    </row>
    <row r="164132" spans="9:9" ht="15" customHeight="1">
      <c r="I164132" s="47"/>
    </row>
    <row r="164133" spans="9:9" ht="15" customHeight="1">
      <c r="I164133" s="47"/>
    </row>
    <row r="164134" spans="9:9" ht="15" customHeight="1">
      <c r="I164134" s="47"/>
    </row>
    <row r="164135" spans="9:9" ht="15" customHeight="1">
      <c r="I164135" s="47"/>
    </row>
    <row r="164136" spans="9:9" ht="15" customHeight="1">
      <c r="I164136" s="47"/>
    </row>
    <row r="164137" spans="9:9" ht="15" customHeight="1">
      <c r="I164137" s="47"/>
    </row>
    <row r="164138" spans="9:9" ht="15" customHeight="1">
      <c r="I164138" s="47"/>
    </row>
    <row r="164139" spans="9:9" ht="15" customHeight="1">
      <c r="I164139" s="47"/>
    </row>
    <row r="164140" spans="9:9" ht="15" customHeight="1">
      <c r="I164140" s="47"/>
    </row>
    <row r="164141" spans="9:9" ht="15" customHeight="1">
      <c r="I164141" s="47"/>
    </row>
    <row r="164142" spans="9:9" ht="15" customHeight="1">
      <c r="I164142" s="47"/>
    </row>
    <row r="164143" spans="9:9" ht="15" customHeight="1">
      <c r="I164143" s="47"/>
    </row>
    <row r="164144" spans="9:9" ht="15" customHeight="1">
      <c r="I164144" s="47"/>
    </row>
    <row r="164145" spans="9:9" ht="15" customHeight="1">
      <c r="I164145" s="47"/>
    </row>
    <row r="164146" spans="9:9" ht="15" customHeight="1">
      <c r="I164146" s="47"/>
    </row>
    <row r="164147" spans="9:9" ht="15" customHeight="1">
      <c r="I164147" s="47"/>
    </row>
    <row r="164148" spans="9:9" ht="15" customHeight="1">
      <c r="I164148" s="47"/>
    </row>
    <row r="164149" spans="9:9" ht="15" customHeight="1">
      <c r="I164149" s="47"/>
    </row>
    <row r="164150" spans="9:9" ht="15" customHeight="1">
      <c r="I164150" s="47"/>
    </row>
    <row r="164151" spans="9:9" ht="15" customHeight="1">
      <c r="I164151" s="47"/>
    </row>
    <row r="164152" spans="9:9" ht="15" customHeight="1">
      <c r="I164152" s="47"/>
    </row>
    <row r="164153" spans="9:9" ht="15" customHeight="1">
      <c r="I164153" s="47"/>
    </row>
    <row r="164154" spans="9:9" ht="15" customHeight="1">
      <c r="I164154" s="47"/>
    </row>
    <row r="164155" spans="9:9" ht="15" customHeight="1">
      <c r="I164155" s="47"/>
    </row>
    <row r="164156" spans="9:9" ht="15" customHeight="1">
      <c r="I164156" s="47"/>
    </row>
    <row r="164157" spans="9:9" ht="15" customHeight="1">
      <c r="I164157" s="47"/>
    </row>
    <row r="164158" spans="9:9" ht="15" customHeight="1">
      <c r="I164158" s="47"/>
    </row>
    <row r="164159" spans="9:9" ht="15" customHeight="1">
      <c r="I164159" s="47"/>
    </row>
    <row r="164160" spans="9:9" ht="15" customHeight="1">
      <c r="I164160" s="47"/>
    </row>
    <row r="164161" spans="9:9" ht="15" customHeight="1">
      <c r="I164161" s="47"/>
    </row>
    <row r="164162" spans="9:9" ht="15" customHeight="1">
      <c r="I164162" s="47"/>
    </row>
    <row r="164163" spans="9:9" ht="15" customHeight="1">
      <c r="I164163" s="47"/>
    </row>
    <row r="164164" spans="9:9" ht="15" customHeight="1">
      <c r="I164164" s="47"/>
    </row>
    <row r="164165" spans="9:9" ht="15" customHeight="1">
      <c r="I164165" s="47"/>
    </row>
    <row r="164166" spans="9:9" ht="15" customHeight="1">
      <c r="I164166" s="47"/>
    </row>
    <row r="164167" spans="9:9" ht="15" customHeight="1">
      <c r="I164167" s="47"/>
    </row>
    <row r="164168" spans="9:9" ht="15" customHeight="1">
      <c r="I164168" s="47"/>
    </row>
    <row r="164169" spans="9:9" ht="15" customHeight="1">
      <c r="I164169" s="47"/>
    </row>
    <row r="164170" spans="9:9" ht="15" customHeight="1">
      <c r="I164170" s="47"/>
    </row>
    <row r="164171" spans="9:9" ht="15" customHeight="1">
      <c r="I164171" s="47"/>
    </row>
    <row r="164172" spans="9:9" ht="15" customHeight="1">
      <c r="I164172" s="47"/>
    </row>
    <row r="164173" spans="9:9" ht="15" customHeight="1">
      <c r="I164173" s="47"/>
    </row>
    <row r="164174" spans="9:9" ht="15" customHeight="1">
      <c r="I164174" s="47"/>
    </row>
    <row r="164175" spans="9:9" ht="15" customHeight="1">
      <c r="I164175" s="47"/>
    </row>
    <row r="164176" spans="9:9" ht="15" customHeight="1">
      <c r="I164176" s="47"/>
    </row>
    <row r="164177" spans="9:9" ht="15" customHeight="1">
      <c r="I164177" s="47"/>
    </row>
    <row r="164178" spans="9:9" ht="15" customHeight="1">
      <c r="I164178" s="47"/>
    </row>
    <row r="164179" spans="9:9" ht="15" customHeight="1">
      <c r="I164179" s="47"/>
    </row>
    <row r="164180" spans="9:9" ht="15" customHeight="1">
      <c r="I164180" s="47"/>
    </row>
    <row r="164181" spans="9:9" ht="15" customHeight="1">
      <c r="I164181" s="47"/>
    </row>
    <row r="164182" spans="9:9" ht="15" customHeight="1">
      <c r="I164182" s="47"/>
    </row>
    <row r="164183" spans="9:9" ht="15" customHeight="1">
      <c r="I164183" s="47"/>
    </row>
    <row r="164184" spans="9:9" ht="15" customHeight="1">
      <c r="I164184" s="47"/>
    </row>
    <row r="164185" spans="9:9" ht="15" customHeight="1">
      <c r="I164185" s="47"/>
    </row>
    <row r="164186" spans="9:9" ht="15" customHeight="1">
      <c r="I164186" s="47"/>
    </row>
    <row r="164187" spans="9:9" ht="15" customHeight="1">
      <c r="I164187" s="47"/>
    </row>
    <row r="164188" spans="9:9" ht="15" customHeight="1">
      <c r="I164188" s="47"/>
    </row>
    <row r="164189" spans="9:9" ht="15" customHeight="1">
      <c r="I164189" s="47"/>
    </row>
    <row r="164190" spans="9:9" ht="15" customHeight="1">
      <c r="I164190" s="47"/>
    </row>
    <row r="164191" spans="9:9" ht="15" customHeight="1">
      <c r="I164191" s="47"/>
    </row>
    <row r="164192" spans="9:9" ht="15" customHeight="1">
      <c r="I164192" s="47"/>
    </row>
    <row r="164193" spans="9:9" ht="15" customHeight="1">
      <c r="I164193" s="47"/>
    </row>
    <row r="164194" spans="9:9" ht="15" customHeight="1">
      <c r="I164194" s="47"/>
    </row>
    <row r="164195" spans="9:9" ht="15" customHeight="1">
      <c r="I164195" s="47"/>
    </row>
    <row r="164196" spans="9:9" ht="15" customHeight="1">
      <c r="I164196" s="47"/>
    </row>
    <row r="164197" spans="9:9" ht="15" customHeight="1">
      <c r="I164197" s="47"/>
    </row>
    <row r="164198" spans="9:9" ht="15" customHeight="1">
      <c r="I164198" s="47"/>
    </row>
    <row r="164199" spans="9:9" ht="15" customHeight="1">
      <c r="I164199" s="47"/>
    </row>
    <row r="164200" spans="9:9" ht="15" customHeight="1">
      <c r="I164200" s="47"/>
    </row>
    <row r="164201" spans="9:9" ht="15" customHeight="1">
      <c r="I164201" s="47"/>
    </row>
    <row r="164202" spans="9:9" ht="15" customHeight="1">
      <c r="I164202" s="47"/>
    </row>
    <row r="164203" spans="9:9" ht="15" customHeight="1">
      <c r="I164203" s="47"/>
    </row>
    <row r="164204" spans="9:9" ht="15" customHeight="1">
      <c r="I164204" s="47"/>
    </row>
    <row r="180223" spans="9:9" ht="15" customHeight="1">
      <c r="I180223" s="49"/>
    </row>
    <row r="180224" spans="9:9" ht="15" customHeight="1">
      <c r="I180224" s="47"/>
    </row>
    <row r="180225" spans="9:9" ht="15" customHeight="1">
      <c r="I180225" s="47"/>
    </row>
    <row r="180226" spans="9:9" ht="15" customHeight="1">
      <c r="I180226" s="47"/>
    </row>
    <row r="180227" spans="9:9" ht="15" customHeight="1">
      <c r="I180227" s="47"/>
    </row>
    <row r="180228" spans="9:9" ht="15" customHeight="1">
      <c r="I180228" s="47"/>
    </row>
    <row r="180229" spans="9:9" ht="15" customHeight="1">
      <c r="I180229" s="47"/>
    </row>
    <row r="180230" spans="9:9" ht="15" customHeight="1">
      <c r="I180230" s="47"/>
    </row>
    <row r="180231" spans="9:9" ht="15" customHeight="1">
      <c r="I180231" s="47"/>
    </row>
    <row r="180232" spans="9:9" ht="15" customHeight="1">
      <c r="I180232" s="47"/>
    </row>
    <row r="180233" spans="9:9" ht="15" customHeight="1">
      <c r="I180233" s="47"/>
    </row>
    <row r="180234" spans="9:9" ht="15" customHeight="1">
      <c r="I180234" s="47"/>
    </row>
    <row r="180235" spans="9:9" ht="15" customHeight="1">
      <c r="I180235" s="47"/>
    </row>
    <row r="180236" spans="9:9" ht="15" customHeight="1">
      <c r="I180236" s="47"/>
    </row>
    <row r="180237" spans="9:9" ht="15" customHeight="1">
      <c r="I180237" s="47"/>
    </row>
    <row r="180238" spans="9:9" ht="15" customHeight="1">
      <c r="I180238" s="47"/>
    </row>
    <row r="180239" spans="9:9" ht="15" customHeight="1">
      <c r="I180239" s="47"/>
    </row>
    <row r="180240" spans="9:9" ht="15" customHeight="1">
      <c r="I180240" s="47"/>
    </row>
    <row r="180241" spans="9:9" ht="15" customHeight="1">
      <c r="I180241" s="47"/>
    </row>
    <row r="180242" spans="9:9" ht="15" customHeight="1">
      <c r="I180242" s="47"/>
    </row>
    <row r="180243" spans="9:9" ht="15" customHeight="1">
      <c r="I180243" s="47"/>
    </row>
    <row r="180244" spans="9:9" ht="15" customHeight="1">
      <c r="I180244" s="47"/>
    </row>
    <row r="180245" spans="9:9" ht="15" customHeight="1">
      <c r="I180245" s="47"/>
    </row>
    <row r="180246" spans="9:9" ht="15" customHeight="1">
      <c r="I180246" s="47"/>
    </row>
    <row r="180247" spans="9:9" ht="15" customHeight="1">
      <c r="I180247" s="47"/>
    </row>
    <row r="180248" spans="9:9" ht="15" customHeight="1">
      <c r="I180248" s="47"/>
    </row>
    <row r="180249" spans="9:9" ht="15" customHeight="1">
      <c r="I180249" s="47"/>
    </row>
    <row r="180250" spans="9:9" ht="15" customHeight="1">
      <c r="I180250" s="47"/>
    </row>
    <row r="180251" spans="9:9" ht="15" customHeight="1">
      <c r="I180251" s="47"/>
    </row>
    <row r="180252" spans="9:9" ht="15" customHeight="1">
      <c r="I180252" s="47"/>
    </row>
    <row r="180253" spans="9:9" ht="15" customHeight="1">
      <c r="I180253" s="47"/>
    </row>
    <row r="180254" spans="9:9" ht="15" customHeight="1">
      <c r="I180254" s="47"/>
    </row>
    <row r="180255" spans="9:9" ht="15" customHeight="1">
      <c r="I180255" s="47"/>
    </row>
    <row r="180256" spans="9:9" ht="15" customHeight="1">
      <c r="I180256" s="47"/>
    </row>
    <row r="180257" spans="9:9" ht="15" customHeight="1">
      <c r="I180257" s="47"/>
    </row>
    <row r="180258" spans="9:9" ht="15" customHeight="1">
      <c r="I180258" s="47"/>
    </row>
    <row r="180259" spans="9:9" ht="15" customHeight="1">
      <c r="I180259" s="47"/>
    </row>
    <row r="180260" spans="9:9" ht="15" customHeight="1">
      <c r="I180260" s="47"/>
    </row>
    <row r="180261" spans="9:9" ht="15" customHeight="1">
      <c r="I180261" s="47"/>
    </row>
    <row r="180262" spans="9:9" ht="15" customHeight="1">
      <c r="I180262" s="47"/>
    </row>
    <row r="180263" spans="9:9" ht="15" customHeight="1">
      <c r="I180263" s="47"/>
    </row>
    <row r="180264" spans="9:9" ht="15" customHeight="1">
      <c r="I180264" s="47"/>
    </row>
    <row r="180265" spans="9:9" ht="15" customHeight="1">
      <c r="I180265" s="47"/>
    </row>
    <row r="180266" spans="9:9" ht="15" customHeight="1">
      <c r="I180266" s="47"/>
    </row>
    <row r="180267" spans="9:9" ht="15" customHeight="1">
      <c r="I180267" s="47"/>
    </row>
    <row r="180268" spans="9:9" ht="15" customHeight="1">
      <c r="I180268" s="47"/>
    </row>
    <row r="180269" spans="9:9" ht="15" customHeight="1">
      <c r="I180269" s="47"/>
    </row>
    <row r="180270" spans="9:9" ht="15" customHeight="1">
      <c r="I180270" s="47"/>
    </row>
    <row r="180271" spans="9:9" ht="15" customHeight="1">
      <c r="I180271" s="47"/>
    </row>
    <row r="180272" spans="9:9" ht="15" customHeight="1">
      <c r="I180272" s="47"/>
    </row>
    <row r="180273" spans="9:9" ht="15" customHeight="1">
      <c r="I180273" s="47"/>
    </row>
    <row r="180274" spans="9:9" ht="15" customHeight="1">
      <c r="I180274" s="47"/>
    </row>
    <row r="180275" spans="9:9" ht="15" customHeight="1">
      <c r="I180275" s="47"/>
    </row>
    <row r="180276" spans="9:9" ht="15" customHeight="1">
      <c r="I180276" s="47"/>
    </row>
    <row r="180277" spans="9:9" ht="15" customHeight="1">
      <c r="I180277" s="47"/>
    </row>
    <row r="180278" spans="9:9" ht="15" customHeight="1">
      <c r="I180278" s="47"/>
    </row>
    <row r="180279" spans="9:9" ht="15" customHeight="1">
      <c r="I180279" s="47"/>
    </row>
    <row r="180280" spans="9:9" ht="15" customHeight="1">
      <c r="I180280" s="47"/>
    </row>
    <row r="180281" spans="9:9" ht="15" customHeight="1">
      <c r="I180281" s="47"/>
    </row>
    <row r="180282" spans="9:9" ht="15" customHeight="1">
      <c r="I180282" s="47"/>
    </row>
    <row r="180283" spans="9:9" ht="15" customHeight="1">
      <c r="I180283" s="47"/>
    </row>
    <row r="180284" spans="9:9" ht="15" customHeight="1">
      <c r="I180284" s="47"/>
    </row>
    <row r="180285" spans="9:9" ht="15" customHeight="1">
      <c r="I180285" s="47"/>
    </row>
    <row r="180286" spans="9:9" ht="15" customHeight="1">
      <c r="I180286" s="47"/>
    </row>
    <row r="180287" spans="9:9" ht="15" customHeight="1">
      <c r="I180287" s="47"/>
    </row>
    <row r="180288" spans="9:9" ht="15" customHeight="1">
      <c r="I180288" s="47"/>
    </row>
    <row r="180289" spans="9:9" ht="15" customHeight="1">
      <c r="I180289" s="47"/>
    </row>
    <row r="180290" spans="9:9" ht="15" customHeight="1">
      <c r="I180290" s="47"/>
    </row>
    <row r="180291" spans="9:9" ht="15" customHeight="1">
      <c r="I180291" s="47"/>
    </row>
    <row r="180292" spans="9:9" ht="15" customHeight="1">
      <c r="I180292" s="47"/>
    </row>
    <row r="180293" spans="9:9" ht="15" customHeight="1">
      <c r="I180293" s="47"/>
    </row>
    <row r="180294" spans="9:9" ht="15" customHeight="1">
      <c r="I180294" s="47"/>
    </row>
    <row r="180295" spans="9:9" ht="15" customHeight="1">
      <c r="I180295" s="47"/>
    </row>
    <row r="180296" spans="9:9" ht="15" customHeight="1">
      <c r="I180296" s="47"/>
    </row>
    <row r="180297" spans="9:9" ht="15" customHeight="1">
      <c r="I180297" s="47"/>
    </row>
    <row r="180298" spans="9:9" ht="15" customHeight="1">
      <c r="I180298" s="47"/>
    </row>
    <row r="180299" spans="9:9" ht="15" customHeight="1">
      <c r="I180299" s="47"/>
    </row>
    <row r="180300" spans="9:9" ht="15" customHeight="1">
      <c r="I180300" s="47"/>
    </row>
    <row r="180301" spans="9:9" ht="15" customHeight="1">
      <c r="I180301" s="47"/>
    </row>
    <row r="180302" spans="9:9" ht="15" customHeight="1">
      <c r="I180302" s="47"/>
    </row>
    <row r="180303" spans="9:9" ht="15" customHeight="1">
      <c r="I180303" s="47"/>
    </row>
    <row r="180304" spans="9:9" ht="15" customHeight="1">
      <c r="I180304" s="47"/>
    </row>
    <row r="180305" spans="9:9" ht="15" customHeight="1">
      <c r="I180305" s="47"/>
    </row>
    <row r="180306" spans="9:9" ht="15" customHeight="1">
      <c r="I180306" s="47"/>
    </row>
    <row r="180307" spans="9:9" ht="15" customHeight="1">
      <c r="I180307" s="47"/>
    </row>
    <row r="180308" spans="9:9" ht="15" customHeight="1">
      <c r="I180308" s="47"/>
    </row>
    <row r="180309" spans="9:9" ht="15" customHeight="1">
      <c r="I180309" s="47"/>
    </row>
    <row r="180310" spans="9:9" ht="15" customHeight="1">
      <c r="I180310" s="47"/>
    </row>
    <row r="180311" spans="9:9" ht="15" customHeight="1">
      <c r="I180311" s="47"/>
    </row>
    <row r="180312" spans="9:9" ht="15" customHeight="1">
      <c r="I180312" s="47"/>
    </row>
    <row r="180313" spans="9:9" ht="15" customHeight="1">
      <c r="I180313" s="47"/>
    </row>
    <row r="180314" spans="9:9" ht="15" customHeight="1">
      <c r="I180314" s="47"/>
    </row>
    <row r="180315" spans="9:9" ht="15" customHeight="1">
      <c r="I180315" s="47"/>
    </row>
    <row r="180316" spans="9:9" ht="15" customHeight="1">
      <c r="I180316" s="47"/>
    </row>
    <row r="180317" spans="9:9" ht="15" customHeight="1">
      <c r="I180317" s="47"/>
    </row>
    <row r="180318" spans="9:9" ht="15" customHeight="1">
      <c r="I180318" s="47"/>
    </row>
    <row r="180319" spans="9:9" ht="15" customHeight="1">
      <c r="I180319" s="47"/>
    </row>
    <row r="180320" spans="9:9" ht="15" customHeight="1">
      <c r="I180320" s="47"/>
    </row>
    <row r="180321" spans="9:9" ht="15" customHeight="1">
      <c r="I180321" s="47"/>
    </row>
    <row r="180322" spans="9:9" ht="15" customHeight="1">
      <c r="I180322" s="47"/>
    </row>
    <row r="180323" spans="9:9" ht="15" customHeight="1">
      <c r="I180323" s="47"/>
    </row>
    <row r="180324" spans="9:9" ht="15" customHeight="1">
      <c r="I180324" s="47"/>
    </row>
    <row r="180325" spans="9:9" ht="15" customHeight="1">
      <c r="I180325" s="47"/>
    </row>
    <row r="180326" spans="9:9" ht="15" customHeight="1">
      <c r="I180326" s="47"/>
    </row>
    <row r="180327" spans="9:9" ht="15" customHeight="1">
      <c r="I180327" s="47"/>
    </row>
    <row r="180328" spans="9:9" ht="15" customHeight="1">
      <c r="I180328" s="47"/>
    </row>
    <row r="180329" spans="9:9" ht="15" customHeight="1">
      <c r="I180329" s="47"/>
    </row>
    <row r="180330" spans="9:9" ht="15" customHeight="1">
      <c r="I180330" s="47"/>
    </row>
    <row r="180331" spans="9:9" ht="15" customHeight="1">
      <c r="I180331" s="47"/>
    </row>
    <row r="180332" spans="9:9" ht="15" customHeight="1">
      <c r="I180332" s="47"/>
    </row>
    <row r="180333" spans="9:9" ht="15" customHeight="1">
      <c r="I180333" s="47"/>
    </row>
    <row r="180334" spans="9:9" ht="15" customHeight="1">
      <c r="I180334" s="47"/>
    </row>
    <row r="180335" spans="9:9" ht="15" customHeight="1">
      <c r="I180335" s="47"/>
    </row>
    <row r="180336" spans="9:9" ht="15" customHeight="1">
      <c r="I180336" s="47"/>
    </row>
    <row r="180337" spans="9:9" ht="15" customHeight="1">
      <c r="I180337" s="47"/>
    </row>
    <row r="180338" spans="9:9" ht="15" customHeight="1">
      <c r="I180338" s="47"/>
    </row>
    <row r="180339" spans="9:9" ht="15" customHeight="1">
      <c r="I180339" s="47"/>
    </row>
    <row r="180340" spans="9:9" ht="15" customHeight="1">
      <c r="I180340" s="47"/>
    </row>
    <row r="180341" spans="9:9" ht="15" customHeight="1">
      <c r="I180341" s="47"/>
    </row>
    <row r="180342" spans="9:9" ht="15" customHeight="1">
      <c r="I180342" s="47"/>
    </row>
    <row r="180343" spans="9:9" ht="15" customHeight="1">
      <c r="I180343" s="47"/>
    </row>
    <row r="180344" spans="9:9" ht="15" customHeight="1">
      <c r="I180344" s="47"/>
    </row>
    <row r="180345" spans="9:9" ht="15" customHeight="1">
      <c r="I180345" s="47"/>
    </row>
    <row r="180346" spans="9:9" ht="15" customHeight="1">
      <c r="I180346" s="47"/>
    </row>
    <row r="180347" spans="9:9" ht="15" customHeight="1">
      <c r="I180347" s="47"/>
    </row>
    <row r="180348" spans="9:9" ht="15" customHeight="1">
      <c r="I180348" s="47"/>
    </row>
    <row r="180349" spans="9:9" ht="15" customHeight="1">
      <c r="I180349" s="47"/>
    </row>
    <row r="180350" spans="9:9" ht="15" customHeight="1">
      <c r="I180350" s="47"/>
    </row>
    <row r="180351" spans="9:9" ht="15" customHeight="1">
      <c r="I180351" s="47"/>
    </row>
    <row r="180352" spans="9:9" ht="15" customHeight="1">
      <c r="I180352" s="47"/>
    </row>
    <row r="180353" spans="9:9" ht="15" customHeight="1">
      <c r="I180353" s="47"/>
    </row>
    <row r="180354" spans="9:9" ht="15" customHeight="1">
      <c r="I180354" s="47"/>
    </row>
    <row r="180355" spans="9:9" ht="15" customHeight="1">
      <c r="I180355" s="47"/>
    </row>
    <row r="180356" spans="9:9" ht="15" customHeight="1">
      <c r="I180356" s="47"/>
    </row>
    <row r="180357" spans="9:9" ht="15" customHeight="1">
      <c r="I180357" s="47"/>
    </row>
    <row r="180358" spans="9:9" ht="15" customHeight="1">
      <c r="I180358" s="47"/>
    </row>
    <row r="180359" spans="9:9" ht="15" customHeight="1">
      <c r="I180359" s="47"/>
    </row>
    <row r="180360" spans="9:9" ht="15" customHeight="1">
      <c r="I180360" s="47"/>
    </row>
    <row r="180361" spans="9:9" ht="15" customHeight="1">
      <c r="I180361" s="47"/>
    </row>
    <row r="180362" spans="9:9" ht="15" customHeight="1">
      <c r="I180362" s="47"/>
    </row>
    <row r="180363" spans="9:9" ht="15" customHeight="1">
      <c r="I180363" s="47"/>
    </row>
    <row r="180364" spans="9:9" ht="15" customHeight="1">
      <c r="I180364" s="47"/>
    </row>
    <row r="180365" spans="9:9" ht="15" customHeight="1">
      <c r="I180365" s="47"/>
    </row>
    <row r="180366" spans="9:9" ht="15" customHeight="1">
      <c r="I180366" s="47"/>
    </row>
    <row r="180367" spans="9:9" ht="15" customHeight="1">
      <c r="I180367" s="47"/>
    </row>
    <row r="180368" spans="9:9" ht="15" customHeight="1">
      <c r="I180368" s="47"/>
    </row>
    <row r="180369" spans="9:9" ht="15" customHeight="1">
      <c r="I180369" s="47"/>
    </row>
    <row r="180370" spans="9:9" ht="15" customHeight="1">
      <c r="I180370" s="47"/>
    </row>
    <row r="180371" spans="9:9" ht="15" customHeight="1">
      <c r="I180371" s="47"/>
    </row>
    <row r="180372" spans="9:9" ht="15" customHeight="1">
      <c r="I180372" s="47"/>
    </row>
    <row r="180373" spans="9:9" ht="15" customHeight="1">
      <c r="I180373" s="47"/>
    </row>
    <row r="180374" spans="9:9" ht="15" customHeight="1">
      <c r="I180374" s="47"/>
    </row>
    <row r="180375" spans="9:9" ht="15" customHeight="1">
      <c r="I180375" s="47"/>
    </row>
    <row r="180376" spans="9:9" ht="15" customHeight="1">
      <c r="I180376" s="47"/>
    </row>
    <row r="180377" spans="9:9" ht="15" customHeight="1">
      <c r="I180377" s="47"/>
    </row>
    <row r="180378" spans="9:9" ht="15" customHeight="1">
      <c r="I180378" s="47"/>
    </row>
    <row r="180379" spans="9:9" ht="15" customHeight="1">
      <c r="I180379" s="47"/>
    </row>
    <row r="180380" spans="9:9" ht="15" customHeight="1">
      <c r="I180380" s="47"/>
    </row>
    <row r="180381" spans="9:9" ht="15" customHeight="1">
      <c r="I180381" s="47"/>
    </row>
    <row r="180382" spans="9:9" ht="15" customHeight="1">
      <c r="I180382" s="47"/>
    </row>
    <row r="180383" spans="9:9" ht="15" customHeight="1">
      <c r="I180383" s="47"/>
    </row>
    <row r="180384" spans="9:9" ht="15" customHeight="1">
      <c r="I180384" s="47"/>
    </row>
    <row r="180385" spans="9:9" ht="15" customHeight="1">
      <c r="I180385" s="47"/>
    </row>
    <row r="180386" spans="9:9" ht="15" customHeight="1">
      <c r="I180386" s="47"/>
    </row>
    <row r="180387" spans="9:9" ht="15" customHeight="1">
      <c r="I180387" s="47"/>
    </row>
    <row r="180388" spans="9:9" ht="15" customHeight="1">
      <c r="I180388" s="47"/>
    </row>
    <row r="180389" spans="9:9" ht="15" customHeight="1">
      <c r="I180389" s="47"/>
    </row>
    <row r="180390" spans="9:9" ht="15" customHeight="1">
      <c r="I180390" s="47"/>
    </row>
    <row r="180391" spans="9:9" ht="15" customHeight="1">
      <c r="I180391" s="47"/>
    </row>
    <row r="180392" spans="9:9" ht="15" customHeight="1">
      <c r="I180392" s="47"/>
    </row>
    <row r="180393" spans="9:9" ht="15" customHeight="1">
      <c r="I180393" s="47"/>
    </row>
    <row r="180394" spans="9:9" ht="15" customHeight="1">
      <c r="I180394" s="47"/>
    </row>
    <row r="180395" spans="9:9" ht="15" customHeight="1">
      <c r="I180395" s="47"/>
    </row>
    <row r="180396" spans="9:9" ht="15" customHeight="1">
      <c r="I180396" s="47"/>
    </row>
    <row r="180397" spans="9:9" ht="15" customHeight="1">
      <c r="I180397" s="47"/>
    </row>
    <row r="180398" spans="9:9" ht="15" customHeight="1">
      <c r="I180398" s="47"/>
    </row>
    <row r="180399" spans="9:9" ht="15" customHeight="1">
      <c r="I180399" s="47"/>
    </row>
    <row r="180400" spans="9:9" ht="15" customHeight="1">
      <c r="I180400" s="47"/>
    </row>
    <row r="180401" spans="9:9" ht="15" customHeight="1">
      <c r="I180401" s="47"/>
    </row>
    <row r="180402" spans="9:9" ht="15" customHeight="1">
      <c r="I180402" s="47"/>
    </row>
    <row r="180403" spans="9:9" ht="15" customHeight="1">
      <c r="I180403" s="47"/>
    </row>
    <row r="180404" spans="9:9" ht="15" customHeight="1">
      <c r="I180404" s="47"/>
    </row>
    <row r="180405" spans="9:9" ht="15" customHeight="1">
      <c r="I180405" s="47"/>
    </row>
    <row r="180406" spans="9:9" ht="15" customHeight="1">
      <c r="I180406" s="47"/>
    </row>
    <row r="180407" spans="9:9" ht="15" customHeight="1">
      <c r="I180407" s="47"/>
    </row>
    <row r="180408" spans="9:9" ht="15" customHeight="1">
      <c r="I180408" s="47"/>
    </row>
    <row r="180409" spans="9:9" ht="15" customHeight="1">
      <c r="I180409" s="47"/>
    </row>
    <row r="180410" spans="9:9" ht="15" customHeight="1">
      <c r="I180410" s="47"/>
    </row>
    <row r="180411" spans="9:9" ht="15" customHeight="1">
      <c r="I180411" s="47"/>
    </row>
    <row r="180412" spans="9:9" ht="15" customHeight="1">
      <c r="I180412" s="47"/>
    </row>
    <row r="180413" spans="9:9" ht="15" customHeight="1">
      <c r="I180413" s="47"/>
    </row>
    <row r="180414" spans="9:9" ht="15" customHeight="1">
      <c r="I180414" s="47"/>
    </row>
    <row r="180415" spans="9:9" ht="15" customHeight="1">
      <c r="I180415" s="47"/>
    </row>
    <row r="180416" spans="9:9" ht="15" customHeight="1">
      <c r="I180416" s="47"/>
    </row>
    <row r="180417" spans="9:9" ht="15" customHeight="1">
      <c r="I180417" s="47"/>
    </row>
    <row r="180418" spans="9:9" ht="15" customHeight="1">
      <c r="I180418" s="47"/>
    </row>
    <row r="180419" spans="9:9" ht="15" customHeight="1">
      <c r="I180419" s="47"/>
    </row>
    <row r="180420" spans="9:9" ht="15" customHeight="1">
      <c r="I180420" s="47"/>
    </row>
    <row r="180421" spans="9:9" ht="15" customHeight="1">
      <c r="I180421" s="47"/>
    </row>
    <row r="180422" spans="9:9" ht="15" customHeight="1">
      <c r="I180422" s="47"/>
    </row>
    <row r="180423" spans="9:9" ht="15" customHeight="1">
      <c r="I180423" s="47"/>
    </row>
    <row r="180424" spans="9:9" ht="15" customHeight="1">
      <c r="I180424" s="47"/>
    </row>
    <row r="180425" spans="9:9" ht="15" customHeight="1">
      <c r="I180425" s="47"/>
    </row>
    <row r="180426" spans="9:9" ht="15" customHeight="1">
      <c r="I180426" s="47"/>
    </row>
    <row r="180427" spans="9:9" ht="15" customHeight="1">
      <c r="I180427" s="47"/>
    </row>
    <row r="180428" spans="9:9" ht="15" customHeight="1">
      <c r="I180428" s="47"/>
    </row>
    <row r="180429" spans="9:9" ht="15" customHeight="1">
      <c r="I180429" s="47"/>
    </row>
    <row r="180430" spans="9:9" ht="15" customHeight="1">
      <c r="I180430" s="47"/>
    </row>
    <row r="180431" spans="9:9" ht="15" customHeight="1">
      <c r="I180431" s="47"/>
    </row>
    <row r="180432" spans="9:9" ht="15" customHeight="1">
      <c r="I180432" s="47"/>
    </row>
    <row r="180433" spans="9:9" ht="15" customHeight="1">
      <c r="I180433" s="47"/>
    </row>
    <row r="180434" spans="9:9" ht="15" customHeight="1">
      <c r="I180434" s="47"/>
    </row>
    <row r="180435" spans="9:9" ht="15" customHeight="1">
      <c r="I180435" s="47"/>
    </row>
    <row r="180436" spans="9:9" ht="15" customHeight="1">
      <c r="I180436" s="47"/>
    </row>
    <row r="180437" spans="9:9" ht="15" customHeight="1">
      <c r="I180437" s="47"/>
    </row>
    <row r="180438" spans="9:9" ht="15" customHeight="1">
      <c r="I180438" s="47"/>
    </row>
    <row r="180439" spans="9:9" ht="15" customHeight="1">
      <c r="I180439" s="47"/>
    </row>
    <row r="180440" spans="9:9" ht="15" customHeight="1">
      <c r="I180440" s="47"/>
    </row>
    <row r="180441" spans="9:9" ht="15" customHeight="1">
      <c r="I180441" s="47"/>
    </row>
    <row r="180442" spans="9:9" ht="15" customHeight="1">
      <c r="I180442" s="47"/>
    </row>
    <row r="180443" spans="9:9" ht="15" customHeight="1">
      <c r="I180443" s="47"/>
    </row>
    <row r="180444" spans="9:9" ht="15" customHeight="1">
      <c r="I180444" s="47"/>
    </row>
    <row r="180445" spans="9:9" ht="15" customHeight="1">
      <c r="I180445" s="47"/>
    </row>
    <row r="180446" spans="9:9" ht="15" customHeight="1">
      <c r="I180446" s="47"/>
    </row>
    <row r="180447" spans="9:9" ht="15" customHeight="1">
      <c r="I180447" s="47"/>
    </row>
    <row r="180448" spans="9:9" ht="15" customHeight="1">
      <c r="I180448" s="47"/>
    </row>
    <row r="180449" spans="9:9" ht="15" customHeight="1">
      <c r="I180449" s="47"/>
    </row>
    <row r="180450" spans="9:9" ht="15" customHeight="1">
      <c r="I180450" s="47"/>
    </row>
    <row r="180451" spans="9:9" ht="15" customHeight="1">
      <c r="I180451" s="47"/>
    </row>
    <row r="180452" spans="9:9" ht="15" customHeight="1">
      <c r="I180452" s="47"/>
    </row>
    <row r="180453" spans="9:9" ht="15" customHeight="1">
      <c r="I180453" s="47"/>
    </row>
    <row r="180454" spans="9:9" ht="15" customHeight="1">
      <c r="I180454" s="47"/>
    </row>
    <row r="180455" spans="9:9" ht="15" customHeight="1">
      <c r="I180455" s="47"/>
    </row>
    <row r="180456" spans="9:9" ht="15" customHeight="1">
      <c r="I180456" s="47"/>
    </row>
    <row r="180457" spans="9:9" ht="15" customHeight="1">
      <c r="I180457" s="47"/>
    </row>
    <row r="180458" spans="9:9" ht="15" customHeight="1">
      <c r="I180458" s="47"/>
    </row>
    <row r="180459" spans="9:9" ht="15" customHeight="1">
      <c r="I180459" s="47"/>
    </row>
    <row r="180460" spans="9:9" ht="15" customHeight="1">
      <c r="I180460" s="47"/>
    </row>
    <row r="180461" spans="9:9" ht="15" customHeight="1">
      <c r="I180461" s="47"/>
    </row>
    <row r="180462" spans="9:9" ht="15" customHeight="1">
      <c r="I180462" s="47"/>
    </row>
    <row r="180463" spans="9:9" ht="15" customHeight="1">
      <c r="I180463" s="47"/>
    </row>
    <row r="180464" spans="9:9" ht="15" customHeight="1">
      <c r="I180464" s="47"/>
    </row>
    <row r="180465" spans="9:9" ht="15" customHeight="1">
      <c r="I180465" s="47"/>
    </row>
    <row r="180466" spans="9:9" ht="15" customHeight="1">
      <c r="I180466" s="47"/>
    </row>
    <row r="180467" spans="9:9" ht="15" customHeight="1">
      <c r="I180467" s="47"/>
    </row>
    <row r="180468" spans="9:9" ht="15" customHeight="1">
      <c r="I180468" s="47"/>
    </row>
    <row r="180469" spans="9:9" ht="15" customHeight="1">
      <c r="I180469" s="47"/>
    </row>
    <row r="180470" spans="9:9" ht="15" customHeight="1">
      <c r="I180470" s="47"/>
    </row>
    <row r="180471" spans="9:9" ht="15" customHeight="1">
      <c r="I180471" s="47"/>
    </row>
    <row r="180472" spans="9:9" ht="15" customHeight="1">
      <c r="I180472" s="47"/>
    </row>
    <row r="180473" spans="9:9" ht="15" customHeight="1">
      <c r="I180473" s="47"/>
    </row>
    <row r="180474" spans="9:9" ht="15" customHeight="1">
      <c r="I180474" s="47"/>
    </row>
    <row r="180475" spans="9:9" ht="15" customHeight="1">
      <c r="I180475" s="47"/>
    </row>
    <row r="180476" spans="9:9" ht="15" customHeight="1">
      <c r="I180476" s="47"/>
    </row>
    <row r="180477" spans="9:9" ht="15" customHeight="1">
      <c r="I180477" s="47"/>
    </row>
    <row r="180478" spans="9:9" ht="15" customHeight="1">
      <c r="I180478" s="47"/>
    </row>
    <row r="180479" spans="9:9" ht="15" customHeight="1">
      <c r="I180479" s="47"/>
    </row>
    <row r="180480" spans="9:9" ht="15" customHeight="1">
      <c r="I180480" s="47"/>
    </row>
    <row r="180481" spans="9:9" ht="15" customHeight="1">
      <c r="I180481" s="47"/>
    </row>
    <row r="180482" spans="9:9" ht="15" customHeight="1">
      <c r="I180482" s="47"/>
    </row>
    <row r="180483" spans="9:9" ht="15" customHeight="1">
      <c r="I180483" s="47"/>
    </row>
    <row r="180484" spans="9:9" ht="15" customHeight="1">
      <c r="I180484" s="47"/>
    </row>
    <row r="180485" spans="9:9" ht="15" customHeight="1">
      <c r="I180485" s="47"/>
    </row>
    <row r="180486" spans="9:9" ht="15" customHeight="1">
      <c r="I180486" s="47"/>
    </row>
    <row r="180487" spans="9:9" ht="15" customHeight="1">
      <c r="I180487" s="47"/>
    </row>
    <row r="180488" spans="9:9" ht="15" customHeight="1">
      <c r="I180488" s="47"/>
    </row>
    <row r="180489" spans="9:9" ht="15" customHeight="1">
      <c r="I180489" s="47"/>
    </row>
    <row r="180490" spans="9:9" ht="15" customHeight="1">
      <c r="I180490" s="47"/>
    </row>
    <row r="180491" spans="9:9" ht="15" customHeight="1">
      <c r="I180491" s="47"/>
    </row>
    <row r="180492" spans="9:9" ht="15" customHeight="1">
      <c r="I180492" s="47"/>
    </row>
    <row r="180493" spans="9:9" ht="15" customHeight="1">
      <c r="I180493" s="47"/>
    </row>
    <row r="180494" spans="9:9" ht="15" customHeight="1">
      <c r="I180494" s="47"/>
    </row>
    <row r="180495" spans="9:9" ht="15" customHeight="1">
      <c r="I180495" s="47"/>
    </row>
    <row r="180496" spans="9:9" ht="15" customHeight="1">
      <c r="I180496" s="47"/>
    </row>
    <row r="180497" spans="9:9" ht="15" customHeight="1">
      <c r="I180497" s="47"/>
    </row>
    <row r="180498" spans="9:9" ht="15" customHeight="1">
      <c r="I180498" s="47"/>
    </row>
    <row r="180499" spans="9:9" ht="15" customHeight="1">
      <c r="I180499" s="47"/>
    </row>
    <row r="180500" spans="9:9" ht="15" customHeight="1">
      <c r="I180500" s="47"/>
    </row>
    <row r="180501" spans="9:9" ht="15" customHeight="1">
      <c r="I180501" s="47"/>
    </row>
    <row r="180502" spans="9:9" ht="15" customHeight="1">
      <c r="I180502" s="47"/>
    </row>
    <row r="180503" spans="9:9" ht="15" customHeight="1">
      <c r="I180503" s="47"/>
    </row>
    <row r="180504" spans="9:9" ht="15" customHeight="1">
      <c r="I180504" s="47"/>
    </row>
    <row r="180505" spans="9:9" ht="15" customHeight="1">
      <c r="I180505" s="47"/>
    </row>
    <row r="180506" spans="9:9" ht="15" customHeight="1">
      <c r="I180506" s="47"/>
    </row>
    <row r="180507" spans="9:9" ht="15" customHeight="1">
      <c r="I180507" s="47"/>
    </row>
    <row r="180508" spans="9:9" ht="15" customHeight="1">
      <c r="I180508" s="47"/>
    </row>
    <row r="180509" spans="9:9" ht="15" customHeight="1">
      <c r="I180509" s="47"/>
    </row>
    <row r="180510" spans="9:9" ht="15" customHeight="1">
      <c r="I180510" s="47"/>
    </row>
    <row r="180511" spans="9:9" ht="15" customHeight="1">
      <c r="I180511" s="47"/>
    </row>
    <row r="180512" spans="9:9" ht="15" customHeight="1">
      <c r="I180512" s="47"/>
    </row>
    <row r="180513" spans="9:9" ht="15" customHeight="1">
      <c r="I180513" s="47"/>
    </row>
    <row r="180514" spans="9:9" ht="15" customHeight="1">
      <c r="I180514" s="47"/>
    </row>
    <row r="180515" spans="9:9" ht="15" customHeight="1">
      <c r="I180515" s="47"/>
    </row>
    <row r="180516" spans="9:9" ht="15" customHeight="1">
      <c r="I180516" s="47"/>
    </row>
    <row r="180517" spans="9:9" ht="15" customHeight="1">
      <c r="I180517" s="47"/>
    </row>
    <row r="180518" spans="9:9" ht="15" customHeight="1">
      <c r="I180518" s="47"/>
    </row>
    <row r="180519" spans="9:9" ht="15" customHeight="1">
      <c r="I180519" s="47"/>
    </row>
    <row r="180520" spans="9:9" ht="15" customHeight="1">
      <c r="I180520" s="47"/>
    </row>
    <row r="180521" spans="9:9" ht="15" customHeight="1">
      <c r="I180521" s="47"/>
    </row>
    <row r="180522" spans="9:9" ht="15" customHeight="1">
      <c r="I180522" s="47"/>
    </row>
    <row r="180523" spans="9:9" ht="15" customHeight="1">
      <c r="I180523" s="47"/>
    </row>
    <row r="180524" spans="9:9" ht="15" customHeight="1">
      <c r="I180524" s="47"/>
    </row>
    <row r="180525" spans="9:9" ht="15" customHeight="1">
      <c r="I180525" s="47"/>
    </row>
    <row r="180526" spans="9:9" ht="15" customHeight="1">
      <c r="I180526" s="47"/>
    </row>
    <row r="180527" spans="9:9" ht="15" customHeight="1">
      <c r="I180527" s="47"/>
    </row>
    <row r="180528" spans="9:9" ht="15" customHeight="1">
      <c r="I180528" s="47"/>
    </row>
    <row r="180529" spans="9:9" ht="15" customHeight="1">
      <c r="I180529" s="47"/>
    </row>
    <row r="180530" spans="9:9" ht="15" customHeight="1">
      <c r="I180530" s="47"/>
    </row>
    <row r="180531" spans="9:9" ht="15" customHeight="1">
      <c r="I180531" s="47"/>
    </row>
    <row r="180532" spans="9:9" ht="15" customHeight="1">
      <c r="I180532" s="47"/>
    </row>
    <row r="180533" spans="9:9" ht="15" customHeight="1">
      <c r="I180533" s="47"/>
    </row>
    <row r="180534" spans="9:9" ht="15" customHeight="1">
      <c r="I180534" s="47"/>
    </row>
    <row r="180535" spans="9:9" ht="15" customHeight="1">
      <c r="I180535" s="47"/>
    </row>
    <row r="180536" spans="9:9" ht="15" customHeight="1">
      <c r="I180536" s="47"/>
    </row>
    <row r="180537" spans="9:9" ht="15" customHeight="1">
      <c r="I180537" s="47"/>
    </row>
    <row r="180538" spans="9:9" ht="15" customHeight="1">
      <c r="I180538" s="47"/>
    </row>
    <row r="180539" spans="9:9" ht="15" customHeight="1">
      <c r="I180539" s="47"/>
    </row>
    <row r="180540" spans="9:9" ht="15" customHeight="1">
      <c r="I180540" s="47"/>
    </row>
    <row r="180541" spans="9:9" ht="15" customHeight="1">
      <c r="I180541" s="47"/>
    </row>
    <row r="180542" spans="9:9" ht="15" customHeight="1">
      <c r="I180542" s="47"/>
    </row>
    <row r="180543" spans="9:9" ht="15" customHeight="1">
      <c r="I180543" s="47"/>
    </row>
    <row r="180544" spans="9:9" ht="15" customHeight="1">
      <c r="I180544" s="47"/>
    </row>
    <row r="180545" spans="9:9" ht="15" customHeight="1">
      <c r="I180545" s="47"/>
    </row>
    <row r="180546" spans="9:9" ht="15" customHeight="1">
      <c r="I180546" s="47"/>
    </row>
    <row r="180547" spans="9:9" ht="15" customHeight="1">
      <c r="I180547" s="47"/>
    </row>
    <row r="180548" spans="9:9" ht="15" customHeight="1">
      <c r="I180548" s="47"/>
    </row>
    <row r="180549" spans="9:9" ht="15" customHeight="1">
      <c r="I180549" s="47"/>
    </row>
    <row r="180550" spans="9:9" ht="15" customHeight="1">
      <c r="I180550" s="47"/>
    </row>
    <row r="180551" spans="9:9" ht="15" customHeight="1">
      <c r="I180551" s="47"/>
    </row>
    <row r="180552" spans="9:9" ht="15" customHeight="1">
      <c r="I180552" s="47"/>
    </row>
    <row r="180553" spans="9:9" ht="15" customHeight="1">
      <c r="I180553" s="47"/>
    </row>
    <row r="180554" spans="9:9" ht="15" customHeight="1">
      <c r="I180554" s="47"/>
    </row>
    <row r="180555" spans="9:9" ht="15" customHeight="1">
      <c r="I180555" s="47"/>
    </row>
    <row r="180556" spans="9:9" ht="15" customHeight="1">
      <c r="I180556" s="47"/>
    </row>
    <row r="180557" spans="9:9" ht="15" customHeight="1">
      <c r="I180557" s="47"/>
    </row>
    <row r="180558" spans="9:9" ht="15" customHeight="1">
      <c r="I180558" s="47"/>
    </row>
    <row r="180559" spans="9:9" ht="15" customHeight="1">
      <c r="I180559" s="47"/>
    </row>
    <row r="180560" spans="9:9" ht="15" customHeight="1">
      <c r="I180560" s="47"/>
    </row>
    <row r="180561" spans="9:9" ht="15" customHeight="1">
      <c r="I180561" s="47"/>
    </row>
    <row r="180562" spans="9:9" ht="15" customHeight="1">
      <c r="I180562" s="47"/>
    </row>
    <row r="180563" spans="9:9" ht="15" customHeight="1">
      <c r="I180563" s="47"/>
    </row>
    <row r="180564" spans="9:9" ht="15" customHeight="1">
      <c r="I180564" s="47"/>
    </row>
    <row r="180565" spans="9:9" ht="15" customHeight="1">
      <c r="I180565" s="47"/>
    </row>
    <row r="180566" spans="9:9" ht="15" customHeight="1">
      <c r="I180566" s="47"/>
    </row>
    <row r="180567" spans="9:9" ht="15" customHeight="1">
      <c r="I180567" s="47"/>
    </row>
    <row r="180568" spans="9:9" ht="15" customHeight="1">
      <c r="I180568" s="47"/>
    </row>
    <row r="180569" spans="9:9" ht="15" customHeight="1">
      <c r="I180569" s="47"/>
    </row>
    <row r="180570" spans="9:9" ht="15" customHeight="1">
      <c r="I180570" s="47"/>
    </row>
    <row r="180571" spans="9:9" ht="15" customHeight="1">
      <c r="I180571" s="47"/>
    </row>
    <row r="180572" spans="9:9" ht="15" customHeight="1">
      <c r="I180572" s="47"/>
    </row>
    <row r="180573" spans="9:9" ht="15" customHeight="1">
      <c r="I180573" s="47"/>
    </row>
    <row r="180574" spans="9:9" ht="15" customHeight="1">
      <c r="I180574" s="47"/>
    </row>
    <row r="180575" spans="9:9" ht="15" customHeight="1">
      <c r="I180575" s="47"/>
    </row>
    <row r="180576" spans="9:9" ht="15" customHeight="1">
      <c r="I180576" s="47"/>
    </row>
    <row r="180577" spans="9:9" ht="15" customHeight="1">
      <c r="I180577" s="47"/>
    </row>
    <row r="180578" spans="9:9" ht="15" customHeight="1">
      <c r="I180578" s="47"/>
    </row>
    <row r="180579" spans="9:9" ht="15" customHeight="1">
      <c r="I180579" s="47"/>
    </row>
    <row r="180580" spans="9:9" ht="15" customHeight="1">
      <c r="I180580" s="47"/>
    </row>
    <row r="180581" spans="9:9" ht="15" customHeight="1">
      <c r="I180581" s="47"/>
    </row>
    <row r="180582" spans="9:9" ht="15" customHeight="1">
      <c r="I180582" s="47"/>
    </row>
    <row r="180583" spans="9:9" ht="15" customHeight="1">
      <c r="I180583" s="47"/>
    </row>
    <row r="180584" spans="9:9" ht="15" customHeight="1">
      <c r="I180584" s="47"/>
    </row>
    <row r="180585" spans="9:9" ht="15" customHeight="1">
      <c r="I180585" s="47"/>
    </row>
    <row r="180586" spans="9:9" ht="15" customHeight="1">
      <c r="I180586" s="47"/>
    </row>
    <row r="180587" spans="9:9" ht="15" customHeight="1">
      <c r="I180587" s="47"/>
    </row>
    <row r="180588" spans="9:9" ht="15" customHeight="1">
      <c r="I180588" s="47"/>
    </row>
    <row r="196607" spans="9:9" ht="15" customHeight="1">
      <c r="I196607" s="49"/>
    </row>
    <row r="196608" spans="9:9" ht="15" customHeight="1">
      <c r="I196608" s="47"/>
    </row>
    <row r="196609" spans="9:9" ht="15" customHeight="1">
      <c r="I196609" s="47"/>
    </row>
    <row r="196610" spans="9:9" ht="15" customHeight="1">
      <c r="I196610" s="47"/>
    </row>
    <row r="196611" spans="9:9" ht="15" customHeight="1">
      <c r="I196611" s="47"/>
    </row>
    <row r="196612" spans="9:9" ht="15" customHeight="1">
      <c r="I196612" s="47"/>
    </row>
    <row r="196613" spans="9:9" ht="15" customHeight="1">
      <c r="I196613" s="47"/>
    </row>
    <row r="196614" spans="9:9" ht="15" customHeight="1">
      <c r="I196614" s="47"/>
    </row>
    <row r="196615" spans="9:9" ht="15" customHeight="1">
      <c r="I196615" s="47"/>
    </row>
    <row r="196616" spans="9:9" ht="15" customHeight="1">
      <c r="I196616" s="47"/>
    </row>
    <row r="196617" spans="9:9" ht="15" customHeight="1">
      <c r="I196617" s="47"/>
    </row>
    <row r="196618" spans="9:9" ht="15" customHeight="1">
      <c r="I196618" s="47"/>
    </row>
    <row r="196619" spans="9:9" ht="15" customHeight="1">
      <c r="I196619" s="47"/>
    </row>
    <row r="196620" spans="9:9" ht="15" customHeight="1">
      <c r="I196620" s="47"/>
    </row>
    <row r="196621" spans="9:9" ht="15" customHeight="1">
      <c r="I196621" s="47"/>
    </row>
    <row r="196622" spans="9:9" ht="15" customHeight="1">
      <c r="I196622" s="47"/>
    </row>
    <row r="196623" spans="9:9" ht="15" customHeight="1">
      <c r="I196623" s="47"/>
    </row>
    <row r="196624" spans="9:9" ht="15" customHeight="1">
      <c r="I196624" s="47"/>
    </row>
    <row r="196625" spans="9:9" ht="15" customHeight="1">
      <c r="I196625" s="47"/>
    </row>
    <row r="196626" spans="9:9" ht="15" customHeight="1">
      <c r="I196626" s="47"/>
    </row>
    <row r="196627" spans="9:9" ht="15" customHeight="1">
      <c r="I196627" s="47"/>
    </row>
    <row r="196628" spans="9:9" ht="15" customHeight="1">
      <c r="I196628" s="47"/>
    </row>
    <row r="196629" spans="9:9" ht="15" customHeight="1">
      <c r="I196629" s="47"/>
    </row>
    <row r="196630" spans="9:9" ht="15" customHeight="1">
      <c r="I196630" s="47"/>
    </row>
    <row r="196631" spans="9:9" ht="15" customHeight="1">
      <c r="I196631" s="47"/>
    </row>
    <row r="196632" spans="9:9" ht="15" customHeight="1">
      <c r="I196632" s="47"/>
    </row>
    <row r="196633" spans="9:9" ht="15" customHeight="1">
      <c r="I196633" s="47"/>
    </row>
    <row r="196634" spans="9:9" ht="15" customHeight="1">
      <c r="I196634" s="47"/>
    </row>
    <row r="196635" spans="9:9" ht="15" customHeight="1">
      <c r="I196635" s="47"/>
    </row>
    <row r="196636" spans="9:9" ht="15" customHeight="1">
      <c r="I196636" s="47"/>
    </row>
    <row r="196637" spans="9:9" ht="15" customHeight="1">
      <c r="I196637" s="47"/>
    </row>
    <row r="196638" spans="9:9" ht="15" customHeight="1">
      <c r="I196638" s="47"/>
    </row>
    <row r="196639" spans="9:9" ht="15" customHeight="1">
      <c r="I196639" s="47"/>
    </row>
    <row r="196640" spans="9:9" ht="15" customHeight="1">
      <c r="I196640" s="47"/>
    </row>
    <row r="196641" spans="9:9" ht="15" customHeight="1">
      <c r="I196641" s="47"/>
    </row>
    <row r="196642" spans="9:9" ht="15" customHeight="1">
      <c r="I196642" s="47"/>
    </row>
    <row r="196643" spans="9:9" ht="15" customHeight="1">
      <c r="I196643" s="47"/>
    </row>
    <row r="196644" spans="9:9" ht="15" customHeight="1">
      <c r="I196644" s="47"/>
    </row>
    <row r="196645" spans="9:9" ht="15" customHeight="1">
      <c r="I196645" s="47"/>
    </row>
    <row r="196646" spans="9:9" ht="15" customHeight="1">
      <c r="I196646" s="47"/>
    </row>
    <row r="196647" spans="9:9" ht="15" customHeight="1">
      <c r="I196647" s="47"/>
    </row>
    <row r="196648" spans="9:9" ht="15" customHeight="1">
      <c r="I196648" s="47"/>
    </row>
    <row r="196649" spans="9:9" ht="15" customHeight="1">
      <c r="I196649" s="47"/>
    </row>
    <row r="196650" spans="9:9" ht="15" customHeight="1">
      <c r="I196650" s="47"/>
    </row>
    <row r="196651" spans="9:9" ht="15" customHeight="1">
      <c r="I196651" s="47"/>
    </row>
    <row r="196652" spans="9:9" ht="15" customHeight="1">
      <c r="I196652" s="47"/>
    </row>
    <row r="196653" spans="9:9" ht="15" customHeight="1">
      <c r="I196653" s="47"/>
    </row>
    <row r="196654" spans="9:9" ht="15" customHeight="1">
      <c r="I196654" s="47"/>
    </row>
    <row r="196655" spans="9:9" ht="15" customHeight="1">
      <c r="I196655" s="47"/>
    </row>
    <row r="196656" spans="9:9" ht="15" customHeight="1">
      <c r="I196656" s="47"/>
    </row>
    <row r="196657" spans="9:9" ht="15" customHeight="1">
      <c r="I196657" s="47"/>
    </row>
    <row r="196658" spans="9:9" ht="15" customHeight="1">
      <c r="I196658" s="47"/>
    </row>
    <row r="196659" spans="9:9" ht="15" customHeight="1">
      <c r="I196659" s="47"/>
    </row>
    <row r="196660" spans="9:9" ht="15" customHeight="1">
      <c r="I196660" s="47"/>
    </row>
    <row r="196661" spans="9:9" ht="15" customHeight="1">
      <c r="I196661" s="47"/>
    </row>
    <row r="196662" spans="9:9" ht="15" customHeight="1">
      <c r="I196662" s="47"/>
    </row>
    <row r="196663" spans="9:9" ht="15" customHeight="1">
      <c r="I196663" s="47"/>
    </row>
    <row r="196664" spans="9:9" ht="15" customHeight="1">
      <c r="I196664" s="47"/>
    </row>
    <row r="196665" spans="9:9" ht="15" customHeight="1">
      <c r="I196665" s="47"/>
    </row>
    <row r="196666" spans="9:9" ht="15" customHeight="1">
      <c r="I196666" s="47"/>
    </row>
    <row r="196667" spans="9:9" ht="15" customHeight="1">
      <c r="I196667" s="47"/>
    </row>
    <row r="196668" spans="9:9" ht="15" customHeight="1">
      <c r="I196668" s="47"/>
    </row>
    <row r="196669" spans="9:9" ht="15" customHeight="1">
      <c r="I196669" s="47"/>
    </row>
    <row r="196670" spans="9:9" ht="15" customHeight="1">
      <c r="I196670" s="47"/>
    </row>
    <row r="196671" spans="9:9" ht="15" customHeight="1">
      <c r="I196671" s="47"/>
    </row>
    <row r="196672" spans="9:9" ht="15" customHeight="1">
      <c r="I196672" s="47"/>
    </row>
    <row r="196673" spans="9:9" ht="15" customHeight="1">
      <c r="I196673" s="47"/>
    </row>
    <row r="196674" spans="9:9" ht="15" customHeight="1">
      <c r="I196674" s="47"/>
    </row>
    <row r="196675" spans="9:9" ht="15" customHeight="1">
      <c r="I196675" s="47"/>
    </row>
    <row r="196676" spans="9:9" ht="15" customHeight="1">
      <c r="I196676" s="47"/>
    </row>
    <row r="196677" spans="9:9" ht="15" customHeight="1">
      <c r="I196677" s="47"/>
    </row>
    <row r="196678" spans="9:9" ht="15" customHeight="1">
      <c r="I196678" s="47"/>
    </row>
    <row r="196679" spans="9:9" ht="15" customHeight="1">
      <c r="I196679" s="47"/>
    </row>
    <row r="196680" spans="9:9" ht="15" customHeight="1">
      <c r="I196680" s="47"/>
    </row>
    <row r="196681" spans="9:9" ht="15" customHeight="1">
      <c r="I196681" s="47"/>
    </row>
    <row r="196682" spans="9:9" ht="15" customHeight="1">
      <c r="I196682" s="47"/>
    </row>
    <row r="196683" spans="9:9" ht="15" customHeight="1">
      <c r="I196683" s="47"/>
    </row>
    <row r="196684" spans="9:9" ht="15" customHeight="1">
      <c r="I196684" s="47"/>
    </row>
    <row r="196685" spans="9:9" ht="15" customHeight="1">
      <c r="I196685" s="47"/>
    </row>
    <row r="196686" spans="9:9" ht="15" customHeight="1">
      <c r="I196686" s="47"/>
    </row>
    <row r="196687" spans="9:9" ht="15" customHeight="1">
      <c r="I196687" s="47"/>
    </row>
    <row r="196688" spans="9:9" ht="15" customHeight="1">
      <c r="I196688" s="47"/>
    </row>
    <row r="196689" spans="9:9" ht="15" customHeight="1">
      <c r="I196689" s="47"/>
    </row>
    <row r="196690" spans="9:9" ht="15" customHeight="1">
      <c r="I196690" s="47"/>
    </row>
    <row r="196691" spans="9:9" ht="15" customHeight="1">
      <c r="I196691" s="47"/>
    </row>
    <row r="196692" spans="9:9" ht="15" customHeight="1">
      <c r="I196692" s="47"/>
    </row>
    <row r="196693" spans="9:9" ht="15" customHeight="1">
      <c r="I196693" s="47"/>
    </row>
    <row r="196694" spans="9:9" ht="15" customHeight="1">
      <c r="I196694" s="47"/>
    </row>
    <row r="196695" spans="9:9" ht="15" customHeight="1">
      <c r="I196695" s="47"/>
    </row>
    <row r="196696" spans="9:9" ht="15" customHeight="1">
      <c r="I196696" s="47"/>
    </row>
    <row r="196697" spans="9:9" ht="15" customHeight="1">
      <c r="I196697" s="47"/>
    </row>
    <row r="196698" spans="9:9" ht="15" customHeight="1">
      <c r="I196698" s="47"/>
    </row>
    <row r="196699" spans="9:9" ht="15" customHeight="1">
      <c r="I196699" s="47"/>
    </row>
    <row r="196700" spans="9:9" ht="15" customHeight="1">
      <c r="I196700" s="47"/>
    </row>
    <row r="196701" spans="9:9" ht="15" customHeight="1">
      <c r="I196701" s="47"/>
    </row>
    <row r="196702" spans="9:9" ht="15" customHeight="1">
      <c r="I196702" s="47"/>
    </row>
    <row r="196703" spans="9:9" ht="15" customHeight="1">
      <c r="I196703" s="47"/>
    </row>
    <row r="196704" spans="9:9" ht="15" customHeight="1">
      <c r="I196704" s="47"/>
    </row>
    <row r="196705" spans="9:9" ht="15" customHeight="1">
      <c r="I196705" s="47"/>
    </row>
    <row r="196706" spans="9:9" ht="15" customHeight="1">
      <c r="I196706" s="47"/>
    </row>
    <row r="196707" spans="9:9" ht="15" customHeight="1">
      <c r="I196707" s="47"/>
    </row>
    <row r="196708" spans="9:9" ht="15" customHeight="1">
      <c r="I196708" s="47"/>
    </row>
    <row r="196709" spans="9:9" ht="15" customHeight="1">
      <c r="I196709" s="47"/>
    </row>
    <row r="196710" spans="9:9" ht="15" customHeight="1">
      <c r="I196710" s="47"/>
    </row>
    <row r="196711" spans="9:9" ht="15" customHeight="1">
      <c r="I196711" s="47"/>
    </row>
    <row r="196712" spans="9:9" ht="15" customHeight="1">
      <c r="I196712" s="47"/>
    </row>
    <row r="196713" spans="9:9" ht="15" customHeight="1">
      <c r="I196713" s="47"/>
    </row>
    <row r="196714" spans="9:9" ht="15" customHeight="1">
      <c r="I196714" s="47"/>
    </row>
    <row r="196715" spans="9:9" ht="15" customHeight="1">
      <c r="I196715" s="47"/>
    </row>
    <row r="196716" spans="9:9" ht="15" customHeight="1">
      <c r="I196716" s="47"/>
    </row>
    <row r="196717" spans="9:9" ht="15" customHeight="1">
      <c r="I196717" s="47"/>
    </row>
    <row r="196718" spans="9:9" ht="15" customHeight="1">
      <c r="I196718" s="47"/>
    </row>
    <row r="196719" spans="9:9" ht="15" customHeight="1">
      <c r="I196719" s="47"/>
    </row>
    <row r="196720" spans="9:9" ht="15" customHeight="1">
      <c r="I196720" s="47"/>
    </row>
    <row r="196721" spans="9:9" ht="15" customHeight="1">
      <c r="I196721" s="47"/>
    </row>
    <row r="196722" spans="9:9" ht="15" customHeight="1">
      <c r="I196722" s="47"/>
    </row>
    <row r="196723" spans="9:9" ht="15" customHeight="1">
      <c r="I196723" s="47"/>
    </row>
    <row r="196724" spans="9:9" ht="15" customHeight="1">
      <c r="I196724" s="47"/>
    </row>
    <row r="196725" spans="9:9" ht="15" customHeight="1">
      <c r="I196725" s="47"/>
    </row>
    <row r="196726" spans="9:9" ht="15" customHeight="1">
      <c r="I196726" s="47"/>
    </row>
    <row r="196727" spans="9:9" ht="15" customHeight="1">
      <c r="I196727" s="47"/>
    </row>
    <row r="196728" spans="9:9" ht="15" customHeight="1">
      <c r="I196728" s="47"/>
    </row>
    <row r="196729" spans="9:9" ht="15" customHeight="1">
      <c r="I196729" s="47"/>
    </row>
    <row r="196730" spans="9:9" ht="15" customHeight="1">
      <c r="I196730" s="47"/>
    </row>
    <row r="196731" spans="9:9" ht="15" customHeight="1">
      <c r="I196731" s="47"/>
    </row>
    <row r="196732" spans="9:9" ht="15" customHeight="1">
      <c r="I196732" s="47"/>
    </row>
    <row r="196733" spans="9:9" ht="15" customHeight="1">
      <c r="I196733" s="47"/>
    </row>
    <row r="196734" spans="9:9" ht="15" customHeight="1">
      <c r="I196734" s="47"/>
    </row>
    <row r="196735" spans="9:9" ht="15" customHeight="1">
      <c r="I196735" s="47"/>
    </row>
    <row r="196736" spans="9:9" ht="15" customHeight="1">
      <c r="I196736" s="47"/>
    </row>
    <row r="196737" spans="9:9" ht="15" customHeight="1">
      <c r="I196737" s="47"/>
    </row>
    <row r="196738" spans="9:9" ht="15" customHeight="1">
      <c r="I196738" s="47"/>
    </row>
    <row r="196739" spans="9:9" ht="15" customHeight="1">
      <c r="I196739" s="47"/>
    </row>
    <row r="196740" spans="9:9" ht="15" customHeight="1">
      <c r="I196740" s="47"/>
    </row>
    <row r="196741" spans="9:9" ht="15" customHeight="1">
      <c r="I196741" s="47"/>
    </row>
    <row r="196742" spans="9:9" ht="15" customHeight="1">
      <c r="I196742" s="47"/>
    </row>
    <row r="196743" spans="9:9" ht="15" customHeight="1">
      <c r="I196743" s="47"/>
    </row>
    <row r="196744" spans="9:9" ht="15" customHeight="1">
      <c r="I196744" s="47"/>
    </row>
    <row r="196745" spans="9:9" ht="15" customHeight="1">
      <c r="I196745" s="47"/>
    </row>
    <row r="196746" spans="9:9" ht="15" customHeight="1">
      <c r="I196746" s="47"/>
    </row>
    <row r="196747" spans="9:9" ht="15" customHeight="1">
      <c r="I196747" s="47"/>
    </row>
    <row r="196748" spans="9:9" ht="15" customHeight="1">
      <c r="I196748" s="47"/>
    </row>
    <row r="196749" spans="9:9" ht="15" customHeight="1">
      <c r="I196749" s="47"/>
    </row>
    <row r="196750" spans="9:9" ht="15" customHeight="1">
      <c r="I196750" s="47"/>
    </row>
    <row r="196751" spans="9:9" ht="15" customHeight="1">
      <c r="I196751" s="47"/>
    </row>
    <row r="196752" spans="9:9" ht="15" customHeight="1">
      <c r="I196752" s="47"/>
    </row>
    <row r="196753" spans="9:9" ht="15" customHeight="1">
      <c r="I196753" s="47"/>
    </row>
    <row r="196754" spans="9:9" ht="15" customHeight="1">
      <c r="I196754" s="47"/>
    </row>
    <row r="196755" spans="9:9" ht="15" customHeight="1">
      <c r="I196755" s="47"/>
    </row>
    <row r="196756" spans="9:9" ht="15" customHeight="1">
      <c r="I196756" s="47"/>
    </row>
    <row r="196757" spans="9:9" ht="15" customHeight="1">
      <c r="I196757" s="47"/>
    </row>
    <row r="196758" spans="9:9" ht="15" customHeight="1">
      <c r="I196758" s="47"/>
    </row>
    <row r="196759" spans="9:9" ht="15" customHeight="1">
      <c r="I196759" s="47"/>
    </row>
    <row r="196760" spans="9:9" ht="15" customHeight="1">
      <c r="I196760" s="47"/>
    </row>
    <row r="196761" spans="9:9" ht="15" customHeight="1">
      <c r="I196761" s="47"/>
    </row>
    <row r="196762" spans="9:9" ht="15" customHeight="1">
      <c r="I196762" s="47"/>
    </row>
    <row r="196763" spans="9:9" ht="15" customHeight="1">
      <c r="I196763" s="47"/>
    </row>
    <row r="196764" spans="9:9" ht="15" customHeight="1">
      <c r="I196764" s="47"/>
    </row>
    <row r="196765" spans="9:9" ht="15" customHeight="1">
      <c r="I196765" s="47"/>
    </row>
    <row r="196766" spans="9:9" ht="15" customHeight="1">
      <c r="I196766" s="47"/>
    </row>
    <row r="196767" spans="9:9" ht="15" customHeight="1">
      <c r="I196767" s="47"/>
    </row>
    <row r="196768" spans="9:9" ht="15" customHeight="1">
      <c r="I196768" s="47"/>
    </row>
    <row r="196769" spans="9:9" ht="15" customHeight="1">
      <c r="I196769" s="47"/>
    </row>
    <row r="196770" spans="9:9" ht="15" customHeight="1">
      <c r="I196770" s="47"/>
    </row>
    <row r="196771" spans="9:9" ht="15" customHeight="1">
      <c r="I196771" s="47"/>
    </row>
    <row r="196772" spans="9:9" ht="15" customHeight="1">
      <c r="I196772" s="47"/>
    </row>
    <row r="196773" spans="9:9" ht="15" customHeight="1">
      <c r="I196773" s="47"/>
    </row>
    <row r="196774" spans="9:9" ht="15" customHeight="1">
      <c r="I196774" s="47"/>
    </row>
    <row r="196775" spans="9:9" ht="15" customHeight="1">
      <c r="I196775" s="47"/>
    </row>
    <row r="196776" spans="9:9" ht="15" customHeight="1">
      <c r="I196776" s="47"/>
    </row>
    <row r="196777" spans="9:9" ht="15" customHeight="1">
      <c r="I196777" s="47"/>
    </row>
    <row r="196778" spans="9:9" ht="15" customHeight="1">
      <c r="I196778" s="47"/>
    </row>
    <row r="196779" spans="9:9" ht="15" customHeight="1">
      <c r="I196779" s="47"/>
    </row>
    <row r="196780" spans="9:9" ht="15" customHeight="1">
      <c r="I196780" s="47"/>
    </row>
    <row r="196781" spans="9:9" ht="15" customHeight="1">
      <c r="I196781" s="47"/>
    </row>
    <row r="196782" spans="9:9" ht="15" customHeight="1">
      <c r="I196782" s="47"/>
    </row>
    <row r="196783" spans="9:9" ht="15" customHeight="1">
      <c r="I196783" s="47"/>
    </row>
    <row r="196784" spans="9:9" ht="15" customHeight="1">
      <c r="I196784" s="47"/>
    </row>
    <row r="196785" spans="9:9" ht="15" customHeight="1">
      <c r="I196785" s="47"/>
    </row>
    <row r="196786" spans="9:9" ht="15" customHeight="1">
      <c r="I196786" s="47"/>
    </row>
    <row r="196787" spans="9:9" ht="15" customHeight="1">
      <c r="I196787" s="47"/>
    </row>
    <row r="196788" spans="9:9" ht="15" customHeight="1">
      <c r="I196788" s="47"/>
    </row>
    <row r="196789" spans="9:9" ht="15" customHeight="1">
      <c r="I196789" s="47"/>
    </row>
    <row r="196790" spans="9:9" ht="15" customHeight="1">
      <c r="I196790" s="47"/>
    </row>
    <row r="196791" spans="9:9" ht="15" customHeight="1">
      <c r="I196791" s="47"/>
    </row>
    <row r="196792" spans="9:9" ht="15" customHeight="1">
      <c r="I196792" s="47"/>
    </row>
    <row r="196793" spans="9:9" ht="15" customHeight="1">
      <c r="I196793" s="47"/>
    </row>
    <row r="196794" spans="9:9" ht="15" customHeight="1">
      <c r="I196794" s="47"/>
    </row>
    <row r="196795" spans="9:9" ht="15" customHeight="1">
      <c r="I196795" s="47"/>
    </row>
    <row r="196796" spans="9:9" ht="15" customHeight="1">
      <c r="I196796" s="47"/>
    </row>
    <row r="196797" spans="9:9" ht="15" customHeight="1">
      <c r="I196797" s="47"/>
    </row>
    <row r="196798" spans="9:9" ht="15" customHeight="1">
      <c r="I196798" s="47"/>
    </row>
    <row r="196799" spans="9:9" ht="15" customHeight="1">
      <c r="I196799" s="47"/>
    </row>
    <row r="196800" spans="9:9" ht="15" customHeight="1">
      <c r="I196800" s="47"/>
    </row>
    <row r="196801" spans="9:9" ht="15" customHeight="1">
      <c r="I196801" s="47"/>
    </row>
    <row r="196802" spans="9:9" ht="15" customHeight="1">
      <c r="I196802" s="47"/>
    </row>
    <row r="196803" spans="9:9" ht="15" customHeight="1">
      <c r="I196803" s="47"/>
    </row>
    <row r="196804" spans="9:9" ht="15" customHeight="1">
      <c r="I196804" s="47"/>
    </row>
    <row r="196805" spans="9:9" ht="15" customHeight="1">
      <c r="I196805" s="47"/>
    </row>
    <row r="196806" spans="9:9" ht="15" customHeight="1">
      <c r="I196806" s="47"/>
    </row>
    <row r="196807" spans="9:9" ht="15" customHeight="1">
      <c r="I196807" s="47"/>
    </row>
    <row r="196808" spans="9:9" ht="15" customHeight="1">
      <c r="I196808" s="47"/>
    </row>
    <row r="196809" spans="9:9" ht="15" customHeight="1">
      <c r="I196809" s="47"/>
    </row>
    <row r="196810" spans="9:9" ht="15" customHeight="1">
      <c r="I196810" s="47"/>
    </row>
    <row r="196811" spans="9:9" ht="15" customHeight="1">
      <c r="I196811" s="47"/>
    </row>
    <row r="196812" spans="9:9" ht="15" customHeight="1">
      <c r="I196812" s="47"/>
    </row>
    <row r="196813" spans="9:9" ht="15" customHeight="1">
      <c r="I196813" s="47"/>
    </row>
    <row r="196814" spans="9:9" ht="15" customHeight="1">
      <c r="I196814" s="47"/>
    </row>
    <row r="196815" spans="9:9" ht="15" customHeight="1">
      <c r="I196815" s="47"/>
    </row>
    <row r="196816" spans="9:9" ht="15" customHeight="1">
      <c r="I196816" s="47"/>
    </row>
    <row r="196817" spans="9:9" ht="15" customHeight="1">
      <c r="I196817" s="47"/>
    </row>
    <row r="196818" spans="9:9" ht="15" customHeight="1">
      <c r="I196818" s="47"/>
    </row>
    <row r="196819" spans="9:9" ht="15" customHeight="1">
      <c r="I196819" s="47"/>
    </row>
    <row r="196820" spans="9:9" ht="15" customHeight="1">
      <c r="I196820" s="47"/>
    </row>
    <row r="196821" spans="9:9" ht="15" customHeight="1">
      <c r="I196821" s="47"/>
    </row>
    <row r="196822" spans="9:9" ht="15" customHeight="1">
      <c r="I196822" s="47"/>
    </row>
    <row r="196823" spans="9:9" ht="15" customHeight="1">
      <c r="I196823" s="47"/>
    </row>
    <row r="196824" spans="9:9" ht="15" customHeight="1">
      <c r="I196824" s="47"/>
    </row>
    <row r="196825" spans="9:9" ht="15" customHeight="1">
      <c r="I196825" s="47"/>
    </row>
    <row r="196826" spans="9:9" ht="15" customHeight="1">
      <c r="I196826" s="47"/>
    </row>
    <row r="196827" spans="9:9" ht="15" customHeight="1">
      <c r="I196827" s="47"/>
    </row>
    <row r="196828" spans="9:9" ht="15" customHeight="1">
      <c r="I196828" s="47"/>
    </row>
    <row r="196829" spans="9:9" ht="15" customHeight="1">
      <c r="I196829" s="47"/>
    </row>
    <row r="196830" spans="9:9" ht="15" customHeight="1">
      <c r="I196830" s="47"/>
    </row>
    <row r="196831" spans="9:9" ht="15" customHeight="1">
      <c r="I196831" s="47"/>
    </row>
    <row r="196832" spans="9:9" ht="15" customHeight="1">
      <c r="I196832" s="47"/>
    </row>
    <row r="196833" spans="9:9" ht="15" customHeight="1">
      <c r="I196833" s="47"/>
    </row>
    <row r="196834" spans="9:9" ht="15" customHeight="1">
      <c r="I196834" s="47"/>
    </row>
    <row r="196835" spans="9:9" ht="15" customHeight="1">
      <c r="I196835" s="47"/>
    </row>
    <row r="196836" spans="9:9" ht="15" customHeight="1">
      <c r="I196836" s="47"/>
    </row>
    <row r="196837" spans="9:9" ht="15" customHeight="1">
      <c r="I196837" s="47"/>
    </row>
    <row r="196838" spans="9:9" ht="15" customHeight="1">
      <c r="I196838" s="47"/>
    </row>
    <row r="196839" spans="9:9" ht="15" customHeight="1">
      <c r="I196839" s="47"/>
    </row>
    <row r="196840" spans="9:9" ht="15" customHeight="1">
      <c r="I196840" s="47"/>
    </row>
    <row r="196841" spans="9:9" ht="15" customHeight="1">
      <c r="I196841" s="47"/>
    </row>
    <row r="196842" spans="9:9" ht="15" customHeight="1">
      <c r="I196842" s="47"/>
    </row>
    <row r="196843" spans="9:9" ht="15" customHeight="1">
      <c r="I196843" s="47"/>
    </row>
    <row r="196844" spans="9:9" ht="15" customHeight="1">
      <c r="I196844" s="47"/>
    </row>
    <row r="196845" spans="9:9" ht="15" customHeight="1">
      <c r="I196845" s="47"/>
    </row>
    <row r="196846" spans="9:9" ht="15" customHeight="1">
      <c r="I196846" s="47"/>
    </row>
    <row r="196847" spans="9:9" ht="15" customHeight="1">
      <c r="I196847" s="47"/>
    </row>
    <row r="196848" spans="9:9" ht="15" customHeight="1">
      <c r="I196848" s="47"/>
    </row>
    <row r="196849" spans="9:9" ht="15" customHeight="1">
      <c r="I196849" s="47"/>
    </row>
    <row r="196850" spans="9:9" ht="15" customHeight="1">
      <c r="I196850" s="47"/>
    </row>
    <row r="196851" spans="9:9" ht="15" customHeight="1">
      <c r="I196851" s="47"/>
    </row>
    <row r="196852" spans="9:9" ht="15" customHeight="1">
      <c r="I196852" s="47"/>
    </row>
    <row r="196853" spans="9:9" ht="15" customHeight="1">
      <c r="I196853" s="47"/>
    </row>
    <row r="196854" spans="9:9" ht="15" customHeight="1">
      <c r="I196854" s="47"/>
    </row>
    <row r="196855" spans="9:9" ht="15" customHeight="1">
      <c r="I196855" s="47"/>
    </row>
    <row r="196856" spans="9:9" ht="15" customHeight="1">
      <c r="I196856" s="47"/>
    </row>
    <row r="196857" spans="9:9" ht="15" customHeight="1">
      <c r="I196857" s="47"/>
    </row>
    <row r="196858" spans="9:9" ht="15" customHeight="1">
      <c r="I196858" s="47"/>
    </row>
    <row r="196859" spans="9:9" ht="15" customHeight="1">
      <c r="I196859" s="47"/>
    </row>
    <row r="196860" spans="9:9" ht="15" customHeight="1">
      <c r="I196860" s="47"/>
    </row>
    <row r="196861" spans="9:9" ht="15" customHeight="1">
      <c r="I196861" s="47"/>
    </row>
    <row r="196862" spans="9:9" ht="15" customHeight="1">
      <c r="I196862" s="47"/>
    </row>
    <row r="196863" spans="9:9" ht="15" customHeight="1">
      <c r="I196863" s="47"/>
    </row>
    <row r="196864" spans="9:9" ht="15" customHeight="1">
      <c r="I196864" s="47"/>
    </row>
    <row r="196865" spans="9:9" ht="15" customHeight="1">
      <c r="I196865" s="47"/>
    </row>
    <row r="196866" spans="9:9" ht="15" customHeight="1">
      <c r="I196866" s="47"/>
    </row>
    <row r="196867" spans="9:9" ht="15" customHeight="1">
      <c r="I196867" s="47"/>
    </row>
    <row r="196868" spans="9:9" ht="15" customHeight="1">
      <c r="I196868" s="47"/>
    </row>
    <row r="196869" spans="9:9" ht="15" customHeight="1">
      <c r="I196869" s="47"/>
    </row>
    <row r="196870" spans="9:9" ht="15" customHeight="1">
      <c r="I196870" s="47"/>
    </row>
    <row r="196871" spans="9:9" ht="15" customHeight="1">
      <c r="I196871" s="47"/>
    </row>
    <row r="196872" spans="9:9" ht="15" customHeight="1">
      <c r="I196872" s="47"/>
    </row>
    <row r="196873" spans="9:9" ht="15" customHeight="1">
      <c r="I196873" s="47"/>
    </row>
    <row r="196874" spans="9:9" ht="15" customHeight="1">
      <c r="I196874" s="47"/>
    </row>
    <row r="196875" spans="9:9" ht="15" customHeight="1">
      <c r="I196875" s="47"/>
    </row>
    <row r="196876" spans="9:9" ht="15" customHeight="1">
      <c r="I196876" s="47"/>
    </row>
    <row r="196877" spans="9:9" ht="15" customHeight="1">
      <c r="I196877" s="47"/>
    </row>
    <row r="196878" spans="9:9" ht="15" customHeight="1">
      <c r="I196878" s="47"/>
    </row>
    <row r="196879" spans="9:9" ht="15" customHeight="1">
      <c r="I196879" s="47"/>
    </row>
    <row r="196880" spans="9:9" ht="15" customHeight="1">
      <c r="I196880" s="47"/>
    </row>
    <row r="196881" spans="9:9" ht="15" customHeight="1">
      <c r="I196881" s="47"/>
    </row>
    <row r="196882" spans="9:9" ht="15" customHeight="1">
      <c r="I196882" s="47"/>
    </row>
    <row r="196883" spans="9:9" ht="15" customHeight="1">
      <c r="I196883" s="47"/>
    </row>
    <row r="196884" spans="9:9" ht="15" customHeight="1">
      <c r="I196884" s="47"/>
    </row>
    <row r="196885" spans="9:9" ht="15" customHeight="1">
      <c r="I196885" s="47"/>
    </row>
    <row r="196886" spans="9:9" ht="15" customHeight="1">
      <c r="I196886" s="47"/>
    </row>
    <row r="196887" spans="9:9" ht="15" customHeight="1">
      <c r="I196887" s="47"/>
    </row>
    <row r="196888" spans="9:9" ht="15" customHeight="1">
      <c r="I196888" s="47"/>
    </row>
    <row r="196889" spans="9:9" ht="15" customHeight="1">
      <c r="I196889" s="47"/>
    </row>
    <row r="196890" spans="9:9" ht="15" customHeight="1">
      <c r="I196890" s="47"/>
    </row>
    <row r="196891" spans="9:9" ht="15" customHeight="1">
      <c r="I196891" s="47"/>
    </row>
    <row r="196892" spans="9:9" ht="15" customHeight="1">
      <c r="I196892" s="47"/>
    </row>
    <row r="196893" spans="9:9" ht="15" customHeight="1">
      <c r="I196893" s="47"/>
    </row>
    <row r="196894" spans="9:9" ht="15" customHeight="1">
      <c r="I196894" s="47"/>
    </row>
    <row r="196895" spans="9:9" ht="15" customHeight="1">
      <c r="I196895" s="47"/>
    </row>
    <row r="196896" spans="9:9" ht="15" customHeight="1">
      <c r="I196896" s="47"/>
    </row>
    <row r="196897" spans="9:9" ht="15" customHeight="1">
      <c r="I196897" s="47"/>
    </row>
    <row r="196898" spans="9:9" ht="15" customHeight="1">
      <c r="I196898" s="47"/>
    </row>
    <row r="196899" spans="9:9" ht="15" customHeight="1">
      <c r="I196899" s="47"/>
    </row>
    <row r="196900" spans="9:9" ht="15" customHeight="1">
      <c r="I196900" s="47"/>
    </row>
    <row r="196901" spans="9:9" ht="15" customHeight="1">
      <c r="I196901" s="47"/>
    </row>
    <row r="196902" spans="9:9" ht="15" customHeight="1">
      <c r="I196902" s="47"/>
    </row>
    <row r="196903" spans="9:9" ht="15" customHeight="1">
      <c r="I196903" s="47"/>
    </row>
    <row r="196904" spans="9:9" ht="15" customHeight="1">
      <c r="I196904" s="47"/>
    </row>
    <row r="196905" spans="9:9" ht="15" customHeight="1">
      <c r="I196905" s="47"/>
    </row>
    <row r="196906" spans="9:9" ht="15" customHeight="1">
      <c r="I196906" s="47"/>
    </row>
    <row r="196907" spans="9:9" ht="15" customHeight="1">
      <c r="I196907" s="47"/>
    </row>
    <row r="196908" spans="9:9" ht="15" customHeight="1">
      <c r="I196908" s="47"/>
    </row>
    <row r="196909" spans="9:9" ht="15" customHeight="1">
      <c r="I196909" s="47"/>
    </row>
    <row r="196910" spans="9:9" ht="15" customHeight="1">
      <c r="I196910" s="47"/>
    </row>
    <row r="196911" spans="9:9" ht="15" customHeight="1">
      <c r="I196911" s="47"/>
    </row>
    <row r="196912" spans="9:9" ht="15" customHeight="1">
      <c r="I196912" s="47"/>
    </row>
    <row r="196913" spans="9:9" ht="15" customHeight="1">
      <c r="I196913" s="47"/>
    </row>
    <row r="196914" spans="9:9" ht="15" customHeight="1">
      <c r="I196914" s="47"/>
    </row>
    <row r="196915" spans="9:9" ht="15" customHeight="1">
      <c r="I196915" s="47"/>
    </row>
    <row r="196916" spans="9:9" ht="15" customHeight="1">
      <c r="I196916" s="47"/>
    </row>
    <row r="196917" spans="9:9" ht="15" customHeight="1">
      <c r="I196917" s="47"/>
    </row>
    <row r="196918" spans="9:9" ht="15" customHeight="1">
      <c r="I196918" s="47"/>
    </row>
    <row r="196919" spans="9:9" ht="15" customHeight="1">
      <c r="I196919" s="47"/>
    </row>
    <row r="196920" spans="9:9" ht="15" customHeight="1">
      <c r="I196920" s="47"/>
    </row>
    <row r="196921" spans="9:9" ht="15" customHeight="1">
      <c r="I196921" s="47"/>
    </row>
    <row r="196922" spans="9:9" ht="15" customHeight="1">
      <c r="I196922" s="47"/>
    </row>
    <row r="196923" spans="9:9" ht="15" customHeight="1">
      <c r="I196923" s="47"/>
    </row>
    <row r="196924" spans="9:9" ht="15" customHeight="1">
      <c r="I196924" s="47"/>
    </row>
    <row r="196925" spans="9:9" ht="15" customHeight="1">
      <c r="I196925" s="47"/>
    </row>
    <row r="196926" spans="9:9" ht="15" customHeight="1">
      <c r="I196926" s="47"/>
    </row>
    <row r="196927" spans="9:9" ht="15" customHeight="1">
      <c r="I196927" s="47"/>
    </row>
    <row r="196928" spans="9:9" ht="15" customHeight="1">
      <c r="I196928" s="47"/>
    </row>
    <row r="196929" spans="9:9" ht="15" customHeight="1">
      <c r="I196929" s="47"/>
    </row>
    <row r="196930" spans="9:9" ht="15" customHeight="1">
      <c r="I196930" s="47"/>
    </row>
    <row r="196931" spans="9:9" ht="15" customHeight="1">
      <c r="I196931" s="47"/>
    </row>
    <row r="196932" spans="9:9" ht="15" customHeight="1">
      <c r="I196932" s="47"/>
    </row>
    <row r="196933" spans="9:9" ht="15" customHeight="1">
      <c r="I196933" s="47"/>
    </row>
    <row r="196934" spans="9:9" ht="15" customHeight="1">
      <c r="I196934" s="47"/>
    </row>
    <row r="196935" spans="9:9" ht="15" customHeight="1">
      <c r="I196935" s="47"/>
    </row>
    <row r="196936" spans="9:9" ht="15" customHeight="1">
      <c r="I196936" s="47"/>
    </row>
    <row r="196937" spans="9:9" ht="15" customHeight="1">
      <c r="I196937" s="47"/>
    </row>
    <row r="196938" spans="9:9" ht="15" customHeight="1">
      <c r="I196938" s="47"/>
    </row>
    <row r="196939" spans="9:9" ht="15" customHeight="1">
      <c r="I196939" s="47"/>
    </row>
    <row r="196940" spans="9:9" ht="15" customHeight="1">
      <c r="I196940" s="47"/>
    </row>
    <row r="196941" spans="9:9" ht="15" customHeight="1">
      <c r="I196941" s="47"/>
    </row>
    <row r="196942" spans="9:9" ht="15" customHeight="1">
      <c r="I196942" s="47"/>
    </row>
    <row r="196943" spans="9:9" ht="15" customHeight="1">
      <c r="I196943" s="47"/>
    </row>
    <row r="196944" spans="9:9" ht="15" customHeight="1">
      <c r="I196944" s="47"/>
    </row>
    <row r="196945" spans="9:9" ht="15" customHeight="1">
      <c r="I196945" s="47"/>
    </row>
    <row r="196946" spans="9:9" ht="15" customHeight="1">
      <c r="I196946" s="47"/>
    </row>
    <row r="196947" spans="9:9" ht="15" customHeight="1">
      <c r="I196947" s="47"/>
    </row>
    <row r="196948" spans="9:9" ht="15" customHeight="1">
      <c r="I196948" s="47"/>
    </row>
    <row r="196949" spans="9:9" ht="15" customHeight="1">
      <c r="I196949" s="47"/>
    </row>
    <row r="196950" spans="9:9" ht="15" customHeight="1">
      <c r="I196950" s="47"/>
    </row>
    <row r="196951" spans="9:9" ht="15" customHeight="1">
      <c r="I196951" s="47"/>
    </row>
    <row r="196952" spans="9:9" ht="15" customHeight="1">
      <c r="I196952" s="47"/>
    </row>
    <row r="196953" spans="9:9" ht="15" customHeight="1">
      <c r="I196953" s="47"/>
    </row>
    <row r="196954" spans="9:9" ht="15" customHeight="1">
      <c r="I196954" s="47"/>
    </row>
    <row r="196955" spans="9:9" ht="15" customHeight="1">
      <c r="I196955" s="47"/>
    </row>
    <row r="196956" spans="9:9" ht="15" customHeight="1">
      <c r="I196956" s="47"/>
    </row>
    <row r="196957" spans="9:9" ht="15" customHeight="1">
      <c r="I196957" s="47"/>
    </row>
    <row r="196958" spans="9:9" ht="15" customHeight="1">
      <c r="I196958" s="47"/>
    </row>
    <row r="196959" spans="9:9" ht="15" customHeight="1">
      <c r="I196959" s="47"/>
    </row>
    <row r="196960" spans="9:9" ht="15" customHeight="1">
      <c r="I196960" s="47"/>
    </row>
    <row r="196961" spans="9:9" ht="15" customHeight="1">
      <c r="I196961" s="47"/>
    </row>
    <row r="196962" spans="9:9" ht="15" customHeight="1">
      <c r="I196962" s="47"/>
    </row>
    <row r="196963" spans="9:9" ht="15" customHeight="1">
      <c r="I196963" s="47"/>
    </row>
    <row r="196964" spans="9:9" ht="15" customHeight="1">
      <c r="I196964" s="47"/>
    </row>
    <row r="196965" spans="9:9" ht="15" customHeight="1">
      <c r="I196965" s="47"/>
    </row>
    <row r="196966" spans="9:9" ht="15" customHeight="1">
      <c r="I196966" s="47"/>
    </row>
    <row r="196967" spans="9:9" ht="15" customHeight="1">
      <c r="I196967" s="47"/>
    </row>
    <row r="196968" spans="9:9" ht="15" customHeight="1">
      <c r="I196968" s="47"/>
    </row>
    <row r="196969" spans="9:9" ht="15" customHeight="1">
      <c r="I196969" s="47"/>
    </row>
    <row r="196970" spans="9:9" ht="15" customHeight="1">
      <c r="I196970" s="47"/>
    </row>
    <row r="196971" spans="9:9" ht="15" customHeight="1">
      <c r="I196971" s="47"/>
    </row>
    <row r="196972" spans="9:9" ht="15" customHeight="1">
      <c r="I196972" s="47"/>
    </row>
    <row r="212991" spans="9:9" ht="15" customHeight="1">
      <c r="I212991" s="49"/>
    </row>
    <row r="212992" spans="9:9" ht="15" customHeight="1">
      <c r="I212992" s="47"/>
    </row>
    <row r="212993" spans="9:9" ht="15" customHeight="1">
      <c r="I212993" s="47"/>
    </row>
    <row r="212994" spans="9:9" ht="15" customHeight="1">
      <c r="I212994" s="47"/>
    </row>
    <row r="212995" spans="9:9" ht="15" customHeight="1">
      <c r="I212995" s="47"/>
    </row>
    <row r="212996" spans="9:9" ht="15" customHeight="1">
      <c r="I212996" s="47"/>
    </row>
    <row r="212997" spans="9:9" ht="15" customHeight="1">
      <c r="I212997" s="47"/>
    </row>
    <row r="212998" spans="9:9" ht="15" customHeight="1">
      <c r="I212998" s="47"/>
    </row>
    <row r="212999" spans="9:9" ht="15" customHeight="1">
      <c r="I212999" s="47"/>
    </row>
    <row r="213000" spans="9:9" ht="15" customHeight="1">
      <c r="I213000" s="47"/>
    </row>
    <row r="213001" spans="9:9" ht="15" customHeight="1">
      <c r="I213001" s="47"/>
    </row>
    <row r="213002" spans="9:9" ht="15" customHeight="1">
      <c r="I213002" s="47"/>
    </row>
    <row r="213003" spans="9:9" ht="15" customHeight="1">
      <c r="I213003" s="47"/>
    </row>
    <row r="213004" spans="9:9" ht="15" customHeight="1">
      <c r="I213004" s="47"/>
    </row>
    <row r="213005" spans="9:9" ht="15" customHeight="1">
      <c r="I213005" s="47"/>
    </row>
    <row r="213006" spans="9:9" ht="15" customHeight="1">
      <c r="I213006" s="47"/>
    </row>
    <row r="213007" spans="9:9" ht="15" customHeight="1">
      <c r="I213007" s="47"/>
    </row>
    <row r="213008" spans="9:9" ht="15" customHeight="1">
      <c r="I213008" s="47"/>
    </row>
    <row r="213009" spans="9:9" ht="15" customHeight="1">
      <c r="I213009" s="47"/>
    </row>
    <row r="213010" spans="9:9" ht="15" customHeight="1">
      <c r="I213010" s="47"/>
    </row>
    <row r="213011" spans="9:9" ht="15" customHeight="1">
      <c r="I213011" s="47"/>
    </row>
    <row r="213012" spans="9:9" ht="15" customHeight="1">
      <c r="I213012" s="47"/>
    </row>
    <row r="213013" spans="9:9" ht="15" customHeight="1">
      <c r="I213013" s="47"/>
    </row>
    <row r="213014" spans="9:9" ht="15" customHeight="1">
      <c r="I213014" s="47"/>
    </row>
    <row r="213015" spans="9:9" ht="15" customHeight="1">
      <c r="I213015" s="47"/>
    </row>
    <row r="213016" spans="9:9" ht="15" customHeight="1">
      <c r="I213016" s="47"/>
    </row>
    <row r="213017" spans="9:9" ht="15" customHeight="1">
      <c r="I213017" s="47"/>
    </row>
    <row r="213018" spans="9:9" ht="15" customHeight="1">
      <c r="I213018" s="47"/>
    </row>
    <row r="213019" spans="9:9" ht="15" customHeight="1">
      <c r="I213019" s="47"/>
    </row>
    <row r="213020" spans="9:9" ht="15" customHeight="1">
      <c r="I213020" s="47"/>
    </row>
    <row r="213021" spans="9:9" ht="15" customHeight="1">
      <c r="I213021" s="47"/>
    </row>
    <row r="213022" spans="9:9" ht="15" customHeight="1">
      <c r="I213022" s="47"/>
    </row>
    <row r="213023" spans="9:9" ht="15" customHeight="1">
      <c r="I213023" s="47"/>
    </row>
    <row r="213024" spans="9:9" ht="15" customHeight="1">
      <c r="I213024" s="47"/>
    </row>
    <row r="213025" spans="9:9" ht="15" customHeight="1">
      <c r="I213025" s="47"/>
    </row>
    <row r="213026" spans="9:9" ht="15" customHeight="1">
      <c r="I213026" s="47"/>
    </row>
    <row r="213027" spans="9:9" ht="15" customHeight="1">
      <c r="I213027" s="47"/>
    </row>
    <row r="213028" spans="9:9" ht="15" customHeight="1">
      <c r="I213028" s="47"/>
    </row>
    <row r="213029" spans="9:9" ht="15" customHeight="1">
      <c r="I213029" s="47"/>
    </row>
    <row r="213030" spans="9:9" ht="15" customHeight="1">
      <c r="I213030" s="47"/>
    </row>
    <row r="213031" spans="9:9" ht="15" customHeight="1">
      <c r="I213031" s="47"/>
    </row>
    <row r="213032" spans="9:9" ht="15" customHeight="1">
      <c r="I213032" s="47"/>
    </row>
    <row r="213033" spans="9:9" ht="15" customHeight="1">
      <c r="I213033" s="47"/>
    </row>
    <row r="213034" spans="9:9" ht="15" customHeight="1">
      <c r="I213034" s="47"/>
    </row>
    <row r="213035" spans="9:9" ht="15" customHeight="1">
      <c r="I213035" s="47"/>
    </row>
    <row r="213036" spans="9:9" ht="15" customHeight="1">
      <c r="I213036" s="47"/>
    </row>
    <row r="213037" spans="9:9" ht="15" customHeight="1">
      <c r="I213037" s="47"/>
    </row>
    <row r="213038" spans="9:9" ht="15" customHeight="1">
      <c r="I213038" s="47"/>
    </row>
    <row r="213039" spans="9:9" ht="15" customHeight="1">
      <c r="I213039" s="47"/>
    </row>
    <row r="213040" spans="9:9" ht="15" customHeight="1">
      <c r="I213040" s="47"/>
    </row>
    <row r="213041" spans="9:9" ht="15" customHeight="1">
      <c r="I213041" s="47"/>
    </row>
    <row r="213042" spans="9:9" ht="15" customHeight="1">
      <c r="I213042" s="47"/>
    </row>
    <row r="213043" spans="9:9" ht="15" customHeight="1">
      <c r="I213043" s="47"/>
    </row>
    <row r="213044" spans="9:9" ht="15" customHeight="1">
      <c r="I213044" s="47"/>
    </row>
    <row r="213045" spans="9:9" ht="15" customHeight="1">
      <c r="I213045" s="47"/>
    </row>
    <row r="213046" spans="9:9" ht="15" customHeight="1">
      <c r="I213046" s="47"/>
    </row>
    <row r="213047" spans="9:9" ht="15" customHeight="1">
      <c r="I213047" s="47"/>
    </row>
    <row r="213048" spans="9:9" ht="15" customHeight="1">
      <c r="I213048" s="47"/>
    </row>
    <row r="213049" spans="9:9" ht="15" customHeight="1">
      <c r="I213049" s="47"/>
    </row>
    <row r="213050" spans="9:9" ht="15" customHeight="1">
      <c r="I213050" s="47"/>
    </row>
    <row r="213051" spans="9:9" ht="15" customHeight="1">
      <c r="I213051" s="47"/>
    </row>
    <row r="213052" spans="9:9" ht="15" customHeight="1">
      <c r="I213052" s="47"/>
    </row>
    <row r="213053" spans="9:9" ht="15" customHeight="1">
      <c r="I213053" s="47"/>
    </row>
    <row r="213054" spans="9:9" ht="15" customHeight="1">
      <c r="I213054" s="47"/>
    </row>
    <row r="213055" spans="9:9" ht="15" customHeight="1">
      <c r="I213055" s="47"/>
    </row>
    <row r="213056" spans="9:9" ht="15" customHeight="1">
      <c r="I213056" s="47"/>
    </row>
    <row r="213057" spans="9:9" ht="15" customHeight="1">
      <c r="I213057" s="47"/>
    </row>
    <row r="213058" spans="9:9" ht="15" customHeight="1">
      <c r="I213058" s="47"/>
    </row>
    <row r="213059" spans="9:9" ht="15" customHeight="1">
      <c r="I213059" s="47"/>
    </row>
    <row r="213060" spans="9:9" ht="15" customHeight="1">
      <c r="I213060" s="47"/>
    </row>
    <row r="213061" spans="9:9" ht="15" customHeight="1">
      <c r="I213061" s="47"/>
    </row>
    <row r="213062" spans="9:9" ht="15" customHeight="1">
      <c r="I213062" s="47"/>
    </row>
    <row r="213063" spans="9:9" ht="15" customHeight="1">
      <c r="I213063" s="47"/>
    </row>
    <row r="213064" spans="9:9" ht="15" customHeight="1">
      <c r="I213064" s="47"/>
    </row>
    <row r="213065" spans="9:9" ht="15" customHeight="1">
      <c r="I213065" s="47"/>
    </row>
    <row r="213066" spans="9:9" ht="15" customHeight="1">
      <c r="I213066" s="47"/>
    </row>
    <row r="213067" spans="9:9" ht="15" customHeight="1">
      <c r="I213067" s="47"/>
    </row>
    <row r="213068" spans="9:9" ht="15" customHeight="1">
      <c r="I213068" s="47"/>
    </row>
    <row r="213069" spans="9:9" ht="15" customHeight="1">
      <c r="I213069" s="47"/>
    </row>
    <row r="213070" spans="9:9" ht="15" customHeight="1">
      <c r="I213070" s="47"/>
    </row>
    <row r="213071" spans="9:9" ht="15" customHeight="1">
      <c r="I213071" s="47"/>
    </row>
    <row r="213072" spans="9:9" ht="15" customHeight="1">
      <c r="I213072" s="47"/>
    </row>
    <row r="213073" spans="9:9" ht="15" customHeight="1">
      <c r="I213073" s="47"/>
    </row>
    <row r="213074" spans="9:9" ht="15" customHeight="1">
      <c r="I213074" s="47"/>
    </row>
    <row r="213075" spans="9:9" ht="15" customHeight="1">
      <c r="I213075" s="47"/>
    </row>
    <row r="213076" spans="9:9" ht="15" customHeight="1">
      <c r="I213076" s="47"/>
    </row>
    <row r="213077" spans="9:9" ht="15" customHeight="1">
      <c r="I213077" s="47"/>
    </row>
    <row r="213078" spans="9:9" ht="15" customHeight="1">
      <c r="I213078" s="47"/>
    </row>
    <row r="213079" spans="9:9" ht="15" customHeight="1">
      <c r="I213079" s="47"/>
    </row>
    <row r="213080" spans="9:9" ht="15" customHeight="1">
      <c r="I213080" s="47"/>
    </row>
    <row r="213081" spans="9:9" ht="15" customHeight="1">
      <c r="I213081" s="47"/>
    </row>
    <row r="213082" spans="9:9" ht="15" customHeight="1">
      <c r="I213082" s="47"/>
    </row>
    <row r="213083" spans="9:9" ht="15" customHeight="1">
      <c r="I213083" s="47"/>
    </row>
    <row r="213084" spans="9:9" ht="15" customHeight="1">
      <c r="I213084" s="47"/>
    </row>
    <row r="213085" spans="9:9" ht="15" customHeight="1">
      <c r="I213085" s="47"/>
    </row>
    <row r="213086" spans="9:9" ht="15" customHeight="1">
      <c r="I213086" s="47"/>
    </row>
    <row r="213087" spans="9:9" ht="15" customHeight="1">
      <c r="I213087" s="47"/>
    </row>
    <row r="213088" spans="9:9" ht="15" customHeight="1">
      <c r="I213088" s="47"/>
    </row>
    <row r="213089" spans="9:9" ht="15" customHeight="1">
      <c r="I213089" s="47"/>
    </row>
    <row r="213090" spans="9:9" ht="15" customHeight="1">
      <c r="I213090" s="47"/>
    </row>
    <row r="213091" spans="9:9" ht="15" customHeight="1">
      <c r="I213091" s="47"/>
    </row>
    <row r="213092" spans="9:9" ht="15" customHeight="1">
      <c r="I213092" s="47"/>
    </row>
    <row r="213093" spans="9:9" ht="15" customHeight="1">
      <c r="I213093" s="47"/>
    </row>
    <row r="213094" spans="9:9" ht="15" customHeight="1">
      <c r="I213094" s="47"/>
    </row>
    <row r="213095" spans="9:9" ht="15" customHeight="1">
      <c r="I213095" s="47"/>
    </row>
    <row r="213096" spans="9:9" ht="15" customHeight="1">
      <c r="I213096" s="47"/>
    </row>
    <row r="213097" spans="9:9" ht="15" customHeight="1">
      <c r="I213097" s="47"/>
    </row>
    <row r="213098" spans="9:9" ht="15" customHeight="1">
      <c r="I213098" s="47"/>
    </row>
    <row r="213099" spans="9:9" ht="15" customHeight="1">
      <c r="I213099" s="47"/>
    </row>
    <row r="213100" spans="9:9" ht="15" customHeight="1">
      <c r="I213100" s="47"/>
    </row>
    <row r="213101" spans="9:9" ht="15" customHeight="1">
      <c r="I213101" s="47"/>
    </row>
    <row r="213102" spans="9:9" ht="15" customHeight="1">
      <c r="I213102" s="47"/>
    </row>
    <row r="213103" spans="9:9" ht="15" customHeight="1">
      <c r="I213103" s="47"/>
    </row>
    <row r="213104" spans="9:9" ht="15" customHeight="1">
      <c r="I213104" s="47"/>
    </row>
    <row r="213105" spans="9:9" ht="15" customHeight="1">
      <c r="I213105" s="47"/>
    </row>
    <row r="213106" spans="9:9" ht="15" customHeight="1">
      <c r="I213106" s="47"/>
    </row>
    <row r="213107" spans="9:9" ht="15" customHeight="1">
      <c r="I213107" s="47"/>
    </row>
    <row r="213108" spans="9:9" ht="15" customHeight="1">
      <c r="I213108" s="47"/>
    </row>
    <row r="213109" spans="9:9" ht="15" customHeight="1">
      <c r="I213109" s="47"/>
    </row>
    <row r="213110" spans="9:9" ht="15" customHeight="1">
      <c r="I213110" s="47"/>
    </row>
    <row r="213111" spans="9:9" ht="15" customHeight="1">
      <c r="I213111" s="47"/>
    </row>
    <row r="213112" spans="9:9" ht="15" customHeight="1">
      <c r="I213112" s="47"/>
    </row>
    <row r="213113" spans="9:9" ht="15" customHeight="1">
      <c r="I213113" s="47"/>
    </row>
    <row r="213114" spans="9:9" ht="15" customHeight="1">
      <c r="I213114" s="47"/>
    </row>
    <row r="213115" spans="9:9" ht="15" customHeight="1">
      <c r="I213115" s="47"/>
    </row>
    <row r="213116" spans="9:9" ht="15" customHeight="1">
      <c r="I213116" s="47"/>
    </row>
    <row r="213117" spans="9:9" ht="15" customHeight="1">
      <c r="I213117" s="47"/>
    </row>
    <row r="213118" spans="9:9" ht="15" customHeight="1">
      <c r="I213118" s="47"/>
    </row>
    <row r="213119" spans="9:9" ht="15" customHeight="1">
      <c r="I213119" s="47"/>
    </row>
    <row r="213120" spans="9:9" ht="15" customHeight="1">
      <c r="I213120" s="47"/>
    </row>
    <row r="213121" spans="9:9" ht="15" customHeight="1">
      <c r="I213121" s="47"/>
    </row>
    <row r="213122" spans="9:9" ht="15" customHeight="1">
      <c r="I213122" s="47"/>
    </row>
    <row r="213123" spans="9:9" ht="15" customHeight="1">
      <c r="I213123" s="47"/>
    </row>
    <row r="213124" spans="9:9" ht="15" customHeight="1">
      <c r="I213124" s="47"/>
    </row>
    <row r="213125" spans="9:9" ht="15" customHeight="1">
      <c r="I213125" s="47"/>
    </row>
    <row r="213126" spans="9:9" ht="15" customHeight="1">
      <c r="I213126" s="47"/>
    </row>
    <row r="213127" spans="9:9" ht="15" customHeight="1">
      <c r="I213127" s="47"/>
    </row>
    <row r="213128" spans="9:9" ht="15" customHeight="1">
      <c r="I213128" s="47"/>
    </row>
    <row r="213129" spans="9:9" ht="15" customHeight="1">
      <c r="I213129" s="47"/>
    </row>
    <row r="213130" spans="9:9" ht="15" customHeight="1">
      <c r="I213130" s="47"/>
    </row>
    <row r="213131" spans="9:9" ht="15" customHeight="1">
      <c r="I213131" s="47"/>
    </row>
    <row r="213132" spans="9:9" ht="15" customHeight="1">
      <c r="I213132" s="47"/>
    </row>
    <row r="213133" spans="9:9" ht="15" customHeight="1">
      <c r="I213133" s="47"/>
    </row>
    <row r="213134" spans="9:9" ht="15" customHeight="1">
      <c r="I213134" s="47"/>
    </row>
    <row r="213135" spans="9:9" ht="15" customHeight="1">
      <c r="I213135" s="47"/>
    </row>
    <row r="213136" spans="9:9" ht="15" customHeight="1">
      <c r="I213136" s="47"/>
    </row>
    <row r="213137" spans="9:9" ht="15" customHeight="1">
      <c r="I213137" s="47"/>
    </row>
    <row r="213138" spans="9:9" ht="15" customHeight="1">
      <c r="I213138" s="47"/>
    </row>
    <row r="213139" spans="9:9" ht="15" customHeight="1">
      <c r="I213139" s="47"/>
    </row>
    <row r="213140" spans="9:9" ht="15" customHeight="1">
      <c r="I213140" s="47"/>
    </row>
    <row r="213141" spans="9:9" ht="15" customHeight="1">
      <c r="I213141" s="47"/>
    </row>
    <row r="213142" spans="9:9" ht="15" customHeight="1">
      <c r="I213142" s="47"/>
    </row>
    <row r="213143" spans="9:9" ht="15" customHeight="1">
      <c r="I213143" s="47"/>
    </row>
    <row r="213144" spans="9:9" ht="15" customHeight="1">
      <c r="I213144" s="47"/>
    </row>
    <row r="213145" spans="9:9" ht="15" customHeight="1">
      <c r="I213145" s="47"/>
    </row>
    <row r="213146" spans="9:9" ht="15" customHeight="1">
      <c r="I213146" s="47"/>
    </row>
    <row r="213147" spans="9:9" ht="15" customHeight="1">
      <c r="I213147" s="47"/>
    </row>
    <row r="213148" spans="9:9" ht="15" customHeight="1">
      <c r="I213148" s="47"/>
    </row>
    <row r="213149" spans="9:9" ht="15" customHeight="1">
      <c r="I213149" s="47"/>
    </row>
    <row r="213150" spans="9:9" ht="15" customHeight="1">
      <c r="I213150" s="47"/>
    </row>
    <row r="213151" spans="9:9" ht="15" customHeight="1">
      <c r="I213151" s="47"/>
    </row>
    <row r="213152" spans="9:9" ht="15" customHeight="1">
      <c r="I213152" s="47"/>
    </row>
    <row r="213153" spans="9:9" ht="15" customHeight="1">
      <c r="I213153" s="47"/>
    </row>
    <row r="213154" spans="9:9" ht="15" customHeight="1">
      <c r="I213154" s="47"/>
    </row>
    <row r="213155" spans="9:9" ht="15" customHeight="1">
      <c r="I213155" s="47"/>
    </row>
    <row r="213156" spans="9:9" ht="15" customHeight="1">
      <c r="I213156" s="47"/>
    </row>
    <row r="213157" spans="9:9" ht="15" customHeight="1">
      <c r="I213157" s="47"/>
    </row>
    <row r="213158" spans="9:9" ht="15" customHeight="1">
      <c r="I213158" s="47"/>
    </row>
    <row r="213159" spans="9:9" ht="15" customHeight="1">
      <c r="I213159" s="47"/>
    </row>
    <row r="213160" spans="9:9" ht="15" customHeight="1">
      <c r="I213160" s="47"/>
    </row>
    <row r="213161" spans="9:9" ht="15" customHeight="1">
      <c r="I213161" s="47"/>
    </row>
    <row r="213162" spans="9:9" ht="15" customHeight="1">
      <c r="I213162" s="47"/>
    </row>
    <row r="213163" spans="9:9" ht="15" customHeight="1">
      <c r="I213163" s="47"/>
    </row>
    <row r="213164" spans="9:9" ht="15" customHeight="1">
      <c r="I213164" s="47"/>
    </row>
    <row r="213165" spans="9:9" ht="15" customHeight="1">
      <c r="I213165" s="47"/>
    </row>
    <row r="213166" spans="9:9" ht="15" customHeight="1">
      <c r="I213166" s="47"/>
    </row>
    <row r="213167" spans="9:9" ht="15" customHeight="1">
      <c r="I213167" s="47"/>
    </row>
    <row r="213168" spans="9:9" ht="15" customHeight="1">
      <c r="I213168" s="47"/>
    </row>
    <row r="213169" spans="9:9" ht="15" customHeight="1">
      <c r="I213169" s="47"/>
    </row>
    <row r="213170" spans="9:9" ht="15" customHeight="1">
      <c r="I213170" s="47"/>
    </row>
    <row r="213171" spans="9:9" ht="15" customHeight="1">
      <c r="I213171" s="47"/>
    </row>
    <row r="213172" spans="9:9" ht="15" customHeight="1">
      <c r="I213172" s="47"/>
    </row>
    <row r="213173" spans="9:9" ht="15" customHeight="1">
      <c r="I213173" s="47"/>
    </row>
    <row r="213174" spans="9:9" ht="15" customHeight="1">
      <c r="I213174" s="47"/>
    </row>
    <row r="213175" spans="9:9" ht="15" customHeight="1">
      <c r="I213175" s="47"/>
    </row>
    <row r="213176" spans="9:9" ht="15" customHeight="1">
      <c r="I213176" s="47"/>
    </row>
    <row r="213177" spans="9:9" ht="15" customHeight="1">
      <c r="I213177" s="47"/>
    </row>
    <row r="213178" spans="9:9" ht="15" customHeight="1">
      <c r="I213178" s="47"/>
    </row>
    <row r="213179" spans="9:9" ht="15" customHeight="1">
      <c r="I213179" s="47"/>
    </row>
    <row r="213180" spans="9:9" ht="15" customHeight="1">
      <c r="I213180" s="47"/>
    </row>
    <row r="213181" spans="9:9" ht="15" customHeight="1">
      <c r="I213181" s="47"/>
    </row>
    <row r="213182" spans="9:9" ht="15" customHeight="1">
      <c r="I213182" s="47"/>
    </row>
    <row r="213183" spans="9:9" ht="15" customHeight="1">
      <c r="I213183" s="47"/>
    </row>
    <row r="213184" spans="9:9" ht="15" customHeight="1">
      <c r="I213184" s="47"/>
    </row>
    <row r="213185" spans="9:9" ht="15" customHeight="1">
      <c r="I213185" s="47"/>
    </row>
    <row r="213186" spans="9:9" ht="15" customHeight="1">
      <c r="I213186" s="47"/>
    </row>
    <row r="213187" spans="9:9" ht="15" customHeight="1">
      <c r="I213187" s="47"/>
    </row>
    <row r="213188" spans="9:9" ht="15" customHeight="1">
      <c r="I213188" s="47"/>
    </row>
    <row r="213189" spans="9:9" ht="15" customHeight="1">
      <c r="I213189" s="47"/>
    </row>
    <row r="213190" spans="9:9" ht="15" customHeight="1">
      <c r="I213190" s="47"/>
    </row>
    <row r="213191" spans="9:9" ht="15" customHeight="1">
      <c r="I213191" s="47"/>
    </row>
    <row r="213192" spans="9:9" ht="15" customHeight="1">
      <c r="I213192" s="47"/>
    </row>
    <row r="213193" spans="9:9" ht="15" customHeight="1">
      <c r="I213193" s="47"/>
    </row>
    <row r="213194" spans="9:9" ht="15" customHeight="1">
      <c r="I213194" s="47"/>
    </row>
    <row r="213195" spans="9:9" ht="15" customHeight="1">
      <c r="I213195" s="47"/>
    </row>
    <row r="213196" spans="9:9" ht="15" customHeight="1">
      <c r="I213196" s="47"/>
    </row>
    <row r="213197" spans="9:9" ht="15" customHeight="1">
      <c r="I213197" s="47"/>
    </row>
    <row r="213198" spans="9:9" ht="15" customHeight="1">
      <c r="I213198" s="47"/>
    </row>
    <row r="213199" spans="9:9" ht="15" customHeight="1">
      <c r="I213199" s="47"/>
    </row>
    <row r="213200" spans="9:9" ht="15" customHeight="1">
      <c r="I213200" s="47"/>
    </row>
    <row r="213201" spans="9:9" ht="15" customHeight="1">
      <c r="I213201" s="47"/>
    </row>
    <row r="213202" spans="9:9" ht="15" customHeight="1">
      <c r="I213202" s="47"/>
    </row>
    <row r="213203" spans="9:9" ht="15" customHeight="1">
      <c r="I213203" s="47"/>
    </row>
    <row r="213204" spans="9:9" ht="15" customHeight="1">
      <c r="I213204" s="47"/>
    </row>
    <row r="213205" spans="9:9" ht="15" customHeight="1">
      <c r="I213205" s="47"/>
    </row>
    <row r="213206" spans="9:9" ht="15" customHeight="1">
      <c r="I213206" s="47"/>
    </row>
    <row r="213207" spans="9:9" ht="15" customHeight="1">
      <c r="I213207" s="47"/>
    </row>
    <row r="213208" spans="9:9" ht="15" customHeight="1">
      <c r="I213208" s="47"/>
    </row>
    <row r="213209" spans="9:9" ht="15" customHeight="1">
      <c r="I213209" s="47"/>
    </row>
    <row r="213210" spans="9:9" ht="15" customHeight="1">
      <c r="I213210" s="47"/>
    </row>
    <row r="213211" spans="9:9" ht="15" customHeight="1">
      <c r="I213211" s="47"/>
    </row>
    <row r="213212" spans="9:9" ht="15" customHeight="1">
      <c r="I213212" s="47"/>
    </row>
    <row r="213213" spans="9:9" ht="15" customHeight="1">
      <c r="I213213" s="47"/>
    </row>
    <row r="213214" spans="9:9" ht="15" customHeight="1">
      <c r="I213214" s="47"/>
    </row>
    <row r="213215" spans="9:9" ht="15" customHeight="1">
      <c r="I213215" s="47"/>
    </row>
    <row r="213216" spans="9:9" ht="15" customHeight="1">
      <c r="I213216" s="47"/>
    </row>
    <row r="213217" spans="9:9" ht="15" customHeight="1">
      <c r="I213217" s="47"/>
    </row>
    <row r="213218" spans="9:9" ht="15" customHeight="1">
      <c r="I213218" s="47"/>
    </row>
    <row r="213219" spans="9:9" ht="15" customHeight="1">
      <c r="I213219" s="47"/>
    </row>
    <row r="213220" spans="9:9" ht="15" customHeight="1">
      <c r="I213220" s="47"/>
    </row>
    <row r="213221" spans="9:9" ht="15" customHeight="1">
      <c r="I213221" s="47"/>
    </row>
    <row r="213222" spans="9:9" ht="15" customHeight="1">
      <c r="I213222" s="47"/>
    </row>
    <row r="213223" spans="9:9" ht="15" customHeight="1">
      <c r="I213223" s="47"/>
    </row>
    <row r="213224" spans="9:9" ht="15" customHeight="1">
      <c r="I213224" s="47"/>
    </row>
    <row r="213225" spans="9:9" ht="15" customHeight="1">
      <c r="I213225" s="47"/>
    </row>
    <row r="213226" spans="9:9" ht="15" customHeight="1">
      <c r="I213226" s="47"/>
    </row>
    <row r="213227" spans="9:9" ht="15" customHeight="1">
      <c r="I213227" s="47"/>
    </row>
    <row r="213228" spans="9:9" ht="15" customHeight="1">
      <c r="I213228" s="47"/>
    </row>
    <row r="213229" spans="9:9" ht="15" customHeight="1">
      <c r="I213229" s="47"/>
    </row>
    <row r="213230" spans="9:9" ht="15" customHeight="1">
      <c r="I213230" s="47"/>
    </row>
    <row r="213231" spans="9:9" ht="15" customHeight="1">
      <c r="I213231" s="47"/>
    </row>
    <row r="213232" spans="9:9" ht="15" customHeight="1">
      <c r="I213232" s="47"/>
    </row>
    <row r="213233" spans="9:9" ht="15" customHeight="1">
      <c r="I213233" s="47"/>
    </row>
    <row r="213234" spans="9:9" ht="15" customHeight="1">
      <c r="I213234" s="47"/>
    </row>
    <row r="213235" spans="9:9" ht="15" customHeight="1">
      <c r="I213235" s="47"/>
    </row>
    <row r="213236" spans="9:9" ht="15" customHeight="1">
      <c r="I213236" s="47"/>
    </row>
    <row r="213237" spans="9:9" ht="15" customHeight="1">
      <c r="I213237" s="47"/>
    </row>
    <row r="213238" spans="9:9" ht="15" customHeight="1">
      <c r="I213238" s="47"/>
    </row>
    <row r="213239" spans="9:9" ht="15" customHeight="1">
      <c r="I213239" s="47"/>
    </row>
    <row r="213240" spans="9:9" ht="15" customHeight="1">
      <c r="I213240" s="47"/>
    </row>
    <row r="213241" spans="9:9" ht="15" customHeight="1">
      <c r="I213241" s="47"/>
    </row>
    <row r="213242" spans="9:9" ht="15" customHeight="1">
      <c r="I213242" s="47"/>
    </row>
    <row r="213243" spans="9:9" ht="15" customHeight="1">
      <c r="I213243" s="47"/>
    </row>
    <row r="213244" spans="9:9" ht="15" customHeight="1">
      <c r="I213244" s="47"/>
    </row>
    <row r="213245" spans="9:9" ht="15" customHeight="1">
      <c r="I213245" s="47"/>
    </row>
    <row r="213246" spans="9:9" ht="15" customHeight="1">
      <c r="I213246" s="47"/>
    </row>
    <row r="213247" spans="9:9" ht="15" customHeight="1">
      <c r="I213247" s="47"/>
    </row>
    <row r="213248" spans="9:9" ht="15" customHeight="1">
      <c r="I213248" s="47"/>
    </row>
    <row r="213249" spans="9:9" ht="15" customHeight="1">
      <c r="I213249" s="47"/>
    </row>
    <row r="213250" spans="9:9" ht="15" customHeight="1">
      <c r="I213250" s="47"/>
    </row>
    <row r="213251" spans="9:9" ht="15" customHeight="1">
      <c r="I213251" s="47"/>
    </row>
    <row r="213252" spans="9:9" ht="15" customHeight="1">
      <c r="I213252" s="47"/>
    </row>
    <row r="213253" spans="9:9" ht="15" customHeight="1">
      <c r="I213253" s="47"/>
    </row>
    <row r="213254" spans="9:9" ht="15" customHeight="1">
      <c r="I213254" s="47"/>
    </row>
    <row r="213255" spans="9:9" ht="15" customHeight="1">
      <c r="I213255" s="47"/>
    </row>
    <row r="213256" spans="9:9" ht="15" customHeight="1">
      <c r="I213256" s="47"/>
    </row>
    <row r="213257" spans="9:9" ht="15" customHeight="1">
      <c r="I213257" s="47"/>
    </row>
    <row r="213258" spans="9:9" ht="15" customHeight="1">
      <c r="I213258" s="47"/>
    </row>
    <row r="213259" spans="9:9" ht="15" customHeight="1">
      <c r="I213259" s="47"/>
    </row>
    <row r="213260" spans="9:9" ht="15" customHeight="1">
      <c r="I213260" s="47"/>
    </row>
    <row r="213261" spans="9:9" ht="15" customHeight="1">
      <c r="I213261" s="47"/>
    </row>
    <row r="213262" spans="9:9" ht="15" customHeight="1">
      <c r="I213262" s="47"/>
    </row>
    <row r="213263" spans="9:9" ht="15" customHeight="1">
      <c r="I213263" s="47"/>
    </row>
    <row r="213264" spans="9:9" ht="15" customHeight="1">
      <c r="I213264" s="47"/>
    </row>
    <row r="213265" spans="9:9" ht="15" customHeight="1">
      <c r="I213265" s="47"/>
    </row>
    <row r="213266" spans="9:9" ht="15" customHeight="1">
      <c r="I213266" s="47"/>
    </row>
    <row r="213267" spans="9:9" ht="15" customHeight="1">
      <c r="I213267" s="47"/>
    </row>
    <row r="213268" spans="9:9" ht="15" customHeight="1">
      <c r="I213268" s="47"/>
    </row>
    <row r="213269" spans="9:9" ht="15" customHeight="1">
      <c r="I213269" s="47"/>
    </row>
    <row r="213270" spans="9:9" ht="15" customHeight="1">
      <c r="I213270" s="47"/>
    </row>
    <row r="213271" spans="9:9" ht="15" customHeight="1">
      <c r="I213271" s="47"/>
    </row>
    <row r="213272" spans="9:9" ht="15" customHeight="1">
      <c r="I213272" s="47"/>
    </row>
    <row r="213273" spans="9:9" ht="15" customHeight="1">
      <c r="I213273" s="47"/>
    </row>
    <row r="213274" spans="9:9" ht="15" customHeight="1">
      <c r="I213274" s="47"/>
    </row>
    <row r="213275" spans="9:9" ht="15" customHeight="1">
      <c r="I213275" s="47"/>
    </row>
    <row r="213276" spans="9:9" ht="15" customHeight="1">
      <c r="I213276" s="47"/>
    </row>
    <row r="213277" spans="9:9" ht="15" customHeight="1">
      <c r="I213277" s="47"/>
    </row>
    <row r="213278" spans="9:9" ht="15" customHeight="1">
      <c r="I213278" s="47"/>
    </row>
    <row r="213279" spans="9:9" ht="15" customHeight="1">
      <c r="I213279" s="47"/>
    </row>
    <row r="213280" spans="9:9" ht="15" customHeight="1">
      <c r="I213280" s="47"/>
    </row>
    <row r="213281" spans="9:9" ht="15" customHeight="1">
      <c r="I213281" s="47"/>
    </row>
    <row r="213282" spans="9:9" ht="15" customHeight="1">
      <c r="I213282" s="47"/>
    </row>
    <row r="213283" spans="9:9" ht="15" customHeight="1">
      <c r="I213283" s="47"/>
    </row>
    <row r="213284" spans="9:9" ht="15" customHeight="1">
      <c r="I213284" s="47"/>
    </row>
    <row r="213285" spans="9:9" ht="15" customHeight="1">
      <c r="I213285" s="47"/>
    </row>
    <row r="213286" spans="9:9" ht="15" customHeight="1">
      <c r="I213286" s="47"/>
    </row>
    <row r="213287" spans="9:9" ht="15" customHeight="1">
      <c r="I213287" s="47"/>
    </row>
    <row r="213288" spans="9:9" ht="15" customHeight="1">
      <c r="I213288" s="47"/>
    </row>
    <row r="213289" spans="9:9" ht="15" customHeight="1">
      <c r="I213289" s="47"/>
    </row>
    <row r="213290" spans="9:9" ht="15" customHeight="1">
      <c r="I213290" s="47"/>
    </row>
    <row r="213291" spans="9:9" ht="15" customHeight="1">
      <c r="I213291" s="47"/>
    </row>
    <row r="213292" spans="9:9" ht="15" customHeight="1">
      <c r="I213292" s="47"/>
    </row>
    <row r="213293" spans="9:9" ht="15" customHeight="1">
      <c r="I213293" s="47"/>
    </row>
    <row r="213294" spans="9:9" ht="15" customHeight="1">
      <c r="I213294" s="47"/>
    </row>
    <row r="213295" spans="9:9" ht="15" customHeight="1">
      <c r="I213295" s="47"/>
    </row>
    <row r="213296" spans="9:9" ht="15" customHeight="1">
      <c r="I213296" s="47"/>
    </row>
    <row r="213297" spans="9:9" ht="15" customHeight="1">
      <c r="I213297" s="47"/>
    </row>
    <row r="213298" spans="9:9" ht="15" customHeight="1">
      <c r="I213298" s="47"/>
    </row>
    <row r="213299" spans="9:9" ht="15" customHeight="1">
      <c r="I213299" s="47"/>
    </row>
    <row r="213300" spans="9:9" ht="15" customHeight="1">
      <c r="I213300" s="47"/>
    </row>
    <row r="213301" spans="9:9" ht="15" customHeight="1">
      <c r="I213301" s="47"/>
    </row>
    <row r="213302" spans="9:9" ht="15" customHeight="1">
      <c r="I213302" s="47"/>
    </row>
    <row r="213303" spans="9:9" ht="15" customHeight="1">
      <c r="I213303" s="47"/>
    </row>
    <row r="213304" spans="9:9" ht="15" customHeight="1">
      <c r="I213304" s="47"/>
    </row>
    <row r="213305" spans="9:9" ht="15" customHeight="1">
      <c r="I213305" s="47"/>
    </row>
    <row r="213306" spans="9:9" ht="15" customHeight="1">
      <c r="I213306" s="47"/>
    </row>
    <row r="213307" spans="9:9" ht="15" customHeight="1">
      <c r="I213307" s="47"/>
    </row>
    <row r="213308" spans="9:9" ht="15" customHeight="1">
      <c r="I213308" s="47"/>
    </row>
    <row r="213309" spans="9:9" ht="15" customHeight="1">
      <c r="I213309" s="47"/>
    </row>
    <row r="213310" spans="9:9" ht="15" customHeight="1">
      <c r="I213310" s="47"/>
    </row>
    <row r="213311" spans="9:9" ht="15" customHeight="1">
      <c r="I213311" s="47"/>
    </row>
    <row r="213312" spans="9:9" ht="15" customHeight="1">
      <c r="I213312" s="47"/>
    </row>
    <row r="213313" spans="9:9" ht="15" customHeight="1">
      <c r="I213313" s="47"/>
    </row>
    <row r="213314" spans="9:9" ht="15" customHeight="1">
      <c r="I213314" s="47"/>
    </row>
    <row r="213315" spans="9:9" ht="15" customHeight="1">
      <c r="I213315" s="47"/>
    </row>
    <row r="213316" spans="9:9" ht="15" customHeight="1">
      <c r="I213316" s="47"/>
    </row>
    <row r="213317" spans="9:9" ht="15" customHeight="1">
      <c r="I213317" s="47"/>
    </row>
    <row r="213318" spans="9:9" ht="15" customHeight="1">
      <c r="I213318" s="47"/>
    </row>
    <row r="213319" spans="9:9" ht="15" customHeight="1">
      <c r="I213319" s="47"/>
    </row>
    <row r="213320" spans="9:9" ht="15" customHeight="1">
      <c r="I213320" s="47"/>
    </row>
    <row r="213321" spans="9:9" ht="15" customHeight="1">
      <c r="I213321" s="47"/>
    </row>
    <row r="213322" spans="9:9" ht="15" customHeight="1">
      <c r="I213322" s="47"/>
    </row>
    <row r="213323" spans="9:9" ht="15" customHeight="1">
      <c r="I213323" s="47"/>
    </row>
    <row r="213324" spans="9:9" ht="15" customHeight="1">
      <c r="I213324" s="47"/>
    </row>
    <row r="213325" spans="9:9" ht="15" customHeight="1">
      <c r="I213325" s="47"/>
    </row>
    <row r="213326" spans="9:9" ht="15" customHeight="1">
      <c r="I213326" s="47"/>
    </row>
    <row r="213327" spans="9:9" ht="15" customHeight="1">
      <c r="I213327" s="47"/>
    </row>
    <row r="213328" spans="9:9" ht="15" customHeight="1">
      <c r="I213328" s="47"/>
    </row>
    <row r="213329" spans="9:9" ht="15" customHeight="1">
      <c r="I213329" s="47"/>
    </row>
    <row r="213330" spans="9:9" ht="15" customHeight="1">
      <c r="I213330" s="47"/>
    </row>
    <row r="213331" spans="9:9" ht="15" customHeight="1">
      <c r="I213331" s="47"/>
    </row>
    <row r="213332" spans="9:9" ht="15" customHeight="1">
      <c r="I213332" s="47"/>
    </row>
    <row r="213333" spans="9:9" ht="15" customHeight="1">
      <c r="I213333" s="47"/>
    </row>
    <row r="213334" spans="9:9" ht="15" customHeight="1">
      <c r="I213334" s="47"/>
    </row>
    <row r="213335" spans="9:9" ht="15" customHeight="1">
      <c r="I213335" s="47"/>
    </row>
    <row r="213336" spans="9:9" ht="15" customHeight="1">
      <c r="I213336" s="47"/>
    </row>
    <row r="213337" spans="9:9" ht="15" customHeight="1">
      <c r="I213337" s="47"/>
    </row>
    <row r="213338" spans="9:9" ht="15" customHeight="1">
      <c r="I213338" s="47"/>
    </row>
    <row r="213339" spans="9:9" ht="15" customHeight="1">
      <c r="I213339" s="47"/>
    </row>
    <row r="213340" spans="9:9" ht="15" customHeight="1">
      <c r="I213340" s="47"/>
    </row>
    <row r="213341" spans="9:9" ht="15" customHeight="1">
      <c r="I213341" s="47"/>
    </row>
    <row r="213342" spans="9:9" ht="15" customHeight="1">
      <c r="I213342" s="47"/>
    </row>
    <row r="213343" spans="9:9" ht="15" customHeight="1">
      <c r="I213343" s="47"/>
    </row>
    <row r="213344" spans="9:9" ht="15" customHeight="1">
      <c r="I213344" s="47"/>
    </row>
    <row r="213345" spans="9:9" ht="15" customHeight="1">
      <c r="I213345" s="47"/>
    </row>
    <row r="213346" spans="9:9" ht="15" customHeight="1">
      <c r="I213346" s="47"/>
    </row>
    <row r="213347" spans="9:9" ht="15" customHeight="1">
      <c r="I213347" s="47"/>
    </row>
    <row r="213348" spans="9:9" ht="15" customHeight="1">
      <c r="I213348" s="47"/>
    </row>
    <row r="213349" spans="9:9" ht="15" customHeight="1">
      <c r="I213349" s="47"/>
    </row>
    <row r="213350" spans="9:9" ht="15" customHeight="1">
      <c r="I213350" s="47"/>
    </row>
    <row r="213351" spans="9:9" ht="15" customHeight="1">
      <c r="I213351" s="47"/>
    </row>
    <row r="213352" spans="9:9" ht="15" customHeight="1">
      <c r="I213352" s="47"/>
    </row>
    <row r="213353" spans="9:9" ht="15" customHeight="1">
      <c r="I213353" s="47"/>
    </row>
    <row r="213354" spans="9:9" ht="15" customHeight="1">
      <c r="I213354" s="47"/>
    </row>
    <row r="213355" spans="9:9" ht="15" customHeight="1">
      <c r="I213355" s="47"/>
    </row>
    <row r="213356" spans="9:9" ht="15" customHeight="1">
      <c r="I213356" s="47"/>
    </row>
    <row r="229375" spans="9:9" ht="15" customHeight="1">
      <c r="I229375" s="49"/>
    </row>
    <row r="229376" spans="9:9" ht="15" customHeight="1">
      <c r="I229376" s="47"/>
    </row>
    <row r="229377" spans="9:9" ht="15" customHeight="1">
      <c r="I229377" s="47"/>
    </row>
    <row r="229378" spans="9:9" ht="15" customHeight="1">
      <c r="I229378" s="47"/>
    </row>
    <row r="229379" spans="9:9" ht="15" customHeight="1">
      <c r="I229379" s="47"/>
    </row>
    <row r="229380" spans="9:9" ht="15" customHeight="1">
      <c r="I229380" s="47"/>
    </row>
    <row r="229381" spans="9:9" ht="15" customHeight="1">
      <c r="I229381" s="47"/>
    </row>
    <row r="229382" spans="9:9" ht="15" customHeight="1">
      <c r="I229382" s="47"/>
    </row>
    <row r="229383" spans="9:9" ht="15" customHeight="1">
      <c r="I229383" s="47"/>
    </row>
    <row r="229384" spans="9:9" ht="15" customHeight="1">
      <c r="I229384" s="47"/>
    </row>
    <row r="229385" spans="9:9" ht="15" customHeight="1">
      <c r="I229385" s="47"/>
    </row>
    <row r="229386" spans="9:9" ht="15" customHeight="1">
      <c r="I229386" s="47"/>
    </row>
    <row r="229387" spans="9:9" ht="15" customHeight="1">
      <c r="I229387" s="47"/>
    </row>
    <row r="229388" spans="9:9" ht="15" customHeight="1">
      <c r="I229388" s="47"/>
    </row>
    <row r="229389" spans="9:9" ht="15" customHeight="1">
      <c r="I229389" s="47"/>
    </row>
    <row r="229390" spans="9:9" ht="15" customHeight="1">
      <c r="I229390" s="47"/>
    </row>
    <row r="229391" spans="9:9" ht="15" customHeight="1">
      <c r="I229391" s="47"/>
    </row>
    <row r="229392" spans="9:9" ht="15" customHeight="1">
      <c r="I229392" s="47"/>
    </row>
    <row r="229393" spans="9:9" ht="15" customHeight="1">
      <c r="I229393" s="47"/>
    </row>
    <row r="229394" spans="9:9" ht="15" customHeight="1">
      <c r="I229394" s="47"/>
    </row>
    <row r="229395" spans="9:9" ht="15" customHeight="1">
      <c r="I229395" s="47"/>
    </row>
    <row r="229396" spans="9:9" ht="15" customHeight="1">
      <c r="I229396" s="47"/>
    </row>
    <row r="229397" spans="9:9" ht="15" customHeight="1">
      <c r="I229397" s="47"/>
    </row>
    <row r="229398" spans="9:9" ht="15" customHeight="1">
      <c r="I229398" s="47"/>
    </row>
    <row r="229399" spans="9:9" ht="15" customHeight="1">
      <c r="I229399" s="47"/>
    </row>
    <row r="229400" spans="9:9" ht="15" customHeight="1">
      <c r="I229400" s="47"/>
    </row>
    <row r="229401" spans="9:9" ht="15" customHeight="1">
      <c r="I229401" s="47"/>
    </row>
    <row r="229402" spans="9:9" ht="15" customHeight="1">
      <c r="I229402" s="47"/>
    </row>
    <row r="229403" spans="9:9" ht="15" customHeight="1">
      <c r="I229403" s="47"/>
    </row>
    <row r="229404" spans="9:9" ht="15" customHeight="1">
      <c r="I229404" s="47"/>
    </row>
    <row r="229405" spans="9:9" ht="15" customHeight="1">
      <c r="I229405" s="47"/>
    </row>
    <row r="229406" spans="9:9" ht="15" customHeight="1">
      <c r="I229406" s="47"/>
    </row>
    <row r="229407" spans="9:9" ht="15" customHeight="1">
      <c r="I229407" s="47"/>
    </row>
    <row r="229408" spans="9:9" ht="15" customHeight="1">
      <c r="I229408" s="47"/>
    </row>
    <row r="229409" spans="9:9" ht="15" customHeight="1">
      <c r="I229409" s="47"/>
    </row>
    <row r="229410" spans="9:9" ht="15" customHeight="1">
      <c r="I229410" s="47"/>
    </row>
    <row r="229411" spans="9:9" ht="15" customHeight="1">
      <c r="I229411" s="47"/>
    </row>
    <row r="229412" spans="9:9" ht="15" customHeight="1">
      <c r="I229412" s="47"/>
    </row>
    <row r="229413" spans="9:9" ht="15" customHeight="1">
      <c r="I229413" s="47"/>
    </row>
    <row r="229414" spans="9:9" ht="15" customHeight="1">
      <c r="I229414" s="47"/>
    </row>
    <row r="229415" spans="9:9" ht="15" customHeight="1">
      <c r="I229415" s="47"/>
    </row>
    <row r="229416" spans="9:9" ht="15" customHeight="1">
      <c r="I229416" s="47"/>
    </row>
    <row r="229417" spans="9:9" ht="15" customHeight="1">
      <c r="I229417" s="47"/>
    </row>
    <row r="229418" spans="9:9" ht="15" customHeight="1">
      <c r="I229418" s="47"/>
    </row>
    <row r="229419" spans="9:9" ht="15" customHeight="1">
      <c r="I229419" s="47"/>
    </row>
    <row r="229420" spans="9:9" ht="15" customHeight="1">
      <c r="I229420" s="47"/>
    </row>
    <row r="229421" spans="9:9" ht="15" customHeight="1">
      <c r="I229421" s="47"/>
    </row>
    <row r="229422" spans="9:9" ht="15" customHeight="1">
      <c r="I229422" s="47"/>
    </row>
    <row r="229423" spans="9:9" ht="15" customHeight="1">
      <c r="I229423" s="47"/>
    </row>
    <row r="229424" spans="9:9" ht="15" customHeight="1">
      <c r="I229424" s="47"/>
    </row>
    <row r="229425" spans="9:9" ht="15" customHeight="1">
      <c r="I229425" s="47"/>
    </row>
    <row r="229426" spans="9:9" ht="15" customHeight="1">
      <c r="I229426" s="47"/>
    </row>
    <row r="229427" spans="9:9" ht="15" customHeight="1">
      <c r="I229427" s="47"/>
    </row>
    <row r="229428" spans="9:9" ht="15" customHeight="1">
      <c r="I229428" s="47"/>
    </row>
    <row r="229429" spans="9:9" ht="15" customHeight="1">
      <c r="I229429" s="47"/>
    </row>
    <row r="229430" spans="9:9" ht="15" customHeight="1">
      <c r="I229430" s="47"/>
    </row>
    <row r="229431" spans="9:9" ht="15" customHeight="1">
      <c r="I229431" s="47"/>
    </row>
    <row r="229432" spans="9:9" ht="15" customHeight="1">
      <c r="I229432" s="47"/>
    </row>
    <row r="229433" spans="9:9" ht="15" customHeight="1">
      <c r="I229433" s="47"/>
    </row>
    <row r="229434" spans="9:9" ht="15" customHeight="1">
      <c r="I229434" s="47"/>
    </row>
    <row r="229435" spans="9:9" ht="15" customHeight="1">
      <c r="I229435" s="47"/>
    </row>
    <row r="229436" spans="9:9" ht="15" customHeight="1">
      <c r="I229436" s="47"/>
    </row>
    <row r="229437" spans="9:9" ht="15" customHeight="1">
      <c r="I229437" s="47"/>
    </row>
    <row r="229438" spans="9:9" ht="15" customHeight="1">
      <c r="I229438" s="47"/>
    </row>
    <row r="229439" spans="9:9" ht="15" customHeight="1">
      <c r="I229439" s="47"/>
    </row>
    <row r="229440" spans="9:9" ht="15" customHeight="1">
      <c r="I229440" s="47"/>
    </row>
    <row r="229441" spans="9:9" ht="15" customHeight="1">
      <c r="I229441" s="47"/>
    </row>
    <row r="229442" spans="9:9" ht="15" customHeight="1">
      <c r="I229442" s="47"/>
    </row>
    <row r="229443" spans="9:9" ht="15" customHeight="1">
      <c r="I229443" s="47"/>
    </row>
    <row r="229444" spans="9:9" ht="15" customHeight="1">
      <c r="I229444" s="47"/>
    </row>
    <row r="229445" spans="9:9" ht="15" customHeight="1">
      <c r="I229445" s="47"/>
    </row>
    <row r="229446" spans="9:9" ht="15" customHeight="1">
      <c r="I229446" s="47"/>
    </row>
    <row r="229447" spans="9:9" ht="15" customHeight="1">
      <c r="I229447" s="47"/>
    </row>
    <row r="229448" spans="9:9" ht="15" customHeight="1">
      <c r="I229448" s="47"/>
    </row>
    <row r="229449" spans="9:9" ht="15" customHeight="1">
      <c r="I229449" s="47"/>
    </row>
    <row r="229450" spans="9:9" ht="15" customHeight="1">
      <c r="I229450" s="47"/>
    </row>
    <row r="229451" spans="9:9" ht="15" customHeight="1">
      <c r="I229451" s="47"/>
    </row>
    <row r="229452" spans="9:9" ht="15" customHeight="1">
      <c r="I229452" s="47"/>
    </row>
    <row r="229453" spans="9:9" ht="15" customHeight="1">
      <c r="I229453" s="47"/>
    </row>
    <row r="229454" spans="9:9" ht="15" customHeight="1">
      <c r="I229454" s="47"/>
    </row>
    <row r="229455" spans="9:9" ht="15" customHeight="1">
      <c r="I229455" s="47"/>
    </row>
    <row r="229456" spans="9:9" ht="15" customHeight="1">
      <c r="I229456" s="47"/>
    </row>
    <row r="229457" spans="9:9" ht="15" customHeight="1">
      <c r="I229457" s="47"/>
    </row>
    <row r="229458" spans="9:9" ht="15" customHeight="1">
      <c r="I229458" s="47"/>
    </row>
    <row r="229459" spans="9:9" ht="15" customHeight="1">
      <c r="I229459" s="47"/>
    </row>
    <row r="229460" spans="9:9" ht="15" customHeight="1">
      <c r="I229460" s="47"/>
    </row>
    <row r="229461" spans="9:9" ht="15" customHeight="1">
      <c r="I229461" s="47"/>
    </row>
    <row r="229462" spans="9:9" ht="15" customHeight="1">
      <c r="I229462" s="47"/>
    </row>
    <row r="229463" spans="9:9" ht="15" customHeight="1">
      <c r="I229463" s="47"/>
    </row>
    <row r="229464" spans="9:9" ht="15" customHeight="1">
      <c r="I229464" s="47"/>
    </row>
    <row r="229465" spans="9:9" ht="15" customHeight="1">
      <c r="I229465" s="47"/>
    </row>
    <row r="229466" spans="9:9" ht="15" customHeight="1">
      <c r="I229466" s="47"/>
    </row>
    <row r="229467" spans="9:9" ht="15" customHeight="1">
      <c r="I229467" s="47"/>
    </row>
    <row r="229468" spans="9:9" ht="15" customHeight="1">
      <c r="I229468" s="47"/>
    </row>
    <row r="229469" spans="9:9" ht="15" customHeight="1">
      <c r="I229469" s="47"/>
    </row>
    <row r="229470" spans="9:9" ht="15" customHeight="1">
      <c r="I229470" s="47"/>
    </row>
    <row r="229471" spans="9:9" ht="15" customHeight="1">
      <c r="I229471" s="47"/>
    </row>
    <row r="229472" spans="9:9" ht="15" customHeight="1">
      <c r="I229472" s="47"/>
    </row>
    <row r="229473" spans="9:9" ht="15" customHeight="1">
      <c r="I229473" s="47"/>
    </row>
    <row r="229474" spans="9:9" ht="15" customHeight="1">
      <c r="I229474" s="47"/>
    </row>
    <row r="229475" spans="9:9" ht="15" customHeight="1">
      <c r="I229475" s="47"/>
    </row>
    <row r="229476" spans="9:9" ht="15" customHeight="1">
      <c r="I229476" s="47"/>
    </row>
    <row r="229477" spans="9:9" ht="15" customHeight="1">
      <c r="I229477" s="47"/>
    </row>
    <row r="229478" spans="9:9" ht="15" customHeight="1">
      <c r="I229478" s="47"/>
    </row>
    <row r="229479" spans="9:9" ht="15" customHeight="1">
      <c r="I229479" s="47"/>
    </row>
    <row r="229480" spans="9:9" ht="15" customHeight="1">
      <c r="I229480" s="47"/>
    </row>
    <row r="229481" spans="9:9" ht="15" customHeight="1">
      <c r="I229481" s="47"/>
    </row>
    <row r="229482" spans="9:9" ht="15" customHeight="1">
      <c r="I229482" s="47"/>
    </row>
    <row r="229483" spans="9:9" ht="15" customHeight="1">
      <c r="I229483" s="47"/>
    </row>
    <row r="229484" spans="9:9" ht="15" customHeight="1">
      <c r="I229484" s="47"/>
    </row>
    <row r="229485" spans="9:9" ht="15" customHeight="1">
      <c r="I229485" s="47"/>
    </row>
    <row r="229486" spans="9:9" ht="15" customHeight="1">
      <c r="I229486" s="47"/>
    </row>
    <row r="229487" spans="9:9" ht="15" customHeight="1">
      <c r="I229487" s="47"/>
    </row>
    <row r="229488" spans="9:9" ht="15" customHeight="1">
      <c r="I229488" s="47"/>
    </row>
    <row r="229489" spans="9:9" ht="15" customHeight="1">
      <c r="I229489" s="47"/>
    </row>
    <row r="229490" spans="9:9" ht="15" customHeight="1">
      <c r="I229490" s="47"/>
    </row>
    <row r="229491" spans="9:9" ht="15" customHeight="1">
      <c r="I229491" s="47"/>
    </row>
    <row r="229492" spans="9:9" ht="15" customHeight="1">
      <c r="I229492" s="47"/>
    </row>
    <row r="229493" spans="9:9" ht="15" customHeight="1">
      <c r="I229493" s="47"/>
    </row>
    <row r="229494" spans="9:9" ht="15" customHeight="1">
      <c r="I229494" s="47"/>
    </row>
    <row r="229495" spans="9:9" ht="15" customHeight="1">
      <c r="I229495" s="47"/>
    </row>
    <row r="229496" spans="9:9" ht="15" customHeight="1">
      <c r="I229496" s="47"/>
    </row>
    <row r="229497" spans="9:9" ht="15" customHeight="1">
      <c r="I229497" s="47"/>
    </row>
    <row r="229498" spans="9:9" ht="15" customHeight="1">
      <c r="I229498" s="47"/>
    </row>
    <row r="229499" spans="9:9" ht="15" customHeight="1">
      <c r="I229499" s="47"/>
    </row>
    <row r="229500" spans="9:9" ht="15" customHeight="1">
      <c r="I229500" s="47"/>
    </row>
    <row r="229501" spans="9:9" ht="15" customHeight="1">
      <c r="I229501" s="47"/>
    </row>
    <row r="229502" spans="9:9" ht="15" customHeight="1">
      <c r="I229502" s="47"/>
    </row>
    <row r="229503" spans="9:9" ht="15" customHeight="1">
      <c r="I229503" s="47"/>
    </row>
    <row r="229504" spans="9:9" ht="15" customHeight="1">
      <c r="I229504" s="47"/>
    </row>
    <row r="229505" spans="9:9" ht="15" customHeight="1">
      <c r="I229505" s="47"/>
    </row>
    <row r="229506" spans="9:9" ht="15" customHeight="1">
      <c r="I229506" s="47"/>
    </row>
    <row r="229507" spans="9:9" ht="15" customHeight="1">
      <c r="I229507" s="47"/>
    </row>
    <row r="229508" spans="9:9" ht="15" customHeight="1">
      <c r="I229508" s="47"/>
    </row>
    <row r="229509" spans="9:9" ht="15" customHeight="1">
      <c r="I229509" s="47"/>
    </row>
    <row r="229510" spans="9:9" ht="15" customHeight="1">
      <c r="I229510" s="47"/>
    </row>
    <row r="229511" spans="9:9" ht="15" customHeight="1">
      <c r="I229511" s="47"/>
    </row>
    <row r="229512" spans="9:9" ht="15" customHeight="1">
      <c r="I229512" s="47"/>
    </row>
    <row r="229513" spans="9:9" ht="15" customHeight="1">
      <c r="I229513" s="47"/>
    </row>
    <row r="229514" spans="9:9" ht="15" customHeight="1">
      <c r="I229514" s="47"/>
    </row>
    <row r="229515" spans="9:9" ht="15" customHeight="1">
      <c r="I229515" s="47"/>
    </row>
    <row r="229516" spans="9:9" ht="15" customHeight="1">
      <c r="I229516" s="47"/>
    </row>
    <row r="229517" spans="9:9" ht="15" customHeight="1">
      <c r="I229517" s="47"/>
    </row>
    <row r="229518" spans="9:9" ht="15" customHeight="1">
      <c r="I229518" s="47"/>
    </row>
    <row r="229519" spans="9:9" ht="15" customHeight="1">
      <c r="I229519" s="47"/>
    </row>
    <row r="229520" spans="9:9" ht="15" customHeight="1">
      <c r="I229520" s="47"/>
    </row>
    <row r="229521" spans="9:9" ht="15" customHeight="1">
      <c r="I229521" s="47"/>
    </row>
    <row r="229522" spans="9:9" ht="15" customHeight="1">
      <c r="I229522" s="47"/>
    </row>
    <row r="229523" spans="9:9" ht="15" customHeight="1">
      <c r="I229523" s="47"/>
    </row>
    <row r="229524" spans="9:9" ht="15" customHeight="1">
      <c r="I229524" s="47"/>
    </row>
    <row r="229525" spans="9:9" ht="15" customHeight="1">
      <c r="I229525" s="47"/>
    </row>
    <row r="229526" spans="9:9" ht="15" customHeight="1">
      <c r="I229526" s="47"/>
    </row>
    <row r="229527" spans="9:9" ht="15" customHeight="1">
      <c r="I229527" s="47"/>
    </row>
    <row r="229528" spans="9:9" ht="15" customHeight="1">
      <c r="I229528" s="47"/>
    </row>
    <row r="229529" spans="9:9" ht="15" customHeight="1">
      <c r="I229529" s="47"/>
    </row>
    <row r="229530" spans="9:9" ht="15" customHeight="1">
      <c r="I229530" s="47"/>
    </row>
    <row r="229531" spans="9:9" ht="15" customHeight="1">
      <c r="I229531" s="47"/>
    </row>
    <row r="229532" spans="9:9" ht="15" customHeight="1">
      <c r="I229532" s="47"/>
    </row>
    <row r="229533" spans="9:9" ht="15" customHeight="1">
      <c r="I229533" s="47"/>
    </row>
    <row r="229534" spans="9:9" ht="15" customHeight="1">
      <c r="I229534" s="47"/>
    </row>
    <row r="229535" spans="9:9" ht="15" customHeight="1">
      <c r="I229535" s="47"/>
    </row>
    <row r="229536" spans="9:9" ht="15" customHeight="1">
      <c r="I229536" s="47"/>
    </row>
    <row r="229537" spans="9:9" ht="15" customHeight="1">
      <c r="I229537" s="47"/>
    </row>
    <row r="229538" spans="9:9" ht="15" customHeight="1">
      <c r="I229538" s="47"/>
    </row>
    <row r="229539" spans="9:9" ht="15" customHeight="1">
      <c r="I229539" s="47"/>
    </row>
    <row r="229540" spans="9:9" ht="15" customHeight="1">
      <c r="I229540" s="47"/>
    </row>
    <row r="229541" spans="9:9" ht="15" customHeight="1">
      <c r="I229541" s="47"/>
    </row>
    <row r="229542" spans="9:9" ht="15" customHeight="1">
      <c r="I229542" s="47"/>
    </row>
    <row r="229543" spans="9:9" ht="15" customHeight="1">
      <c r="I229543" s="47"/>
    </row>
    <row r="229544" spans="9:9" ht="15" customHeight="1">
      <c r="I229544" s="47"/>
    </row>
    <row r="229545" spans="9:9" ht="15" customHeight="1">
      <c r="I229545" s="47"/>
    </row>
    <row r="229546" spans="9:9" ht="15" customHeight="1">
      <c r="I229546" s="47"/>
    </row>
    <row r="229547" spans="9:9" ht="15" customHeight="1">
      <c r="I229547" s="47"/>
    </row>
    <row r="229548" spans="9:9" ht="15" customHeight="1">
      <c r="I229548" s="47"/>
    </row>
    <row r="229549" spans="9:9" ht="15" customHeight="1">
      <c r="I229549" s="47"/>
    </row>
    <row r="229550" spans="9:9" ht="15" customHeight="1">
      <c r="I229550" s="47"/>
    </row>
    <row r="229551" spans="9:9" ht="15" customHeight="1">
      <c r="I229551" s="47"/>
    </row>
    <row r="229552" spans="9:9" ht="15" customHeight="1">
      <c r="I229552" s="47"/>
    </row>
    <row r="229553" spans="9:9" ht="15" customHeight="1">
      <c r="I229553" s="47"/>
    </row>
    <row r="229554" spans="9:9" ht="15" customHeight="1">
      <c r="I229554" s="47"/>
    </row>
    <row r="229555" spans="9:9" ht="15" customHeight="1">
      <c r="I229555" s="47"/>
    </row>
    <row r="229556" spans="9:9" ht="15" customHeight="1">
      <c r="I229556" s="47"/>
    </row>
    <row r="229557" spans="9:9" ht="15" customHeight="1">
      <c r="I229557" s="47"/>
    </row>
    <row r="229558" spans="9:9" ht="15" customHeight="1">
      <c r="I229558" s="47"/>
    </row>
    <row r="229559" spans="9:9" ht="15" customHeight="1">
      <c r="I229559" s="47"/>
    </row>
    <row r="229560" spans="9:9" ht="15" customHeight="1">
      <c r="I229560" s="47"/>
    </row>
    <row r="229561" spans="9:9" ht="15" customHeight="1">
      <c r="I229561" s="47"/>
    </row>
    <row r="229562" spans="9:9" ht="15" customHeight="1">
      <c r="I229562" s="47"/>
    </row>
    <row r="229563" spans="9:9" ht="15" customHeight="1">
      <c r="I229563" s="47"/>
    </row>
    <row r="229564" spans="9:9" ht="15" customHeight="1">
      <c r="I229564" s="47"/>
    </row>
    <row r="229565" spans="9:9" ht="15" customHeight="1">
      <c r="I229565" s="47"/>
    </row>
    <row r="229566" spans="9:9" ht="15" customHeight="1">
      <c r="I229566" s="47"/>
    </row>
    <row r="229567" spans="9:9" ht="15" customHeight="1">
      <c r="I229567" s="47"/>
    </row>
    <row r="229568" spans="9:9" ht="15" customHeight="1">
      <c r="I229568" s="47"/>
    </row>
    <row r="229569" spans="9:9" ht="15" customHeight="1">
      <c r="I229569" s="47"/>
    </row>
    <row r="229570" spans="9:9" ht="15" customHeight="1">
      <c r="I229570" s="47"/>
    </row>
    <row r="229571" spans="9:9" ht="15" customHeight="1">
      <c r="I229571" s="47"/>
    </row>
    <row r="229572" spans="9:9" ht="15" customHeight="1">
      <c r="I229572" s="47"/>
    </row>
    <row r="229573" spans="9:9" ht="15" customHeight="1">
      <c r="I229573" s="47"/>
    </row>
    <row r="229574" spans="9:9" ht="15" customHeight="1">
      <c r="I229574" s="47"/>
    </row>
    <row r="229575" spans="9:9" ht="15" customHeight="1">
      <c r="I229575" s="47"/>
    </row>
    <row r="229576" spans="9:9" ht="15" customHeight="1">
      <c r="I229576" s="47"/>
    </row>
    <row r="229577" spans="9:9" ht="15" customHeight="1">
      <c r="I229577" s="47"/>
    </row>
    <row r="229578" spans="9:9" ht="15" customHeight="1">
      <c r="I229578" s="47"/>
    </row>
    <row r="229579" spans="9:9" ht="15" customHeight="1">
      <c r="I229579" s="47"/>
    </row>
    <row r="229580" spans="9:9" ht="15" customHeight="1">
      <c r="I229580" s="47"/>
    </row>
    <row r="229581" spans="9:9" ht="15" customHeight="1">
      <c r="I229581" s="47"/>
    </row>
    <row r="229582" spans="9:9" ht="15" customHeight="1">
      <c r="I229582" s="47"/>
    </row>
    <row r="229583" spans="9:9" ht="15" customHeight="1">
      <c r="I229583" s="47"/>
    </row>
    <row r="229584" spans="9:9" ht="15" customHeight="1">
      <c r="I229584" s="47"/>
    </row>
    <row r="229585" spans="9:9" ht="15" customHeight="1">
      <c r="I229585" s="47"/>
    </row>
    <row r="229586" spans="9:9" ht="15" customHeight="1">
      <c r="I229586" s="47"/>
    </row>
    <row r="229587" spans="9:9" ht="15" customHeight="1">
      <c r="I229587" s="47"/>
    </row>
    <row r="229588" spans="9:9" ht="15" customHeight="1">
      <c r="I229588" s="47"/>
    </row>
    <row r="229589" spans="9:9" ht="15" customHeight="1">
      <c r="I229589" s="47"/>
    </row>
    <row r="229590" spans="9:9" ht="15" customHeight="1">
      <c r="I229590" s="47"/>
    </row>
    <row r="229591" spans="9:9" ht="15" customHeight="1">
      <c r="I229591" s="47"/>
    </row>
    <row r="229592" spans="9:9" ht="15" customHeight="1">
      <c r="I229592" s="47"/>
    </row>
    <row r="229593" spans="9:9" ht="15" customHeight="1">
      <c r="I229593" s="47"/>
    </row>
    <row r="229594" spans="9:9" ht="15" customHeight="1">
      <c r="I229594" s="47"/>
    </row>
    <row r="229595" spans="9:9" ht="15" customHeight="1">
      <c r="I229595" s="47"/>
    </row>
    <row r="229596" spans="9:9" ht="15" customHeight="1">
      <c r="I229596" s="47"/>
    </row>
    <row r="229597" spans="9:9" ht="15" customHeight="1">
      <c r="I229597" s="47"/>
    </row>
    <row r="229598" spans="9:9" ht="15" customHeight="1">
      <c r="I229598" s="47"/>
    </row>
    <row r="229599" spans="9:9" ht="15" customHeight="1">
      <c r="I229599" s="47"/>
    </row>
    <row r="229600" spans="9:9" ht="15" customHeight="1">
      <c r="I229600" s="47"/>
    </row>
    <row r="229601" spans="9:9" ht="15" customHeight="1">
      <c r="I229601" s="47"/>
    </row>
    <row r="229602" spans="9:9" ht="15" customHeight="1">
      <c r="I229602" s="47"/>
    </row>
    <row r="229603" spans="9:9" ht="15" customHeight="1">
      <c r="I229603" s="47"/>
    </row>
    <row r="229604" spans="9:9" ht="15" customHeight="1">
      <c r="I229604" s="47"/>
    </row>
    <row r="229605" spans="9:9" ht="15" customHeight="1">
      <c r="I229605" s="47"/>
    </row>
    <row r="229606" spans="9:9" ht="15" customHeight="1">
      <c r="I229606" s="47"/>
    </row>
    <row r="229607" spans="9:9" ht="15" customHeight="1">
      <c r="I229607" s="47"/>
    </row>
    <row r="229608" spans="9:9" ht="15" customHeight="1">
      <c r="I229608" s="47"/>
    </row>
    <row r="229609" spans="9:9" ht="15" customHeight="1">
      <c r="I229609" s="47"/>
    </row>
    <row r="229610" spans="9:9" ht="15" customHeight="1">
      <c r="I229610" s="47"/>
    </row>
    <row r="229611" spans="9:9" ht="15" customHeight="1">
      <c r="I229611" s="47"/>
    </row>
    <row r="229612" spans="9:9" ht="15" customHeight="1">
      <c r="I229612" s="47"/>
    </row>
    <row r="229613" spans="9:9" ht="15" customHeight="1">
      <c r="I229613" s="47"/>
    </row>
    <row r="229614" spans="9:9" ht="15" customHeight="1">
      <c r="I229614" s="47"/>
    </row>
    <row r="229615" spans="9:9" ht="15" customHeight="1">
      <c r="I229615" s="47"/>
    </row>
    <row r="229616" spans="9:9" ht="15" customHeight="1">
      <c r="I229616" s="47"/>
    </row>
    <row r="229617" spans="9:9" ht="15" customHeight="1">
      <c r="I229617" s="47"/>
    </row>
    <row r="229618" spans="9:9" ht="15" customHeight="1">
      <c r="I229618" s="47"/>
    </row>
    <row r="229619" spans="9:9" ht="15" customHeight="1">
      <c r="I229619" s="47"/>
    </row>
    <row r="229620" spans="9:9" ht="15" customHeight="1">
      <c r="I229620" s="47"/>
    </row>
    <row r="229621" spans="9:9" ht="15" customHeight="1">
      <c r="I229621" s="47"/>
    </row>
    <row r="229622" spans="9:9" ht="15" customHeight="1">
      <c r="I229622" s="47"/>
    </row>
    <row r="229623" spans="9:9" ht="15" customHeight="1">
      <c r="I229623" s="47"/>
    </row>
    <row r="229624" spans="9:9" ht="15" customHeight="1">
      <c r="I229624" s="47"/>
    </row>
    <row r="229625" spans="9:9" ht="15" customHeight="1">
      <c r="I229625" s="47"/>
    </row>
    <row r="229626" spans="9:9" ht="15" customHeight="1">
      <c r="I229626" s="47"/>
    </row>
    <row r="229627" spans="9:9" ht="15" customHeight="1">
      <c r="I229627" s="47"/>
    </row>
    <row r="229628" spans="9:9" ht="15" customHeight="1">
      <c r="I229628" s="47"/>
    </row>
    <row r="229629" spans="9:9" ht="15" customHeight="1">
      <c r="I229629" s="47"/>
    </row>
    <row r="229630" spans="9:9" ht="15" customHeight="1">
      <c r="I229630" s="47"/>
    </row>
    <row r="229631" spans="9:9" ht="15" customHeight="1">
      <c r="I229631" s="47"/>
    </row>
    <row r="229632" spans="9:9" ht="15" customHeight="1">
      <c r="I229632" s="47"/>
    </row>
    <row r="229633" spans="9:9" ht="15" customHeight="1">
      <c r="I229633" s="47"/>
    </row>
    <row r="229634" spans="9:9" ht="15" customHeight="1">
      <c r="I229634" s="47"/>
    </row>
    <row r="229635" spans="9:9" ht="15" customHeight="1">
      <c r="I229635" s="47"/>
    </row>
    <row r="229636" spans="9:9" ht="15" customHeight="1">
      <c r="I229636" s="47"/>
    </row>
    <row r="229637" spans="9:9" ht="15" customHeight="1">
      <c r="I229637" s="47"/>
    </row>
    <row r="229638" spans="9:9" ht="15" customHeight="1">
      <c r="I229638" s="47"/>
    </row>
    <row r="229639" spans="9:9" ht="15" customHeight="1">
      <c r="I229639" s="47"/>
    </row>
    <row r="229640" spans="9:9" ht="15" customHeight="1">
      <c r="I229640" s="47"/>
    </row>
    <row r="229641" spans="9:9" ht="15" customHeight="1">
      <c r="I229641" s="47"/>
    </row>
    <row r="229642" spans="9:9" ht="15" customHeight="1">
      <c r="I229642" s="47"/>
    </row>
    <row r="229643" spans="9:9" ht="15" customHeight="1">
      <c r="I229643" s="47"/>
    </row>
    <row r="229644" spans="9:9" ht="15" customHeight="1">
      <c r="I229644" s="47"/>
    </row>
    <row r="229645" spans="9:9" ht="15" customHeight="1">
      <c r="I229645" s="47"/>
    </row>
    <row r="229646" spans="9:9" ht="15" customHeight="1">
      <c r="I229646" s="47"/>
    </row>
    <row r="229647" spans="9:9" ht="15" customHeight="1">
      <c r="I229647" s="47"/>
    </row>
    <row r="229648" spans="9:9" ht="15" customHeight="1">
      <c r="I229648" s="47"/>
    </row>
    <row r="229649" spans="9:9" ht="15" customHeight="1">
      <c r="I229649" s="47"/>
    </row>
    <row r="229650" spans="9:9" ht="15" customHeight="1">
      <c r="I229650" s="47"/>
    </row>
    <row r="229651" spans="9:9" ht="15" customHeight="1">
      <c r="I229651" s="47"/>
    </row>
    <row r="229652" spans="9:9" ht="15" customHeight="1">
      <c r="I229652" s="47"/>
    </row>
    <row r="229653" spans="9:9" ht="15" customHeight="1">
      <c r="I229653" s="47"/>
    </row>
    <row r="229654" spans="9:9" ht="15" customHeight="1">
      <c r="I229654" s="47"/>
    </row>
    <row r="229655" spans="9:9" ht="15" customHeight="1">
      <c r="I229655" s="47"/>
    </row>
    <row r="229656" spans="9:9" ht="15" customHeight="1">
      <c r="I229656" s="47"/>
    </row>
    <row r="229657" spans="9:9" ht="15" customHeight="1">
      <c r="I229657" s="47"/>
    </row>
    <row r="229658" spans="9:9" ht="15" customHeight="1">
      <c r="I229658" s="47"/>
    </row>
    <row r="229659" spans="9:9" ht="15" customHeight="1">
      <c r="I229659" s="47"/>
    </row>
    <row r="229660" spans="9:9" ht="15" customHeight="1">
      <c r="I229660" s="47"/>
    </row>
    <row r="229661" spans="9:9" ht="15" customHeight="1">
      <c r="I229661" s="47"/>
    </row>
    <row r="229662" spans="9:9" ht="15" customHeight="1">
      <c r="I229662" s="47"/>
    </row>
    <row r="229663" spans="9:9" ht="15" customHeight="1">
      <c r="I229663" s="47"/>
    </row>
    <row r="229664" spans="9:9" ht="15" customHeight="1">
      <c r="I229664" s="47"/>
    </row>
    <row r="229665" spans="9:9" ht="15" customHeight="1">
      <c r="I229665" s="47"/>
    </row>
    <row r="229666" spans="9:9" ht="15" customHeight="1">
      <c r="I229666" s="47"/>
    </row>
    <row r="229667" spans="9:9" ht="15" customHeight="1">
      <c r="I229667" s="47"/>
    </row>
    <row r="229668" spans="9:9" ht="15" customHeight="1">
      <c r="I229668" s="47"/>
    </row>
    <row r="229669" spans="9:9" ht="15" customHeight="1">
      <c r="I229669" s="47"/>
    </row>
    <row r="229670" spans="9:9" ht="15" customHeight="1">
      <c r="I229670" s="47"/>
    </row>
    <row r="229671" spans="9:9" ht="15" customHeight="1">
      <c r="I229671" s="47"/>
    </row>
    <row r="229672" spans="9:9" ht="15" customHeight="1">
      <c r="I229672" s="47"/>
    </row>
    <row r="229673" spans="9:9" ht="15" customHeight="1">
      <c r="I229673" s="47"/>
    </row>
    <row r="229674" spans="9:9" ht="15" customHeight="1">
      <c r="I229674" s="47"/>
    </row>
    <row r="229675" spans="9:9" ht="15" customHeight="1">
      <c r="I229675" s="47"/>
    </row>
    <row r="229676" spans="9:9" ht="15" customHeight="1">
      <c r="I229676" s="47"/>
    </row>
    <row r="229677" spans="9:9" ht="15" customHeight="1">
      <c r="I229677" s="47"/>
    </row>
    <row r="229678" spans="9:9" ht="15" customHeight="1">
      <c r="I229678" s="47"/>
    </row>
    <row r="229679" spans="9:9" ht="15" customHeight="1">
      <c r="I229679" s="47"/>
    </row>
    <row r="229680" spans="9:9" ht="15" customHeight="1">
      <c r="I229680" s="47"/>
    </row>
    <row r="229681" spans="9:9" ht="15" customHeight="1">
      <c r="I229681" s="47"/>
    </row>
    <row r="229682" spans="9:9" ht="15" customHeight="1">
      <c r="I229682" s="47"/>
    </row>
    <row r="229683" spans="9:9" ht="15" customHeight="1">
      <c r="I229683" s="47"/>
    </row>
    <row r="229684" spans="9:9" ht="15" customHeight="1">
      <c r="I229684" s="47"/>
    </row>
    <row r="229685" spans="9:9" ht="15" customHeight="1">
      <c r="I229685" s="47"/>
    </row>
    <row r="229686" spans="9:9" ht="15" customHeight="1">
      <c r="I229686" s="47"/>
    </row>
    <row r="229687" spans="9:9" ht="15" customHeight="1">
      <c r="I229687" s="47"/>
    </row>
    <row r="229688" spans="9:9" ht="15" customHeight="1">
      <c r="I229688" s="47"/>
    </row>
    <row r="229689" spans="9:9" ht="15" customHeight="1">
      <c r="I229689" s="47"/>
    </row>
    <row r="229690" spans="9:9" ht="15" customHeight="1">
      <c r="I229690" s="47"/>
    </row>
    <row r="229691" spans="9:9" ht="15" customHeight="1">
      <c r="I229691" s="47"/>
    </row>
    <row r="229692" spans="9:9" ht="15" customHeight="1">
      <c r="I229692" s="47"/>
    </row>
    <row r="229693" spans="9:9" ht="15" customHeight="1">
      <c r="I229693" s="47"/>
    </row>
    <row r="229694" spans="9:9" ht="15" customHeight="1">
      <c r="I229694" s="47"/>
    </row>
    <row r="229695" spans="9:9" ht="15" customHeight="1">
      <c r="I229695" s="47"/>
    </row>
    <row r="229696" spans="9:9" ht="15" customHeight="1">
      <c r="I229696" s="47"/>
    </row>
    <row r="229697" spans="9:9" ht="15" customHeight="1">
      <c r="I229697" s="47"/>
    </row>
    <row r="229698" spans="9:9" ht="15" customHeight="1">
      <c r="I229698" s="47"/>
    </row>
    <row r="229699" spans="9:9" ht="15" customHeight="1">
      <c r="I229699" s="47"/>
    </row>
    <row r="229700" spans="9:9" ht="15" customHeight="1">
      <c r="I229700" s="47"/>
    </row>
    <row r="229701" spans="9:9" ht="15" customHeight="1">
      <c r="I229701" s="47"/>
    </row>
    <row r="229702" spans="9:9" ht="15" customHeight="1">
      <c r="I229702" s="47"/>
    </row>
    <row r="229703" spans="9:9" ht="15" customHeight="1">
      <c r="I229703" s="47"/>
    </row>
    <row r="229704" spans="9:9" ht="15" customHeight="1">
      <c r="I229704" s="47"/>
    </row>
    <row r="229705" spans="9:9" ht="15" customHeight="1">
      <c r="I229705" s="47"/>
    </row>
    <row r="229706" spans="9:9" ht="15" customHeight="1">
      <c r="I229706" s="47"/>
    </row>
    <row r="229707" spans="9:9" ht="15" customHeight="1">
      <c r="I229707" s="47"/>
    </row>
    <row r="229708" spans="9:9" ht="15" customHeight="1">
      <c r="I229708" s="47"/>
    </row>
    <row r="229709" spans="9:9" ht="15" customHeight="1">
      <c r="I229709" s="47"/>
    </row>
    <row r="229710" spans="9:9" ht="15" customHeight="1">
      <c r="I229710" s="47"/>
    </row>
    <row r="229711" spans="9:9" ht="15" customHeight="1">
      <c r="I229711" s="47"/>
    </row>
    <row r="229712" spans="9:9" ht="15" customHeight="1">
      <c r="I229712" s="47"/>
    </row>
    <row r="229713" spans="9:9" ht="15" customHeight="1">
      <c r="I229713" s="47"/>
    </row>
    <row r="229714" spans="9:9" ht="15" customHeight="1">
      <c r="I229714" s="47"/>
    </row>
    <row r="229715" spans="9:9" ht="15" customHeight="1">
      <c r="I229715" s="47"/>
    </row>
    <row r="229716" spans="9:9" ht="15" customHeight="1">
      <c r="I229716" s="47"/>
    </row>
    <row r="229717" spans="9:9" ht="15" customHeight="1">
      <c r="I229717" s="47"/>
    </row>
    <row r="229718" spans="9:9" ht="15" customHeight="1">
      <c r="I229718" s="47"/>
    </row>
    <row r="229719" spans="9:9" ht="15" customHeight="1">
      <c r="I229719" s="47"/>
    </row>
    <row r="229720" spans="9:9" ht="15" customHeight="1">
      <c r="I229720" s="47"/>
    </row>
    <row r="229721" spans="9:9" ht="15" customHeight="1">
      <c r="I229721" s="47"/>
    </row>
    <row r="229722" spans="9:9" ht="15" customHeight="1">
      <c r="I229722" s="47"/>
    </row>
    <row r="229723" spans="9:9" ht="15" customHeight="1">
      <c r="I229723" s="47"/>
    </row>
    <row r="229724" spans="9:9" ht="15" customHeight="1">
      <c r="I229724" s="47"/>
    </row>
    <row r="229725" spans="9:9" ht="15" customHeight="1">
      <c r="I229725" s="47"/>
    </row>
    <row r="229726" spans="9:9" ht="15" customHeight="1">
      <c r="I229726" s="47"/>
    </row>
    <row r="229727" spans="9:9" ht="15" customHeight="1">
      <c r="I229727" s="47"/>
    </row>
    <row r="229728" spans="9:9" ht="15" customHeight="1">
      <c r="I229728" s="47"/>
    </row>
    <row r="229729" spans="9:9" ht="15" customHeight="1">
      <c r="I229729" s="47"/>
    </row>
    <row r="229730" spans="9:9" ht="15" customHeight="1">
      <c r="I229730" s="47"/>
    </row>
    <row r="229731" spans="9:9" ht="15" customHeight="1">
      <c r="I229731" s="47"/>
    </row>
    <row r="229732" spans="9:9" ht="15" customHeight="1">
      <c r="I229732" s="47"/>
    </row>
    <row r="229733" spans="9:9" ht="15" customHeight="1">
      <c r="I229733" s="47"/>
    </row>
    <row r="229734" spans="9:9" ht="15" customHeight="1">
      <c r="I229734" s="47"/>
    </row>
    <row r="229735" spans="9:9" ht="15" customHeight="1">
      <c r="I229735" s="47"/>
    </row>
    <row r="229736" spans="9:9" ht="15" customHeight="1">
      <c r="I229736" s="47"/>
    </row>
    <row r="229737" spans="9:9" ht="15" customHeight="1">
      <c r="I229737" s="47"/>
    </row>
    <row r="229738" spans="9:9" ht="15" customHeight="1">
      <c r="I229738" s="47"/>
    </row>
    <row r="229739" spans="9:9" ht="15" customHeight="1">
      <c r="I229739" s="47"/>
    </row>
    <row r="229740" spans="9:9" ht="15" customHeight="1">
      <c r="I229740" s="47"/>
    </row>
    <row r="245759" spans="9:9" ht="15" customHeight="1">
      <c r="I245759" s="49"/>
    </row>
    <row r="245760" spans="9:9" ht="15" customHeight="1">
      <c r="I245760" s="47"/>
    </row>
    <row r="245761" spans="9:9" ht="15" customHeight="1">
      <c r="I245761" s="47"/>
    </row>
    <row r="245762" spans="9:9" ht="15" customHeight="1">
      <c r="I245762" s="47"/>
    </row>
    <row r="245763" spans="9:9" ht="15" customHeight="1">
      <c r="I245763" s="47"/>
    </row>
    <row r="245764" spans="9:9" ht="15" customHeight="1">
      <c r="I245764" s="47"/>
    </row>
    <row r="245765" spans="9:9" ht="15" customHeight="1">
      <c r="I245765" s="47"/>
    </row>
    <row r="245766" spans="9:9" ht="15" customHeight="1">
      <c r="I245766" s="47"/>
    </row>
    <row r="245767" spans="9:9" ht="15" customHeight="1">
      <c r="I245767" s="47"/>
    </row>
    <row r="245768" spans="9:9" ht="15" customHeight="1">
      <c r="I245768" s="47"/>
    </row>
    <row r="245769" spans="9:9" ht="15" customHeight="1">
      <c r="I245769" s="47"/>
    </row>
    <row r="245770" spans="9:9" ht="15" customHeight="1">
      <c r="I245770" s="47"/>
    </row>
    <row r="245771" spans="9:9" ht="15" customHeight="1">
      <c r="I245771" s="47"/>
    </row>
    <row r="245772" spans="9:9" ht="15" customHeight="1">
      <c r="I245772" s="47"/>
    </row>
    <row r="245773" spans="9:9" ht="15" customHeight="1">
      <c r="I245773" s="47"/>
    </row>
    <row r="245774" spans="9:9" ht="15" customHeight="1">
      <c r="I245774" s="47"/>
    </row>
    <row r="245775" spans="9:9" ht="15" customHeight="1">
      <c r="I245775" s="47"/>
    </row>
    <row r="245776" spans="9:9" ht="15" customHeight="1">
      <c r="I245776" s="47"/>
    </row>
    <row r="245777" spans="9:9" ht="15" customHeight="1">
      <c r="I245777" s="47"/>
    </row>
    <row r="245778" spans="9:9" ht="15" customHeight="1">
      <c r="I245778" s="47"/>
    </row>
    <row r="245779" spans="9:9" ht="15" customHeight="1">
      <c r="I245779" s="47"/>
    </row>
    <row r="245780" spans="9:9" ht="15" customHeight="1">
      <c r="I245780" s="47"/>
    </row>
    <row r="245781" spans="9:9" ht="15" customHeight="1">
      <c r="I245781" s="47"/>
    </row>
    <row r="245782" spans="9:9" ht="15" customHeight="1">
      <c r="I245782" s="47"/>
    </row>
    <row r="245783" spans="9:9" ht="15" customHeight="1">
      <c r="I245783" s="47"/>
    </row>
    <row r="245784" spans="9:9" ht="15" customHeight="1">
      <c r="I245784" s="47"/>
    </row>
    <row r="245785" spans="9:9" ht="15" customHeight="1">
      <c r="I245785" s="47"/>
    </row>
    <row r="245786" spans="9:9" ht="15" customHeight="1">
      <c r="I245786" s="47"/>
    </row>
    <row r="245787" spans="9:9" ht="15" customHeight="1">
      <c r="I245787" s="47"/>
    </row>
    <row r="245788" spans="9:9" ht="15" customHeight="1">
      <c r="I245788" s="47"/>
    </row>
    <row r="245789" spans="9:9" ht="15" customHeight="1">
      <c r="I245789" s="47"/>
    </row>
    <row r="245790" spans="9:9" ht="15" customHeight="1">
      <c r="I245790" s="47"/>
    </row>
    <row r="245791" spans="9:9" ht="15" customHeight="1">
      <c r="I245791" s="47"/>
    </row>
    <row r="245792" spans="9:9" ht="15" customHeight="1">
      <c r="I245792" s="47"/>
    </row>
    <row r="245793" spans="9:9" ht="15" customHeight="1">
      <c r="I245793" s="47"/>
    </row>
    <row r="245794" spans="9:9" ht="15" customHeight="1">
      <c r="I245794" s="47"/>
    </row>
    <row r="245795" spans="9:9" ht="15" customHeight="1">
      <c r="I245795" s="47"/>
    </row>
    <row r="245796" spans="9:9" ht="15" customHeight="1">
      <c r="I245796" s="47"/>
    </row>
    <row r="245797" spans="9:9" ht="15" customHeight="1">
      <c r="I245797" s="47"/>
    </row>
    <row r="245798" spans="9:9" ht="15" customHeight="1">
      <c r="I245798" s="47"/>
    </row>
    <row r="245799" spans="9:9" ht="15" customHeight="1">
      <c r="I245799" s="47"/>
    </row>
    <row r="245800" spans="9:9" ht="15" customHeight="1">
      <c r="I245800" s="47"/>
    </row>
    <row r="245801" spans="9:9" ht="15" customHeight="1">
      <c r="I245801" s="47"/>
    </row>
    <row r="245802" spans="9:9" ht="15" customHeight="1">
      <c r="I245802" s="47"/>
    </row>
    <row r="245803" spans="9:9" ht="15" customHeight="1">
      <c r="I245803" s="47"/>
    </row>
    <row r="245804" spans="9:9" ht="15" customHeight="1">
      <c r="I245804" s="47"/>
    </row>
    <row r="245805" spans="9:9" ht="15" customHeight="1">
      <c r="I245805" s="47"/>
    </row>
    <row r="245806" spans="9:9" ht="15" customHeight="1">
      <c r="I245806" s="47"/>
    </row>
    <row r="245807" spans="9:9" ht="15" customHeight="1">
      <c r="I245807" s="47"/>
    </row>
    <row r="245808" spans="9:9" ht="15" customHeight="1">
      <c r="I245808" s="47"/>
    </row>
    <row r="245809" spans="9:9" ht="15" customHeight="1">
      <c r="I245809" s="47"/>
    </row>
    <row r="245810" spans="9:9" ht="15" customHeight="1">
      <c r="I245810" s="47"/>
    </row>
    <row r="245811" spans="9:9" ht="15" customHeight="1">
      <c r="I245811" s="47"/>
    </row>
    <row r="245812" spans="9:9" ht="15" customHeight="1">
      <c r="I245812" s="47"/>
    </row>
    <row r="245813" spans="9:9" ht="15" customHeight="1">
      <c r="I245813" s="47"/>
    </row>
    <row r="245814" spans="9:9" ht="15" customHeight="1">
      <c r="I245814" s="47"/>
    </row>
    <row r="245815" spans="9:9" ht="15" customHeight="1">
      <c r="I245815" s="47"/>
    </row>
    <row r="245816" spans="9:9" ht="15" customHeight="1">
      <c r="I245816" s="47"/>
    </row>
    <row r="245817" spans="9:9" ht="15" customHeight="1">
      <c r="I245817" s="47"/>
    </row>
    <row r="245818" spans="9:9" ht="15" customHeight="1">
      <c r="I245818" s="47"/>
    </row>
    <row r="245819" spans="9:9" ht="15" customHeight="1">
      <c r="I245819" s="47"/>
    </row>
    <row r="245820" spans="9:9" ht="15" customHeight="1">
      <c r="I245820" s="47"/>
    </row>
    <row r="245821" spans="9:9" ht="15" customHeight="1">
      <c r="I245821" s="47"/>
    </row>
    <row r="245822" spans="9:9" ht="15" customHeight="1">
      <c r="I245822" s="47"/>
    </row>
    <row r="245823" spans="9:9" ht="15" customHeight="1">
      <c r="I245823" s="47"/>
    </row>
    <row r="245824" spans="9:9" ht="15" customHeight="1">
      <c r="I245824" s="47"/>
    </row>
    <row r="245825" spans="9:9" ht="15" customHeight="1">
      <c r="I245825" s="47"/>
    </row>
    <row r="245826" spans="9:9" ht="15" customHeight="1">
      <c r="I245826" s="47"/>
    </row>
    <row r="245827" spans="9:9" ht="15" customHeight="1">
      <c r="I245827" s="47"/>
    </row>
    <row r="245828" spans="9:9" ht="15" customHeight="1">
      <c r="I245828" s="47"/>
    </row>
    <row r="245829" spans="9:9" ht="15" customHeight="1">
      <c r="I245829" s="47"/>
    </row>
    <row r="245830" spans="9:9" ht="15" customHeight="1">
      <c r="I245830" s="47"/>
    </row>
    <row r="245831" spans="9:9" ht="15" customHeight="1">
      <c r="I245831" s="47"/>
    </row>
    <row r="245832" spans="9:9" ht="15" customHeight="1">
      <c r="I245832" s="47"/>
    </row>
    <row r="245833" spans="9:9" ht="15" customHeight="1">
      <c r="I245833" s="47"/>
    </row>
    <row r="245834" spans="9:9" ht="15" customHeight="1">
      <c r="I245834" s="47"/>
    </row>
    <row r="245835" spans="9:9" ht="15" customHeight="1">
      <c r="I245835" s="47"/>
    </row>
    <row r="245836" spans="9:9" ht="15" customHeight="1">
      <c r="I245836" s="47"/>
    </row>
    <row r="245837" spans="9:9" ht="15" customHeight="1">
      <c r="I245837" s="47"/>
    </row>
    <row r="245838" spans="9:9" ht="15" customHeight="1">
      <c r="I245838" s="47"/>
    </row>
    <row r="245839" spans="9:9" ht="15" customHeight="1">
      <c r="I245839" s="47"/>
    </row>
    <row r="245840" spans="9:9" ht="15" customHeight="1">
      <c r="I245840" s="47"/>
    </row>
    <row r="245841" spans="9:9" ht="15" customHeight="1">
      <c r="I245841" s="47"/>
    </row>
    <row r="245842" spans="9:9" ht="15" customHeight="1">
      <c r="I245842" s="47"/>
    </row>
    <row r="245843" spans="9:9" ht="15" customHeight="1">
      <c r="I245843" s="47"/>
    </row>
    <row r="245844" spans="9:9" ht="15" customHeight="1">
      <c r="I245844" s="47"/>
    </row>
    <row r="245845" spans="9:9" ht="15" customHeight="1">
      <c r="I245845" s="47"/>
    </row>
    <row r="245846" spans="9:9" ht="15" customHeight="1">
      <c r="I245846" s="47"/>
    </row>
    <row r="245847" spans="9:9" ht="15" customHeight="1">
      <c r="I245847" s="47"/>
    </row>
    <row r="245848" spans="9:9" ht="15" customHeight="1">
      <c r="I245848" s="47"/>
    </row>
    <row r="245849" spans="9:9" ht="15" customHeight="1">
      <c r="I245849" s="47"/>
    </row>
    <row r="245850" spans="9:9" ht="15" customHeight="1">
      <c r="I245850" s="47"/>
    </row>
    <row r="245851" spans="9:9" ht="15" customHeight="1">
      <c r="I245851" s="47"/>
    </row>
    <row r="245852" spans="9:9" ht="15" customHeight="1">
      <c r="I245852" s="47"/>
    </row>
    <row r="245853" spans="9:9" ht="15" customHeight="1">
      <c r="I245853" s="47"/>
    </row>
    <row r="245854" spans="9:9" ht="15" customHeight="1">
      <c r="I245854" s="47"/>
    </row>
    <row r="245855" spans="9:9" ht="15" customHeight="1">
      <c r="I245855" s="47"/>
    </row>
    <row r="245856" spans="9:9" ht="15" customHeight="1">
      <c r="I245856" s="47"/>
    </row>
    <row r="245857" spans="9:9" ht="15" customHeight="1">
      <c r="I245857" s="47"/>
    </row>
    <row r="245858" spans="9:9" ht="15" customHeight="1">
      <c r="I245858" s="47"/>
    </row>
    <row r="245859" spans="9:9" ht="15" customHeight="1">
      <c r="I245859" s="47"/>
    </row>
    <row r="245860" spans="9:9" ht="15" customHeight="1">
      <c r="I245860" s="47"/>
    </row>
    <row r="245861" spans="9:9" ht="15" customHeight="1">
      <c r="I245861" s="47"/>
    </row>
    <row r="245862" spans="9:9" ht="15" customHeight="1">
      <c r="I245862" s="47"/>
    </row>
    <row r="245863" spans="9:9" ht="15" customHeight="1">
      <c r="I245863" s="47"/>
    </row>
    <row r="245864" spans="9:9" ht="15" customHeight="1">
      <c r="I245864" s="47"/>
    </row>
    <row r="245865" spans="9:9" ht="15" customHeight="1">
      <c r="I245865" s="47"/>
    </row>
    <row r="245866" spans="9:9" ht="15" customHeight="1">
      <c r="I245866" s="47"/>
    </row>
    <row r="245867" spans="9:9" ht="15" customHeight="1">
      <c r="I245867" s="47"/>
    </row>
    <row r="245868" spans="9:9" ht="15" customHeight="1">
      <c r="I245868" s="47"/>
    </row>
    <row r="245869" spans="9:9" ht="15" customHeight="1">
      <c r="I245869" s="47"/>
    </row>
    <row r="245870" spans="9:9" ht="15" customHeight="1">
      <c r="I245870" s="47"/>
    </row>
    <row r="245871" spans="9:9" ht="15" customHeight="1">
      <c r="I245871" s="47"/>
    </row>
    <row r="245872" spans="9:9" ht="15" customHeight="1">
      <c r="I245872" s="47"/>
    </row>
    <row r="245873" spans="9:9" ht="15" customHeight="1">
      <c r="I245873" s="47"/>
    </row>
    <row r="245874" spans="9:9" ht="15" customHeight="1">
      <c r="I245874" s="47"/>
    </row>
    <row r="245875" spans="9:9" ht="15" customHeight="1">
      <c r="I245875" s="47"/>
    </row>
    <row r="245876" spans="9:9" ht="15" customHeight="1">
      <c r="I245876" s="47"/>
    </row>
    <row r="245877" spans="9:9" ht="15" customHeight="1">
      <c r="I245877" s="47"/>
    </row>
    <row r="245878" spans="9:9" ht="15" customHeight="1">
      <c r="I245878" s="47"/>
    </row>
    <row r="245879" spans="9:9" ht="15" customHeight="1">
      <c r="I245879" s="47"/>
    </row>
    <row r="245880" spans="9:9" ht="15" customHeight="1">
      <c r="I245880" s="47"/>
    </row>
    <row r="245881" spans="9:9" ht="15" customHeight="1">
      <c r="I245881" s="47"/>
    </row>
    <row r="245882" spans="9:9" ht="15" customHeight="1">
      <c r="I245882" s="47"/>
    </row>
    <row r="245883" spans="9:9" ht="15" customHeight="1">
      <c r="I245883" s="47"/>
    </row>
    <row r="245884" spans="9:9" ht="15" customHeight="1">
      <c r="I245884" s="47"/>
    </row>
    <row r="245885" spans="9:9" ht="15" customHeight="1">
      <c r="I245885" s="47"/>
    </row>
    <row r="245886" spans="9:9" ht="15" customHeight="1">
      <c r="I245886" s="47"/>
    </row>
    <row r="245887" spans="9:9" ht="15" customHeight="1">
      <c r="I245887" s="47"/>
    </row>
    <row r="245888" spans="9:9" ht="15" customHeight="1">
      <c r="I245888" s="47"/>
    </row>
    <row r="245889" spans="9:9" ht="15" customHeight="1">
      <c r="I245889" s="47"/>
    </row>
    <row r="245890" spans="9:9" ht="15" customHeight="1">
      <c r="I245890" s="47"/>
    </row>
    <row r="245891" spans="9:9" ht="15" customHeight="1">
      <c r="I245891" s="47"/>
    </row>
    <row r="245892" spans="9:9" ht="15" customHeight="1">
      <c r="I245892" s="47"/>
    </row>
    <row r="245893" spans="9:9" ht="15" customHeight="1">
      <c r="I245893" s="47"/>
    </row>
    <row r="245894" spans="9:9" ht="15" customHeight="1">
      <c r="I245894" s="47"/>
    </row>
    <row r="245895" spans="9:9" ht="15" customHeight="1">
      <c r="I245895" s="47"/>
    </row>
    <row r="245896" spans="9:9" ht="15" customHeight="1">
      <c r="I245896" s="47"/>
    </row>
    <row r="245897" spans="9:9" ht="15" customHeight="1">
      <c r="I245897" s="47"/>
    </row>
    <row r="245898" spans="9:9" ht="15" customHeight="1">
      <c r="I245898" s="47"/>
    </row>
    <row r="245899" spans="9:9" ht="15" customHeight="1">
      <c r="I245899" s="47"/>
    </row>
    <row r="245900" spans="9:9" ht="15" customHeight="1">
      <c r="I245900" s="47"/>
    </row>
    <row r="245901" spans="9:9" ht="15" customHeight="1">
      <c r="I245901" s="47"/>
    </row>
    <row r="245902" spans="9:9" ht="15" customHeight="1">
      <c r="I245902" s="47"/>
    </row>
    <row r="245903" spans="9:9" ht="15" customHeight="1">
      <c r="I245903" s="47"/>
    </row>
    <row r="245904" spans="9:9" ht="15" customHeight="1">
      <c r="I245904" s="47"/>
    </row>
    <row r="245905" spans="9:9" ht="15" customHeight="1">
      <c r="I245905" s="47"/>
    </row>
    <row r="245906" spans="9:9" ht="15" customHeight="1">
      <c r="I245906" s="47"/>
    </row>
    <row r="245907" spans="9:9" ht="15" customHeight="1">
      <c r="I245907" s="47"/>
    </row>
    <row r="245908" spans="9:9" ht="15" customHeight="1">
      <c r="I245908" s="47"/>
    </row>
    <row r="245909" spans="9:9" ht="15" customHeight="1">
      <c r="I245909" s="47"/>
    </row>
    <row r="245910" spans="9:9" ht="15" customHeight="1">
      <c r="I245910" s="47"/>
    </row>
    <row r="245911" spans="9:9" ht="15" customHeight="1">
      <c r="I245911" s="47"/>
    </row>
    <row r="245912" spans="9:9" ht="15" customHeight="1">
      <c r="I245912" s="47"/>
    </row>
    <row r="245913" spans="9:9" ht="15" customHeight="1">
      <c r="I245913" s="47"/>
    </row>
    <row r="245914" spans="9:9" ht="15" customHeight="1">
      <c r="I245914" s="47"/>
    </row>
    <row r="245915" spans="9:9" ht="15" customHeight="1">
      <c r="I245915" s="47"/>
    </row>
    <row r="245916" spans="9:9" ht="15" customHeight="1">
      <c r="I245916" s="47"/>
    </row>
    <row r="245917" spans="9:9" ht="15" customHeight="1">
      <c r="I245917" s="47"/>
    </row>
    <row r="245918" spans="9:9" ht="15" customHeight="1">
      <c r="I245918" s="47"/>
    </row>
    <row r="245919" spans="9:9" ht="15" customHeight="1">
      <c r="I245919" s="47"/>
    </row>
    <row r="245920" spans="9:9" ht="15" customHeight="1">
      <c r="I245920" s="47"/>
    </row>
    <row r="245921" spans="9:9" ht="15" customHeight="1">
      <c r="I245921" s="47"/>
    </row>
    <row r="245922" spans="9:9" ht="15" customHeight="1">
      <c r="I245922" s="47"/>
    </row>
    <row r="245923" spans="9:9" ht="15" customHeight="1">
      <c r="I245923" s="47"/>
    </row>
    <row r="245924" spans="9:9" ht="15" customHeight="1">
      <c r="I245924" s="47"/>
    </row>
    <row r="245925" spans="9:9" ht="15" customHeight="1">
      <c r="I245925" s="47"/>
    </row>
    <row r="245926" spans="9:9" ht="15" customHeight="1">
      <c r="I245926" s="47"/>
    </row>
    <row r="245927" spans="9:9" ht="15" customHeight="1">
      <c r="I245927" s="47"/>
    </row>
    <row r="245928" spans="9:9" ht="15" customHeight="1">
      <c r="I245928" s="47"/>
    </row>
    <row r="245929" spans="9:9" ht="15" customHeight="1">
      <c r="I245929" s="47"/>
    </row>
    <row r="245930" spans="9:9" ht="15" customHeight="1">
      <c r="I245930" s="47"/>
    </row>
    <row r="245931" spans="9:9" ht="15" customHeight="1">
      <c r="I245931" s="47"/>
    </row>
    <row r="245932" spans="9:9" ht="15" customHeight="1">
      <c r="I245932" s="47"/>
    </row>
    <row r="245933" spans="9:9" ht="15" customHeight="1">
      <c r="I245933" s="47"/>
    </row>
    <row r="245934" spans="9:9" ht="15" customHeight="1">
      <c r="I245934" s="47"/>
    </row>
    <row r="245935" spans="9:9" ht="15" customHeight="1">
      <c r="I245935" s="47"/>
    </row>
    <row r="245936" spans="9:9" ht="15" customHeight="1">
      <c r="I245936" s="47"/>
    </row>
    <row r="245937" spans="9:9" ht="15" customHeight="1">
      <c r="I245937" s="47"/>
    </row>
    <row r="245938" spans="9:9" ht="15" customHeight="1">
      <c r="I245938" s="47"/>
    </row>
    <row r="245939" spans="9:9" ht="15" customHeight="1">
      <c r="I245939" s="47"/>
    </row>
    <row r="245940" spans="9:9" ht="15" customHeight="1">
      <c r="I245940" s="47"/>
    </row>
    <row r="245941" spans="9:9" ht="15" customHeight="1">
      <c r="I245941" s="47"/>
    </row>
    <row r="245942" spans="9:9" ht="15" customHeight="1">
      <c r="I245942" s="47"/>
    </row>
    <row r="245943" spans="9:9" ht="15" customHeight="1">
      <c r="I245943" s="47"/>
    </row>
    <row r="245944" spans="9:9" ht="15" customHeight="1">
      <c r="I245944" s="47"/>
    </row>
    <row r="245945" spans="9:9" ht="15" customHeight="1">
      <c r="I245945" s="47"/>
    </row>
    <row r="245946" spans="9:9" ht="15" customHeight="1">
      <c r="I245946" s="47"/>
    </row>
    <row r="245947" spans="9:9" ht="15" customHeight="1">
      <c r="I245947" s="47"/>
    </row>
    <row r="245948" spans="9:9" ht="15" customHeight="1">
      <c r="I245948" s="47"/>
    </row>
    <row r="245949" spans="9:9" ht="15" customHeight="1">
      <c r="I245949" s="47"/>
    </row>
    <row r="245950" spans="9:9" ht="15" customHeight="1">
      <c r="I245950" s="47"/>
    </row>
    <row r="245951" spans="9:9" ht="15" customHeight="1">
      <c r="I245951" s="47"/>
    </row>
    <row r="245952" spans="9:9" ht="15" customHeight="1">
      <c r="I245952" s="47"/>
    </row>
    <row r="245953" spans="9:9" ht="15" customHeight="1">
      <c r="I245953" s="47"/>
    </row>
    <row r="245954" spans="9:9" ht="15" customHeight="1">
      <c r="I245954" s="47"/>
    </row>
    <row r="245955" spans="9:9" ht="15" customHeight="1">
      <c r="I245955" s="47"/>
    </row>
    <row r="245956" spans="9:9" ht="15" customHeight="1">
      <c r="I245956" s="47"/>
    </row>
    <row r="245957" spans="9:9" ht="15" customHeight="1">
      <c r="I245957" s="47"/>
    </row>
    <row r="245958" spans="9:9" ht="15" customHeight="1">
      <c r="I245958" s="47"/>
    </row>
    <row r="245959" spans="9:9" ht="15" customHeight="1">
      <c r="I245959" s="47"/>
    </row>
    <row r="245960" spans="9:9" ht="15" customHeight="1">
      <c r="I245960" s="47"/>
    </row>
    <row r="245961" spans="9:9" ht="15" customHeight="1">
      <c r="I245961" s="47"/>
    </row>
    <row r="245962" spans="9:9" ht="15" customHeight="1">
      <c r="I245962" s="47"/>
    </row>
    <row r="245963" spans="9:9" ht="15" customHeight="1">
      <c r="I245963" s="47"/>
    </row>
    <row r="245964" spans="9:9" ht="15" customHeight="1">
      <c r="I245964" s="47"/>
    </row>
    <row r="245965" spans="9:9" ht="15" customHeight="1">
      <c r="I245965" s="47"/>
    </row>
    <row r="245966" spans="9:9" ht="15" customHeight="1">
      <c r="I245966" s="47"/>
    </row>
    <row r="245967" spans="9:9" ht="15" customHeight="1">
      <c r="I245967" s="47"/>
    </row>
    <row r="245968" spans="9:9" ht="15" customHeight="1">
      <c r="I245968" s="47"/>
    </row>
    <row r="245969" spans="9:9" ht="15" customHeight="1">
      <c r="I245969" s="47"/>
    </row>
    <row r="245970" spans="9:9" ht="15" customHeight="1">
      <c r="I245970" s="47"/>
    </row>
    <row r="245971" spans="9:9" ht="15" customHeight="1">
      <c r="I245971" s="47"/>
    </row>
    <row r="245972" spans="9:9" ht="15" customHeight="1">
      <c r="I245972" s="47"/>
    </row>
    <row r="245973" spans="9:9" ht="15" customHeight="1">
      <c r="I245973" s="47"/>
    </row>
    <row r="245974" spans="9:9" ht="15" customHeight="1">
      <c r="I245974" s="47"/>
    </row>
    <row r="245975" spans="9:9" ht="15" customHeight="1">
      <c r="I245975" s="47"/>
    </row>
    <row r="245976" spans="9:9" ht="15" customHeight="1">
      <c r="I245976" s="47"/>
    </row>
    <row r="245977" spans="9:9" ht="15" customHeight="1">
      <c r="I245977" s="47"/>
    </row>
    <row r="245978" spans="9:9" ht="15" customHeight="1">
      <c r="I245978" s="47"/>
    </row>
    <row r="245979" spans="9:9" ht="15" customHeight="1">
      <c r="I245979" s="47"/>
    </row>
    <row r="245980" spans="9:9" ht="15" customHeight="1">
      <c r="I245980" s="47"/>
    </row>
    <row r="245981" spans="9:9" ht="15" customHeight="1">
      <c r="I245981" s="47"/>
    </row>
    <row r="245982" spans="9:9" ht="15" customHeight="1">
      <c r="I245982" s="47"/>
    </row>
    <row r="245983" spans="9:9" ht="15" customHeight="1">
      <c r="I245983" s="47"/>
    </row>
    <row r="245984" spans="9:9" ht="15" customHeight="1">
      <c r="I245984" s="47"/>
    </row>
    <row r="245985" spans="9:9" ht="15" customHeight="1">
      <c r="I245985" s="47"/>
    </row>
    <row r="245986" spans="9:9" ht="15" customHeight="1">
      <c r="I245986" s="47"/>
    </row>
    <row r="245987" spans="9:9" ht="15" customHeight="1">
      <c r="I245987" s="47"/>
    </row>
    <row r="245988" spans="9:9" ht="15" customHeight="1">
      <c r="I245988" s="47"/>
    </row>
    <row r="245989" spans="9:9" ht="15" customHeight="1">
      <c r="I245989" s="47"/>
    </row>
    <row r="245990" spans="9:9" ht="15" customHeight="1">
      <c r="I245990" s="47"/>
    </row>
    <row r="245991" spans="9:9" ht="15" customHeight="1">
      <c r="I245991" s="47"/>
    </row>
    <row r="245992" spans="9:9" ht="15" customHeight="1">
      <c r="I245992" s="47"/>
    </row>
    <row r="245993" spans="9:9" ht="15" customHeight="1">
      <c r="I245993" s="47"/>
    </row>
    <row r="245994" spans="9:9" ht="15" customHeight="1">
      <c r="I245994" s="47"/>
    </row>
    <row r="245995" spans="9:9" ht="15" customHeight="1">
      <c r="I245995" s="47"/>
    </row>
    <row r="245996" spans="9:9" ht="15" customHeight="1">
      <c r="I245996" s="47"/>
    </row>
    <row r="245997" spans="9:9" ht="15" customHeight="1">
      <c r="I245997" s="47"/>
    </row>
    <row r="245998" spans="9:9" ht="15" customHeight="1">
      <c r="I245998" s="47"/>
    </row>
    <row r="245999" spans="9:9" ht="15" customHeight="1">
      <c r="I245999" s="47"/>
    </row>
    <row r="246000" spans="9:9" ht="15" customHeight="1">
      <c r="I246000" s="47"/>
    </row>
    <row r="246001" spans="9:9" ht="15" customHeight="1">
      <c r="I246001" s="47"/>
    </row>
    <row r="246002" spans="9:9" ht="15" customHeight="1">
      <c r="I246002" s="47"/>
    </row>
    <row r="246003" spans="9:9" ht="15" customHeight="1">
      <c r="I246003" s="47"/>
    </row>
    <row r="246004" spans="9:9" ht="15" customHeight="1">
      <c r="I246004" s="47"/>
    </row>
    <row r="246005" spans="9:9" ht="15" customHeight="1">
      <c r="I246005" s="47"/>
    </row>
    <row r="246006" spans="9:9" ht="15" customHeight="1">
      <c r="I246006" s="47"/>
    </row>
    <row r="246007" spans="9:9" ht="15" customHeight="1">
      <c r="I246007" s="47"/>
    </row>
    <row r="246008" spans="9:9" ht="15" customHeight="1">
      <c r="I246008" s="47"/>
    </row>
    <row r="246009" spans="9:9" ht="15" customHeight="1">
      <c r="I246009" s="47"/>
    </row>
    <row r="246010" spans="9:9" ht="15" customHeight="1">
      <c r="I246010" s="47"/>
    </row>
    <row r="246011" spans="9:9" ht="15" customHeight="1">
      <c r="I246011" s="47"/>
    </row>
    <row r="246012" spans="9:9" ht="15" customHeight="1">
      <c r="I246012" s="47"/>
    </row>
    <row r="246013" spans="9:9" ht="15" customHeight="1">
      <c r="I246013" s="47"/>
    </row>
    <row r="246014" spans="9:9" ht="15" customHeight="1">
      <c r="I246014" s="47"/>
    </row>
    <row r="246015" spans="9:9" ht="15" customHeight="1">
      <c r="I246015" s="47"/>
    </row>
    <row r="246016" spans="9:9" ht="15" customHeight="1">
      <c r="I246016" s="47"/>
    </row>
    <row r="246017" spans="9:9" ht="15" customHeight="1">
      <c r="I246017" s="47"/>
    </row>
    <row r="246018" spans="9:9" ht="15" customHeight="1">
      <c r="I246018" s="47"/>
    </row>
    <row r="246019" spans="9:9" ht="15" customHeight="1">
      <c r="I246019" s="47"/>
    </row>
    <row r="246020" spans="9:9" ht="15" customHeight="1">
      <c r="I246020" s="47"/>
    </row>
    <row r="246021" spans="9:9" ht="15" customHeight="1">
      <c r="I246021" s="47"/>
    </row>
    <row r="246022" spans="9:9" ht="15" customHeight="1">
      <c r="I246022" s="47"/>
    </row>
    <row r="246023" spans="9:9" ht="15" customHeight="1">
      <c r="I246023" s="47"/>
    </row>
    <row r="246024" spans="9:9" ht="15" customHeight="1">
      <c r="I246024" s="47"/>
    </row>
    <row r="246025" spans="9:9" ht="15" customHeight="1">
      <c r="I246025" s="47"/>
    </row>
    <row r="246026" spans="9:9" ht="15" customHeight="1">
      <c r="I246026" s="47"/>
    </row>
    <row r="246027" spans="9:9" ht="15" customHeight="1">
      <c r="I246027" s="47"/>
    </row>
    <row r="246028" spans="9:9" ht="15" customHeight="1">
      <c r="I246028" s="47"/>
    </row>
    <row r="246029" spans="9:9" ht="15" customHeight="1">
      <c r="I246029" s="47"/>
    </row>
    <row r="246030" spans="9:9" ht="15" customHeight="1">
      <c r="I246030" s="47"/>
    </row>
    <row r="246031" spans="9:9" ht="15" customHeight="1">
      <c r="I246031" s="47"/>
    </row>
    <row r="246032" spans="9:9" ht="15" customHeight="1">
      <c r="I246032" s="47"/>
    </row>
    <row r="246033" spans="9:9" ht="15" customHeight="1">
      <c r="I246033" s="47"/>
    </row>
    <row r="246034" spans="9:9" ht="15" customHeight="1">
      <c r="I246034" s="47"/>
    </row>
    <row r="246035" spans="9:9" ht="15" customHeight="1">
      <c r="I246035" s="47"/>
    </row>
    <row r="246036" spans="9:9" ht="15" customHeight="1">
      <c r="I246036" s="47"/>
    </row>
    <row r="246037" spans="9:9" ht="15" customHeight="1">
      <c r="I246037" s="47"/>
    </row>
    <row r="246038" spans="9:9" ht="15" customHeight="1">
      <c r="I246038" s="47"/>
    </row>
    <row r="246039" spans="9:9" ht="15" customHeight="1">
      <c r="I246039" s="47"/>
    </row>
    <row r="246040" spans="9:9" ht="15" customHeight="1">
      <c r="I246040" s="47"/>
    </row>
    <row r="246041" spans="9:9" ht="15" customHeight="1">
      <c r="I246041" s="47"/>
    </row>
    <row r="246042" spans="9:9" ht="15" customHeight="1">
      <c r="I246042" s="47"/>
    </row>
    <row r="246043" spans="9:9" ht="15" customHeight="1">
      <c r="I246043" s="47"/>
    </row>
    <row r="246044" spans="9:9" ht="15" customHeight="1">
      <c r="I246044" s="47"/>
    </row>
    <row r="246045" spans="9:9" ht="15" customHeight="1">
      <c r="I246045" s="47"/>
    </row>
    <row r="246046" spans="9:9" ht="15" customHeight="1">
      <c r="I246046" s="47"/>
    </row>
    <row r="246047" spans="9:9" ht="15" customHeight="1">
      <c r="I246047" s="47"/>
    </row>
    <row r="246048" spans="9:9" ht="15" customHeight="1">
      <c r="I246048" s="47"/>
    </row>
    <row r="246049" spans="9:9" ht="15" customHeight="1">
      <c r="I246049" s="47"/>
    </row>
    <row r="246050" spans="9:9" ht="15" customHeight="1">
      <c r="I246050" s="47"/>
    </row>
    <row r="246051" spans="9:9" ht="15" customHeight="1">
      <c r="I246051" s="47"/>
    </row>
    <row r="246052" spans="9:9" ht="15" customHeight="1">
      <c r="I246052" s="47"/>
    </row>
    <row r="246053" spans="9:9" ht="15" customHeight="1">
      <c r="I246053" s="47"/>
    </row>
    <row r="246054" spans="9:9" ht="15" customHeight="1">
      <c r="I246054" s="47"/>
    </row>
    <row r="246055" spans="9:9" ht="15" customHeight="1">
      <c r="I246055" s="47"/>
    </row>
    <row r="246056" spans="9:9" ht="15" customHeight="1">
      <c r="I246056" s="47"/>
    </row>
    <row r="246057" spans="9:9" ht="15" customHeight="1">
      <c r="I246057" s="47"/>
    </row>
    <row r="246058" spans="9:9" ht="15" customHeight="1">
      <c r="I246058" s="47"/>
    </row>
    <row r="246059" spans="9:9" ht="15" customHeight="1">
      <c r="I246059" s="47"/>
    </row>
    <row r="246060" spans="9:9" ht="15" customHeight="1">
      <c r="I246060" s="47"/>
    </row>
    <row r="246061" spans="9:9" ht="15" customHeight="1">
      <c r="I246061" s="47"/>
    </row>
    <row r="246062" spans="9:9" ht="15" customHeight="1">
      <c r="I246062" s="47"/>
    </row>
    <row r="246063" spans="9:9" ht="15" customHeight="1">
      <c r="I246063" s="47"/>
    </row>
    <row r="246064" spans="9:9" ht="15" customHeight="1">
      <c r="I246064" s="47"/>
    </row>
    <row r="246065" spans="9:9" ht="15" customHeight="1">
      <c r="I246065" s="47"/>
    </row>
    <row r="246066" spans="9:9" ht="15" customHeight="1">
      <c r="I246066" s="47"/>
    </row>
    <row r="246067" spans="9:9" ht="15" customHeight="1">
      <c r="I246067" s="47"/>
    </row>
    <row r="246068" spans="9:9" ht="15" customHeight="1">
      <c r="I246068" s="47"/>
    </row>
    <row r="246069" spans="9:9" ht="15" customHeight="1">
      <c r="I246069" s="47"/>
    </row>
    <row r="246070" spans="9:9" ht="15" customHeight="1">
      <c r="I246070" s="47"/>
    </row>
    <row r="246071" spans="9:9" ht="15" customHeight="1">
      <c r="I246071" s="47"/>
    </row>
    <row r="246072" spans="9:9" ht="15" customHeight="1">
      <c r="I246072" s="47"/>
    </row>
    <row r="246073" spans="9:9" ht="15" customHeight="1">
      <c r="I246073" s="47"/>
    </row>
    <row r="246074" spans="9:9" ht="15" customHeight="1">
      <c r="I246074" s="47"/>
    </row>
    <row r="246075" spans="9:9" ht="15" customHeight="1">
      <c r="I246075" s="47"/>
    </row>
    <row r="246076" spans="9:9" ht="15" customHeight="1">
      <c r="I246076" s="47"/>
    </row>
    <row r="246077" spans="9:9" ht="15" customHeight="1">
      <c r="I246077" s="47"/>
    </row>
    <row r="246078" spans="9:9" ht="15" customHeight="1">
      <c r="I246078" s="47"/>
    </row>
    <row r="246079" spans="9:9" ht="15" customHeight="1">
      <c r="I246079" s="47"/>
    </row>
    <row r="246080" spans="9:9" ht="15" customHeight="1">
      <c r="I246080" s="47"/>
    </row>
    <row r="246081" spans="9:9" ht="15" customHeight="1">
      <c r="I246081" s="47"/>
    </row>
    <row r="246082" spans="9:9" ht="15" customHeight="1">
      <c r="I246082" s="47"/>
    </row>
    <row r="246083" spans="9:9" ht="15" customHeight="1">
      <c r="I246083" s="47"/>
    </row>
    <row r="246084" spans="9:9" ht="15" customHeight="1">
      <c r="I246084" s="47"/>
    </row>
    <row r="246085" spans="9:9" ht="15" customHeight="1">
      <c r="I246085" s="47"/>
    </row>
    <row r="246086" spans="9:9" ht="15" customHeight="1">
      <c r="I246086" s="47"/>
    </row>
    <row r="246087" spans="9:9" ht="15" customHeight="1">
      <c r="I246087" s="47"/>
    </row>
    <row r="246088" spans="9:9" ht="15" customHeight="1">
      <c r="I246088" s="47"/>
    </row>
    <row r="246089" spans="9:9" ht="15" customHeight="1">
      <c r="I246089" s="47"/>
    </row>
    <row r="246090" spans="9:9" ht="15" customHeight="1">
      <c r="I246090" s="47"/>
    </row>
    <row r="246091" spans="9:9" ht="15" customHeight="1">
      <c r="I246091" s="47"/>
    </row>
    <row r="246092" spans="9:9" ht="15" customHeight="1">
      <c r="I246092" s="47"/>
    </row>
    <row r="246093" spans="9:9" ht="15" customHeight="1">
      <c r="I246093" s="47"/>
    </row>
    <row r="246094" spans="9:9" ht="15" customHeight="1">
      <c r="I246094" s="47"/>
    </row>
    <row r="246095" spans="9:9" ht="15" customHeight="1">
      <c r="I246095" s="47"/>
    </row>
    <row r="246096" spans="9:9" ht="15" customHeight="1">
      <c r="I246096" s="47"/>
    </row>
    <row r="246097" spans="9:9" ht="15" customHeight="1">
      <c r="I246097" s="47"/>
    </row>
    <row r="246098" spans="9:9" ht="15" customHeight="1">
      <c r="I246098" s="47"/>
    </row>
    <row r="246099" spans="9:9" ht="15" customHeight="1">
      <c r="I246099" s="47"/>
    </row>
    <row r="246100" spans="9:9" ht="15" customHeight="1">
      <c r="I246100" s="47"/>
    </row>
    <row r="246101" spans="9:9" ht="15" customHeight="1">
      <c r="I246101" s="47"/>
    </row>
    <row r="246102" spans="9:9" ht="15" customHeight="1">
      <c r="I246102" s="47"/>
    </row>
    <row r="246103" spans="9:9" ht="15" customHeight="1">
      <c r="I246103" s="47"/>
    </row>
    <row r="246104" spans="9:9" ht="15" customHeight="1">
      <c r="I246104" s="47"/>
    </row>
    <row r="246105" spans="9:9" ht="15" customHeight="1">
      <c r="I246105" s="47"/>
    </row>
    <row r="246106" spans="9:9" ht="15" customHeight="1">
      <c r="I246106" s="47"/>
    </row>
    <row r="246107" spans="9:9" ht="15" customHeight="1">
      <c r="I246107" s="47"/>
    </row>
    <row r="246108" spans="9:9" ht="15" customHeight="1">
      <c r="I246108" s="47"/>
    </row>
    <row r="246109" spans="9:9" ht="15" customHeight="1">
      <c r="I246109" s="47"/>
    </row>
    <row r="246110" spans="9:9" ht="15" customHeight="1">
      <c r="I246110" s="47"/>
    </row>
    <row r="246111" spans="9:9" ht="15" customHeight="1">
      <c r="I246111" s="47"/>
    </row>
    <row r="246112" spans="9:9" ht="15" customHeight="1">
      <c r="I246112" s="47"/>
    </row>
    <row r="246113" spans="9:9" ht="15" customHeight="1">
      <c r="I246113" s="47"/>
    </row>
    <row r="246114" spans="9:9" ht="15" customHeight="1">
      <c r="I246114" s="47"/>
    </row>
    <row r="246115" spans="9:9" ht="15" customHeight="1">
      <c r="I246115" s="47"/>
    </row>
    <row r="246116" spans="9:9" ht="15" customHeight="1">
      <c r="I246116" s="47"/>
    </row>
    <row r="246117" spans="9:9" ht="15" customHeight="1">
      <c r="I246117" s="47"/>
    </row>
    <row r="246118" spans="9:9" ht="15" customHeight="1">
      <c r="I246118" s="47"/>
    </row>
    <row r="246119" spans="9:9" ht="15" customHeight="1">
      <c r="I246119" s="47"/>
    </row>
    <row r="246120" spans="9:9" ht="15" customHeight="1">
      <c r="I246120" s="47"/>
    </row>
    <row r="246121" spans="9:9" ht="15" customHeight="1">
      <c r="I246121" s="47"/>
    </row>
    <row r="246122" spans="9:9" ht="15" customHeight="1">
      <c r="I246122" s="47"/>
    </row>
    <row r="246123" spans="9:9" ht="15" customHeight="1">
      <c r="I246123" s="47"/>
    </row>
    <row r="246124" spans="9:9" ht="15" customHeight="1">
      <c r="I246124" s="47"/>
    </row>
    <row r="262143" spans="9:9" ht="15" customHeight="1">
      <c r="I262143" s="49"/>
    </row>
    <row r="262144" spans="9:9" ht="15" customHeight="1">
      <c r="I262144" s="47"/>
    </row>
    <row r="262145" spans="9:9" ht="15" customHeight="1">
      <c r="I262145" s="47"/>
    </row>
    <row r="262146" spans="9:9" ht="15" customHeight="1">
      <c r="I262146" s="47"/>
    </row>
    <row r="262147" spans="9:9" ht="15" customHeight="1">
      <c r="I262147" s="47"/>
    </row>
    <row r="262148" spans="9:9" ht="15" customHeight="1">
      <c r="I262148" s="47"/>
    </row>
    <row r="262149" spans="9:9" ht="15" customHeight="1">
      <c r="I262149" s="47"/>
    </row>
    <row r="262150" spans="9:9" ht="15" customHeight="1">
      <c r="I262150" s="47"/>
    </row>
    <row r="262151" spans="9:9" ht="15" customHeight="1">
      <c r="I262151" s="47"/>
    </row>
    <row r="262152" spans="9:9" ht="15" customHeight="1">
      <c r="I262152" s="47"/>
    </row>
    <row r="262153" spans="9:9" ht="15" customHeight="1">
      <c r="I262153" s="47"/>
    </row>
    <row r="262154" spans="9:9" ht="15" customHeight="1">
      <c r="I262154" s="47"/>
    </row>
    <row r="262155" spans="9:9" ht="15" customHeight="1">
      <c r="I262155" s="47"/>
    </row>
    <row r="262156" spans="9:9" ht="15" customHeight="1">
      <c r="I262156" s="47"/>
    </row>
    <row r="262157" spans="9:9" ht="15" customHeight="1">
      <c r="I262157" s="47"/>
    </row>
    <row r="262158" spans="9:9" ht="15" customHeight="1">
      <c r="I262158" s="47"/>
    </row>
    <row r="262159" spans="9:9" ht="15" customHeight="1">
      <c r="I262159" s="47"/>
    </row>
    <row r="262160" spans="9:9" ht="15" customHeight="1">
      <c r="I262160" s="47"/>
    </row>
    <row r="262161" spans="9:9" ht="15" customHeight="1">
      <c r="I262161" s="47"/>
    </row>
    <row r="262162" spans="9:9" ht="15" customHeight="1">
      <c r="I262162" s="47"/>
    </row>
    <row r="262163" spans="9:9" ht="15" customHeight="1">
      <c r="I262163" s="47"/>
    </row>
    <row r="262164" spans="9:9" ht="15" customHeight="1">
      <c r="I262164" s="47"/>
    </row>
    <row r="262165" spans="9:9" ht="15" customHeight="1">
      <c r="I262165" s="47"/>
    </row>
    <row r="262166" spans="9:9" ht="15" customHeight="1">
      <c r="I262166" s="47"/>
    </row>
    <row r="262167" spans="9:9" ht="15" customHeight="1">
      <c r="I262167" s="47"/>
    </row>
    <row r="262168" spans="9:9" ht="15" customHeight="1">
      <c r="I262168" s="47"/>
    </row>
    <row r="262169" spans="9:9" ht="15" customHeight="1">
      <c r="I262169" s="47"/>
    </row>
    <row r="262170" spans="9:9" ht="15" customHeight="1">
      <c r="I262170" s="47"/>
    </row>
    <row r="262171" spans="9:9" ht="15" customHeight="1">
      <c r="I262171" s="47"/>
    </row>
    <row r="262172" spans="9:9" ht="15" customHeight="1">
      <c r="I262172" s="47"/>
    </row>
    <row r="262173" spans="9:9" ht="15" customHeight="1">
      <c r="I262173" s="47"/>
    </row>
    <row r="262174" spans="9:9" ht="15" customHeight="1">
      <c r="I262174" s="47"/>
    </row>
    <row r="262175" spans="9:9" ht="15" customHeight="1">
      <c r="I262175" s="47"/>
    </row>
    <row r="262176" spans="9:9" ht="15" customHeight="1">
      <c r="I262176" s="47"/>
    </row>
    <row r="262177" spans="9:9" ht="15" customHeight="1">
      <c r="I262177" s="47"/>
    </row>
    <row r="262178" spans="9:9" ht="15" customHeight="1">
      <c r="I262178" s="47"/>
    </row>
    <row r="262179" spans="9:9" ht="15" customHeight="1">
      <c r="I262179" s="47"/>
    </row>
    <row r="262180" spans="9:9" ht="15" customHeight="1">
      <c r="I262180" s="47"/>
    </row>
    <row r="262181" spans="9:9" ht="15" customHeight="1">
      <c r="I262181" s="47"/>
    </row>
    <row r="262182" spans="9:9" ht="15" customHeight="1">
      <c r="I262182" s="47"/>
    </row>
    <row r="262183" spans="9:9" ht="15" customHeight="1">
      <c r="I262183" s="47"/>
    </row>
    <row r="262184" spans="9:9" ht="15" customHeight="1">
      <c r="I262184" s="47"/>
    </row>
    <row r="262185" spans="9:9" ht="15" customHeight="1">
      <c r="I262185" s="47"/>
    </row>
    <row r="262186" spans="9:9" ht="15" customHeight="1">
      <c r="I262186" s="47"/>
    </row>
    <row r="262187" spans="9:9" ht="15" customHeight="1">
      <c r="I262187" s="47"/>
    </row>
    <row r="262188" spans="9:9" ht="15" customHeight="1">
      <c r="I262188" s="47"/>
    </row>
    <row r="262189" spans="9:9" ht="15" customHeight="1">
      <c r="I262189" s="47"/>
    </row>
    <row r="262190" spans="9:9" ht="15" customHeight="1">
      <c r="I262190" s="47"/>
    </row>
    <row r="262191" spans="9:9" ht="15" customHeight="1">
      <c r="I262191" s="47"/>
    </row>
    <row r="262192" spans="9:9" ht="15" customHeight="1">
      <c r="I262192" s="47"/>
    </row>
    <row r="262193" spans="9:9" ht="15" customHeight="1">
      <c r="I262193" s="47"/>
    </row>
    <row r="262194" spans="9:9" ht="15" customHeight="1">
      <c r="I262194" s="47"/>
    </row>
    <row r="262195" spans="9:9" ht="15" customHeight="1">
      <c r="I262195" s="47"/>
    </row>
    <row r="262196" spans="9:9" ht="15" customHeight="1">
      <c r="I262196" s="47"/>
    </row>
    <row r="262197" spans="9:9" ht="15" customHeight="1">
      <c r="I262197" s="47"/>
    </row>
    <row r="262198" spans="9:9" ht="15" customHeight="1">
      <c r="I262198" s="47"/>
    </row>
    <row r="262199" spans="9:9" ht="15" customHeight="1">
      <c r="I262199" s="47"/>
    </row>
    <row r="262200" spans="9:9" ht="15" customHeight="1">
      <c r="I262200" s="47"/>
    </row>
    <row r="262201" spans="9:9" ht="15" customHeight="1">
      <c r="I262201" s="47"/>
    </row>
    <row r="262202" spans="9:9" ht="15" customHeight="1">
      <c r="I262202" s="47"/>
    </row>
    <row r="262203" spans="9:9" ht="15" customHeight="1">
      <c r="I262203" s="47"/>
    </row>
    <row r="262204" spans="9:9" ht="15" customHeight="1">
      <c r="I262204" s="47"/>
    </row>
    <row r="262205" spans="9:9" ht="15" customHeight="1">
      <c r="I262205" s="47"/>
    </row>
    <row r="262206" spans="9:9" ht="15" customHeight="1">
      <c r="I262206" s="47"/>
    </row>
    <row r="262207" spans="9:9" ht="15" customHeight="1">
      <c r="I262207" s="47"/>
    </row>
    <row r="262208" spans="9:9" ht="15" customHeight="1">
      <c r="I262208" s="47"/>
    </row>
    <row r="262209" spans="9:9" ht="15" customHeight="1">
      <c r="I262209" s="47"/>
    </row>
    <row r="262210" spans="9:9" ht="15" customHeight="1">
      <c r="I262210" s="47"/>
    </row>
    <row r="262211" spans="9:9" ht="15" customHeight="1">
      <c r="I262211" s="47"/>
    </row>
    <row r="262212" spans="9:9" ht="15" customHeight="1">
      <c r="I262212" s="47"/>
    </row>
    <row r="262213" spans="9:9" ht="15" customHeight="1">
      <c r="I262213" s="47"/>
    </row>
    <row r="262214" spans="9:9" ht="15" customHeight="1">
      <c r="I262214" s="47"/>
    </row>
    <row r="262215" spans="9:9" ht="15" customHeight="1">
      <c r="I262215" s="47"/>
    </row>
    <row r="262216" spans="9:9" ht="15" customHeight="1">
      <c r="I262216" s="47"/>
    </row>
    <row r="262217" spans="9:9" ht="15" customHeight="1">
      <c r="I262217" s="47"/>
    </row>
    <row r="262218" spans="9:9" ht="15" customHeight="1">
      <c r="I262218" s="47"/>
    </row>
    <row r="262219" spans="9:9" ht="15" customHeight="1">
      <c r="I262219" s="47"/>
    </row>
    <row r="262220" spans="9:9" ht="15" customHeight="1">
      <c r="I262220" s="47"/>
    </row>
    <row r="262221" spans="9:9" ht="15" customHeight="1">
      <c r="I262221" s="47"/>
    </row>
    <row r="262222" spans="9:9" ht="15" customHeight="1">
      <c r="I262222" s="47"/>
    </row>
    <row r="262223" spans="9:9" ht="15" customHeight="1">
      <c r="I262223" s="47"/>
    </row>
    <row r="262224" spans="9:9" ht="15" customHeight="1">
      <c r="I262224" s="47"/>
    </row>
    <row r="262225" spans="9:9" ht="15" customHeight="1">
      <c r="I262225" s="47"/>
    </row>
    <row r="262226" spans="9:9" ht="15" customHeight="1">
      <c r="I262226" s="47"/>
    </row>
    <row r="262227" spans="9:9" ht="15" customHeight="1">
      <c r="I262227" s="47"/>
    </row>
    <row r="262228" spans="9:9" ht="15" customHeight="1">
      <c r="I262228" s="47"/>
    </row>
    <row r="262229" spans="9:9" ht="15" customHeight="1">
      <c r="I262229" s="47"/>
    </row>
    <row r="262230" spans="9:9" ht="15" customHeight="1">
      <c r="I262230" s="47"/>
    </row>
    <row r="262231" spans="9:9" ht="15" customHeight="1">
      <c r="I262231" s="47"/>
    </row>
    <row r="262232" spans="9:9" ht="15" customHeight="1">
      <c r="I262232" s="47"/>
    </row>
    <row r="262233" spans="9:9" ht="15" customHeight="1">
      <c r="I262233" s="47"/>
    </row>
    <row r="262234" spans="9:9" ht="15" customHeight="1">
      <c r="I262234" s="47"/>
    </row>
    <row r="262235" spans="9:9" ht="15" customHeight="1">
      <c r="I262235" s="47"/>
    </row>
    <row r="262236" spans="9:9" ht="15" customHeight="1">
      <c r="I262236" s="47"/>
    </row>
    <row r="262237" spans="9:9" ht="15" customHeight="1">
      <c r="I262237" s="47"/>
    </row>
    <row r="262238" spans="9:9" ht="15" customHeight="1">
      <c r="I262238" s="47"/>
    </row>
    <row r="262239" spans="9:9" ht="15" customHeight="1">
      <c r="I262239" s="47"/>
    </row>
    <row r="262240" spans="9:9" ht="15" customHeight="1">
      <c r="I262240" s="47"/>
    </row>
    <row r="262241" spans="9:9" ht="15" customHeight="1">
      <c r="I262241" s="47"/>
    </row>
    <row r="262242" spans="9:9" ht="15" customHeight="1">
      <c r="I262242" s="47"/>
    </row>
    <row r="262243" spans="9:9" ht="15" customHeight="1">
      <c r="I262243" s="47"/>
    </row>
    <row r="262244" spans="9:9" ht="15" customHeight="1">
      <c r="I262244" s="47"/>
    </row>
    <row r="262245" spans="9:9" ht="15" customHeight="1">
      <c r="I262245" s="47"/>
    </row>
    <row r="262246" spans="9:9" ht="15" customHeight="1">
      <c r="I262246" s="47"/>
    </row>
    <row r="262247" spans="9:9" ht="15" customHeight="1">
      <c r="I262247" s="47"/>
    </row>
    <row r="262248" spans="9:9" ht="15" customHeight="1">
      <c r="I262248" s="47"/>
    </row>
    <row r="262249" spans="9:9" ht="15" customHeight="1">
      <c r="I262249" s="47"/>
    </row>
    <row r="262250" spans="9:9" ht="15" customHeight="1">
      <c r="I262250" s="47"/>
    </row>
    <row r="262251" spans="9:9" ht="15" customHeight="1">
      <c r="I262251" s="47"/>
    </row>
    <row r="262252" spans="9:9" ht="15" customHeight="1">
      <c r="I262252" s="47"/>
    </row>
    <row r="262253" spans="9:9" ht="15" customHeight="1">
      <c r="I262253" s="47"/>
    </row>
    <row r="262254" spans="9:9" ht="15" customHeight="1">
      <c r="I262254" s="47"/>
    </row>
    <row r="262255" spans="9:9" ht="15" customHeight="1">
      <c r="I262255" s="47"/>
    </row>
    <row r="262256" spans="9:9" ht="15" customHeight="1">
      <c r="I262256" s="47"/>
    </row>
    <row r="262257" spans="9:9" ht="15" customHeight="1">
      <c r="I262257" s="47"/>
    </row>
    <row r="262258" spans="9:9" ht="15" customHeight="1">
      <c r="I262258" s="47"/>
    </row>
    <row r="262259" spans="9:9" ht="15" customHeight="1">
      <c r="I262259" s="47"/>
    </row>
    <row r="262260" spans="9:9" ht="15" customHeight="1">
      <c r="I262260" s="47"/>
    </row>
    <row r="262261" spans="9:9" ht="15" customHeight="1">
      <c r="I262261" s="47"/>
    </row>
    <row r="262262" spans="9:9" ht="15" customHeight="1">
      <c r="I262262" s="47"/>
    </row>
    <row r="262263" spans="9:9" ht="15" customHeight="1">
      <c r="I262263" s="47"/>
    </row>
    <row r="262264" spans="9:9" ht="15" customHeight="1">
      <c r="I262264" s="47"/>
    </row>
    <row r="262265" spans="9:9" ht="15" customHeight="1">
      <c r="I262265" s="47"/>
    </row>
    <row r="262266" spans="9:9" ht="15" customHeight="1">
      <c r="I262266" s="47"/>
    </row>
    <row r="262267" spans="9:9" ht="15" customHeight="1">
      <c r="I262267" s="47"/>
    </row>
    <row r="262268" spans="9:9" ht="15" customHeight="1">
      <c r="I262268" s="47"/>
    </row>
    <row r="262269" spans="9:9" ht="15" customHeight="1">
      <c r="I262269" s="47"/>
    </row>
    <row r="262270" spans="9:9" ht="15" customHeight="1">
      <c r="I262270" s="47"/>
    </row>
    <row r="262271" spans="9:9" ht="15" customHeight="1">
      <c r="I262271" s="47"/>
    </row>
    <row r="262272" spans="9:9" ht="15" customHeight="1">
      <c r="I262272" s="47"/>
    </row>
    <row r="262273" spans="9:9" ht="15" customHeight="1">
      <c r="I262273" s="47"/>
    </row>
    <row r="262274" spans="9:9" ht="15" customHeight="1">
      <c r="I262274" s="47"/>
    </row>
    <row r="262275" spans="9:9" ht="15" customHeight="1">
      <c r="I262275" s="47"/>
    </row>
    <row r="262276" spans="9:9" ht="15" customHeight="1">
      <c r="I262276" s="47"/>
    </row>
    <row r="262277" spans="9:9" ht="15" customHeight="1">
      <c r="I262277" s="47"/>
    </row>
    <row r="262278" spans="9:9" ht="15" customHeight="1">
      <c r="I262278" s="47"/>
    </row>
    <row r="262279" spans="9:9" ht="15" customHeight="1">
      <c r="I262279" s="47"/>
    </row>
    <row r="262280" spans="9:9" ht="15" customHeight="1">
      <c r="I262280" s="47"/>
    </row>
    <row r="262281" spans="9:9" ht="15" customHeight="1">
      <c r="I262281" s="47"/>
    </row>
    <row r="262282" spans="9:9" ht="15" customHeight="1">
      <c r="I262282" s="47"/>
    </row>
    <row r="262283" spans="9:9" ht="15" customHeight="1">
      <c r="I262283" s="47"/>
    </row>
    <row r="262284" spans="9:9" ht="15" customHeight="1">
      <c r="I262284" s="47"/>
    </row>
    <row r="262285" spans="9:9" ht="15" customHeight="1">
      <c r="I262285" s="47"/>
    </row>
    <row r="262286" spans="9:9" ht="15" customHeight="1">
      <c r="I262286" s="47"/>
    </row>
    <row r="262287" spans="9:9" ht="15" customHeight="1">
      <c r="I262287" s="47"/>
    </row>
    <row r="262288" spans="9:9" ht="15" customHeight="1">
      <c r="I262288" s="47"/>
    </row>
    <row r="262289" spans="9:9" ht="15" customHeight="1">
      <c r="I262289" s="47"/>
    </row>
    <row r="262290" spans="9:9" ht="15" customHeight="1">
      <c r="I262290" s="47"/>
    </row>
    <row r="262291" spans="9:9" ht="15" customHeight="1">
      <c r="I262291" s="47"/>
    </row>
    <row r="262292" spans="9:9" ht="15" customHeight="1">
      <c r="I262292" s="47"/>
    </row>
    <row r="262293" spans="9:9" ht="15" customHeight="1">
      <c r="I262293" s="47"/>
    </row>
    <row r="262294" spans="9:9" ht="15" customHeight="1">
      <c r="I262294" s="47"/>
    </row>
    <row r="262295" spans="9:9" ht="15" customHeight="1">
      <c r="I262295" s="47"/>
    </row>
    <row r="262296" spans="9:9" ht="15" customHeight="1">
      <c r="I262296" s="47"/>
    </row>
    <row r="262297" spans="9:9" ht="15" customHeight="1">
      <c r="I262297" s="47"/>
    </row>
    <row r="262298" spans="9:9" ht="15" customHeight="1">
      <c r="I262298" s="47"/>
    </row>
    <row r="262299" spans="9:9" ht="15" customHeight="1">
      <c r="I262299" s="47"/>
    </row>
    <row r="262300" spans="9:9" ht="15" customHeight="1">
      <c r="I262300" s="47"/>
    </row>
    <row r="262301" spans="9:9" ht="15" customHeight="1">
      <c r="I262301" s="47"/>
    </row>
    <row r="262302" spans="9:9" ht="15" customHeight="1">
      <c r="I262302" s="47"/>
    </row>
    <row r="262303" spans="9:9" ht="15" customHeight="1">
      <c r="I262303" s="47"/>
    </row>
    <row r="262304" spans="9:9" ht="15" customHeight="1">
      <c r="I262304" s="47"/>
    </row>
    <row r="262305" spans="9:9" ht="15" customHeight="1">
      <c r="I262305" s="47"/>
    </row>
    <row r="262306" spans="9:9" ht="15" customHeight="1">
      <c r="I262306" s="47"/>
    </row>
    <row r="262307" spans="9:9" ht="15" customHeight="1">
      <c r="I262307" s="47"/>
    </row>
    <row r="262308" spans="9:9" ht="15" customHeight="1">
      <c r="I262308" s="47"/>
    </row>
    <row r="262309" spans="9:9" ht="15" customHeight="1">
      <c r="I262309" s="47"/>
    </row>
    <row r="262310" spans="9:9" ht="15" customHeight="1">
      <c r="I262310" s="47"/>
    </row>
    <row r="262311" spans="9:9" ht="15" customHeight="1">
      <c r="I262311" s="47"/>
    </row>
    <row r="262312" spans="9:9" ht="15" customHeight="1">
      <c r="I262312" s="47"/>
    </row>
    <row r="262313" spans="9:9" ht="15" customHeight="1">
      <c r="I262313" s="47"/>
    </row>
    <row r="262314" spans="9:9" ht="15" customHeight="1">
      <c r="I262314" s="47"/>
    </row>
    <row r="262315" spans="9:9" ht="15" customHeight="1">
      <c r="I262315" s="47"/>
    </row>
    <row r="262316" spans="9:9" ht="15" customHeight="1">
      <c r="I262316" s="47"/>
    </row>
    <row r="262317" spans="9:9" ht="15" customHeight="1">
      <c r="I262317" s="47"/>
    </row>
    <row r="262318" spans="9:9" ht="15" customHeight="1">
      <c r="I262318" s="47"/>
    </row>
    <row r="262319" spans="9:9" ht="15" customHeight="1">
      <c r="I262319" s="47"/>
    </row>
    <row r="262320" spans="9:9" ht="15" customHeight="1">
      <c r="I262320" s="47"/>
    </row>
    <row r="262321" spans="9:9" ht="15" customHeight="1">
      <c r="I262321" s="47"/>
    </row>
    <row r="262322" spans="9:9" ht="15" customHeight="1">
      <c r="I262322" s="47"/>
    </row>
    <row r="262323" spans="9:9" ht="15" customHeight="1">
      <c r="I262323" s="47"/>
    </row>
    <row r="262324" spans="9:9" ht="15" customHeight="1">
      <c r="I262324" s="47"/>
    </row>
    <row r="262325" spans="9:9" ht="15" customHeight="1">
      <c r="I262325" s="47"/>
    </row>
    <row r="262326" spans="9:9" ht="15" customHeight="1">
      <c r="I262326" s="47"/>
    </row>
    <row r="262327" spans="9:9" ht="15" customHeight="1">
      <c r="I262327" s="47"/>
    </row>
    <row r="262328" spans="9:9" ht="15" customHeight="1">
      <c r="I262328" s="47"/>
    </row>
    <row r="262329" spans="9:9" ht="15" customHeight="1">
      <c r="I262329" s="47"/>
    </row>
    <row r="262330" spans="9:9" ht="15" customHeight="1">
      <c r="I262330" s="47"/>
    </row>
    <row r="262331" spans="9:9" ht="15" customHeight="1">
      <c r="I262331" s="47"/>
    </row>
    <row r="262332" spans="9:9" ht="15" customHeight="1">
      <c r="I262332" s="47"/>
    </row>
    <row r="262333" spans="9:9" ht="15" customHeight="1">
      <c r="I262333" s="47"/>
    </row>
    <row r="262334" spans="9:9" ht="15" customHeight="1">
      <c r="I262334" s="47"/>
    </row>
    <row r="262335" spans="9:9" ht="15" customHeight="1">
      <c r="I262335" s="47"/>
    </row>
    <row r="262336" spans="9:9" ht="15" customHeight="1">
      <c r="I262336" s="47"/>
    </row>
    <row r="262337" spans="9:9" ht="15" customHeight="1">
      <c r="I262337" s="47"/>
    </row>
    <row r="262338" spans="9:9" ht="15" customHeight="1">
      <c r="I262338" s="47"/>
    </row>
    <row r="262339" spans="9:9" ht="15" customHeight="1">
      <c r="I262339" s="47"/>
    </row>
    <row r="262340" spans="9:9" ht="15" customHeight="1">
      <c r="I262340" s="47"/>
    </row>
    <row r="262341" spans="9:9" ht="15" customHeight="1">
      <c r="I262341" s="47"/>
    </row>
    <row r="262342" spans="9:9" ht="15" customHeight="1">
      <c r="I262342" s="47"/>
    </row>
    <row r="262343" spans="9:9" ht="15" customHeight="1">
      <c r="I262343" s="47"/>
    </row>
    <row r="262344" spans="9:9" ht="15" customHeight="1">
      <c r="I262344" s="47"/>
    </row>
    <row r="262345" spans="9:9" ht="15" customHeight="1">
      <c r="I262345" s="47"/>
    </row>
    <row r="262346" spans="9:9" ht="15" customHeight="1">
      <c r="I262346" s="47"/>
    </row>
    <row r="262347" spans="9:9" ht="15" customHeight="1">
      <c r="I262347" s="47"/>
    </row>
    <row r="262348" spans="9:9" ht="15" customHeight="1">
      <c r="I262348" s="47"/>
    </row>
    <row r="262349" spans="9:9" ht="15" customHeight="1">
      <c r="I262349" s="47"/>
    </row>
    <row r="262350" spans="9:9" ht="15" customHeight="1">
      <c r="I262350" s="47"/>
    </row>
    <row r="262351" spans="9:9" ht="15" customHeight="1">
      <c r="I262351" s="47"/>
    </row>
    <row r="262352" spans="9:9" ht="15" customHeight="1">
      <c r="I262352" s="47"/>
    </row>
    <row r="262353" spans="9:9" ht="15" customHeight="1">
      <c r="I262353" s="47"/>
    </row>
    <row r="262354" spans="9:9" ht="15" customHeight="1">
      <c r="I262354" s="47"/>
    </row>
    <row r="262355" spans="9:9" ht="15" customHeight="1">
      <c r="I262355" s="47"/>
    </row>
    <row r="262356" spans="9:9" ht="15" customHeight="1">
      <c r="I262356" s="47"/>
    </row>
    <row r="262357" spans="9:9" ht="15" customHeight="1">
      <c r="I262357" s="47"/>
    </row>
    <row r="262358" spans="9:9" ht="15" customHeight="1">
      <c r="I262358" s="47"/>
    </row>
    <row r="262359" spans="9:9" ht="15" customHeight="1">
      <c r="I262359" s="47"/>
    </row>
    <row r="262360" spans="9:9" ht="15" customHeight="1">
      <c r="I262360" s="47"/>
    </row>
    <row r="262361" spans="9:9" ht="15" customHeight="1">
      <c r="I262361" s="47"/>
    </row>
    <row r="262362" spans="9:9" ht="15" customHeight="1">
      <c r="I262362" s="47"/>
    </row>
    <row r="262363" spans="9:9" ht="15" customHeight="1">
      <c r="I262363" s="47"/>
    </row>
    <row r="262364" spans="9:9" ht="15" customHeight="1">
      <c r="I262364" s="47"/>
    </row>
    <row r="262365" spans="9:9" ht="15" customHeight="1">
      <c r="I262365" s="47"/>
    </row>
    <row r="262366" spans="9:9" ht="15" customHeight="1">
      <c r="I262366" s="47"/>
    </row>
    <row r="262367" spans="9:9" ht="15" customHeight="1">
      <c r="I262367" s="47"/>
    </row>
    <row r="262368" spans="9:9" ht="15" customHeight="1">
      <c r="I262368" s="47"/>
    </row>
    <row r="262369" spans="9:9" ht="15" customHeight="1">
      <c r="I262369" s="47"/>
    </row>
    <row r="262370" spans="9:9" ht="15" customHeight="1">
      <c r="I262370" s="47"/>
    </row>
    <row r="262371" spans="9:9" ht="15" customHeight="1">
      <c r="I262371" s="47"/>
    </row>
    <row r="262372" spans="9:9" ht="15" customHeight="1">
      <c r="I262372" s="47"/>
    </row>
    <row r="262373" spans="9:9" ht="15" customHeight="1">
      <c r="I262373" s="47"/>
    </row>
    <row r="262374" spans="9:9" ht="15" customHeight="1">
      <c r="I262374" s="47"/>
    </row>
    <row r="262375" spans="9:9" ht="15" customHeight="1">
      <c r="I262375" s="47"/>
    </row>
    <row r="262376" spans="9:9" ht="15" customHeight="1">
      <c r="I262376" s="47"/>
    </row>
    <row r="262377" spans="9:9" ht="15" customHeight="1">
      <c r="I262377" s="47"/>
    </row>
    <row r="262378" spans="9:9" ht="15" customHeight="1">
      <c r="I262378" s="47"/>
    </row>
    <row r="262379" spans="9:9" ht="15" customHeight="1">
      <c r="I262379" s="47"/>
    </row>
    <row r="262380" spans="9:9" ht="15" customHeight="1">
      <c r="I262380" s="47"/>
    </row>
    <row r="262381" spans="9:9" ht="15" customHeight="1">
      <c r="I262381" s="47"/>
    </row>
    <row r="262382" spans="9:9" ht="15" customHeight="1">
      <c r="I262382" s="47"/>
    </row>
    <row r="262383" spans="9:9" ht="15" customHeight="1">
      <c r="I262383" s="47"/>
    </row>
    <row r="262384" spans="9:9" ht="15" customHeight="1">
      <c r="I262384" s="47"/>
    </row>
    <row r="262385" spans="9:9" ht="15" customHeight="1">
      <c r="I262385" s="47"/>
    </row>
    <row r="262386" spans="9:9" ht="15" customHeight="1">
      <c r="I262386" s="47"/>
    </row>
    <row r="262387" spans="9:9" ht="15" customHeight="1">
      <c r="I262387" s="47"/>
    </row>
    <row r="262388" spans="9:9" ht="15" customHeight="1">
      <c r="I262388" s="47"/>
    </row>
    <row r="262389" spans="9:9" ht="15" customHeight="1">
      <c r="I262389" s="47"/>
    </row>
    <row r="262390" spans="9:9" ht="15" customHeight="1">
      <c r="I262390" s="47"/>
    </row>
    <row r="262391" spans="9:9" ht="15" customHeight="1">
      <c r="I262391" s="47"/>
    </row>
    <row r="262392" spans="9:9" ht="15" customHeight="1">
      <c r="I262392" s="47"/>
    </row>
    <row r="262393" spans="9:9" ht="15" customHeight="1">
      <c r="I262393" s="47"/>
    </row>
    <row r="262394" spans="9:9" ht="15" customHeight="1">
      <c r="I262394" s="47"/>
    </row>
    <row r="262395" spans="9:9" ht="15" customHeight="1">
      <c r="I262395" s="47"/>
    </row>
    <row r="262396" spans="9:9" ht="15" customHeight="1">
      <c r="I262396" s="47"/>
    </row>
    <row r="262397" spans="9:9" ht="15" customHeight="1">
      <c r="I262397" s="47"/>
    </row>
    <row r="262398" spans="9:9" ht="15" customHeight="1">
      <c r="I262398" s="47"/>
    </row>
    <row r="262399" spans="9:9" ht="15" customHeight="1">
      <c r="I262399" s="47"/>
    </row>
    <row r="262400" spans="9:9" ht="15" customHeight="1">
      <c r="I262400" s="47"/>
    </row>
    <row r="262401" spans="9:9" ht="15" customHeight="1">
      <c r="I262401" s="47"/>
    </row>
    <row r="262402" spans="9:9" ht="15" customHeight="1">
      <c r="I262402" s="47"/>
    </row>
    <row r="262403" spans="9:9" ht="15" customHeight="1">
      <c r="I262403" s="47"/>
    </row>
    <row r="262404" spans="9:9" ht="15" customHeight="1">
      <c r="I262404" s="47"/>
    </row>
    <row r="262405" spans="9:9" ht="15" customHeight="1">
      <c r="I262405" s="47"/>
    </row>
    <row r="262406" spans="9:9" ht="15" customHeight="1">
      <c r="I262406" s="47"/>
    </row>
    <row r="262407" spans="9:9" ht="15" customHeight="1">
      <c r="I262407" s="47"/>
    </row>
    <row r="262408" spans="9:9" ht="15" customHeight="1">
      <c r="I262408" s="47"/>
    </row>
    <row r="262409" spans="9:9" ht="15" customHeight="1">
      <c r="I262409" s="47"/>
    </row>
    <row r="262410" spans="9:9" ht="15" customHeight="1">
      <c r="I262410" s="47"/>
    </row>
    <row r="262411" spans="9:9" ht="15" customHeight="1">
      <c r="I262411" s="47"/>
    </row>
    <row r="262412" spans="9:9" ht="15" customHeight="1">
      <c r="I262412" s="47"/>
    </row>
    <row r="262413" spans="9:9" ht="15" customHeight="1">
      <c r="I262413" s="47"/>
    </row>
    <row r="262414" spans="9:9" ht="15" customHeight="1">
      <c r="I262414" s="47"/>
    </row>
    <row r="262415" spans="9:9" ht="15" customHeight="1">
      <c r="I262415" s="47"/>
    </row>
    <row r="262416" spans="9:9" ht="15" customHeight="1">
      <c r="I262416" s="47"/>
    </row>
    <row r="262417" spans="9:9" ht="15" customHeight="1">
      <c r="I262417" s="47"/>
    </row>
    <row r="262418" spans="9:9" ht="15" customHeight="1">
      <c r="I262418" s="47"/>
    </row>
    <row r="262419" spans="9:9" ht="15" customHeight="1">
      <c r="I262419" s="47"/>
    </row>
    <row r="262420" spans="9:9" ht="15" customHeight="1">
      <c r="I262420" s="47"/>
    </row>
    <row r="262421" spans="9:9" ht="15" customHeight="1">
      <c r="I262421" s="47"/>
    </row>
    <row r="262422" spans="9:9" ht="15" customHeight="1">
      <c r="I262422" s="47"/>
    </row>
    <row r="262423" spans="9:9" ht="15" customHeight="1">
      <c r="I262423" s="47"/>
    </row>
    <row r="262424" spans="9:9" ht="15" customHeight="1">
      <c r="I262424" s="47"/>
    </row>
    <row r="262425" spans="9:9" ht="15" customHeight="1">
      <c r="I262425" s="47"/>
    </row>
    <row r="262426" spans="9:9" ht="15" customHeight="1">
      <c r="I262426" s="47"/>
    </row>
    <row r="262427" spans="9:9" ht="15" customHeight="1">
      <c r="I262427" s="47"/>
    </row>
    <row r="262428" spans="9:9" ht="15" customHeight="1">
      <c r="I262428" s="47"/>
    </row>
    <row r="262429" spans="9:9" ht="15" customHeight="1">
      <c r="I262429" s="47"/>
    </row>
    <row r="262430" spans="9:9" ht="15" customHeight="1">
      <c r="I262430" s="47"/>
    </row>
    <row r="262431" spans="9:9" ht="15" customHeight="1">
      <c r="I262431" s="47"/>
    </row>
    <row r="262432" spans="9:9" ht="15" customHeight="1">
      <c r="I262432" s="47"/>
    </row>
    <row r="262433" spans="9:9" ht="15" customHeight="1">
      <c r="I262433" s="47"/>
    </row>
    <row r="262434" spans="9:9" ht="15" customHeight="1">
      <c r="I262434" s="47"/>
    </row>
    <row r="262435" spans="9:9" ht="15" customHeight="1">
      <c r="I262435" s="47"/>
    </row>
    <row r="262436" spans="9:9" ht="15" customHeight="1">
      <c r="I262436" s="47"/>
    </row>
    <row r="262437" spans="9:9" ht="15" customHeight="1">
      <c r="I262437" s="47"/>
    </row>
    <row r="262438" spans="9:9" ht="15" customHeight="1">
      <c r="I262438" s="47"/>
    </row>
    <row r="262439" spans="9:9" ht="15" customHeight="1">
      <c r="I262439" s="47"/>
    </row>
    <row r="262440" spans="9:9" ht="15" customHeight="1">
      <c r="I262440" s="47"/>
    </row>
    <row r="262441" spans="9:9" ht="15" customHeight="1">
      <c r="I262441" s="47"/>
    </row>
    <row r="262442" spans="9:9" ht="15" customHeight="1">
      <c r="I262442" s="47"/>
    </row>
    <row r="262443" spans="9:9" ht="15" customHeight="1">
      <c r="I262443" s="47"/>
    </row>
    <row r="262444" spans="9:9" ht="15" customHeight="1">
      <c r="I262444" s="47"/>
    </row>
    <row r="262445" spans="9:9" ht="15" customHeight="1">
      <c r="I262445" s="47"/>
    </row>
    <row r="262446" spans="9:9" ht="15" customHeight="1">
      <c r="I262446" s="47"/>
    </row>
    <row r="262447" spans="9:9" ht="15" customHeight="1">
      <c r="I262447" s="47"/>
    </row>
    <row r="262448" spans="9:9" ht="15" customHeight="1">
      <c r="I262448" s="47"/>
    </row>
    <row r="262449" spans="9:9" ht="15" customHeight="1">
      <c r="I262449" s="47"/>
    </row>
    <row r="262450" spans="9:9" ht="15" customHeight="1">
      <c r="I262450" s="47"/>
    </row>
    <row r="262451" spans="9:9" ht="15" customHeight="1">
      <c r="I262451" s="47"/>
    </row>
    <row r="262452" spans="9:9" ht="15" customHeight="1">
      <c r="I262452" s="47"/>
    </row>
    <row r="262453" spans="9:9" ht="15" customHeight="1">
      <c r="I262453" s="47"/>
    </row>
    <row r="262454" spans="9:9" ht="15" customHeight="1">
      <c r="I262454" s="47"/>
    </row>
    <row r="262455" spans="9:9" ht="15" customHeight="1">
      <c r="I262455" s="47"/>
    </row>
    <row r="262456" spans="9:9" ht="15" customHeight="1">
      <c r="I262456" s="47"/>
    </row>
    <row r="262457" spans="9:9" ht="15" customHeight="1">
      <c r="I262457" s="47"/>
    </row>
    <row r="262458" spans="9:9" ht="15" customHeight="1">
      <c r="I262458" s="47"/>
    </row>
    <row r="262459" spans="9:9" ht="15" customHeight="1">
      <c r="I262459" s="47"/>
    </row>
    <row r="262460" spans="9:9" ht="15" customHeight="1">
      <c r="I262460" s="47"/>
    </row>
    <row r="262461" spans="9:9" ht="15" customHeight="1">
      <c r="I262461" s="47"/>
    </row>
    <row r="262462" spans="9:9" ht="15" customHeight="1">
      <c r="I262462" s="47"/>
    </row>
    <row r="262463" spans="9:9" ht="15" customHeight="1">
      <c r="I262463" s="47"/>
    </row>
    <row r="262464" spans="9:9" ht="15" customHeight="1">
      <c r="I262464" s="47"/>
    </row>
    <row r="262465" spans="9:9" ht="15" customHeight="1">
      <c r="I262465" s="47"/>
    </row>
    <row r="262466" spans="9:9" ht="15" customHeight="1">
      <c r="I262466" s="47"/>
    </row>
    <row r="262467" spans="9:9" ht="15" customHeight="1">
      <c r="I262467" s="47"/>
    </row>
    <row r="262468" spans="9:9" ht="15" customHeight="1">
      <c r="I262468" s="47"/>
    </row>
    <row r="262469" spans="9:9" ht="15" customHeight="1">
      <c r="I262469" s="47"/>
    </row>
    <row r="262470" spans="9:9" ht="15" customHeight="1">
      <c r="I262470" s="47"/>
    </row>
    <row r="262471" spans="9:9" ht="15" customHeight="1">
      <c r="I262471" s="47"/>
    </row>
    <row r="262472" spans="9:9" ht="15" customHeight="1">
      <c r="I262472" s="47"/>
    </row>
    <row r="262473" spans="9:9" ht="15" customHeight="1">
      <c r="I262473" s="47"/>
    </row>
    <row r="262474" spans="9:9" ht="15" customHeight="1">
      <c r="I262474" s="47"/>
    </row>
    <row r="262475" spans="9:9" ht="15" customHeight="1">
      <c r="I262475" s="47"/>
    </row>
    <row r="262476" spans="9:9" ht="15" customHeight="1">
      <c r="I262476" s="47"/>
    </row>
    <row r="262477" spans="9:9" ht="15" customHeight="1">
      <c r="I262477" s="47"/>
    </row>
    <row r="262478" spans="9:9" ht="15" customHeight="1">
      <c r="I262478" s="47"/>
    </row>
    <row r="262479" spans="9:9" ht="15" customHeight="1">
      <c r="I262479" s="47"/>
    </row>
    <row r="262480" spans="9:9" ht="15" customHeight="1">
      <c r="I262480" s="47"/>
    </row>
    <row r="262481" spans="9:9" ht="15" customHeight="1">
      <c r="I262481" s="47"/>
    </row>
    <row r="262482" spans="9:9" ht="15" customHeight="1">
      <c r="I262482" s="47"/>
    </row>
    <row r="262483" spans="9:9" ht="15" customHeight="1">
      <c r="I262483" s="47"/>
    </row>
    <row r="262484" spans="9:9" ht="15" customHeight="1">
      <c r="I262484" s="47"/>
    </row>
    <row r="262485" spans="9:9" ht="15" customHeight="1">
      <c r="I262485" s="47"/>
    </row>
    <row r="262486" spans="9:9" ht="15" customHeight="1">
      <c r="I262486" s="47"/>
    </row>
    <row r="262487" spans="9:9" ht="15" customHeight="1">
      <c r="I262487" s="47"/>
    </row>
    <row r="262488" spans="9:9" ht="15" customHeight="1">
      <c r="I262488" s="47"/>
    </row>
    <row r="262489" spans="9:9" ht="15" customHeight="1">
      <c r="I262489" s="47"/>
    </row>
    <row r="262490" spans="9:9" ht="15" customHeight="1">
      <c r="I262490" s="47"/>
    </row>
    <row r="262491" spans="9:9" ht="15" customHeight="1">
      <c r="I262491" s="47"/>
    </row>
    <row r="262492" spans="9:9" ht="15" customHeight="1">
      <c r="I262492" s="47"/>
    </row>
    <row r="262493" spans="9:9" ht="15" customHeight="1">
      <c r="I262493" s="47"/>
    </row>
    <row r="262494" spans="9:9" ht="15" customHeight="1">
      <c r="I262494" s="47"/>
    </row>
    <row r="262495" spans="9:9" ht="15" customHeight="1">
      <c r="I262495" s="47"/>
    </row>
    <row r="262496" spans="9:9" ht="15" customHeight="1">
      <c r="I262496" s="47"/>
    </row>
    <row r="262497" spans="9:9" ht="15" customHeight="1">
      <c r="I262497" s="47"/>
    </row>
    <row r="262498" spans="9:9" ht="15" customHeight="1">
      <c r="I262498" s="47"/>
    </row>
    <row r="262499" spans="9:9" ht="15" customHeight="1">
      <c r="I262499" s="47"/>
    </row>
    <row r="262500" spans="9:9" ht="15" customHeight="1">
      <c r="I262500" s="47"/>
    </row>
    <row r="262501" spans="9:9" ht="15" customHeight="1">
      <c r="I262501" s="47"/>
    </row>
    <row r="262502" spans="9:9" ht="15" customHeight="1">
      <c r="I262502" s="47"/>
    </row>
    <row r="262503" spans="9:9" ht="15" customHeight="1">
      <c r="I262503" s="47"/>
    </row>
    <row r="262504" spans="9:9" ht="15" customHeight="1">
      <c r="I262504" s="47"/>
    </row>
    <row r="262505" spans="9:9" ht="15" customHeight="1">
      <c r="I262505" s="47"/>
    </row>
    <row r="262506" spans="9:9" ht="15" customHeight="1">
      <c r="I262506" s="47"/>
    </row>
    <row r="262507" spans="9:9" ht="15" customHeight="1">
      <c r="I262507" s="47"/>
    </row>
    <row r="262508" spans="9:9" ht="15" customHeight="1">
      <c r="I262508" s="47"/>
    </row>
    <row r="278527" spans="9:9" ht="15" customHeight="1">
      <c r="I278527" s="49"/>
    </row>
    <row r="278528" spans="9:9" ht="15" customHeight="1">
      <c r="I278528" s="47"/>
    </row>
    <row r="278529" spans="9:9" ht="15" customHeight="1">
      <c r="I278529" s="47"/>
    </row>
    <row r="278530" spans="9:9" ht="15" customHeight="1">
      <c r="I278530" s="47"/>
    </row>
    <row r="278531" spans="9:9" ht="15" customHeight="1">
      <c r="I278531" s="47"/>
    </row>
    <row r="278532" spans="9:9" ht="15" customHeight="1">
      <c r="I278532" s="47"/>
    </row>
    <row r="278533" spans="9:9" ht="15" customHeight="1">
      <c r="I278533" s="47"/>
    </row>
    <row r="278534" spans="9:9" ht="15" customHeight="1">
      <c r="I278534" s="47"/>
    </row>
    <row r="278535" spans="9:9" ht="15" customHeight="1">
      <c r="I278535" s="47"/>
    </row>
    <row r="278536" spans="9:9" ht="15" customHeight="1">
      <c r="I278536" s="47"/>
    </row>
    <row r="278537" spans="9:9" ht="15" customHeight="1">
      <c r="I278537" s="47"/>
    </row>
    <row r="278538" spans="9:9" ht="15" customHeight="1">
      <c r="I278538" s="47"/>
    </row>
    <row r="278539" spans="9:9" ht="15" customHeight="1">
      <c r="I278539" s="47"/>
    </row>
    <row r="278540" spans="9:9" ht="15" customHeight="1">
      <c r="I278540" s="47"/>
    </row>
    <row r="278541" spans="9:9" ht="15" customHeight="1">
      <c r="I278541" s="47"/>
    </row>
    <row r="278542" spans="9:9" ht="15" customHeight="1">
      <c r="I278542" s="47"/>
    </row>
    <row r="278543" spans="9:9" ht="15" customHeight="1">
      <c r="I278543" s="47"/>
    </row>
    <row r="278544" spans="9:9" ht="15" customHeight="1">
      <c r="I278544" s="47"/>
    </row>
    <row r="278545" spans="9:9" ht="15" customHeight="1">
      <c r="I278545" s="47"/>
    </row>
    <row r="278546" spans="9:9" ht="15" customHeight="1">
      <c r="I278546" s="47"/>
    </row>
    <row r="278547" spans="9:9" ht="15" customHeight="1">
      <c r="I278547" s="47"/>
    </row>
    <row r="278548" spans="9:9" ht="15" customHeight="1">
      <c r="I278548" s="47"/>
    </row>
    <row r="278549" spans="9:9" ht="15" customHeight="1">
      <c r="I278549" s="47"/>
    </row>
    <row r="278550" spans="9:9" ht="15" customHeight="1">
      <c r="I278550" s="47"/>
    </row>
    <row r="278551" spans="9:9" ht="15" customHeight="1">
      <c r="I278551" s="47"/>
    </row>
    <row r="278552" spans="9:9" ht="15" customHeight="1">
      <c r="I278552" s="47"/>
    </row>
    <row r="278553" spans="9:9" ht="15" customHeight="1">
      <c r="I278553" s="47"/>
    </row>
    <row r="278554" spans="9:9" ht="15" customHeight="1">
      <c r="I278554" s="47"/>
    </row>
    <row r="278555" spans="9:9" ht="15" customHeight="1">
      <c r="I278555" s="47"/>
    </row>
    <row r="278556" spans="9:9" ht="15" customHeight="1">
      <c r="I278556" s="47"/>
    </row>
    <row r="278557" spans="9:9" ht="15" customHeight="1">
      <c r="I278557" s="47"/>
    </row>
    <row r="278558" spans="9:9" ht="15" customHeight="1">
      <c r="I278558" s="47"/>
    </row>
    <row r="278559" spans="9:9" ht="15" customHeight="1">
      <c r="I278559" s="47"/>
    </row>
    <row r="278560" spans="9:9" ht="15" customHeight="1">
      <c r="I278560" s="47"/>
    </row>
    <row r="278561" spans="9:9" ht="15" customHeight="1">
      <c r="I278561" s="47"/>
    </row>
    <row r="278562" spans="9:9" ht="15" customHeight="1">
      <c r="I278562" s="47"/>
    </row>
    <row r="278563" spans="9:9" ht="15" customHeight="1">
      <c r="I278563" s="47"/>
    </row>
    <row r="278564" spans="9:9" ht="15" customHeight="1">
      <c r="I278564" s="47"/>
    </row>
    <row r="278565" spans="9:9" ht="15" customHeight="1">
      <c r="I278565" s="47"/>
    </row>
    <row r="278566" spans="9:9" ht="15" customHeight="1">
      <c r="I278566" s="47"/>
    </row>
    <row r="278567" spans="9:9" ht="15" customHeight="1">
      <c r="I278567" s="47"/>
    </row>
    <row r="278568" spans="9:9" ht="15" customHeight="1">
      <c r="I278568" s="47"/>
    </row>
    <row r="278569" spans="9:9" ht="15" customHeight="1">
      <c r="I278569" s="47"/>
    </row>
    <row r="278570" spans="9:9" ht="15" customHeight="1">
      <c r="I278570" s="47"/>
    </row>
    <row r="278571" spans="9:9" ht="15" customHeight="1">
      <c r="I278571" s="47"/>
    </row>
    <row r="278572" spans="9:9" ht="15" customHeight="1">
      <c r="I278572" s="47"/>
    </row>
    <row r="278573" spans="9:9" ht="15" customHeight="1">
      <c r="I278573" s="47"/>
    </row>
    <row r="278574" spans="9:9" ht="15" customHeight="1">
      <c r="I278574" s="47"/>
    </row>
    <row r="278575" spans="9:9" ht="15" customHeight="1">
      <c r="I278575" s="47"/>
    </row>
    <row r="278576" spans="9:9" ht="15" customHeight="1">
      <c r="I278576" s="47"/>
    </row>
    <row r="278577" spans="9:9" ht="15" customHeight="1">
      <c r="I278577" s="47"/>
    </row>
    <row r="278578" spans="9:9" ht="15" customHeight="1">
      <c r="I278578" s="47"/>
    </row>
    <row r="278579" spans="9:9" ht="15" customHeight="1">
      <c r="I278579" s="47"/>
    </row>
    <row r="278580" spans="9:9" ht="15" customHeight="1">
      <c r="I278580" s="47"/>
    </row>
    <row r="278581" spans="9:9" ht="15" customHeight="1">
      <c r="I278581" s="47"/>
    </row>
    <row r="278582" spans="9:9" ht="15" customHeight="1">
      <c r="I278582" s="47"/>
    </row>
    <row r="278583" spans="9:9" ht="15" customHeight="1">
      <c r="I278583" s="47"/>
    </row>
    <row r="278584" spans="9:9" ht="15" customHeight="1">
      <c r="I278584" s="47"/>
    </row>
    <row r="278585" spans="9:9" ht="15" customHeight="1">
      <c r="I278585" s="47"/>
    </row>
    <row r="278586" spans="9:9" ht="15" customHeight="1">
      <c r="I278586" s="47"/>
    </row>
    <row r="278587" spans="9:9" ht="15" customHeight="1">
      <c r="I278587" s="47"/>
    </row>
    <row r="278588" spans="9:9" ht="15" customHeight="1">
      <c r="I278588" s="47"/>
    </row>
    <row r="278589" spans="9:9" ht="15" customHeight="1">
      <c r="I278589" s="47"/>
    </row>
    <row r="278590" spans="9:9" ht="15" customHeight="1">
      <c r="I278590" s="47"/>
    </row>
    <row r="278591" spans="9:9" ht="15" customHeight="1">
      <c r="I278591" s="47"/>
    </row>
    <row r="278592" spans="9:9" ht="15" customHeight="1">
      <c r="I278592" s="47"/>
    </row>
    <row r="278593" spans="9:9" ht="15" customHeight="1">
      <c r="I278593" s="47"/>
    </row>
    <row r="278594" spans="9:9" ht="15" customHeight="1">
      <c r="I278594" s="47"/>
    </row>
    <row r="278595" spans="9:9" ht="15" customHeight="1">
      <c r="I278595" s="47"/>
    </row>
    <row r="278596" spans="9:9" ht="15" customHeight="1">
      <c r="I278596" s="47"/>
    </row>
    <row r="278597" spans="9:9" ht="15" customHeight="1">
      <c r="I278597" s="47"/>
    </row>
    <row r="278598" spans="9:9" ht="15" customHeight="1">
      <c r="I278598" s="47"/>
    </row>
    <row r="278599" spans="9:9" ht="15" customHeight="1">
      <c r="I278599" s="47"/>
    </row>
    <row r="278600" spans="9:9" ht="15" customHeight="1">
      <c r="I278600" s="47"/>
    </row>
    <row r="278601" spans="9:9" ht="15" customHeight="1">
      <c r="I278601" s="47"/>
    </row>
    <row r="278602" spans="9:9" ht="15" customHeight="1">
      <c r="I278602" s="47"/>
    </row>
    <row r="278603" spans="9:9" ht="15" customHeight="1">
      <c r="I278603" s="47"/>
    </row>
    <row r="278604" spans="9:9" ht="15" customHeight="1">
      <c r="I278604" s="47"/>
    </row>
    <row r="278605" spans="9:9" ht="15" customHeight="1">
      <c r="I278605" s="47"/>
    </row>
    <row r="278606" spans="9:9" ht="15" customHeight="1">
      <c r="I278606" s="47"/>
    </row>
    <row r="278607" spans="9:9" ht="15" customHeight="1">
      <c r="I278607" s="47"/>
    </row>
    <row r="278608" spans="9:9" ht="15" customHeight="1">
      <c r="I278608" s="47"/>
    </row>
    <row r="278609" spans="9:9" ht="15" customHeight="1">
      <c r="I278609" s="47"/>
    </row>
    <row r="278610" spans="9:9" ht="15" customHeight="1">
      <c r="I278610" s="47"/>
    </row>
    <row r="278611" spans="9:9" ht="15" customHeight="1">
      <c r="I278611" s="47"/>
    </row>
    <row r="278612" spans="9:9" ht="15" customHeight="1">
      <c r="I278612" s="47"/>
    </row>
    <row r="278613" spans="9:9" ht="15" customHeight="1">
      <c r="I278613" s="47"/>
    </row>
    <row r="278614" spans="9:9" ht="15" customHeight="1">
      <c r="I278614" s="47"/>
    </row>
    <row r="278615" spans="9:9" ht="15" customHeight="1">
      <c r="I278615" s="47"/>
    </row>
    <row r="278616" spans="9:9" ht="15" customHeight="1">
      <c r="I278616" s="47"/>
    </row>
    <row r="278617" spans="9:9" ht="15" customHeight="1">
      <c r="I278617" s="47"/>
    </row>
    <row r="278618" spans="9:9" ht="15" customHeight="1">
      <c r="I278618" s="47"/>
    </row>
    <row r="278619" spans="9:9" ht="15" customHeight="1">
      <c r="I278619" s="47"/>
    </row>
    <row r="278620" spans="9:9" ht="15" customHeight="1">
      <c r="I278620" s="47"/>
    </row>
    <row r="278621" spans="9:9" ht="15" customHeight="1">
      <c r="I278621" s="47"/>
    </row>
    <row r="278622" spans="9:9" ht="15" customHeight="1">
      <c r="I278622" s="47"/>
    </row>
    <row r="278623" spans="9:9" ht="15" customHeight="1">
      <c r="I278623" s="47"/>
    </row>
    <row r="278624" spans="9:9" ht="15" customHeight="1">
      <c r="I278624" s="47"/>
    </row>
    <row r="278625" spans="9:9" ht="15" customHeight="1">
      <c r="I278625" s="47"/>
    </row>
    <row r="278626" spans="9:9" ht="15" customHeight="1">
      <c r="I278626" s="47"/>
    </row>
    <row r="278627" spans="9:9" ht="15" customHeight="1">
      <c r="I278627" s="47"/>
    </row>
    <row r="278628" spans="9:9" ht="15" customHeight="1">
      <c r="I278628" s="47"/>
    </row>
    <row r="278629" spans="9:9" ht="15" customHeight="1">
      <c r="I278629" s="47"/>
    </row>
    <row r="278630" spans="9:9" ht="15" customHeight="1">
      <c r="I278630" s="47"/>
    </row>
    <row r="278631" spans="9:9" ht="15" customHeight="1">
      <c r="I278631" s="47"/>
    </row>
    <row r="278632" spans="9:9" ht="15" customHeight="1">
      <c r="I278632" s="47"/>
    </row>
    <row r="278633" spans="9:9" ht="15" customHeight="1">
      <c r="I278633" s="47"/>
    </row>
    <row r="278634" spans="9:9" ht="15" customHeight="1">
      <c r="I278634" s="47"/>
    </row>
    <row r="278635" spans="9:9" ht="15" customHeight="1">
      <c r="I278635" s="47"/>
    </row>
    <row r="278636" spans="9:9" ht="15" customHeight="1">
      <c r="I278636" s="47"/>
    </row>
    <row r="278637" spans="9:9" ht="15" customHeight="1">
      <c r="I278637" s="47"/>
    </row>
    <row r="278638" spans="9:9" ht="15" customHeight="1">
      <c r="I278638" s="47"/>
    </row>
    <row r="278639" spans="9:9" ht="15" customHeight="1">
      <c r="I278639" s="47"/>
    </row>
    <row r="278640" spans="9:9" ht="15" customHeight="1">
      <c r="I278640" s="47"/>
    </row>
    <row r="278641" spans="9:9" ht="15" customHeight="1">
      <c r="I278641" s="47"/>
    </row>
    <row r="278642" spans="9:9" ht="15" customHeight="1">
      <c r="I278642" s="47"/>
    </row>
    <row r="278643" spans="9:9" ht="15" customHeight="1">
      <c r="I278643" s="47"/>
    </row>
    <row r="278644" spans="9:9" ht="15" customHeight="1">
      <c r="I278644" s="47"/>
    </row>
    <row r="278645" spans="9:9" ht="15" customHeight="1">
      <c r="I278645" s="47"/>
    </row>
    <row r="278646" spans="9:9" ht="15" customHeight="1">
      <c r="I278646" s="47"/>
    </row>
    <row r="278647" spans="9:9" ht="15" customHeight="1">
      <c r="I278647" s="47"/>
    </row>
    <row r="278648" spans="9:9" ht="15" customHeight="1">
      <c r="I278648" s="47"/>
    </row>
    <row r="278649" spans="9:9" ht="15" customHeight="1">
      <c r="I278649" s="47"/>
    </row>
    <row r="278650" spans="9:9" ht="15" customHeight="1">
      <c r="I278650" s="47"/>
    </row>
    <row r="278651" spans="9:9" ht="15" customHeight="1">
      <c r="I278651" s="47"/>
    </row>
    <row r="278652" spans="9:9" ht="15" customHeight="1">
      <c r="I278652" s="47"/>
    </row>
    <row r="278653" spans="9:9" ht="15" customHeight="1">
      <c r="I278653" s="47"/>
    </row>
    <row r="278654" spans="9:9" ht="15" customHeight="1">
      <c r="I278654" s="47"/>
    </row>
    <row r="278655" spans="9:9" ht="15" customHeight="1">
      <c r="I278655" s="47"/>
    </row>
    <row r="278656" spans="9:9" ht="15" customHeight="1">
      <c r="I278656" s="47"/>
    </row>
    <row r="278657" spans="9:9" ht="15" customHeight="1">
      <c r="I278657" s="47"/>
    </row>
    <row r="278658" spans="9:9" ht="15" customHeight="1">
      <c r="I278658" s="47"/>
    </row>
    <row r="278659" spans="9:9" ht="15" customHeight="1">
      <c r="I278659" s="47"/>
    </row>
    <row r="278660" spans="9:9" ht="15" customHeight="1">
      <c r="I278660" s="47"/>
    </row>
    <row r="278661" spans="9:9" ht="15" customHeight="1">
      <c r="I278661" s="47"/>
    </row>
    <row r="278662" spans="9:9" ht="15" customHeight="1">
      <c r="I278662" s="47"/>
    </row>
    <row r="278663" spans="9:9" ht="15" customHeight="1">
      <c r="I278663" s="47"/>
    </row>
    <row r="278664" spans="9:9" ht="15" customHeight="1">
      <c r="I278664" s="47"/>
    </row>
    <row r="278665" spans="9:9" ht="15" customHeight="1">
      <c r="I278665" s="47"/>
    </row>
    <row r="278666" spans="9:9" ht="15" customHeight="1">
      <c r="I278666" s="47"/>
    </row>
    <row r="278667" spans="9:9" ht="15" customHeight="1">
      <c r="I278667" s="47"/>
    </row>
    <row r="278668" spans="9:9" ht="15" customHeight="1">
      <c r="I278668" s="47"/>
    </row>
    <row r="278669" spans="9:9" ht="15" customHeight="1">
      <c r="I278669" s="47"/>
    </row>
    <row r="278670" spans="9:9" ht="15" customHeight="1">
      <c r="I278670" s="47"/>
    </row>
    <row r="278671" spans="9:9" ht="15" customHeight="1">
      <c r="I278671" s="47"/>
    </row>
    <row r="278672" spans="9:9" ht="15" customHeight="1">
      <c r="I278672" s="47"/>
    </row>
    <row r="278673" spans="9:9" ht="15" customHeight="1">
      <c r="I278673" s="47"/>
    </row>
    <row r="278674" spans="9:9" ht="15" customHeight="1">
      <c r="I278674" s="47"/>
    </row>
    <row r="278675" spans="9:9" ht="15" customHeight="1">
      <c r="I278675" s="47"/>
    </row>
    <row r="278676" spans="9:9" ht="15" customHeight="1">
      <c r="I278676" s="47"/>
    </row>
    <row r="278677" spans="9:9" ht="15" customHeight="1">
      <c r="I278677" s="47"/>
    </row>
    <row r="278678" spans="9:9" ht="15" customHeight="1">
      <c r="I278678" s="47"/>
    </row>
    <row r="278679" spans="9:9" ht="15" customHeight="1">
      <c r="I278679" s="47"/>
    </row>
    <row r="278680" spans="9:9" ht="15" customHeight="1">
      <c r="I278680" s="47"/>
    </row>
    <row r="278681" spans="9:9" ht="15" customHeight="1">
      <c r="I278681" s="47"/>
    </row>
    <row r="278682" spans="9:9" ht="15" customHeight="1">
      <c r="I278682" s="47"/>
    </row>
    <row r="278683" spans="9:9" ht="15" customHeight="1">
      <c r="I278683" s="47"/>
    </row>
    <row r="278684" spans="9:9" ht="15" customHeight="1">
      <c r="I278684" s="47"/>
    </row>
    <row r="278685" spans="9:9" ht="15" customHeight="1">
      <c r="I278685" s="47"/>
    </row>
    <row r="278686" spans="9:9" ht="15" customHeight="1">
      <c r="I278686" s="47"/>
    </row>
    <row r="278687" spans="9:9" ht="15" customHeight="1">
      <c r="I278687" s="47"/>
    </row>
    <row r="278688" spans="9:9" ht="15" customHeight="1">
      <c r="I278688" s="47"/>
    </row>
    <row r="278689" spans="9:9" ht="15" customHeight="1">
      <c r="I278689" s="47"/>
    </row>
    <row r="278690" spans="9:9" ht="15" customHeight="1">
      <c r="I278690" s="47"/>
    </row>
    <row r="278691" spans="9:9" ht="15" customHeight="1">
      <c r="I278691" s="47"/>
    </row>
    <row r="278692" spans="9:9" ht="15" customHeight="1">
      <c r="I278692" s="47"/>
    </row>
    <row r="278693" spans="9:9" ht="15" customHeight="1">
      <c r="I278693" s="47"/>
    </row>
    <row r="278694" spans="9:9" ht="15" customHeight="1">
      <c r="I278694" s="47"/>
    </row>
    <row r="278695" spans="9:9" ht="15" customHeight="1">
      <c r="I278695" s="47"/>
    </row>
    <row r="278696" spans="9:9" ht="15" customHeight="1">
      <c r="I278696" s="47"/>
    </row>
    <row r="278697" spans="9:9" ht="15" customHeight="1">
      <c r="I278697" s="47"/>
    </row>
    <row r="278698" spans="9:9" ht="15" customHeight="1">
      <c r="I278698" s="47"/>
    </row>
    <row r="278699" spans="9:9" ht="15" customHeight="1">
      <c r="I278699" s="47"/>
    </row>
    <row r="278700" spans="9:9" ht="15" customHeight="1">
      <c r="I278700" s="47"/>
    </row>
    <row r="278701" spans="9:9" ht="15" customHeight="1">
      <c r="I278701" s="47"/>
    </row>
    <row r="278702" spans="9:9" ht="15" customHeight="1">
      <c r="I278702" s="47"/>
    </row>
    <row r="278703" spans="9:9" ht="15" customHeight="1">
      <c r="I278703" s="47"/>
    </row>
    <row r="278704" spans="9:9" ht="15" customHeight="1">
      <c r="I278704" s="47"/>
    </row>
    <row r="278705" spans="9:9" ht="15" customHeight="1">
      <c r="I278705" s="47"/>
    </row>
    <row r="278706" spans="9:9" ht="15" customHeight="1">
      <c r="I278706" s="47"/>
    </row>
    <row r="278707" spans="9:9" ht="15" customHeight="1">
      <c r="I278707" s="47"/>
    </row>
    <row r="278708" spans="9:9" ht="15" customHeight="1">
      <c r="I278708" s="47"/>
    </row>
    <row r="278709" spans="9:9" ht="15" customHeight="1">
      <c r="I278709" s="47"/>
    </row>
    <row r="278710" spans="9:9" ht="15" customHeight="1">
      <c r="I278710" s="47"/>
    </row>
    <row r="278711" spans="9:9" ht="15" customHeight="1">
      <c r="I278711" s="47"/>
    </row>
    <row r="278712" spans="9:9" ht="15" customHeight="1">
      <c r="I278712" s="47"/>
    </row>
    <row r="278713" spans="9:9" ht="15" customHeight="1">
      <c r="I278713" s="47"/>
    </row>
    <row r="278714" spans="9:9" ht="15" customHeight="1">
      <c r="I278714" s="47"/>
    </row>
    <row r="278715" spans="9:9" ht="15" customHeight="1">
      <c r="I278715" s="47"/>
    </row>
    <row r="278716" spans="9:9" ht="15" customHeight="1">
      <c r="I278716" s="47"/>
    </row>
    <row r="278717" spans="9:9" ht="15" customHeight="1">
      <c r="I278717" s="47"/>
    </row>
    <row r="278718" spans="9:9" ht="15" customHeight="1">
      <c r="I278718" s="47"/>
    </row>
    <row r="278719" spans="9:9" ht="15" customHeight="1">
      <c r="I278719" s="47"/>
    </row>
    <row r="278720" spans="9:9" ht="15" customHeight="1">
      <c r="I278720" s="47"/>
    </row>
    <row r="278721" spans="9:9" ht="15" customHeight="1">
      <c r="I278721" s="47"/>
    </row>
    <row r="278722" spans="9:9" ht="15" customHeight="1">
      <c r="I278722" s="47"/>
    </row>
    <row r="278723" spans="9:9" ht="15" customHeight="1">
      <c r="I278723" s="47"/>
    </row>
    <row r="278724" spans="9:9" ht="15" customHeight="1">
      <c r="I278724" s="47"/>
    </row>
    <row r="278725" spans="9:9" ht="15" customHeight="1">
      <c r="I278725" s="47"/>
    </row>
    <row r="278726" spans="9:9" ht="15" customHeight="1">
      <c r="I278726" s="47"/>
    </row>
    <row r="278727" spans="9:9" ht="15" customHeight="1">
      <c r="I278727" s="47"/>
    </row>
    <row r="278728" spans="9:9" ht="15" customHeight="1">
      <c r="I278728" s="47"/>
    </row>
    <row r="278729" spans="9:9" ht="15" customHeight="1">
      <c r="I278729" s="47"/>
    </row>
    <row r="278730" spans="9:9" ht="15" customHeight="1">
      <c r="I278730" s="47"/>
    </row>
    <row r="278731" spans="9:9" ht="15" customHeight="1">
      <c r="I278731" s="47"/>
    </row>
    <row r="278732" spans="9:9" ht="15" customHeight="1">
      <c r="I278732" s="47"/>
    </row>
    <row r="278733" spans="9:9" ht="15" customHeight="1">
      <c r="I278733" s="47"/>
    </row>
    <row r="278734" spans="9:9" ht="15" customHeight="1">
      <c r="I278734" s="47"/>
    </row>
    <row r="278735" spans="9:9" ht="15" customHeight="1">
      <c r="I278735" s="47"/>
    </row>
    <row r="278736" spans="9:9" ht="15" customHeight="1">
      <c r="I278736" s="47"/>
    </row>
    <row r="278737" spans="9:9" ht="15" customHeight="1">
      <c r="I278737" s="47"/>
    </row>
    <row r="278738" spans="9:9" ht="15" customHeight="1">
      <c r="I278738" s="47"/>
    </row>
    <row r="278739" spans="9:9" ht="15" customHeight="1">
      <c r="I278739" s="47"/>
    </row>
    <row r="278740" spans="9:9" ht="15" customHeight="1">
      <c r="I278740" s="47"/>
    </row>
    <row r="278741" spans="9:9" ht="15" customHeight="1">
      <c r="I278741" s="47"/>
    </row>
    <row r="278742" spans="9:9" ht="15" customHeight="1">
      <c r="I278742" s="47"/>
    </row>
    <row r="278743" spans="9:9" ht="15" customHeight="1">
      <c r="I278743" s="47"/>
    </row>
    <row r="278744" spans="9:9" ht="15" customHeight="1">
      <c r="I278744" s="47"/>
    </row>
    <row r="278745" spans="9:9" ht="15" customHeight="1">
      <c r="I278745" s="47"/>
    </row>
    <row r="278746" spans="9:9" ht="15" customHeight="1">
      <c r="I278746" s="47"/>
    </row>
    <row r="278747" spans="9:9" ht="15" customHeight="1">
      <c r="I278747" s="47"/>
    </row>
    <row r="278748" spans="9:9" ht="15" customHeight="1">
      <c r="I278748" s="47"/>
    </row>
    <row r="278749" spans="9:9" ht="15" customHeight="1">
      <c r="I278749" s="47"/>
    </row>
    <row r="278750" spans="9:9" ht="15" customHeight="1">
      <c r="I278750" s="47"/>
    </row>
    <row r="278751" spans="9:9" ht="15" customHeight="1">
      <c r="I278751" s="47"/>
    </row>
    <row r="278752" spans="9:9" ht="15" customHeight="1">
      <c r="I278752" s="47"/>
    </row>
    <row r="278753" spans="9:9" ht="15" customHeight="1">
      <c r="I278753" s="47"/>
    </row>
    <row r="278754" spans="9:9" ht="15" customHeight="1">
      <c r="I278754" s="47"/>
    </row>
    <row r="278755" spans="9:9" ht="15" customHeight="1">
      <c r="I278755" s="47"/>
    </row>
    <row r="278756" spans="9:9" ht="15" customHeight="1">
      <c r="I278756" s="47"/>
    </row>
    <row r="278757" spans="9:9" ht="15" customHeight="1">
      <c r="I278757" s="47"/>
    </row>
    <row r="278758" spans="9:9" ht="15" customHeight="1">
      <c r="I278758" s="47"/>
    </row>
    <row r="278759" spans="9:9" ht="15" customHeight="1">
      <c r="I278759" s="47"/>
    </row>
    <row r="278760" spans="9:9" ht="15" customHeight="1">
      <c r="I278760" s="47"/>
    </row>
    <row r="278761" spans="9:9" ht="15" customHeight="1">
      <c r="I278761" s="47"/>
    </row>
    <row r="278762" spans="9:9" ht="15" customHeight="1">
      <c r="I278762" s="47"/>
    </row>
    <row r="278763" spans="9:9" ht="15" customHeight="1">
      <c r="I278763" s="47"/>
    </row>
    <row r="278764" spans="9:9" ht="15" customHeight="1">
      <c r="I278764" s="47"/>
    </row>
    <row r="278765" spans="9:9" ht="15" customHeight="1">
      <c r="I278765" s="47"/>
    </row>
    <row r="278766" spans="9:9" ht="15" customHeight="1">
      <c r="I278766" s="47"/>
    </row>
    <row r="278767" spans="9:9" ht="15" customHeight="1">
      <c r="I278767" s="47"/>
    </row>
    <row r="278768" spans="9:9" ht="15" customHeight="1">
      <c r="I278768" s="47"/>
    </row>
    <row r="278769" spans="9:9" ht="15" customHeight="1">
      <c r="I278769" s="47"/>
    </row>
    <row r="278770" spans="9:9" ht="15" customHeight="1">
      <c r="I278770" s="47"/>
    </row>
    <row r="278771" spans="9:9" ht="15" customHeight="1">
      <c r="I278771" s="47"/>
    </row>
    <row r="278772" spans="9:9" ht="15" customHeight="1">
      <c r="I278772" s="47"/>
    </row>
    <row r="278773" spans="9:9" ht="15" customHeight="1">
      <c r="I278773" s="47"/>
    </row>
    <row r="278774" spans="9:9" ht="15" customHeight="1">
      <c r="I278774" s="47"/>
    </row>
    <row r="278775" spans="9:9" ht="15" customHeight="1">
      <c r="I278775" s="47"/>
    </row>
    <row r="278776" spans="9:9" ht="15" customHeight="1">
      <c r="I278776" s="47"/>
    </row>
    <row r="278777" spans="9:9" ht="15" customHeight="1">
      <c r="I278777" s="47"/>
    </row>
    <row r="278778" spans="9:9" ht="15" customHeight="1">
      <c r="I278778" s="47"/>
    </row>
    <row r="278779" spans="9:9" ht="15" customHeight="1">
      <c r="I278779" s="47"/>
    </row>
    <row r="278780" spans="9:9" ht="15" customHeight="1">
      <c r="I278780" s="47"/>
    </row>
    <row r="278781" spans="9:9" ht="15" customHeight="1">
      <c r="I278781" s="47"/>
    </row>
    <row r="278782" spans="9:9" ht="15" customHeight="1">
      <c r="I278782" s="47"/>
    </row>
    <row r="278783" spans="9:9" ht="15" customHeight="1">
      <c r="I278783" s="47"/>
    </row>
    <row r="278784" spans="9:9" ht="15" customHeight="1">
      <c r="I278784" s="47"/>
    </row>
    <row r="278785" spans="9:9" ht="15" customHeight="1">
      <c r="I278785" s="47"/>
    </row>
    <row r="278786" spans="9:9" ht="15" customHeight="1">
      <c r="I278786" s="47"/>
    </row>
    <row r="278787" spans="9:9" ht="15" customHeight="1">
      <c r="I278787" s="47"/>
    </row>
    <row r="278788" spans="9:9" ht="15" customHeight="1">
      <c r="I278788" s="47"/>
    </row>
    <row r="278789" spans="9:9" ht="15" customHeight="1">
      <c r="I278789" s="47"/>
    </row>
    <row r="278790" spans="9:9" ht="15" customHeight="1">
      <c r="I278790" s="47"/>
    </row>
    <row r="278791" spans="9:9" ht="15" customHeight="1">
      <c r="I278791" s="47"/>
    </row>
    <row r="278792" spans="9:9" ht="15" customHeight="1">
      <c r="I278792" s="47"/>
    </row>
    <row r="278793" spans="9:9" ht="15" customHeight="1">
      <c r="I278793" s="47"/>
    </row>
    <row r="278794" spans="9:9" ht="15" customHeight="1">
      <c r="I278794" s="47"/>
    </row>
    <row r="278795" spans="9:9" ht="15" customHeight="1">
      <c r="I278795" s="47"/>
    </row>
    <row r="278796" spans="9:9" ht="15" customHeight="1">
      <c r="I278796" s="47"/>
    </row>
    <row r="278797" spans="9:9" ht="15" customHeight="1">
      <c r="I278797" s="47"/>
    </row>
    <row r="278798" spans="9:9" ht="15" customHeight="1">
      <c r="I278798" s="47"/>
    </row>
    <row r="278799" spans="9:9" ht="15" customHeight="1">
      <c r="I278799" s="47"/>
    </row>
    <row r="278800" spans="9:9" ht="15" customHeight="1">
      <c r="I278800" s="47"/>
    </row>
    <row r="278801" spans="9:9" ht="15" customHeight="1">
      <c r="I278801" s="47"/>
    </row>
    <row r="278802" spans="9:9" ht="15" customHeight="1">
      <c r="I278802" s="47"/>
    </row>
    <row r="278803" spans="9:9" ht="15" customHeight="1">
      <c r="I278803" s="47"/>
    </row>
    <row r="278804" spans="9:9" ht="15" customHeight="1">
      <c r="I278804" s="47"/>
    </row>
    <row r="278805" spans="9:9" ht="15" customHeight="1">
      <c r="I278805" s="47"/>
    </row>
    <row r="278806" spans="9:9" ht="15" customHeight="1">
      <c r="I278806" s="47"/>
    </row>
    <row r="278807" spans="9:9" ht="15" customHeight="1">
      <c r="I278807" s="47"/>
    </row>
    <row r="278808" spans="9:9" ht="15" customHeight="1">
      <c r="I278808" s="47"/>
    </row>
    <row r="278809" spans="9:9" ht="15" customHeight="1">
      <c r="I278809" s="47"/>
    </row>
    <row r="278810" spans="9:9" ht="15" customHeight="1">
      <c r="I278810" s="47"/>
    </row>
    <row r="278811" spans="9:9" ht="15" customHeight="1">
      <c r="I278811" s="47"/>
    </row>
    <row r="278812" spans="9:9" ht="15" customHeight="1">
      <c r="I278812" s="47"/>
    </row>
    <row r="278813" spans="9:9" ht="15" customHeight="1">
      <c r="I278813" s="47"/>
    </row>
    <row r="278814" spans="9:9" ht="15" customHeight="1">
      <c r="I278814" s="47"/>
    </row>
    <row r="278815" spans="9:9" ht="15" customHeight="1">
      <c r="I278815" s="47"/>
    </row>
    <row r="278816" spans="9:9" ht="15" customHeight="1">
      <c r="I278816" s="47"/>
    </row>
    <row r="278817" spans="9:9" ht="15" customHeight="1">
      <c r="I278817" s="47"/>
    </row>
    <row r="278818" spans="9:9" ht="15" customHeight="1">
      <c r="I278818" s="47"/>
    </row>
    <row r="278819" spans="9:9" ht="15" customHeight="1">
      <c r="I278819" s="47"/>
    </row>
    <row r="278820" spans="9:9" ht="15" customHeight="1">
      <c r="I278820" s="47"/>
    </row>
    <row r="278821" spans="9:9" ht="15" customHeight="1">
      <c r="I278821" s="47"/>
    </row>
    <row r="278822" spans="9:9" ht="15" customHeight="1">
      <c r="I278822" s="47"/>
    </row>
    <row r="278823" spans="9:9" ht="15" customHeight="1">
      <c r="I278823" s="47"/>
    </row>
    <row r="278824" spans="9:9" ht="15" customHeight="1">
      <c r="I278824" s="47"/>
    </row>
    <row r="278825" spans="9:9" ht="15" customHeight="1">
      <c r="I278825" s="47"/>
    </row>
    <row r="278826" spans="9:9" ht="15" customHeight="1">
      <c r="I278826" s="47"/>
    </row>
    <row r="278827" spans="9:9" ht="15" customHeight="1">
      <c r="I278827" s="47"/>
    </row>
    <row r="278828" spans="9:9" ht="15" customHeight="1">
      <c r="I278828" s="47"/>
    </row>
    <row r="278829" spans="9:9" ht="15" customHeight="1">
      <c r="I278829" s="47"/>
    </row>
    <row r="278830" spans="9:9" ht="15" customHeight="1">
      <c r="I278830" s="47"/>
    </row>
    <row r="278831" spans="9:9" ht="15" customHeight="1">
      <c r="I278831" s="47"/>
    </row>
    <row r="278832" spans="9:9" ht="15" customHeight="1">
      <c r="I278832" s="47"/>
    </row>
    <row r="278833" spans="9:9" ht="15" customHeight="1">
      <c r="I278833" s="47"/>
    </row>
    <row r="278834" spans="9:9" ht="15" customHeight="1">
      <c r="I278834" s="47"/>
    </row>
    <row r="278835" spans="9:9" ht="15" customHeight="1">
      <c r="I278835" s="47"/>
    </row>
    <row r="278836" spans="9:9" ht="15" customHeight="1">
      <c r="I278836" s="47"/>
    </row>
    <row r="278837" spans="9:9" ht="15" customHeight="1">
      <c r="I278837" s="47"/>
    </row>
    <row r="278838" spans="9:9" ht="15" customHeight="1">
      <c r="I278838" s="47"/>
    </row>
    <row r="278839" spans="9:9" ht="15" customHeight="1">
      <c r="I278839" s="47"/>
    </row>
    <row r="278840" spans="9:9" ht="15" customHeight="1">
      <c r="I278840" s="47"/>
    </row>
    <row r="278841" spans="9:9" ht="15" customHeight="1">
      <c r="I278841" s="47"/>
    </row>
    <row r="278842" spans="9:9" ht="15" customHeight="1">
      <c r="I278842" s="47"/>
    </row>
    <row r="278843" spans="9:9" ht="15" customHeight="1">
      <c r="I278843" s="47"/>
    </row>
    <row r="278844" spans="9:9" ht="15" customHeight="1">
      <c r="I278844" s="47"/>
    </row>
    <row r="278845" spans="9:9" ht="15" customHeight="1">
      <c r="I278845" s="47"/>
    </row>
    <row r="278846" spans="9:9" ht="15" customHeight="1">
      <c r="I278846" s="47"/>
    </row>
    <row r="278847" spans="9:9" ht="15" customHeight="1">
      <c r="I278847" s="47"/>
    </row>
    <row r="278848" spans="9:9" ht="15" customHeight="1">
      <c r="I278848" s="47"/>
    </row>
    <row r="278849" spans="9:9" ht="15" customHeight="1">
      <c r="I278849" s="47"/>
    </row>
    <row r="278850" spans="9:9" ht="15" customHeight="1">
      <c r="I278850" s="47"/>
    </row>
    <row r="278851" spans="9:9" ht="15" customHeight="1">
      <c r="I278851" s="47"/>
    </row>
    <row r="278852" spans="9:9" ht="15" customHeight="1">
      <c r="I278852" s="47"/>
    </row>
    <row r="278853" spans="9:9" ht="15" customHeight="1">
      <c r="I278853" s="47"/>
    </row>
    <row r="278854" spans="9:9" ht="15" customHeight="1">
      <c r="I278854" s="47"/>
    </row>
    <row r="278855" spans="9:9" ht="15" customHeight="1">
      <c r="I278855" s="47"/>
    </row>
    <row r="278856" spans="9:9" ht="15" customHeight="1">
      <c r="I278856" s="47"/>
    </row>
    <row r="278857" spans="9:9" ht="15" customHeight="1">
      <c r="I278857" s="47"/>
    </row>
    <row r="278858" spans="9:9" ht="15" customHeight="1">
      <c r="I278858" s="47"/>
    </row>
    <row r="278859" spans="9:9" ht="15" customHeight="1">
      <c r="I278859" s="47"/>
    </row>
    <row r="278860" spans="9:9" ht="15" customHeight="1">
      <c r="I278860" s="47"/>
    </row>
    <row r="278861" spans="9:9" ht="15" customHeight="1">
      <c r="I278861" s="47"/>
    </row>
    <row r="278862" spans="9:9" ht="15" customHeight="1">
      <c r="I278862" s="47"/>
    </row>
    <row r="278863" spans="9:9" ht="15" customHeight="1">
      <c r="I278863" s="47"/>
    </row>
    <row r="278864" spans="9:9" ht="15" customHeight="1">
      <c r="I278864" s="47"/>
    </row>
    <row r="278865" spans="9:9" ht="15" customHeight="1">
      <c r="I278865" s="47"/>
    </row>
    <row r="278866" spans="9:9" ht="15" customHeight="1">
      <c r="I278866" s="47"/>
    </row>
    <row r="278867" spans="9:9" ht="15" customHeight="1">
      <c r="I278867" s="47"/>
    </row>
    <row r="278868" spans="9:9" ht="15" customHeight="1">
      <c r="I278868" s="47"/>
    </row>
    <row r="278869" spans="9:9" ht="15" customHeight="1">
      <c r="I278869" s="47"/>
    </row>
    <row r="278870" spans="9:9" ht="15" customHeight="1">
      <c r="I278870" s="47"/>
    </row>
    <row r="278871" spans="9:9" ht="15" customHeight="1">
      <c r="I278871" s="47"/>
    </row>
    <row r="278872" spans="9:9" ht="15" customHeight="1">
      <c r="I278872" s="47"/>
    </row>
    <row r="278873" spans="9:9" ht="15" customHeight="1">
      <c r="I278873" s="47"/>
    </row>
    <row r="278874" spans="9:9" ht="15" customHeight="1">
      <c r="I278874" s="47"/>
    </row>
    <row r="278875" spans="9:9" ht="15" customHeight="1">
      <c r="I278875" s="47"/>
    </row>
    <row r="278876" spans="9:9" ht="15" customHeight="1">
      <c r="I278876" s="47"/>
    </row>
    <row r="278877" spans="9:9" ht="15" customHeight="1">
      <c r="I278877" s="47"/>
    </row>
    <row r="278878" spans="9:9" ht="15" customHeight="1">
      <c r="I278878" s="47"/>
    </row>
    <row r="278879" spans="9:9" ht="15" customHeight="1">
      <c r="I278879" s="47"/>
    </row>
    <row r="278880" spans="9:9" ht="15" customHeight="1">
      <c r="I278880" s="47"/>
    </row>
    <row r="278881" spans="9:9" ht="15" customHeight="1">
      <c r="I278881" s="47"/>
    </row>
    <row r="278882" spans="9:9" ht="15" customHeight="1">
      <c r="I278882" s="47"/>
    </row>
    <row r="278883" spans="9:9" ht="15" customHeight="1">
      <c r="I278883" s="47"/>
    </row>
    <row r="278884" spans="9:9" ht="15" customHeight="1">
      <c r="I278884" s="47"/>
    </row>
    <row r="278885" spans="9:9" ht="15" customHeight="1">
      <c r="I278885" s="47"/>
    </row>
    <row r="278886" spans="9:9" ht="15" customHeight="1">
      <c r="I278886" s="47"/>
    </row>
    <row r="278887" spans="9:9" ht="15" customHeight="1">
      <c r="I278887" s="47"/>
    </row>
    <row r="278888" spans="9:9" ht="15" customHeight="1">
      <c r="I278888" s="47"/>
    </row>
    <row r="278889" spans="9:9" ht="15" customHeight="1">
      <c r="I278889" s="47"/>
    </row>
    <row r="278890" spans="9:9" ht="15" customHeight="1">
      <c r="I278890" s="47"/>
    </row>
    <row r="278891" spans="9:9" ht="15" customHeight="1">
      <c r="I278891" s="47"/>
    </row>
    <row r="278892" spans="9:9" ht="15" customHeight="1">
      <c r="I278892" s="47"/>
    </row>
    <row r="294911" spans="9:9" ht="15" customHeight="1">
      <c r="I294911" s="49"/>
    </row>
    <row r="294912" spans="9:9" ht="15" customHeight="1">
      <c r="I294912" s="47"/>
    </row>
    <row r="294913" spans="9:9" ht="15" customHeight="1">
      <c r="I294913" s="47"/>
    </row>
    <row r="294914" spans="9:9" ht="15" customHeight="1">
      <c r="I294914" s="47"/>
    </row>
    <row r="294915" spans="9:9" ht="15" customHeight="1">
      <c r="I294915" s="47"/>
    </row>
    <row r="294916" spans="9:9" ht="15" customHeight="1">
      <c r="I294916" s="47"/>
    </row>
    <row r="294917" spans="9:9" ht="15" customHeight="1">
      <c r="I294917" s="47"/>
    </row>
    <row r="294918" spans="9:9" ht="15" customHeight="1">
      <c r="I294918" s="47"/>
    </row>
    <row r="294919" spans="9:9" ht="15" customHeight="1">
      <c r="I294919" s="47"/>
    </row>
    <row r="294920" spans="9:9" ht="15" customHeight="1">
      <c r="I294920" s="47"/>
    </row>
    <row r="294921" spans="9:9" ht="15" customHeight="1">
      <c r="I294921" s="47"/>
    </row>
    <row r="294922" spans="9:9" ht="15" customHeight="1">
      <c r="I294922" s="47"/>
    </row>
    <row r="294923" spans="9:9" ht="15" customHeight="1">
      <c r="I294923" s="47"/>
    </row>
    <row r="294924" spans="9:9" ht="15" customHeight="1">
      <c r="I294924" s="47"/>
    </row>
    <row r="294925" spans="9:9" ht="15" customHeight="1">
      <c r="I294925" s="47"/>
    </row>
    <row r="294926" spans="9:9" ht="15" customHeight="1">
      <c r="I294926" s="47"/>
    </row>
    <row r="294927" spans="9:9" ht="15" customHeight="1">
      <c r="I294927" s="47"/>
    </row>
    <row r="294928" spans="9:9" ht="15" customHeight="1">
      <c r="I294928" s="47"/>
    </row>
    <row r="294929" spans="9:9" ht="15" customHeight="1">
      <c r="I294929" s="47"/>
    </row>
    <row r="294930" spans="9:9" ht="15" customHeight="1">
      <c r="I294930" s="47"/>
    </row>
    <row r="294931" spans="9:9" ht="15" customHeight="1">
      <c r="I294931" s="47"/>
    </row>
    <row r="294932" spans="9:9" ht="15" customHeight="1">
      <c r="I294932" s="47"/>
    </row>
    <row r="294933" spans="9:9" ht="15" customHeight="1">
      <c r="I294933" s="47"/>
    </row>
    <row r="294934" spans="9:9" ht="15" customHeight="1">
      <c r="I294934" s="47"/>
    </row>
    <row r="294935" spans="9:9" ht="15" customHeight="1">
      <c r="I294935" s="47"/>
    </row>
    <row r="294936" spans="9:9" ht="15" customHeight="1">
      <c r="I294936" s="47"/>
    </row>
    <row r="294937" spans="9:9" ht="15" customHeight="1">
      <c r="I294937" s="47"/>
    </row>
    <row r="294938" spans="9:9" ht="15" customHeight="1">
      <c r="I294938" s="47"/>
    </row>
    <row r="294939" spans="9:9" ht="15" customHeight="1">
      <c r="I294939" s="47"/>
    </row>
    <row r="294940" spans="9:9" ht="15" customHeight="1">
      <c r="I294940" s="47"/>
    </row>
    <row r="294941" spans="9:9" ht="15" customHeight="1">
      <c r="I294941" s="47"/>
    </row>
    <row r="294942" spans="9:9" ht="15" customHeight="1">
      <c r="I294942" s="47"/>
    </row>
    <row r="294943" spans="9:9" ht="15" customHeight="1">
      <c r="I294943" s="47"/>
    </row>
    <row r="294944" spans="9:9" ht="15" customHeight="1">
      <c r="I294944" s="47"/>
    </row>
    <row r="294945" spans="9:9" ht="15" customHeight="1">
      <c r="I294945" s="47"/>
    </row>
    <row r="294946" spans="9:9" ht="15" customHeight="1">
      <c r="I294946" s="47"/>
    </row>
    <row r="294947" spans="9:9" ht="15" customHeight="1">
      <c r="I294947" s="47"/>
    </row>
    <row r="294948" spans="9:9" ht="15" customHeight="1">
      <c r="I294948" s="47"/>
    </row>
    <row r="294949" spans="9:9" ht="15" customHeight="1">
      <c r="I294949" s="47"/>
    </row>
    <row r="294950" spans="9:9" ht="15" customHeight="1">
      <c r="I294950" s="47"/>
    </row>
    <row r="294951" spans="9:9" ht="15" customHeight="1">
      <c r="I294951" s="47"/>
    </row>
    <row r="294952" spans="9:9" ht="15" customHeight="1">
      <c r="I294952" s="47"/>
    </row>
    <row r="294953" spans="9:9" ht="15" customHeight="1">
      <c r="I294953" s="47"/>
    </row>
    <row r="294954" spans="9:9" ht="15" customHeight="1">
      <c r="I294954" s="47"/>
    </row>
    <row r="294955" spans="9:9" ht="15" customHeight="1">
      <c r="I294955" s="47"/>
    </row>
    <row r="294956" spans="9:9" ht="15" customHeight="1">
      <c r="I294956" s="47"/>
    </row>
    <row r="294957" spans="9:9" ht="15" customHeight="1">
      <c r="I294957" s="47"/>
    </row>
    <row r="294958" spans="9:9" ht="15" customHeight="1">
      <c r="I294958" s="47"/>
    </row>
    <row r="294959" spans="9:9" ht="15" customHeight="1">
      <c r="I294959" s="47"/>
    </row>
    <row r="294960" spans="9:9" ht="15" customHeight="1">
      <c r="I294960" s="47"/>
    </row>
    <row r="294961" spans="9:9" ht="15" customHeight="1">
      <c r="I294961" s="47"/>
    </row>
    <row r="294962" spans="9:9" ht="15" customHeight="1">
      <c r="I294962" s="47"/>
    </row>
    <row r="294963" spans="9:9" ht="15" customHeight="1">
      <c r="I294963" s="47"/>
    </row>
    <row r="294964" spans="9:9" ht="15" customHeight="1">
      <c r="I294964" s="47"/>
    </row>
    <row r="294965" spans="9:9" ht="15" customHeight="1">
      <c r="I294965" s="47"/>
    </row>
    <row r="294966" spans="9:9" ht="15" customHeight="1">
      <c r="I294966" s="47"/>
    </row>
    <row r="294967" spans="9:9" ht="15" customHeight="1">
      <c r="I294967" s="47"/>
    </row>
    <row r="294968" spans="9:9" ht="15" customHeight="1">
      <c r="I294968" s="47"/>
    </row>
    <row r="294969" spans="9:9" ht="15" customHeight="1">
      <c r="I294969" s="47"/>
    </row>
    <row r="294970" spans="9:9" ht="15" customHeight="1">
      <c r="I294970" s="47"/>
    </row>
    <row r="294971" spans="9:9" ht="15" customHeight="1">
      <c r="I294971" s="47"/>
    </row>
    <row r="294972" spans="9:9" ht="15" customHeight="1">
      <c r="I294972" s="47"/>
    </row>
    <row r="294973" spans="9:9" ht="15" customHeight="1">
      <c r="I294973" s="47"/>
    </row>
    <row r="294974" spans="9:9" ht="15" customHeight="1">
      <c r="I294974" s="47"/>
    </row>
    <row r="294975" spans="9:9" ht="15" customHeight="1">
      <c r="I294975" s="47"/>
    </row>
    <row r="294976" spans="9:9" ht="15" customHeight="1">
      <c r="I294976" s="47"/>
    </row>
    <row r="294977" spans="9:9" ht="15" customHeight="1">
      <c r="I294977" s="47"/>
    </row>
    <row r="294978" spans="9:9" ht="15" customHeight="1">
      <c r="I294978" s="47"/>
    </row>
    <row r="294979" spans="9:9" ht="15" customHeight="1">
      <c r="I294979" s="47"/>
    </row>
    <row r="294980" spans="9:9" ht="15" customHeight="1">
      <c r="I294980" s="47"/>
    </row>
    <row r="294981" spans="9:9" ht="15" customHeight="1">
      <c r="I294981" s="47"/>
    </row>
    <row r="294982" spans="9:9" ht="15" customHeight="1">
      <c r="I294982" s="47"/>
    </row>
    <row r="294983" spans="9:9" ht="15" customHeight="1">
      <c r="I294983" s="47"/>
    </row>
    <row r="294984" spans="9:9" ht="15" customHeight="1">
      <c r="I294984" s="47"/>
    </row>
    <row r="294985" spans="9:9" ht="15" customHeight="1">
      <c r="I294985" s="47"/>
    </row>
    <row r="294986" spans="9:9" ht="15" customHeight="1">
      <c r="I294986" s="47"/>
    </row>
    <row r="294987" spans="9:9" ht="15" customHeight="1">
      <c r="I294987" s="47"/>
    </row>
    <row r="294988" spans="9:9" ht="15" customHeight="1">
      <c r="I294988" s="47"/>
    </row>
    <row r="294989" spans="9:9" ht="15" customHeight="1">
      <c r="I294989" s="47"/>
    </row>
    <row r="294990" spans="9:9" ht="15" customHeight="1">
      <c r="I294990" s="47"/>
    </row>
    <row r="294991" spans="9:9" ht="15" customHeight="1">
      <c r="I294991" s="47"/>
    </row>
    <row r="294992" spans="9:9" ht="15" customHeight="1">
      <c r="I294992" s="47"/>
    </row>
    <row r="294993" spans="9:9" ht="15" customHeight="1">
      <c r="I294993" s="47"/>
    </row>
    <row r="294994" spans="9:9" ht="15" customHeight="1">
      <c r="I294994" s="47"/>
    </row>
    <row r="294995" spans="9:9" ht="15" customHeight="1">
      <c r="I294995" s="47"/>
    </row>
    <row r="294996" spans="9:9" ht="15" customHeight="1">
      <c r="I294996" s="47"/>
    </row>
    <row r="294997" spans="9:9" ht="15" customHeight="1">
      <c r="I294997" s="47"/>
    </row>
    <row r="294998" spans="9:9" ht="15" customHeight="1">
      <c r="I294998" s="47"/>
    </row>
    <row r="294999" spans="9:9" ht="15" customHeight="1">
      <c r="I294999" s="47"/>
    </row>
    <row r="295000" spans="9:9" ht="15" customHeight="1">
      <c r="I295000" s="47"/>
    </row>
    <row r="295001" spans="9:9" ht="15" customHeight="1">
      <c r="I295001" s="47"/>
    </row>
    <row r="295002" spans="9:9" ht="15" customHeight="1">
      <c r="I295002" s="47"/>
    </row>
    <row r="295003" spans="9:9" ht="15" customHeight="1">
      <c r="I295003" s="47"/>
    </row>
    <row r="295004" spans="9:9" ht="15" customHeight="1">
      <c r="I295004" s="47"/>
    </row>
    <row r="295005" spans="9:9" ht="15" customHeight="1">
      <c r="I295005" s="47"/>
    </row>
    <row r="295006" spans="9:9" ht="15" customHeight="1">
      <c r="I295006" s="47"/>
    </row>
    <row r="295007" spans="9:9" ht="15" customHeight="1">
      <c r="I295007" s="47"/>
    </row>
    <row r="295008" spans="9:9" ht="15" customHeight="1">
      <c r="I295008" s="47"/>
    </row>
    <row r="295009" spans="9:9" ht="15" customHeight="1">
      <c r="I295009" s="47"/>
    </row>
    <row r="295010" spans="9:9" ht="15" customHeight="1">
      <c r="I295010" s="47"/>
    </row>
    <row r="295011" spans="9:9" ht="15" customHeight="1">
      <c r="I295011" s="47"/>
    </row>
    <row r="295012" spans="9:9" ht="15" customHeight="1">
      <c r="I295012" s="47"/>
    </row>
    <row r="295013" spans="9:9" ht="15" customHeight="1">
      <c r="I295013" s="47"/>
    </row>
    <row r="295014" spans="9:9" ht="15" customHeight="1">
      <c r="I295014" s="47"/>
    </row>
    <row r="295015" spans="9:9" ht="15" customHeight="1">
      <c r="I295015" s="47"/>
    </row>
    <row r="295016" spans="9:9" ht="15" customHeight="1">
      <c r="I295016" s="47"/>
    </row>
    <row r="295017" spans="9:9" ht="15" customHeight="1">
      <c r="I295017" s="47"/>
    </row>
    <row r="295018" spans="9:9" ht="15" customHeight="1">
      <c r="I295018" s="47"/>
    </row>
    <row r="295019" spans="9:9" ht="15" customHeight="1">
      <c r="I295019" s="47"/>
    </row>
    <row r="295020" spans="9:9" ht="15" customHeight="1">
      <c r="I295020" s="47"/>
    </row>
    <row r="295021" spans="9:9" ht="15" customHeight="1">
      <c r="I295021" s="47"/>
    </row>
    <row r="295022" spans="9:9" ht="15" customHeight="1">
      <c r="I295022" s="47"/>
    </row>
    <row r="295023" spans="9:9" ht="15" customHeight="1">
      <c r="I295023" s="47"/>
    </row>
    <row r="295024" spans="9:9" ht="15" customHeight="1">
      <c r="I295024" s="47"/>
    </row>
    <row r="295025" spans="9:9" ht="15" customHeight="1">
      <c r="I295025" s="47"/>
    </row>
    <row r="295026" spans="9:9" ht="15" customHeight="1">
      <c r="I295026" s="47"/>
    </row>
    <row r="295027" spans="9:9" ht="15" customHeight="1">
      <c r="I295027" s="47"/>
    </row>
    <row r="295028" spans="9:9" ht="15" customHeight="1">
      <c r="I295028" s="47"/>
    </row>
    <row r="295029" spans="9:9" ht="15" customHeight="1">
      <c r="I295029" s="47"/>
    </row>
    <row r="295030" spans="9:9" ht="15" customHeight="1">
      <c r="I295030" s="47"/>
    </row>
    <row r="295031" spans="9:9" ht="15" customHeight="1">
      <c r="I295031" s="47"/>
    </row>
    <row r="295032" spans="9:9" ht="15" customHeight="1">
      <c r="I295032" s="47"/>
    </row>
    <row r="295033" spans="9:9" ht="15" customHeight="1">
      <c r="I295033" s="47"/>
    </row>
    <row r="295034" spans="9:9" ht="15" customHeight="1">
      <c r="I295034" s="47"/>
    </row>
    <row r="295035" spans="9:9" ht="15" customHeight="1">
      <c r="I295035" s="47"/>
    </row>
    <row r="295036" spans="9:9" ht="15" customHeight="1">
      <c r="I295036" s="47"/>
    </row>
    <row r="295037" spans="9:9" ht="15" customHeight="1">
      <c r="I295037" s="47"/>
    </row>
    <row r="295038" spans="9:9" ht="15" customHeight="1">
      <c r="I295038" s="47"/>
    </row>
    <row r="295039" spans="9:9" ht="15" customHeight="1">
      <c r="I295039" s="47"/>
    </row>
    <row r="295040" spans="9:9" ht="15" customHeight="1">
      <c r="I295040" s="47"/>
    </row>
    <row r="295041" spans="9:9" ht="15" customHeight="1">
      <c r="I295041" s="47"/>
    </row>
    <row r="295042" spans="9:9" ht="15" customHeight="1">
      <c r="I295042" s="47"/>
    </row>
    <row r="295043" spans="9:9" ht="15" customHeight="1">
      <c r="I295043" s="47"/>
    </row>
    <row r="295044" spans="9:9" ht="15" customHeight="1">
      <c r="I295044" s="47"/>
    </row>
    <row r="295045" spans="9:9" ht="15" customHeight="1">
      <c r="I295045" s="47"/>
    </row>
    <row r="295046" spans="9:9" ht="15" customHeight="1">
      <c r="I295046" s="47"/>
    </row>
    <row r="295047" spans="9:9" ht="15" customHeight="1">
      <c r="I295047" s="47"/>
    </row>
    <row r="295048" spans="9:9" ht="15" customHeight="1">
      <c r="I295048" s="47"/>
    </row>
    <row r="295049" spans="9:9" ht="15" customHeight="1">
      <c r="I295049" s="47"/>
    </row>
    <row r="295050" spans="9:9" ht="15" customHeight="1">
      <c r="I295050" s="47"/>
    </row>
    <row r="295051" spans="9:9" ht="15" customHeight="1">
      <c r="I295051" s="47"/>
    </row>
    <row r="295052" spans="9:9" ht="15" customHeight="1">
      <c r="I295052" s="47"/>
    </row>
    <row r="295053" spans="9:9" ht="15" customHeight="1">
      <c r="I295053" s="47"/>
    </row>
    <row r="295054" spans="9:9" ht="15" customHeight="1">
      <c r="I295054" s="47"/>
    </row>
    <row r="295055" spans="9:9" ht="15" customHeight="1">
      <c r="I295055" s="47"/>
    </row>
    <row r="295056" spans="9:9" ht="15" customHeight="1">
      <c r="I295056" s="47"/>
    </row>
    <row r="295057" spans="9:9" ht="15" customHeight="1">
      <c r="I295057" s="47"/>
    </row>
    <row r="295058" spans="9:9" ht="15" customHeight="1">
      <c r="I295058" s="47"/>
    </row>
    <row r="295059" spans="9:9" ht="15" customHeight="1">
      <c r="I295059" s="47"/>
    </row>
    <row r="295060" spans="9:9" ht="15" customHeight="1">
      <c r="I295060" s="47"/>
    </row>
    <row r="295061" spans="9:9" ht="15" customHeight="1">
      <c r="I295061" s="47"/>
    </row>
    <row r="295062" spans="9:9" ht="15" customHeight="1">
      <c r="I295062" s="47"/>
    </row>
    <row r="295063" spans="9:9" ht="15" customHeight="1">
      <c r="I295063" s="47"/>
    </row>
    <row r="295064" spans="9:9" ht="15" customHeight="1">
      <c r="I295064" s="47"/>
    </row>
    <row r="295065" spans="9:9" ht="15" customHeight="1">
      <c r="I295065" s="47"/>
    </row>
    <row r="295066" spans="9:9" ht="15" customHeight="1">
      <c r="I295066" s="47"/>
    </row>
    <row r="295067" spans="9:9" ht="15" customHeight="1">
      <c r="I295067" s="47"/>
    </row>
    <row r="295068" spans="9:9" ht="15" customHeight="1">
      <c r="I295068" s="47"/>
    </row>
    <row r="295069" spans="9:9" ht="15" customHeight="1">
      <c r="I295069" s="47"/>
    </row>
    <row r="295070" spans="9:9" ht="15" customHeight="1">
      <c r="I295070" s="47"/>
    </row>
    <row r="295071" spans="9:9" ht="15" customHeight="1">
      <c r="I295071" s="47"/>
    </row>
    <row r="295072" spans="9:9" ht="15" customHeight="1">
      <c r="I295072" s="47"/>
    </row>
    <row r="295073" spans="9:9" ht="15" customHeight="1">
      <c r="I295073" s="47"/>
    </row>
    <row r="295074" spans="9:9" ht="15" customHeight="1">
      <c r="I295074" s="47"/>
    </row>
    <row r="295075" spans="9:9" ht="15" customHeight="1">
      <c r="I295075" s="47"/>
    </row>
    <row r="295076" spans="9:9" ht="15" customHeight="1">
      <c r="I295076" s="47"/>
    </row>
    <row r="295077" spans="9:9" ht="15" customHeight="1">
      <c r="I295077" s="47"/>
    </row>
    <row r="295078" spans="9:9" ht="15" customHeight="1">
      <c r="I295078" s="47"/>
    </row>
    <row r="295079" spans="9:9" ht="15" customHeight="1">
      <c r="I295079" s="47"/>
    </row>
    <row r="295080" spans="9:9" ht="15" customHeight="1">
      <c r="I295080" s="47"/>
    </row>
    <row r="295081" spans="9:9" ht="15" customHeight="1">
      <c r="I295081" s="47"/>
    </row>
    <row r="295082" spans="9:9" ht="15" customHeight="1">
      <c r="I295082" s="47"/>
    </row>
    <row r="295083" spans="9:9" ht="15" customHeight="1">
      <c r="I295083" s="47"/>
    </row>
    <row r="295084" spans="9:9" ht="15" customHeight="1">
      <c r="I295084" s="47"/>
    </row>
    <row r="295085" spans="9:9" ht="15" customHeight="1">
      <c r="I295085" s="47"/>
    </row>
    <row r="295086" spans="9:9" ht="15" customHeight="1">
      <c r="I295086" s="47"/>
    </row>
    <row r="295087" spans="9:9" ht="15" customHeight="1">
      <c r="I295087" s="47"/>
    </row>
    <row r="295088" spans="9:9" ht="15" customHeight="1">
      <c r="I295088" s="47"/>
    </row>
    <row r="295089" spans="9:9" ht="15" customHeight="1">
      <c r="I295089" s="47"/>
    </row>
    <row r="295090" spans="9:9" ht="15" customHeight="1">
      <c r="I295090" s="47"/>
    </row>
    <row r="295091" spans="9:9" ht="15" customHeight="1">
      <c r="I295091" s="47"/>
    </row>
    <row r="295092" spans="9:9" ht="15" customHeight="1">
      <c r="I295092" s="47"/>
    </row>
    <row r="295093" spans="9:9" ht="15" customHeight="1">
      <c r="I295093" s="47"/>
    </row>
    <row r="295094" spans="9:9" ht="15" customHeight="1">
      <c r="I295094" s="47"/>
    </row>
    <row r="295095" spans="9:9" ht="15" customHeight="1">
      <c r="I295095" s="47"/>
    </row>
    <row r="295096" spans="9:9" ht="15" customHeight="1">
      <c r="I295096" s="47"/>
    </row>
    <row r="295097" spans="9:9" ht="15" customHeight="1">
      <c r="I295097" s="47"/>
    </row>
    <row r="295098" spans="9:9" ht="15" customHeight="1">
      <c r="I295098" s="47"/>
    </row>
    <row r="295099" spans="9:9" ht="15" customHeight="1">
      <c r="I295099" s="47"/>
    </row>
    <row r="295100" spans="9:9" ht="15" customHeight="1">
      <c r="I295100" s="47"/>
    </row>
    <row r="295101" spans="9:9" ht="15" customHeight="1">
      <c r="I295101" s="47"/>
    </row>
    <row r="295102" spans="9:9" ht="15" customHeight="1">
      <c r="I295102" s="47"/>
    </row>
    <row r="295103" spans="9:9" ht="15" customHeight="1">
      <c r="I295103" s="47"/>
    </row>
    <row r="295104" spans="9:9" ht="15" customHeight="1">
      <c r="I295104" s="47"/>
    </row>
    <row r="295105" spans="9:9" ht="15" customHeight="1">
      <c r="I295105" s="47"/>
    </row>
    <row r="295106" spans="9:9" ht="15" customHeight="1">
      <c r="I295106" s="47"/>
    </row>
    <row r="295107" spans="9:9" ht="15" customHeight="1">
      <c r="I295107" s="47"/>
    </row>
    <row r="295108" spans="9:9" ht="15" customHeight="1">
      <c r="I295108" s="47"/>
    </row>
    <row r="295109" spans="9:9" ht="15" customHeight="1">
      <c r="I295109" s="47"/>
    </row>
    <row r="295110" spans="9:9" ht="15" customHeight="1">
      <c r="I295110" s="47"/>
    </row>
    <row r="295111" spans="9:9" ht="15" customHeight="1">
      <c r="I295111" s="47"/>
    </row>
    <row r="295112" spans="9:9" ht="15" customHeight="1">
      <c r="I295112" s="47"/>
    </row>
    <row r="295113" spans="9:9" ht="15" customHeight="1">
      <c r="I295113" s="47"/>
    </row>
    <row r="295114" spans="9:9" ht="15" customHeight="1">
      <c r="I295114" s="47"/>
    </row>
    <row r="295115" spans="9:9" ht="15" customHeight="1">
      <c r="I295115" s="47"/>
    </row>
    <row r="295116" spans="9:9" ht="15" customHeight="1">
      <c r="I295116" s="47"/>
    </row>
    <row r="295117" spans="9:9" ht="15" customHeight="1">
      <c r="I295117" s="47"/>
    </row>
    <row r="295118" spans="9:9" ht="15" customHeight="1">
      <c r="I295118" s="47"/>
    </row>
    <row r="295119" spans="9:9" ht="15" customHeight="1">
      <c r="I295119" s="47"/>
    </row>
    <row r="295120" spans="9:9" ht="15" customHeight="1">
      <c r="I295120" s="47"/>
    </row>
    <row r="295121" spans="9:9" ht="15" customHeight="1">
      <c r="I295121" s="47"/>
    </row>
    <row r="295122" spans="9:9" ht="15" customHeight="1">
      <c r="I295122" s="47"/>
    </row>
    <row r="295123" spans="9:9" ht="15" customHeight="1">
      <c r="I295123" s="47"/>
    </row>
    <row r="295124" spans="9:9" ht="15" customHeight="1">
      <c r="I295124" s="47"/>
    </row>
    <row r="295125" spans="9:9" ht="15" customHeight="1">
      <c r="I295125" s="47"/>
    </row>
    <row r="295126" spans="9:9" ht="15" customHeight="1">
      <c r="I295126" s="47"/>
    </row>
    <row r="295127" spans="9:9" ht="15" customHeight="1">
      <c r="I295127" s="47"/>
    </row>
    <row r="295128" spans="9:9" ht="15" customHeight="1">
      <c r="I295128" s="47"/>
    </row>
    <row r="295129" spans="9:9" ht="15" customHeight="1">
      <c r="I295129" s="47"/>
    </row>
    <row r="295130" spans="9:9" ht="15" customHeight="1">
      <c r="I295130" s="47"/>
    </row>
    <row r="295131" spans="9:9" ht="15" customHeight="1">
      <c r="I295131" s="47"/>
    </row>
    <row r="295132" spans="9:9" ht="15" customHeight="1">
      <c r="I295132" s="47"/>
    </row>
    <row r="295133" spans="9:9" ht="15" customHeight="1">
      <c r="I295133" s="47"/>
    </row>
    <row r="295134" spans="9:9" ht="15" customHeight="1">
      <c r="I295134" s="47"/>
    </row>
    <row r="295135" spans="9:9" ht="15" customHeight="1">
      <c r="I295135" s="47"/>
    </row>
    <row r="295136" spans="9:9" ht="15" customHeight="1">
      <c r="I295136" s="47"/>
    </row>
    <row r="295137" spans="9:9" ht="15" customHeight="1">
      <c r="I295137" s="47"/>
    </row>
    <row r="295138" spans="9:9" ht="15" customHeight="1">
      <c r="I295138" s="47"/>
    </row>
    <row r="295139" spans="9:9" ht="15" customHeight="1">
      <c r="I295139" s="47"/>
    </row>
    <row r="295140" spans="9:9" ht="15" customHeight="1">
      <c r="I295140" s="47"/>
    </row>
    <row r="295141" spans="9:9" ht="15" customHeight="1">
      <c r="I295141" s="47"/>
    </row>
    <row r="295142" spans="9:9" ht="15" customHeight="1">
      <c r="I295142" s="47"/>
    </row>
    <row r="295143" spans="9:9" ht="15" customHeight="1">
      <c r="I295143" s="47"/>
    </row>
    <row r="295144" spans="9:9" ht="15" customHeight="1">
      <c r="I295144" s="47"/>
    </row>
    <row r="295145" spans="9:9" ht="15" customHeight="1">
      <c r="I295145" s="47"/>
    </row>
    <row r="295146" spans="9:9" ht="15" customHeight="1">
      <c r="I295146" s="47"/>
    </row>
    <row r="295147" spans="9:9" ht="15" customHeight="1">
      <c r="I295147" s="47"/>
    </row>
    <row r="295148" spans="9:9" ht="15" customHeight="1">
      <c r="I295148" s="47"/>
    </row>
    <row r="295149" spans="9:9" ht="15" customHeight="1">
      <c r="I295149" s="47"/>
    </row>
    <row r="295150" spans="9:9" ht="15" customHeight="1">
      <c r="I295150" s="47"/>
    </row>
    <row r="295151" spans="9:9" ht="15" customHeight="1">
      <c r="I295151" s="47"/>
    </row>
    <row r="295152" spans="9:9" ht="15" customHeight="1">
      <c r="I295152" s="47"/>
    </row>
    <row r="295153" spans="9:9" ht="15" customHeight="1">
      <c r="I295153" s="47"/>
    </row>
    <row r="295154" spans="9:9" ht="15" customHeight="1">
      <c r="I295154" s="47"/>
    </row>
    <row r="295155" spans="9:9" ht="15" customHeight="1">
      <c r="I295155" s="47"/>
    </row>
    <row r="295156" spans="9:9" ht="15" customHeight="1">
      <c r="I295156" s="47"/>
    </row>
    <row r="295157" spans="9:9" ht="15" customHeight="1">
      <c r="I295157" s="47"/>
    </row>
    <row r="295158" spans="9:9" ht="15" customHeight="1">
      <c r="I295158" s="47"/>
    </row>
    <row r="295159" spans="9:9" ht="15" customHeight="1">
      <c r="I295159" s="47"/>
    </row>
    <row r="295160" spans="9:9" ht="15" customHeight="1">
      <c r="I295160" s="47"/>
    </row>
    <row r="295161" spans="9:9" ht="15" customHeight="1">
      <c r="I295161" s="47"/>
    </row>
    <row r="295162" spans="9:9" ht="15" customHeight="1">
      <c r="I295162" s="47"/>
    </row>
    <row r="295163" spans="9:9" ht="15" customHeight="1">
      <c r="I295163" s="47"/>
    </row>
    <row r="295164" spans="9:9" ht="15" customHeight="1">
      <c r="I295164" s="47"/>
    </row>
    <row r="295165" spans="9:9" ht="15" customHeight="1">
      <c r="I295165" s="47"/>
    </row>
    <row r="295166" spans="9:9" ht="15" customHeight="1">
      <c r="I295166" s="47"/>
    </row>
    <row r="295167" spans="9:9" ht="15" customHeight="1">
      <c r="I295167" s="47"/>
    </row>
    <row r="295168" spans="9:9" ht="15" customHeight="1">
      <c r="I295168" s="47"/>
    </row>
    <row r="295169" spans="9:9" ht="15" customHeight="1">
      <c r="I295169" s="47"/>
    </row>
    <row r="295170" spans="9:9" ht="15" customHeight="1">
      <c r="I295170" s="47"/>
    </row>
    <row r="295171" spans="9:9" ht="15" customHeight="1">
      <c r="I295171" s="47"/>
    </row>
    <row r="295172" spans="9:9" ht="15" customHeight="1">
      <c r="I295172" s="47"/>
    </row>
    <row r="295173" spans="9:9" ht="15" customHeight="1">
      <c r="I295173" s="47"/>
    </row>
    <row r="295174" spans="9:9" ht="15" customHeight="1">
      <c r="I295174" s="47"/>
    </row>
    <row r="295175" spans="9:9" ht="15" customHeight="1">
      <c r="I295175" s="47"/>
    </row>
    <row r="295176" spans="9:9" ht="15" customHeight="1">
      <c r="I295176" s="47"/>
    </row>
    <row r="295177" spans="9:9" ht="15" customHeight="1">
      <c r="I295177" s="47"/>
    </row>
    <row r="295178" spans="9:9" ht="15" customHeight="1">
      <c r="I295178" s="47"/>
    </row>
    <row r="295179" spans="9:9" ht="15" customHeight="1">
      <c r="I295179" s="47"/>
    </row>
    <row r="295180" spans="9:9" ht="15" customHeight="1">
      <c r="I295180" s="47"/>
    </row>
    <row r="295181" spans="9:9" ht="15" customHeight="1">
      <c r="I295181" s="47"/>
    </row>
    <row r="295182" spans="9:9" ht="15" customHeight="1">
      <c r="I295182" s="47"/>
    </row>
    <row r="295183" spans="9:9" ht="15" customHeight="1">
      <c r="I295183" s="47"/>
    </row>
    <row r="295184" spans="9:9" ht="15" customHeight="1">
      <c r="I295184" s="47"/>
    </row>
    <row r="295185" spans="9:9" ht="15" customHeight="1">
      <c r="I295185" s="47"/>
    </row>
    <row r="295186" spans="9:9" ht="15" customHeight="1">
      <c r="I295186" s="47"/>
    </row>
    <row r="295187" spans="9:9" ht="15" customHeight="1">
      <c r="I295187" s="47"/>
    </row>
    <row r="295188" spans="9:9" ht="15" customHeight="1">
      <c r="I295188" s="47"/>
    </row>
    <row r="295189" spans="9:9" ht="15" customHeight="1">
      <c r="I295189" s="47"/>
    </row>
    <row r="295190" spans="9:9" ht="15" customHeight="1">
      <c r="I295190" s="47"/>
    </row>
    <row r="295191" spans="9:9" ht="15" customHeight="1">
      <c r="I295191" s="47"/>
    </row>
    <row r="295192" spans="9:9" ht="15" customHeight="1">
      <c r="I295192" s="47"/>
    </row>
    <row r="295193" spans="9:9" ht="15" customHeight="1">
      <c r="I295193" s="47"/>
    </row>
    <row r="295194" spans="9:9" ht="15" customHeight="1">
      <c r="I295194" s="47"/>
    </row>
    <row r="295195" spans="9:9" ht="15" customHeight="1">
      <c r="I295195" s="47"/>
    </row>
    <row r="295196" spans="9:9" ht="15" customHeight="1">
      <c r="I295196" s="47"/>
    </row>
    <row r="295197" spans="9:9" ht="15" customHeight="1">
      <c r="I295197" s="47"/>
    </row>
    <row r="295198" spans="9:9" ht="15" customHeight="1">
      <c r="I295198" s="47"/>
    </row>
    <row r="295199" spans="9:9" ht="15" customHeight="1">
      <c r="I295199" s="47"/>
    </row>
    <row r="295200" spans="9:9" ht="15" customHeight="1">
      <c r="I295200" s="47"/>
    </row>
    <row r="295201" spans="9:9" ht="15" customHeight="1">
      <c r="I295201" s="47"/>
    </row>
    <row r="295202" spans="9:9" ht="15" customHeight="1">
      <c r="I295202" s="47"/>
    </row>
    <row r="295203" spans="9:9" ht="15" customHeight="1">
      <c r="I295203" s="47"/>
    </row>
    <row r="295204" spans="9:9" ht="15" customHeight="1">
      <c r="I295204" s="47"/>
    </row>
    <row r="295205" spans="9:9" ht="15" customHeight="1">
      <c r="I295205" s="47"/>
    </row>
    <row r="295206" spans="9:9" ht="15" customHeight="1">
      <c r="I295206" s="47"/>
    </row>
    <row r="295207" spans="9:9" ht="15" customHeight="1">
      <c r="I295207" s="47"/>
    </row>
    <row r="295208" spans="9:9" ht="15" customHeight="1">
      <c r="I295208" s="47"/>
    </row>
    <row r="295209" spans="9:9" ht="15" customHeight="1">
      <c r="I295209" s="47"/>
    </row>
    <row r="295210" spans="9:9" ht="15" customHeight="1">
      <c r="I295210" s="47"/>
    </row>
    <row r="295211" spans="9:9" ht="15" customHeight="1">
      <c r="I295211" s="47"/>
    </row>
    <row r="295212" spans="9:9" ht="15" customHeight="1">
      <c r="I295212" s="47"/>
    </row>
    <row r="295213" spans="9:9" ht="15" customHeight="1">
      <c r="I295213" s="47"/>
    </row>
    <row r="295214" spans="9:9" ht="15" customHeight="1">
      <c r="I295214" s="47"/>
    </row>
    <row r="295215" spans="9:9" ht="15" customHeight="1">
      <c r="I295215" s="47"/>
    </row>
    <row r="295216" spans="9:9" ht="15" customHeight="1">
      <c r="I295216" s="47"/>
    </row>
    <row r="295217" spans="9:9" ht="15" customHeight="1">
      <c r="I295217" s="47"/>
    </row>
    <row r="295218" spans="9:9" ht="15" customHeight="1">
      <c r="I295218" s="47"/>
    </row>
    <row r="295219" spans="9:9" ht="15" customHeight="1">
      <c r="I295219" s="47"/>
    </row>
    <row r="295220" spans="9:9" ht="15" customHeight="1">
      <c r="I295220" s="47"/>
    </row>
    <row r="295221" spans="9:9" ht="15" customHeight="1">
      <c r="I295221" s="47"/>
    </row>
    <row r="295222" spans="9:9" ht="15" customHeight="1">
      <c r="I295222" s="47"/>
    </row>
    <row r="295223" spans="9:9" ht="15" customHeight="1">
      <c r="I295223" s="47"/>
    </row>
    <row r="295224" spans="9:9" ht="15" customHeight="1">
      <c r="I295224" s="47"/>
    </row>
    <row r="295225" spans="9:9" ht="15" customHeight="1">
      <c r="I295225" s="47"/>
    </row>
    <row r="295226" spans="9:9" ht="15" customHeight="1">
      <c r="I295226" s="47"/>
    </row>
    <row r="295227" spans="9:9" ht="15" customHeight="1">
      <c r="I295227" s="47"/>
    </row>
    <row r="295228" spans="9:9" ht="15" customHeight="1">
      <c r="I295228" s="47"/>
    </row>
    <row r="295229" spans="9:9" ht="15" customHeight="1">
      <c r="I295229" s="47"/>
    </row>
    <row r="295230" spans="9:9" ht="15" customHeight="1">
      <c r="I295230" s="47"/>
    </row>
    <row r="295231" spans="9:9" ht="15" customHeight="1">
      <c r="I295231" s="47"/>
    </row>
    <row r="295232" spans="9:9" ht="15" customHeight="1">
      <c r="I295232" s="47"/>
    </row>
    <row r="295233" spans="9:9" ht="15" customHeight="1">
      <c r="I295233" s="47"/>
    </row>
    <row r="295234" spans="9:9" ht="15" customHeight="1">
      <c r="I295234" s="47"/>
    </row>
    <row r="295235" spans="9:9" ht="15" customHeight="1">
      <c r="I295235" s="47"/>
    </row>
    <row r="295236" spans="9:9" ht="15" customHeight="1">
      <c r="I295236" s="47"/>
    </row>
    <row r="295237" spans="9:9" ht="15" customHeight="1">
      <c r="I295237" s="47"/>
    </row>
    <row r="295238" spans="9:9" ht="15" customHeight="1">
      <c r="I295238" s="47"/>
    </row>
    <row r="295239" spans="9:9" ht="15" customHeight="1">
      <c r="I295239" s="47"/>
    </row>
    <row r="295240" spans="9:9" ht="15" customHeight="1">
      <c r="I295240" s="47"/>
    </row>
    <row r="295241" spans="9:9" ht="15" customHeight="1">
      <c r="I295241" s="47"/>
    </row>
    <row r="295242" spans="9:9" ht="15" customHeight="1">
      <c r="I295242" s="47"/>
    </row>
    <row r="295243" spans="9:9" ht="15" customHeight="1">
      <c r="I295243" s="47"/>
    </row>
    <row r="295244" spans="9:9" ht="15" customHeight="1">
      <c r="I295244" s="47"/>
    </row>
    <row r="295245" spans="9:9" ht="15" customHeight="1">
      <c r="I295245" s="47"/>
    </row>
    <row r="295246" spans="9:9" ht="15" customHeight="1">
      <c r="I295246" s="47"/>
    </row>
    <row r="295247" spans="9:9" ht="15" customHeight="1">
      <c r="I295247" s="47"/>
    </row>
    <row r="295248" spans="9:9" ht="15" customHeight="1">
      <c r="I295248" s="47"/>
    </row>
    <row r="295249" spans="9:9" ht="15" customHeight="1">
      <c r="I295249" s="47"/>
    </row>
    <row r="295250" spans="9:9" ht="15" customHeight="1">
      <c r="I295250" s="47"/>
    </row>
    <row r="295251" spans="9:9" ht="15" customHeight="1">
      <c r="I295251" s="47"/>
    </row>
    <row r="295252" spans="9:9" ht="15" customHeight="1">
      <c r="I295252" s="47"/>
    </row>
    <row r="295253" spans="9:9" ht="15" customHeight="1">
      <c r="I295253" s="47"/>
    </row>
    <row r="295254" spans="9:9" ht="15" customHeight="1">
      <c r="I295254" s="47"/>
    </row>
    <row r="295255" spans="9:9" ht="15" customHeight="1">
      <c r="I295255" s="47"/>
    </row>
    <row r="295256" spans="9:9" ht="15" customHeight="1">
      <c r="I295256" s="47"/>
    </row>
    <row r="295257" spans="9:9" ht="15" customHeight="1">
      <c r="I295257" s="47"/>
    </row>
    <row r="295258" spans="9:9" ht="15" customHeight="1">
      <c r="I295258" s="47"/>
    </row>
    <row r="295259" spans="9:9" ht="15" customHeight="1">
      <c r="I295259" s="47"/>
    </row>
    <row r="295260" spans="9:9" ht="15" customHeight="1">
      <c r="I295260" s="47"/>
    </row>
    <row r="295261" spans="9:9" ht="15" customHeight="1">
      <c r="I295261" s="47"/>
    </row>
    <row r="295262" spans="9:9" ht="15" customHeight="1">
      <c r="I295262" s="47"/>
    </row>
    <row r="295263" spans="9:9" ht="15" customHeight="1">
      <c r="I295263" s="47"/>
    </row>
    <row r="295264" spans="9:9" ht="15" customHeight="1">
      <c r="I295264" s="47"/>
    </row>
    <row r="295265" spans="9:9" ht="15" customHeight="1">
      <c r="I295265" s="47"/>
    </row>
    <row r="295266" spans="9:9" ht="15" customHeight="1">
      <c r="I295266" s="47"/>
    </row>
    <row r="295267" spans="9:9" ht="15" customHeight="1">
      <c r="I295267" s="47"/>
    </row>
    <row r="295268" spans="9:9" ht="15" customHeight="1">
      <c r="I295268" s="47"/>
    </row>
    <row r="295269" spans="9:9" ht="15" customHeight="1">
      <c r="I295269" s="47"/>
    </row>
    <row r="295270" spans="9:9" ht="15" customHeight="1">
      <c r="I295270" s="47"/>
    </row>
    <row r="295271" spans="9:9" ht="15" customHeight="1">
      <c r="I295271" s="47"/>
    </row>
    <row r="295272" spans="9:9" ht="15" customHeight="1">
      <c r="I295272" s="47"/>
    </row>
    <row r="295273" spans="9:9" ht="15" customHeight="1">
      <c r="I295273" s="47"/>
    </row>
    <row r="295274" spans="9:9" ht="15" customHeight="1">
      <c r="I295274" s="47"/>
    </row>
    <row r="295275" spans="9:9" ht="15" customHeight="1">
      <c r="I295275" s="47"/>
    </row>
    <row r="295276" spans="9:9" ht="15" customHeight="1">
      <c r="I295276" s="47"/>
    </row>
    <row r="311295" spans="9:9" ht="15" customHeight="1">
      <c r="I311295" s="49"/>
    </row>
    <row r="311296" spans="9:9" ht="15" customHeight="1">
      <c r="I311296" s="47"/>
    </row>
    <row r="311297" spans="9:9" ht="15" customHeight="1">
      <c r="I311297" s="47"/>
    </row>
    <row r="311298" spans="9:9" ht="15" customHeight="1">
      <c r="I311298" s="47"/>
    </row>
    <row r="311299" spans="9:9" ht="15" customHeight="1">
      <c r="I311299" s="47"/>
    </row>
    <row r="311300" spans="9:9" ht="15" customHeight="1">
      <c r="I311300" s="47"/>
    </row>
    <row r="311301" spans="9:9" ht="15" customHeight="1">
      <c r="I311301" s="47"/>
    </row>
    <row r="311302" spans="9:9" ht="15" customHeight="1">
      <c r="I311302" s="47"/>
    </row>
    <row r="311303" spans="9:9" ht="15" customHeight="1">
      <c r="I311303" s="47"/>
    </row>
    <row r="311304" spans="9:9" ht="15" customHeight="1">
      <c r="I311304" s="47"/>
    </row>
    <row r="311305" spans="9:9" ht="15" customHeight="1">
      <c r="I311305" s="47"/>
    </row>
    <row r="311306" spans="9:9" ht="15" customHeight="1">
      <c r="I311306" s="47"/>
    </row>
    <row r="311307" spans="9:9" ht="15" customHeight="1">
      <c r="I311307" s="47"/>
    </row>
    <row r="311308" spans="9:9" ht="15" customHeight="1">
      <c r="I311308" s="47"/>
    </row>
    <row r="311309" spans="9:9" ht="15" customHeight="1">
      <c r="I311309" s="47"/>
    </row>
    <row r="311310" spans="9:9" ht="15" customHeight="1">
      <c r="I311310" s="47"/>
    </row>
    <row r="311311" spans="9:9" ht="15" customHeight="1">
      <c r="I311311" s="47"/>
    </row>
    <row r="311312" spans="9:9" ht="15" customHeight="1">
      <c r="I311312" s="47"/>
    </row>
    <row r="311313" spans="9:9" ht="15" customHeight="1">
      <c r="I311313" s="47"/>
    </row>
    <row r="311314" spans="9:9" ht="15" customHeight="1">
      <c r="I311314" s="47"/>
    </row>
    <row r="311315" spans="9:9" ht="15" customHeight="1">
      <c r="I311315" s="47"/>
    </row>
    <row r="311316" spans="9:9" ht="15" customHeight="1">
      <c r="I311316" s="47"/>
    </row>
    <row r="311317" spans="9:9" ht="15" customHeight="1">
      <c r="I311317" s="47"/>
    </row>
    <row r="311318" spans="9:9" ht="15" customHeight="1">
      <c r="I311318" s="47"/>
    </row>
    <row r="311319" spans="9:9" ht="15" customHeight="1">
      <c r="I311319" s="47"/>
    </row>
    <row r="311320" spans="9:9" ht="15" customHeight="1">
      <c r="I311320" s="47"/>
    </row>
    <row r="311321" spans="9:9" ht="15" customHeight="1">
      <c r="I311321" s="47"/>
    </row>
    <row r="311322" spans="9:9" ht="15" customHeight="1">
      <c r="I311322" s="47"/>
    </row>
    <row r="311323" spans="9:9" ht="15" customHeight="1">
      <c r="I311323" s="47"/>
    </row>
    <row r="311324" spans="9:9" ht="15" customHeight="1">
      <c r="I311324" s="47"/>
    </row>
    <row r="311325" spans="9:9" ht="15" customHeight="1">
      <c r="I311325" s="47"/>
    </row>
    <row r="311326" spans="9:9" ht="15" customHeight="1">
      <c r="I311326" s="47"/>
    </row>
    <row r="311327" spans="9:9" ht="15" customHeight="1">
      <c r="I311327" s="47"/>
    </row>
    <row r="311328" spans="9:9" ht="15" customHeight="1">
      <c r="I311328" s="47"/>
    </row>
    <row r="311329" spans="9:9" ht="15" customHeight="1">
      <c r="I311329" s="47"/>
    </row>
    <row r="311330" spans="9:9" ht="15" customHeight="1">
      <c r="I311330" s="47"/>
    </row>
    <row r="311331" spans="9:9" ht="15" customHeight="1">
      <c r="I311331" s="47"/>
    </row>
    <row r="311332" spans="9:9" ht="15" customHeight="1">
      <c r="I311332" s="47"/>
    </row>
    <row r="311333" spans="9:9" ht="15" customHeight="1">
      <c r="I311333" s="47"/>
    </row>
    <row r="311334" spans="9:9" ht="15" customHeight="1">
      <c r="I311334" s="47"/>
    </row>
    <row r="311335" spans="9:9" ht="15" customHeight="1">
      <c r="I311335" s="47"/>
    </row>
    <row r="311336" spans="9:9" ht="15" customHeight="1">
      <c r="I311336" s="47"/>
    </row>
    <row r="311337" spans="9:9" ht="15" customHeight="1">
      <c r="I311337" s="47"/>
    </row>
    <row r="311338" spans="9:9" ht="15" customHeight="1">
      <c r="I311338" s="47"/>
    </row>
    <row r="311339" spans="9:9" ht="15" customHeight="1">
      <c r="I311339" s="47"/>
    </row>
    <row r="311340" spans="9:9" ht="15" customHeight="1">
      <c r="I311340" s="47"/>
    </row>
    <row r="311341" spans="9:9" ht="15" customHeight="1">
      <c r="I311341" s="47"/>
    </row>
    <row r="311342" spans="9:9" ht="15" customHeight="1">
      <c r="I311342" s="47"/>
    </row>
    <row r="311343" spans="9:9" ht="15" customHeight="1">
      <c r="I311343" s="47"/>
    </row>
    <row r="311344" spans="9:9" ht="15" customHeight="1">
      <c r="I311344" s="47"/>
    </row>
    <row r="311345" spans="9:9" ht="15" customHeight="1">
      <c r="I311345" s="47"/>
    </row>
    <row r="311346" spans="9:9" ht="15" customHeight="1">
      <c r="I311346" s="47"/>
    </row>
    <row r="311347" spans="9:9" ht="15" customHeight="1">
      <c r="I311347" s="47"/>
    </row>
    <row r="311348" spans="9:9" ht="15" customHeight="1">
      <c r="I311348" s="47"/>
    </row>
    <row r="311349" spans="9:9" ht="15" customHeight="1">
      <c r="I311349" s="47"/>
    </row>
    <row r="311350" spans="9:9" ht="15" customHeight="1">
      <c r="I311350" s="47"/>
    </row>
    <row r="311351" spans="9:9" ht="15" customHeight="1">
      <c r="I311351" s="47"/>
    </row>
    <row r="311352" spans="9:9" ht="15" customHeight="1">
      <c r="I311352" s="47"/>
    </row>
    <row r="311353" spans="9:9" ht="15" customHeight="1">
      <c r="I311353" s="47"/>
    </row>
    <row r="311354" spans="9:9" ht="15" customHeight="1">
      <c r="I311354" s="47"/>
    </row>
    <row r="311355" spans="9:9" ht="15" customHeight="1">
      <c r="I311355" s="47"/>
    </row>
    <row r="311356" spans="9:9" ht="15" customHeight="1">
      <c r="I311356" s="47"/>
    </row>
    <row r="311357" spans="9:9" ht="15" customHeight="1">
      <c r="I311357" s="47"/>
    </row>
    <row r="311358" spans="9:9" ht="15" customHeight="1">
      <c r="I311358" s="47"/>
    </row>
    <row r="311359" spans="9:9" ht="15" customHeight="1">
      <c r="I311359" s="47"/>
    </row>
    <row r="311360" spans="9:9" ht="15" customHeight="1">
      <c r="I311360" s="47"/>
    </row>
    <row r="311361" spans="9:9" ht="15" customHeight="1">
      <c r="I311361" s="47"/>
    </row>
    <row r="311362" spans="9:9" ht="15" customHeight="1">
      <c r="I311362" s="47"/>
    </row>
    <row r="311363" spans="9:9" ht="15" customHeight="1">
      <c r="I311363" s="47"/>
    </row>
    <row r="311364" spans="9:9" ht="15" customHeight="1">
      <c r="I311364" s="47"/>
    </row>
    <row r="311365" spans="9:9" ht="15" customHeight="1">
      <c r="I311365" s="47"/>
    </row>
    <row r="311366" spans="9:9" ht="15" customHeight="1">
      <c r="I311366" s="47"/>
    </row>
    <row r="311367" spans="9:9" ht="15" customHeight="1">
      <c r="I311367" s="47"/>
    </row>
    <row r="311368" spans="9:9" ht="15" customHeight="1">
      <c r="I311368" s="47"/>
    </row>
    <row r="311369" spans="9:9" ht="15" customHeight="1">
      <c r="I311369" s="47"/>
    </row>
    <row r="311370" spans="9:9" ht="15" customHeight="1">
      <c r="I311370" s="47"/>
    </row>
    <row r="311371" spans="9:9" ht="15" customHeight="1">
      <c r="I311371" s="47"/>
    </row>
    <row r="311372" spans="9:9" ht="15" customHeight="1">
      <c r="I311372" s="47"/>
    </row>
    <row r="311373" spans="9:9" ht="15" customHeight="1">
      <c r="I311373" s="47"/>
    </row>
    <row r="311374" spans="9:9" ht="15" customHeight="1">
      <c r="I311374" s="47"/>
    </row>
    <row r="311375" spans="9:9" ht="15" customHeight="1">
      <c r="I311375" s="47"/>
    </row>
    <row r="311376" spans="9:9" ht="15" customHeight="1">
      <c r="I311376" s="47"/>
    </row>
    <row r="311377" spans="9:9" ht="15" customHeight="1">
      <c r="I311377" s="47"/>
    </row>
    <row r="311378" spans="9:9" ht="15" customHeight="1">
      <c r="I311378" s="47"/>
    </row>
    <row r="311379" spans="9:9" ht="15" customHeight="1">
      <c r="I311379" s="47"/>
    </row>
    <row r="311380" spans="9:9" ht="15" customHeight="1">
      <c r="I311380" s="47"/>
    </row>
    <row r="311381" spans="9:9" ht="15" customHeight="1">
      <c r="I311381" s="47"/>
    </row>
    <row r="311382" spans="9:9" ht="15" customHeight="1">
      <c r="I311382" s="47"/>
    </row>
    <row r="311383" spans="9:9" ht="15" customHeight="1">
      <c r="I311383" s="47"/>
    </row>
    <row r="311384" spans="9:9" ht="15" customHeight="1">
      <c r="I311384" s="47"/>
    </row>
    <row r="311385" spans="9:9" ht="15" customHeight="1">
      <c r="I311385" s="47"/>
    </row>
    <row r="311386" spans="9:9" ht="15" customHeight="1">
      <c r="I311386" s="47"/>
    </row>
    <row r="311387" spans="9:9" ht="15" customHeight="1">
      <c r="I311387" s="47"/>
    </row>
    <row r="311388" spans="9:9" ht="15" customHeight="1">
      <c r="I311388" s="47"/>
    </row>
    <row r="311389" spans="9:9" ht="15" customHeight="1">
      <c r="I311389" s="47"/>
    </row>
    <row r="311390" spans="9:9" ht="15" customHeight="1">
      <c r="I311390" s="47"/>
    </row>
    <row r="311391" spans="9:9" ht="15" customHeight="1">
      <c r="I311391" s="47"/>
    </row>
    <row r="311392" spans="9:9" ht="15" customHeight="1">
      <c r="I311392" s="47"/>
    </row>
    <row r="311393" spans="9:9" ht="15" customHeight="1">
      <c r="I311393" s="47"/>
    </row>
    <row r="311394" spans="9:9" ht="15" customHeight="1">
      <c r="I311394" s="47"/>
    </row>
    <row r="311395" spans="9:9" ht="15" customHeight="1">
      <c r="I311395" s="47"/>
    </row>
    <row r="311396" spans="9:9" ht="15" customHeight="1">
      <c r="I311396" s="47"/>
    </row>
    <row r="311397" spans="9:9" ht="15" customHeight="1">
      <c r="I311397" s="47"/>
    </row>
    <row r="311398" spans="9:9" ht="15" customHeight="1">
      <c r="I311398" s="47"/>
    </row>
    <row r="311399" spans="9:9" ht="15" customHeight="1">
      <c r="I311399" s="47"/>
    </row>
    <row r="311400" spans="9:9" ht="15" customHeight="1">
      <c r="I311400" s="47"/>
    </row>
    <row r="311401" spans="9:9" ht="15" customHeight="1">
      <c r="I311401" s="47"/>
    </row>
    <row r="311402" spans="9:9" ht="15" customHeight="1">
      <c r="I311402" s="47"/>
    </row>
    <row r="311403" spans="9:9" ht="15" customHeight="1">
      <c r="I311403" s="47"/>
    </row>
    <row r="311404" spans="9:9" ht="15" customHeight="1">
      <c r="I311404" s="47"/>
    </row>
    <row r="311405" spans="9:9" ht="15" customHeight="1">
      <c r="I311405" s="47"/>
    </row>
    <row r="311406" spans="9:9" ht="15" customHeight="1">
      <c r="I311406" s="47"/>
    </row>
    <row r="311407" spans="9:9" ht="15" customHeight="1">
      <c r="I311407" s="47"/>
    </row>
    <row r="311408" spans="9:9" ht="15" customHeight="1">
      <c r="I311408" s="47"/>
    </row>
    <row r="311409" spans="9:9" ht="15" customHeight="1">
      <c r="I311409" s="47"/>
    </row>
    <row r="311410" spans="9:9" ht="15" customHeight="1">
      <c r="I311410" s="47"/>
    </row>
    <row r="311411" spans="9:9" ht="15" customHeight="1">
      <c r="I311411" s="47"/>
    </row>
    <row r="311412" spans="9:9" ht="15" customHeight="1">
      <c r="I311412" s="47"/>
    </row>
    <row r="311413" spans="9:9" ht="15" customHeight="1">
      <c r="I311413" s="47"/>
    </row>
    <row r="311414" spans="9:9" ht="15" customHeight="1">
      <c r="I311414" s="47"/>
    </row>
    <row r="311415" spans="9:9" ht="15" customHeight="1">
      <c r="I311415" s="47"/>
    </row>
    <row r="311416" spans="9:9" ht="15" customHeight="1">
      <c r="I311416" s="47"/>
    </row>
    <row r="311417" spans="9:9" ht="15" customHeight="1">
      <c r="I311417" s="47"/>
    </row>
    <row r="311418" spans="9:9" ht="15" customHeight="1">
      <c r="I311418" s="47"/>
    </row>
    <row r="311419" spans="9:9" ht="15" customHeight="1">
      <c r="I311419" s="47"/>
    </row>
    <row r="311420" spans="9:9" ht="15" customHeight="1">
      <c r="I311420" s="47"/>
    </row>
    <row r="311421" spans="9:9" ht="15" customHeight="1">
      <c r="I311421" s="47"/>
    </row>
    <row r="311422" spans="9:9" ht="15" customHeight="1">
      <c r="I311422" s="47"/>
    </row>
    <row r="311423" spans="9:9" ht="15" customHeight="1">
      <c r="I311423" s="47"/>
    </row>
    <row r="311424" spans="9:9" ht="15" customHeight="1">
      <c r="I311424" s="47"/>
    </row>
    <row r="311425" spans="9:9" ht="15" customHeight="1">
      <c r="I311425" s="47"/>
    </row>
    <row r="311426" spans="9:9" ht="15" customHeight="1">
      <c r="I311426" s="47"/>
    </row>
    <row r="311427" spans="9:9" ht="15" customHeight="1">
      <c r="I311427" s="47"/>
    </row>
    <row r="311428" spans="9:9" ht="15" customHeight="1">
      <c r="I311428" s="47"/>
    </row>
    <row r="311429" spans="9:9" ht="15" customHeight="1">
      <c r="I311429" s="47"/>
    </row>
    <row r="311430" spans="9:9" ht="15" customHeight="1">
      <c r="I311430" s="47"/>
    </row>
    <row r="311431" spans="9:9" ht="15" customHeight="1">
      <c r="I311431" s="47"/>
    </row>
    <row r="311432" spans="9:9" ht="15" customHeight="1">
      <c r="I311432" s="47"/>
    </row>
    <row r="311433" spans="9:9" ht="15" customHeight="1">
      <c r="I311433" s="47"/>
    </row>
    <row r="311434" spans="9:9" ht="15" customHeight="1">
      <c r="I311434" s="47"/>
    </row>
    <row r="311435" spans="9:9" ht="15" customHeight="1">
      <c r="I311435" s="47"/>
    </row>
    <row r="311436" spans="9:9" ht="15" customHeight="1">
      <c r="I311436" s="47"/>
    </row>
    <row r="311437" spans="9:9" ht="15" customHeight="1">
      <c r="I311437" s="47"/>
    </row>
    <row r="311438" spans="9:9" ht="15" customHeight="1">
      <c r="I311438" s="47"/>
    </row>
    <row r="311439" spans="9:9" ht="15" customHeight="1">
      <c r="I311439" s="47"/>
    </row>
    <row r="311440" spans="9:9" ht="15" customHeight="1">
      <c r="I311440" s="47"/>
    </row>
    <row r="311441" spans="9:9" ht="15" customHeight="1">
      <c r="I311441" s="47"/>
    </row>
    <row r="311442" spans="9:9" ht="15" customHeight="1">
      <c r="I311442" s="47"/>
    </row>
    <row r="311443" spans="9:9" ht="15" customHeight="1">
      <c r="I311443" s="47"/>
    </row>
    <row r="311444" spans="9:9" ht="15" customHeight="1">
      <c r="I311444" s="47"/>
    </row>
    <row r="311445" spans="9:9" ht="15" customHeight="1">
      <c r="I311445" s="47"/>
    </row>
    <row r="311446" spans="9:9" ht="15" customHeight="1">
      <c r="I311446" s="47"/>
    </row>
    <row r="311447" spans="9:9" ht="15" customHeight="1">
      <c r="I311447" s="47"/>
    </row>
    <row r="311448" spans="9:9" ht="15" customHeight="1">
      <c r="I311448" s="47"/>
    </row>
    <row r="311449" spans="9:9" ht="15" customHeight="1">
      <c r="I311449" s="47"/>
    </row>
    <row r="311450" spans="9:9" ht="15" customHeight="1">
      <c r="I311450" s="47"/>
    </row>
    <row r="311451" spans="9:9" ht="15" customHeight="1">
      <c r="I311451" s="47"/>
    </row>
    <row r="311452" spans="9:9" ht="15" customHeight="1">
      <c r="I311452" s="47"/>
    </row>
    <row r="311453" spans="9:9" ht="15" customHeight="1">
      <c r="I311453" s="47"/>
    </row>
    <row r="311454" spans="9:9" ht="15" customHeight="1">
      <c r="I311454" s="47"/>
    </row>
    <row r="311455" spans="9:9" ht="15" customHeight="1">
      <c r="I311455" s="47"/>
    </row>
    <row r="311456" spans="9:9" ht="15" customHeight="1">
      <c r="I311456" s="47"/>
    </row>
    <row r="311457" spans="9:9" ht="15" customHeight="1">
      <c r="I311457" s="47"/>
    </row>
    <row r="311458" spans="9:9" ht="15" customHeight="1">
      <c r="I311458" s="47"/>
    </row>
    <row r="311459" spans="9:9" ht="15" customHeight="1">
      <c r="I311459" s="47"/>
    </row>
    <row r="311460" spans="9:9" ht="15" customHeight="1">
      <c r="I311460" s="47"/>
    </row>
    <row r="311461" spans="9:9" ht="15" customHeight="1">
      <c r="I311461" s="47"/>
    </row>
    <row r="311462" spans="9:9" ht="15" customHeight="1">
      <c r="I311462" s="47"/>
    </row>
    <row r="311463" spans="9:9" ht="15" customHeight="1">
      <c r="I311463" s="47"/>
    </row>
    <row r="311464" spans="9:9" ht="15" customHeight="1">
      <c r="I311464" s="47"/>
    </row>
    <row r="311465" spans="9:9" ht="15" customHeight="1">
      <c r="I311465" s="47"/>
    </row>
    <row r="311466" spans="9:9" ht="15" customHeight="1">
      <c r="I311466" s="47"/>
    </row>
    <row r="311467" spans="9:9" ht="15" customHeight="1">
      <c r="I311467" s="47"/>
    </row>
    <row r="311468" spans="9:9" ht="15" customHeight="1">
      <c r="I311468" s="47"/>
    </row>
    <row r="311469" spans="9:9" ht="15" customHeight="1">
      <c r="I311469" s="47"/>
    </row>
    <row r="311470" spans="9:9" ht="15" customHeight="1">
      <c r="I311470" s="47"/>
    </row>
    <row r="311471" spans="9:9" ht="15" customHeight="1">
      <c r="I311471" s="47"/>
    </row>
    <row r="311472" spans="9:9" ht="15" customHeight="1">
      <c r="I311472" s="47"/>
    </row>
    <row r="311473" spans="9:9" ht="15" customHeight="1">
      <c r="I311473" s="47"/>
    </row>
    <row r="311474" spans="9:9" ht="15" customHeight="1">
      <c r="I311474" s="47"/>
    </row>
    <row r="311475" spans="9:9" ht="15" customHeight="1">
      <c r="I311475" s="47"/>
    </row>
    <row r="311476" spans="9:9" ht="15" customHeight="1">
      <c r="I311476" s="47"/>
    </row>
    <row r="311477" spans="9:9" ht="15" customHeight="1">
      <c r="I311477" s="47"/>
    </row>
    <row r="311478" spans="9:9" ht="15" customHeight="1">
      <c r="I311478" s="47"/>
    </row>
    <row r="311479" spans="9:9" ht="15" customHeight="1">
      <c r="I311479" s="47"/>
    </row>
    <row r="311480" spans="9:9" ht="15" customHeight="1">
      <c r="I311480" s="47"/>
    </row>
    <row r="311481" spans="9:9" ht="15" customHeight="1">
      <c r="I311481" s="47"/>
    </row>
    <row r="311482" spans="9:9" ht="15" customHeight="1">
      <c r="I311482" s="47"/>
    </row>
    <row r="311483" spans="9:9" ht="15" customHeight="1">
      <c r="I311483" s="47"/>
    </row>
    <row r="311484" spans="9:9" ht="15" customHeight="1">
      <c r="I311484" s="47"/>
    </row>
    <row r="311485" spans="9:9" ht="15" customHeight="1">
      <c r="I311485" s="47"/>
    </row>
    <row r="311486" spans="9:9" ht="15" customHeight="1">
      <c r="I311486" s="47"/>
    </row>
    <row r="311487" spans="9:9" ht="15" customHeight="1">
      <c r="I311487" s="47"/>
    </row>
    <row r="311488" spans="9:9" ht="15" customHeight="1">
      <c r="I311488" s="47"/>
    </row>
    <row r="311489" spans="9:9" ht="15" customHeight="1">
      <c r="I311489" s="47"/>
    </row>
    <row r="311490" spans="9:9" ht="15" customHeight="1">
      <c r="I311490" s="47"/>
    </row>
    <row r="311491" spans="9:9" ht="15" customHeight="1">
      <c r="I311491" s="47"/>
    </row>
    <row r="311492" spans="9:9" ht="15" customHeight="1">
      <c r="I311492" s="47"/>
    </row>
    <row r="311493" spans="9:9" ht="15" customHeight="1">
      <c r="I311493" s="47"/>
    </row>
    <row r="311494" spans="9:9" ht="15" customHeight="1">
      <c r="I311494" s="47"/>
    </row>
    <row r="311495" spans="9:9" ht="15" customHeight="1">
      <c r="I311495" s="47"/>
    </row>
    <row r="311496" spans="9:9" ht="15" customHeight="1">
      <c r="I311496" s="47"/>
    </row>
    <row r="311497" spans="9:9" ht="15" customHeight="1">
      <c r="I311497" s="47"/>
    </row>
    <row r="311498" spans="9:9" ht="15" customHeight="1">
      <c r="I311498" s="47"/>
    </row>
    <row r="311499" spans="9:9" ht="15" customHeight="1">
      <c r="I311499" s="47"/>
    </row>
    <row r="311500" spans="9:9" ht="15" customHeight="1">
      <c r="I311500" s="47"/>
    </row>
    <row r="311501" spans="9:9" ht="15" customHeight="1">
      <c r="I311501" s="47"/>
    </row>
    <row r="311502" spans="9:9" ht="15" customHeight="1">
      <c r="I311502" s="47"/>
    </row>
    <row r="311503" spans="9:9" ht="15" customHeight="1">
      <c r="I311503" s="47"/>
    </row>
    <row r="311504" spans="9:9" ht="15" customHeight="1">
      <c r="I311504" s="47"/>
    </row>
    <row r="311505" spans="9:9" ht="15" customHeight="1">
      <c r="I311505" s="47"/>
    </row>
    <row r="311506" spans="9:9" ht="15" customHeight="1">
      <c r="I311506" s="47"/>
    </row>
    <row r="311507" spans="9:9" ht="15" customHeight="1">
      <c r="I311507" s="47"/>
    </row>
    <row r="311508" spans="9:9" ht="15" customHeight="1">
      <c r="I311508" s="47"/>
    </row>
    <row r="311509" spans="9:9" ht="15" customHeight="1">
      <c r="I311509" s="47"/>
    </row>
    <row r="311510" spans="9:9" ht="15" customHeight="1">
      <c r="I311510" s="47"/>
    </row>
    <row r="311511" spans="9:9" ht="15" customHeight="1">
      <c r="I311511" s="47"/>
    </row>
    <row r="311512" spans="9:9" ht="15" customHeight="1">
      <c r="I311512" s="47"/>
    </row>
    <row r="311513" spans="9:9" ht="15" customHeight="1">
      <c r="I311513" s="47"/>
    </row>
    <row r="311514" spans="9:9" ht="15" customHeight="1">
      <c r="I311514" s="47"/>
    </row>
    <row r="311515" spans="9:9" ht="15" customHeight="1">
      <c r="I311515" s="47"/>
    </row>
    <row r="311516" spans="9:9" ht="15" customHeight="1">
      <c r="I311516" s="47"/>
    </row>
    <row r="311517" spans="9:9" ht="15" customHeight="1">
      <c r="I311517" s="47"/>
    </row>
    <row r="311518" spans="9:9" ht="15" customHeight="1">
      <c r="I311518" s="47"/>
    </row>
    <row r="311519" spans="9:9" ht="15" customHeight="1">
      <c r="I311519" s="47"/>
    </row>
    <row r="311520" spans="9:9" ht="15" customHeight="1">
      <c r="I311520" s="47"/>
    </row>
    <row r="311521" spans="9:9" ht="15" customHeight="1">
      <c r="I311521" s="47"/>
    </row>
    <row r="311522" spans="9:9" ht="15" customHeight="1">
      <c r="I311522" s="47"/>
    </row>
    <row r="311523" spans="9:9" ht="15" customHeight="1">
      <c r="I311523" s="47"/>
    </row>
    <row r="311524" spans="9:9" ht="15" customHeight="1">
      <c r="I311524" s="47"/>
    </row>
    <row r="311525" spans="9:9" ht="15" customHeight="1">
      <c r="I311525" s="47"/>
    </row>
    <row r="311526" spans="9:9" ht="15" customHeight="1">
      <c r="I311526" s="47"/>
    </row>
    <row r="311527" spans="9:9" ht="15" customHeight="1">
      <c r="I311527" s="47"/>
    </row>
    <row r="311528" spans="9:9" ht="15" customHeight="1">
      <c r="I311528" s="47"/>
    </row>
    <row r="311529" spans="9:9" ht="15" customHeight="1">
      <c r="I311529" s="47"/>
    </row>
    <row r="311530" spans="9:9" ht="15" customHeight="1">
      <c r="I311530" s="47"/>
    </row>
    <row r="311531" spans="9:9" ht="15" customHeight="1">
      <c r="I311531" s="47"/>
    </row>
    <row r="311532" spans="9:9" ht="15" customHeight="1">
      <c r="I311532" s="47"/>
    </row>
    <row r="311533" spans="9:9" ht="15" customHeight="1">
      <c r="I311533" s="47"/>
    </row>
    <row r="311534" spans="9:9" ht="15" customHeight="1">
      <c r="I311534" s="47"/>
    </row>
    <row r="311535" spans="9:9" ht="15" customHeight="1">
      <c r="I311535" s="47"/>
    </row>
    <row r="311536" spans="9:9" ht="15" customHeight="1">
      <c r="I311536" s="47"/>
    </row>
    <row r="311537" spans="9:9" ht="15" customHeight="1">
      <c r="I311537" s="47"/>
    </row>
    <row r="311538" spans="9:9" ht="15" customHeight="1">
      <c r="I311538" s="47"/>
    </row>
    <row r="311539" spans="9:9" ht="15" customHeight="1">
      <c r="I311539" s="47"/>
    </row>
    <row r="311540" spans="9:9" ht="15" customHeight="1">
      <c r="I311540" s="47"/>
    </row>
    <row r="311541" spans="9:9" ht="15" customHeight="1">
      <c r="I311541" s="47"/>
    </row>
    <row r="311542" spans="9:9" ht="15" customHeight="1">
      <c r="I311542" s="47"/>
    </row>
    <row r="311543" spans="9:9" ht="15" customHeight="1">
      <c r="I311543" s="47"/>
    </row>
    <row r="311544" spans="9:9" ht="15" customHeight="1">
      <c r="I311544" s="47"/>
    </row>
    <row r="311545" spans="9:9" ht="15" customHeight="1">
      <c r="I311545" s="47"/>
    </row>
    <row r="311546" spans="9:9" ht="15" customHeight="1">
      <c r="I311546" s="47"/>
    </row>
    <row r="311547" spans="9:9" ht="15" customHeight="1">
      <c r="I311547" s="47"/>
    </row>
    <row r="311548" spans="9:9" ht="15" customHeight="1">
      <c r="I311548" s="47"/>
    </row>
    <row r="311549" spans="9:9" ht="15" customHeight="1">
      <c r="I311549" s="47"/>
    </row>
    <row r="311550" spans="9:9" ht="15" customHeight="1">
      <c r="I311550" s="47"/>
    </row>
    <row r="311551" spans="9:9" ht="15" customHeight="1">
      <c r="I311551" s="47"/>
    </row>
    <row r="311552" spans="9:9" ht="15" customHeight="1">
      <c r="I311552" s="47"/>
    </row>
    <row r="311553" spans="9:9" ht="15" customHeight="1">
      <c r="I311553" s="47"/>
    </row>
    <row r="311554" spans="9:9" ht="15" customHeight="1">
      <c r="I311554" s="47"/>
    </row>
    <row r="311555" spans="9:9" ht="15" customHeight="1">
      <c r="I311555" s="47"/>
    </row>
    <row r="311556" spans="9:9" ht="15" customHeight="1">
      <c r="I311556" s="47"/>
    </row>
    <row r="311557" spans="9:9" ht="15" customHeight="1">
      <c r="I311557" s="47"/>
    </row>
    <row r="311558" spans="9:9" ht="15" customHeight="1">
      <c r="I311558" s="47"/>
    </row>
    <row r="311559" spans="9:9" ht="15" customHeight="1">
      <c r="I311559" s="47"/>
    </row>
    <row r="311560" spans="9:9" ht="15" customHeight="1">
      <c r="I311560" s="47"/>
    </row>
    <row r="311561" spans="9:9" ht="15" customHeight="1">
      <c r="I311561" s="47"/>
    </row>
    <row r="311562" spans="9:9" ht="15" customHeight="1">
      <c r="I311562" s="47"/>
    </row>
    <row r="311563" spans="9:9" ht="15" customHeight="1">
      <c r="I311563" s="47"/>
    </row>
    <row r="311564" spans="9:9" ht="15" customHeight="1">
      <c r="I311564" s="47"/>
    </row>
    <row r="311565" spans="9:9" ht="15" customHeight="1">
      <c r="I311565" s="47"/>
    </row>
    <row r="311566" spans="9:9" ht="15" customHeight="1">
      <c r="I311566" s="47"/>
    </row>
    <row r="311567" spans="9:9" ht="15" customHeight="1">
      <c r="I311567" s="47"/>
    </row>
    <row r="311568" spans="9:9" ht="15" customHeight="1">
      <c r="I311568" s="47"/>
    </row>
    <row r="311569" spans="9:9" ht="15" customHeight="1">
      <c r="I311569" s="47"/>
    </row>
    <row r="311570" spans="9:9" ht="15" customHeight="1">
      <c r="I311570" s="47"/>
    </row>
    <row r="311571" spans="9:9" ht="15" customHeight="1">
      <c r="I311571" s="47"/>
    </row>
    <row r="311572" spans="9:9" ht="15" customHeight="1">
      <c r="I311572" s="47"/>
    </row>
    <row r="311573" spans="9:9" ht="15" customHeight="1">
      <c r="I311573" s="47"/>
    </row>
    <row r="311574" spans="9:9" ht="15" customHeight="1">
      <c r="I311574" s="47"/>
    </row>
    <row r="311575" spans="9:9" ht="15" customHeight="1">
      <c r="I311575" s="47"/>
    </row>
    <row r="311576" spans="9:9" ht="15" customHeight="1">
      <c r="I311576" s="47"/>
    </row>
    <row r="311577" spans="9:9" ht="15" customHeight="1">
      <c r="I311577" s="47"/>
    </row>
    <row r="311578" spans="9:9" ht="15" customHeight="1">
      <c r="I311578" s="47"/>
    </row>
    <row r="311579" spans="9:9" ht="15" customHeight="1">
      <c r="I311579" s="47"/>
    </row>
    <row r="311580" spans="9:9" ht="15" customHeight="1">
      <c r="I311580" s="47"/>
    </row>
    <row r="311581" spans="9:9" ht="15" customHeight="1">
      <c r="I311581" s="47"/>
    </row>
    <row r="311582" spans="9:9" ht="15" customHeight="1">
      <c r="I311582" s="47"/>
    </row>
    <row r="311583" spans="9:9" ht="15" customHeight="1">
      <c r="I311583" s="47"/>
    </row>
    <row r="311584" spans="9:9" ht="15" customHeight="1">
      <c r="I311584" s="47"/>
    </row>
    <row r="311585" spans="9:9" ht="15" customHeight="1">
      <c r="I311585" s="47"/>
    </row>
    <row r="311586" spans="9:9" ht="15" customHeight="1">
      <c r="I311586" s="47"/>
    </row>
    <row r="311587" spans="9:9" ht="15" customHeight="1">
      <c r="I311587" s="47"/>
    </row>
    <row r="311588" spans="9:9" ht="15" customHeight="1">
      <c r="I311588" s="47"/>
    </row>
    <row r="311589" spans="9:9" ht="15" customHeight="1">
      <c r="I311589" s="47"/>
    </row>
    <row r="311590" spans="9:9" ht="15" customHeight="1">
      <c r="I311590" s="47"/>
    </row>
    <row r="311591" spans="9:9" ht="15" customHeight="1">
      <c r="I311591" s="47"/>
    </row>
    <row r="311592" spans="9:9" ht="15" customHeight="1">
      <c r="I311592" s="47"/>
    </row>
    <row r="311593" spans="9:9" ht="15" customHeight="1">
      <c r="I311593" s="47"/>
    </row>
    <row r="311594" spans="9:9" ht="15" customHeight="1">
      <c r="I311594" s="47"/>
    </row>
    <row r="311595" spans="9:9" ht="15" customHeight="1">
      <c r="I311595" s="47"/>
    </row>
    <row r="311596" spans="9:9" ht="15" customHeight="1">
      <c r="I311596" s="47"/>
    </row>
    <row r="311597" spans="9:9" ht="15" customHeight="1">
      <c r="I311597" s="47"/>
    </row>
    <row r="311598" spans="9:9" ht="15" customHeight="1">
      <c r="I311598" s="47"/>
    </row>
    <row r="311599" spans="9:9" ht="15" customHeight="1">
      <c r="I311599" s="47"/>
    </row>
    <row r="311600" spans="9:9" ht="15" customHeight="1">
      <c r="I311600" s="47"/>
    </row>
    <row r="311601" spans="9:9" ht="15" customHeight="1">
      <c r="I311601" s="47"/>
    </row>
    <row r="311602" spans="9:9" ht="15" customHeight="1">
      <c r="I311602" s="47"/>
    </row>
    <row r="311603" spans="9:9" ht="15" customHeight="1">
      <c r="I311603" s="47"/>
    </row>
    <row r="311604" spans="9:9" ht="15" customHeight="1">
      <c r="I311604" s="47"/>
    </row>
    <row r="311605" spans="9:9" ht="15" customHeight="1">
      <c r="I311605" s="47"/>
    </row>
    <row r="311606" spans="9:9" ht="15" customHeight="1">
      <c r="I311606" s="47"/>
    </row>
    <row r="311607" spans="9:9" ht="15" customHeight="1">
      <c r="I311607" s="47"/>
    </row>
    <row r="311608" spans="9:9" ht="15" customHeight="1">
      <c r="I311608" s="47"/>
    </row>
    <row r="311609" spans="9:9" ht="15" customHeight="1">
      <c r="I311609" s="47"/>
    </row>
    <row r="311610" spans="9:9" ht="15" customHeight="1">
      <c r="I311610" s="47"/>
    </row>
    <row r="311611" spans="9:9" ht="15" customHeight="1">
      <c r="I311611" s="47"/>
    </row>
    <row r="311612" spans="9:9" ht="15" customHeight="1">
      <c r="I311612" s="47"/>
    </row>
    <row r="311613" spans="9:9" ht="15" customHeight="1">
      <c r="I311613" s="47"/>
    </row>
    <row r="311614" spans="9:9" ht="15" customHeight="1">
      <c r="I311614" s="47"/>
    </row>
    <row r="311615" spans="9:9" ht="15" customHeight="1">
      <c r="I311615" s="47"/>
    </row>
    <row r="311616" spans="9:9" ht="15" customHeight="1">
      <c r="I311616" s="47"/>
    </row>
    <row r="311617" spans="9:9" ht="15" customHeight="1">
      <c r="I311617" s="47"/>
    </row>
    <row r="311618" spans="9:9" ht="15" customHeight="1">
      <c r="I311618" s="47"/>
    </row>
    <row r="311619" spans="9:9" ht="15" customHeight="1">
      <c r="I311619" s="47"/>
    </row>
    <row r="311620" spans="9:9" ht="15" customHeight="1">
      <c r="I311620" s="47"/>
    </row>
    <row r="311621" spans="9:9" ht="15" customHeight="1">
      <c r="I311621" s="47"/>
    </row>
    <row r="311622" spans="9:9" ht="15" customHeight="1">
      <c r="I311622" s="47"/>
    </row>
    <row r="311623" spans="9:9" ht="15" customHeight="1">
      <c r="I311623" s="47"/>
    </row>
    <row r="311624" spans="9:9" ht="15" customHeight="1">
      <c r="I311624" s="47"/>
    </row>
    <row r="311625" spans="9:9" ht="15" customHeight="1">
      <c r="I311625" s="47"/>
    </row>
    <row r="311626" spans="9:9" ht="15" customHeight="1">
      <c r="I311626" s="47"/>
    </row>
    <row r="311627" spans="9:9" ht="15" customHeight="1">
      <c r="I311627" s="47"/>
    </row>
    <row r="311628" spans="9:9" ht="15" customHeight="1">
      <c r="I311628" s="47"/>
    </row>
    <row r="311629" spans="9:9" ht="15" customHeight="1">
      <c r="I311629" s="47"/>
    </row>
    <row r="311630" spans="9:9" ht="15" customHeight="1">
      <c r="I311630" s="47"/>
    </row>
    <row r="311631" spans="9:9" ht="15" customHeight="1">
      <c r="I311631" s="47"/>
    </row>
    <row r="311632" spans="9:9" ht="15" customHeight="1">
      <c r="I311632" s="47"/>
    </row>
    <row r="311633" spans="9:9" ht="15" customHeight="1">
      <c r="I311633" s="47"/>
    </row>
    <row r="311634" spans="9:9" ht="15" customHeight="1">
      <c r="I311634" s="47"/>
    </row>
    <row r="311635" spans="9:9" ht="15" customHeight="1">
      <c r="I311635" s="47"/>
    </row>
    <row r="311636" spans="9:9" ht="15" customHeight="1">
      <c r="I311636" s="47"/>
    </row>
    <row r="311637" spans="9:9" ht="15" customHeight="1">
      <c r="I311637" s="47"/>
    </row>
    <row r="311638" spans="9:9" ht="15" customHeight="1">
      <c r="I311638" s="47"/>
    </row>
    <row r="311639" spans="9:9" ht="15" customHeight="1">
      <c r="I311639" s="47"/>
    </row>
    <row r="311640" spans="9:9" ht="15" customHeight="1">
      <c r="I311640" s="47"/>
    </row>
    <row r="311641" spans="9:9" ht="15" customHeight="1">
      <c r="I311641" s="47"/>
    </row>
    <row r="311642" spans="9:9" ht="15" customHeight="1">
      <c r="I311642" s="47"/>
    </row>
    <row r="311643" spans="9:9" ht="15" customHeight="1">
      <c r="I311643" s="47"/>
    </row>
    <row r="311644" spans="9:9" ht="15" customHeight="1">
      <c r="I311644" s="47"/>
    </row>
    <row r="311645" spans="9:9" ht="15" customHeight="1">
      <c r="I311645" s="47"/>
    </row>
    <row r="311646" spans="9:9" ht="15" customHeight="1">
      <c r="I311646" s="47"/>
    </row>
    <row r="311647" spans="9:9" ht="15" customHeight="1">
      <c r="I311647" s="47"/>
    </row>
    <row r="311648" spans="9:9" ht="15" customHeight="1">
      <c r="I311648" s="47"/>
    </row>
    <row r="311649" spans="9:9" ht="15" customHeight="1">
      <c r="I311649" s="47"/>
    </row>
    <row r="311650" spans="9:9" ht="15" customHeight="1">
      <c r="I311650" s="47"/>
    </row>
    <row r="311651" spans="9:9" ht="15" customHeight="1">
      <c r="I311651" s="47"/>
    </row>
    <row r="311652" spans="9:9" ht="15" customHeight="1">
      <c r="I311652" s="47"/>
    </row>
    <row r="311653" spans="9:9" ht="15" customHeight="1">
      <c r="I311653" s="47"/>
    </row>
    <row r="311654" spans="9:9" ht="15" customHeight="1">
      <c r="I311654" s="47"/>
    </row>
    <row r="311655" spans="9:9" ht="15" customHeight="1">
      <c r="I311655" s="47"/>
    </row>
    <row r="311656" spans="9:9" ht="15" customHeight="1">
      <c r="I311656" s="47"/>
    </row>
    <row r="311657" spans="9:9" ht="15" customHeight="1">
      <c r="I311657" s="47"/>
    </row>
    <row r="311658" spans="9:9" ht="15" customHeight="1">
      <c r="I311658" s="47"/>
    </row>
    <row r="311659" spans="9:9" ht="15" customHeight="1">
      <c r="I311659" s="47"/>
    </row>
    <row r="311660" spans="9:9" ht="15" customHeight="1">
      <c r="I311660" s="47"/>
    </row>
    <row r="327679" spans="9:9" ht="15" customHeight="1">
      <c r="I327679" s="49"/>
    </row>
    <row r="327680" spans="9:9" ht="15" customHeight="1">
      <c r="I327680" s="47"/>
    </row>
    <row r="327681" spans="9:9" ht="15" customHeight="1">
      <c r="I327681" s="47"/>
    </row>
    <row r="327682" spans="9:9" ht="15" customHeight="1">
      <c r="I327682" s="47"/>
    </row>
    <row r="327683" spans="9:9" ht="15" customHeight="1">
      <c r="I327683" s="47"/>
    </row>
    <row r="327684" spans="9:9" ht="15" customHeight="1">
      <c r="I327684" s="47"/>
    </row>
    <row r="327685" spans="9:9" ht="15" customHeight="1">
      <c r="I327685" s="47"/>
    </row>
    <row r="327686" spans="9:9" ht="15" customHeight="1">
      <c r="I327686" s="47"/>
    </row>
    <row r="327687" spans="9:9" ht="15" customHeight="1">
      <c r="I327687" s="47"/>
    </row>
    <row r="327688" spans="9:9" ht="15" customHeight="1">
      <c r="I327688" s="47"/>
    </row>
    <row r="327689" spans="9:9" ht="15" customHeight="1">
      <c r="I327689" s="47"/>
    </row>
    <row r="327690" spans="9:9" ht="15" customHeight="1">
      <c r="I327690" s="47"/>
    </row>
    <row r="327691" spans="9:9" ht="15" customHeight="1">
      <c r="I327691" s="47"/>
    </row>
    <row r="327692" spans="9:9" ht="15" customHeight="1">
      <c r="I327692" s="47"/>
    </row>
    <row r="327693" spans="9:9" ht="15" customHeight="1">
      <c r="I327693" s="47"/>
    </row>
    <row r="327694" spans="9:9" ht="15" customHeight="1">
      <c r="I327694" s="47"/>
    </row>
    <row r="327695" spans="9:9" ht="15" customHeight="1">
      <c r="I327695" s="47"/>
    </row>
    <row r="327696" spans="9:9" ht="15" customHeight="1">
      <c r="I327696" s="47"/>
    </row>
    <row r="327697" spans="9:9" ht="15" customHeight="1">
      <c r="I327697" s="47"/>
    </row>
    <row r="327698" spans="9:9" ht="15" customHeight="1">
      <c r="I327698" s="47"/>
    </row>
    <row r="327699" spans="9:9" ht="15" customHeight="1">
      <c r="I327699" s="47"/>
    </row>
    <row r="327700" spans="9:9" ht="15" customHeight="1">
      <c r="I327700" s="47"/>
    </row>
    <row r="327701" spans="9:9" ht="15" customHeight="1">
      <c r="I327701" s="47"/>
    </row>
    <row r="327702" spans="9:9" ht="15" customHeight="1">
      <c r="I327702" s="47"/>
    </row>
    <row r="327703" spans="9:9" ht="15" customHeight="1">
      <c r="I327703" s="47"/>
    </row>
    <row r="327704" spans="9:9" ht="15" customHeight="1">
      <c r="I327704" s="47"/>
    </row>
    <row r="327705" spans="9:9" ht="15" customHeight="1">
      <c r="I327705" s="47"/>
    </row>
    <row r="327706" spans="9:9" ht="15" customHeight="1">
      <c r="I327706" s="47"/>
    </row>
    <row r="327707" spans="9:9" ht="15" customHeight="1">
      <c r="I327707" s="47"/>
    </row>
    <row r="327708" spans="9:9" ht="15" customHeight="1">
      <c r="I327708" s="47"/>
    </row>
    <row r="327709" spans="9:9" ht="15" customHeight="1">
      <c r="I327709" s="47"/>
    </row>
    <row r="327710" spans="9:9" ht="15" customHeight="1">
      <c r="I327710" s="47"/>
    </row>
    <row r="327711" spans="9:9" ht="15" customHeight="1">
      <c r="I327711" s="47"/>
    </row>
    <row r="327712" spans="9:9" ht="15" customHeight="1">
      <c r="I327712" s="47"/>
    </row>
    <row r="327713" spans="9:9" ht="15" customHeight="1">
      <c r="I327713" s="47"/>
    </row>
    <row r="327714" spans="9:9" ht="15" customHeight="1">
      <c r="I327714" s="47"/>
    </row>
    <row r="327715" spans="9:9" ht="15" customHeight="1">
      <c r="I327715" s="47"/>
    </row>
    <row r="327716" spans="9:9" ht="15" customHeight="1">
      <c r="I327716" s="47"/>
    </row>
    <row r="327717" spans="9:9" ht="15" customHeight="1">
      <c r="I327717" s="47"/>
    </row>
    <row r="327718" spans="9:9" ht="15" customHeight="1">
      <c r="I327718" s="47"/>
    </row>
    <row r="327719" spans="9:9" ht="15" customHeight="1">
      <c r="I327719" s="47"/>
    </row>
    <row r="327720" spans="9:9" ht="15" customHeight="1">
      <c r="I327720" s="47"/>
    </row>
    <row r="327721" spans="9:9" ht="15" customHeight="1">
      <c r="I327721" s="47"/>
    </row>
    <row r="327722" spans="9:9" ht="15" customHeight="1">
      <c r="I327722" s="47"/>
    </row>
    <row r="327723" spans="9:9" ht="15" customHeight="1">
      <c r="I327723" s="47"/>
    </row>
    <row r="327724" spans="9:9" ht="15" customHeight="1">
      <c r="I327724" s="47"/>
    </row>
    <row r="327725" spans="9:9" ht="15" customHeight="1">
      <c r="I327725" s="47"/>
    </row>
    <row r="327726" spans="9:9" ht="15" customHeight="1">
      <c r="I327726" s="47"/>
    </row>
    <row r="327727" spans="9:9" ht="15" customHeight="1">
      <c r="I327727" s="47"/>
    </row>
    <row r="327728" spans="9:9" ht="15" customHeight="1">
      <c r="I327728" s="47"/>
    </row>
    <row r="327729" spans="9:9" ht="15" customHeight="1">
      <c r="I327729" s="47"/>
    </row>
    <row r="327730" spans="9:9" ht="15" customHeight="1">
      <c r="I327730" s="47"/>
    </row>
    <row r="327731" spans="9:9" ht="15" customHeight="1">
      <c r="I327731" s="47"/>
    </row>
    <row r="327732" spans="9:9" ht="15" customHeight="1">
      <c r="I327732" s="47"/>
    </row>
    <row r="327733" spans="9:9" ht="15" customHeight="1">
      <c r="I327733" s="47"/>
    </row>
    <row r="327734" spans="9:9" ht="15" customHeight="1">
      <c r="I327734" s="47"/>
    </row>
    <row r="327735" spans="9:9" ht="15" customHeight="1">
      <c r="I327735" s="47"/>
    </row>
    <row r="327736" spans="9:9" ht="15" customHeight="1">
      <c r="I327736" s="47"/>
    </row>
    <row r="327737" spans="9:9" ht="15" customHeight="1">
      <c r="I327737" s="47"/>
    </row>
    <row r="327738" spans="9:9" ht="15" customHeight="1">
      <c r="I327738" s="47"/>
    </row>
    <row r="327739" spans="9:9" ht="15" customHeight="1">
      <c r="I327739" s="47"/>
    </row>
    <row r="327740" spans="9:9" ht="15" customHeight="1">
      <c r="I327740" s="47"/>
    </row>
    <row r="327741" spans="9:9" ht="15" customHeight="1">
      <c r="I327741" s="47"/>
    </row>
    <row r="327742" spans="9:9" ht="15" customHeight="1">
      <c r="I327742" s="47"/>
    </row>
    <row r="327743" spans="9:9" ht="15" customHeight="1">
      <c r="I327743" s="47"/>
    </row>
    <row r="327744" spans="9:9" ht="15" customHeight="1">
      <c r="I327744" s="47"/>
    </row>
    <row r="327745" spans="9:9" ht="15" customHeight="1">
      <c r="I327745" s="47"/>
    </row>
    <row r="327746" spans="9:9" ht="15" customHeight="1">
      <c r="I327746" s="47"/>
    </row>
    <row r="327747" spans="9:9" ht="15" customHeight="1">
      <c r="I327747" s="47"/>
    </row>
    <row r="327748" spans="9:9" ht="15" customHeight="1">
      <c r="I327748" s="47"/>
    </row>
    <row r="327749" spans="9:9" ht="15" customHeight="1">
      <c r="I327749" s="47"/>
    </row>
    <row r="327750" spans="9:9" ht="15" customHeight="1">
      <c r="I327750" s="47"/>
    </row>
    <row r="327751" spans="9:9" ht="15" customHeight="1">
      <c r="I327751" s="47"/>
    </row>
    <row r="327752" spans="9:9" ht="15" customHeight="1">
      <c r="I327752" s="47"/>
    </row>
    <row r="327753" spans="9:9" ht="15" customHeight="1">
      <c r="I327753" s="47"/>
    </row>
    <row r="327754" spans="9:9" ht="15" customHeight="1">
      <c r="I327754" s="47"/>
    </row>
    <row r="327755" spans="9:9" ht="15" customHeight="1">
      <c r="I327755" s="47"/>
    </row>
    <row r="327756" spans="9:9" ht="15" customHeight="1">
      <c r="I327756" s="47"/>
    </row>
    <row r="327757" spans="9:9" ht="15" customHeight="1">
      <c r="I327757" s="47"/>
    </row>
    <row r="327758" spans="9:9" ht="15" customHeight="1">
      <c r="I327758" s="47"/>
    </row>
    <row r="327759" spans="9:9" ht="15" customHeight="1">
      <c r="I327759" s="47"/>
    </row>
    <row r="327760" spans="9:9" ht="15" customHeight="1">
      <c r="I327760" s="47"/>
    </row>
    <row r="327761" spans="9:9" ht="15" customHeight="1">
      <c r="I327761" s="47"/>
    </row>
    <row r="327762" spans="9:9" ht="15" customHeight="1">
      <c r="I327762" s="47"/>
    </row>
    <row r="327763" spans="9:9" ht="15" customHeight="1">
      <c r="I327763" s="47"/>
    </row>
    <row r="327764" spans="9:9" ht="15" customHeight="1">
      <c r="I327764" s="47"/>
    </row>
    <row r="327765" spans="9:9" ht="15" customHeight="1">
      <c r="I327765" s="47"/>
    </row>
    <row r="327766" spans="9:9" ht="15" customHeight="1">
      <c r="I327766" s="47"/>
    </row>
    <row r="327767" spans="9:9" ht="15" customHeight="1">
      <c r="I327767" s="47"/>
    </row>
    <row r="327768" spans="9:9" ht="15" customHeight="1">
      <c r="I327768" s="47"/>
    </row>
    <row r="327769" spans="9:9" ht="15" customHeight="1">
      <c r="I327769" s="47"/>
    </row>
    <row r="327770" spans="9:9" ht="15" customHeight="1">
      <c r="I327770" s="47"/>
    </row>
    <row r="327771" spans="9:9" ht="15" customHeight="1">
      <c r="I327771" s="47"/>
    </row>
    <row r="327772" spans="9:9" ht="15" customHeight="1">
      <c r="I327772" s="47"/>
    </row>
    <row r="327773" spans="9:9" ht="15" customHeight="1">
      <c r="I327773" s="47"/>
    </row>
    <row r="327774" spans="9:9" ht="15" customHeight="1">
      <c r="I327774" s="47"/>
    </row>
    <row r="327775" spans="9:9" ht="15" customHeight="1">
      <c r="I327775" s="47"/>
    </row>
    <row r="327776" spans="9:9" ht="15" customHeight="1">
      <c r="I327776" s="47"/>
    </row>
    <row r="327777" spans="9:9" ht="15" customHeight="1">
      <c r="I327777" s="47"/>
    </row>
    <row r="327778" spans="9:9" ht="15" customHeight="1">
      <c r="I327778" s="47"/>
    </row>
    <row r="327779" spans="9:9" ht="15" customHeight="1">
      <c r="I327779" s="47"/>
    </row>
    <row r="327780" spans="9:9" ht="15" customHeight="1">
      <c r="I327780" s="47"/>
    </row>
    <row r="327781" spans="9:9" ht="15" customHeight="1">
      <c r="I327781" s="47"/>
    </row>
    <row r="327782" spans="9:9" ht="15" customHeight="1">
      <c r="I327782" s="47"/>
    </row>
    <row r="327783" spans="9:9" ht="15" customHeight="1">
      <c r="I327783" s="47"/>
    </row>
    <row r="327784" spans="9:9" ht="15" customHeight="1">
      <c r="I327784" s="47"/>
    </row>
    <row r="327785" spans="9:9" ht="15" customHeight="1">
      <c r="I327785" s="47"/>
    </row>
    <row r="327786" spans="9:9" ht="15" customHeight="1">
      <c r="I327786" s="47"/>
    </row>
    <row r="327787" spans="9:9" ht="15" customHeight="1">
      <c r="I327787" s="47"/>
    </row>
    <row r="327788" spans="9:9" ht="15" customHeight="1">
      <c r="I327788" s="47"/>
    </row>
    <row r="327789" spans="9:9" ht="15" customHeight="1">
      <c r="I327789" s="47"/>
    </row>
    <row r="327790" spans="9:9" ht="15" customHeight="1">
      <c r="I327790" s="47"/>
    </row>
    <row r="327791" spans="9:9" ht="15" customHeight="1">
      <c r="I327791" s="47"/>
    </row>
    <row r="327792" spans="9:9" ht="15" customHeight="1">
      <c r="I327792" s="47"/>
    </row>
    <row r="327793" spans="9:9" ht="15" customHeight="1">
      <c r="I327793" s="47"/>
    </row>
    <row r="327794" spans="9:9" ht="15" customHeight="1">
      <c r="I327794" s="47"/>
    </row>
    <row r="327795" spans="9:9" ht="15" customHeight="1">
      <c r="I327795" s="47"/>
    </row>
    <row r="327796" spans="9:9" ht="15" customHeight="1">
      <c r="I327796" s="47"/>
    </row>
    <row r="327797" spans="9:9" ht="15" customHeight="1">
      <c r="I327797" s="47"/>
    </row>
    <row r="327798" spans="9:9" ht="15" customHeight="1">
      <c r="I327798" s="47"/>
    </row>
    <row r="327799" spans="9:9" ht="15" customHeight="1">
      <c r="I327799" s="47"/>
    </row>
    <row r="327800" spans="9:9" ht="15" customHeight="1">
      <c r="I327800" s="47"/>
    </row>
    <row r="327801" spans="9:9" ht="15" customHeight="1">
      <c r="I327801" s="47"/>
    </row>
    <row r="327802" spans="9:9" ht="15" customHeight="1">
      <c r="I327802" s="47"/>
    </row>
    <row r="327803" spans="9:9" ht="15" customHeight="1">
      <c r="I327803" s="47"/>
    </row>
    <row r="327804" spans="9:9" ht="15" customHeight="1">
      <c r="I327804" s="47"/>
    </row>
    <row r="327805" spans="9:9" ht="15" customHeight="1">
      <c r="I327805" s="47"/>
    </row>
    <row r="327806" spans="9:9" ht="15" customHeight="1">
      <c r="I327806" s="47"/>
    </row>
    <row r="327807" spans="9:9" ht="15" customHeight="1">
      <c r="I327807" s="47"/>
    </row>
    <row r="327808" spans="9:9" ht="15" customHeight="1">
      <c r="I327808" s="47"/>
    </row>
    <row r="327809" spans="9:9" ht="15" customHeight="1">
      <c r="I327809" s="47"/>
    </row>
    <row r="327810" spans="9:9" ht="15" customHeight="1">
      <c r="I327810" s="47"/>
    </row>
    <row r="327811" spans="9:9" ht="15" customHeight="1">
      <c r="I327811" s="47"/>
    </row>
    <row r="327812" spans="9:9" ht="15" customHeight="1">
      <c r="I327812" s="47"/>
    </row>
    <row r="327813" spans="9:9" ht="15" customHeight="1">
      <c r="I327813" s="47"/>
    </row>
    <row r="327814" spans="9:9" ht="15" customHeight="1">
      <c r="I327814" s="47"/>
    </row>
    <row r="327815" spans="9:9" ht="15" customHeight="1">
      <c r="I327815" s="47"/>
    </row>
    <row r="327816" spans="9:9" ht="15" customHeight="1">
      <c r="I327816" s="47"/>
    </row>
    <row r="327817" spans="9:9" ht="15" customHeight="1">
      <c r="I327817" s="47"/>
    </row>
    <row r="327818" spans="9:9" ht="15" customHeight="1">
      <c r="I327818" s="47"/>
    </row>
    <row r="327819" spans="9:9" ht="15" customHeight="1">
      <c r="I327819" s="47"/>
    </row>
    <row r="327820" spans="9:9" ht="15" customHeight="1">
      <c r="I327820" s="47"/>
    </row>
    <row r="327821" spans="9:9" ht="15" customHeight="1">
      <c r="I327821" s="47"/>
    </row>
    <row r="327822" spans="9:9" ht="15" customHeight="1">
      <c r="I327822" s="47"/>
    </row>
    <row r="327823" spans="9:9" ht="15" customHeight="1">
      <c r="I327823" s="47"/>
    </row>
    <row r="327824" spans="9:9" ht="15" customHeight="1">
      <c r="I327824" s="47"/>
    </row>
    <row r="327825" spans="9:9" ht="15" customHeight="1">
      <c r="I327825" s="47"/>
    </row>
    <row r="327826" spans="9:9" ht="15" customHeight="1">
      <c r="I327826" s="47"/>
    </row>
    <row r="327827" spans="9:9" ht="15" customHeight="1">
      <c r="I327827" s="47"/>
    </row>
    <row r="327828" spans="9:9" ht="15" customHeight="1">
      <c r="I327828" s="47"/>
    </row>
    <row r="327829" spans="9:9" ht="15" customHeight="1">
      <c r="I327829" s="47"/>
    </row>
    <row r="327830" spans="9:9" ht="15" customHeight="1">
      <c r="I327830" s="47"/>
    </row>
    <row r="327831" spans="9:9" ht="15" customHeight="1">
      <c r="I327831" s="47"/>
    </row>
    <row r="327832" spans="9:9" ht="15" customHeight="1">
      <c r="I327832" s="47"/>
    </row>
    <row r="327833" spans="9:9" ht="15" customHeight="1">
      <c r="I327833" s="47"/>
    </row>
    <row r="327834" spans="9:9" ht="15" customHeight="1">
      <c r="I327834" s="47"/>
    </row>
    <row r="327835" spans="9:9" ht="15" customHeight="1">
      <c r="I327835" s="47"/>
    </row>
    <row r="327836" spans="9:9" ht="15" customHeight="1">
      <c r="I327836" s="47"/>
    </row>
    <row r="327837" spans="9:9" ht="15" customHeight="1">
      <c r="I327837" s="47"/>
    </row>
    <row r="327838" spans="9:9" ht="15" customHeight="1">
      <c r="I327838" s="47"/>
    </row>
    <row r="327839" spans="9:9" ht="15" customHeight="1">
      <c r="I327839" s="47"/>
    </row>
    <row r="327840" spans="9:9" ht="15" customHeight="1">
      <c r="I327840" s="47"/>
    </row>
    <row r="327841" spans="9:9" ht="15" customHeight="1">
      <c r="I327841" s="47"/>
    </row>
    <row r="327842" spans="9:9" ht="15" customHeight="1">
      <c r="I327842" s="47"/>
    </row>
    <row r="327843" spans="9:9" ht="15" customHeight="1">
      <c r="I327843" s="47"/>
    </row>
    <row r="327844" spans="9:9" ht="15" customHeight="1">
      <c r="I327844" s="47"/>
    </row>
    <row r="327845" spans="9:9" ht="15" customHeight="1">
      <c r="I327845" s="47"/>
    </row>
    <row r="327846" spans="9:9" ht="15" customHeight="1">
      <c r="I327846" s="47"/>
    </row>
    <row r="327847" spans="9:9" ht="15" customHeight="1">
      <c r="I327847" s="47"/>
    </row>
    <row r="327848" spans="9:9" ht="15" customHeight="1">
      <c r="I327848" s="47"/>
    </row>
    <row r="327849" spans="9:9" ht="15" customHeight="1">
      <c r="I327849" s="47"/>
    </row>
    <row r="327850" spans="9:9" ht="15" customHeight="1">
      <c r="I327850" s="47"/>
    </row>
    <row r="327851" spans="9:9" ht="15" customHeight="1">
      <c r="I327851" s="47"/>
    </row>
    <row r="327852" spans="9:9" ht="15" customHeight="1">
      <c r="I327852" s="47"/>
    </row>
    <row r="327853" spans="9:9" ht="15" customHeight="1">
      <c r="I327853" s="47"/>
    </row>
    <row r="327854" spans="9:9" ht="15" customHeight="1">
      <c r="I327854" s="47"/>
    </row>
    <row r="327855" spans="9:9" ht="15" customHeight="1">
      <c r="I327855" s="47"/>
    </row>
    <row r="327856" spans="9:9" ht="15" customHeight="1">
      <c r="I327856" s="47"/>
    </row>
    <row r="327857" spans="9:9" ht="15" customHeight="1">
      <c r="I327857" s="47"/>
    </row>
    <row r="327858" spans="9:9" ht="15" customHeight="1">
      <c r="I327858" s="47"/>
    </row>
    <row r="327859" spans="9:9" ht="15" customHeight="1">
      <c r="I327859" s="47"/>
    </row>
    <row r="327860" spans="9:9" ht="15" customHeight="1">
      <c r="I327860" s="47"/>
    </row>
    <row r="327861" spans="9:9" ht="15" customHeight="1">
      <c r="I327861" s="47"/>
    </row>
    <row r="327862" spans="9:9" ht="15" customHeight="1">
      <c r="I327862" s="47"/>
    </row>
    <row r="327863" spans="9:9" ht="15" customHeight="1">
      <c r="I327863" s="47"/>
    </row>
    <row r="327864" spans="9:9" ht="15" customHeight="1">
      <c r="I327864" s="47"/>
    </row>
    <row r="327865" spans="9:9" ht="15" customHeight="1">
      <c r="I327865" s="47"/>
    </row>
    <row r="327866" spans="9:9" ht="15" customHeight="1">
      <c r="I327866" s="47"/>
    </row>
    <row r="327867" spans="9:9" ht="15" customHeight="1">
      <c r="I327867" s="47"/>
    </row>
    <row r="327868" spans="9:9" ht="15" customHeight="1">
      <c r="I327868" s="47"/>
    </row>
    <row r="327869" spans="9:9" ht="15" customHeight="1">
      <c r="I327869" s="47"/>
    </row>
    <row r="327870" spans="9:9" ht="15" customHeight="1">
      <c r="I327870" s="47"/>
    </row>
    <row r="327871" spans="9:9" ht="15" customHeight="1">
      <c r="I327871" s="47"/>
    </row>
    <row r="327872" spans="9:9" ht="15" customHeight="1">
      <c r="I327872" s="47"/>
    </row>
    <row r="327873" spans="9:9" ht="15" customHeight="1">
      <c r="I327873" s="47"/>
    </row>
    <row r="327874" spans="9:9" ht="15" customHeight="1">
      <c r="I327874" s="47"/>
    </row>
    <row r="327875" spans="9:9" ht="15" customHeight="1">
      <c r="I327875" s="47"/>
    </row>
    <row r="327876" spans="9:9" ht="15" customHeight="1">
      <c r="I327876" s="47"/>
    </row>
    <row r="327877" spans="9:9" ht="15" customHeight="1">
      <c r="I327877" s="47"/>
    </row>
    <row r="327878" spans="9:9" ht="15" customHeight="1">
      <c r="I327878" s="47"/>
    </row>
    <row r="327879" spans="9:9" ht="15" customHeight="1">
      <c r="I327879" s="47"/>
    </row>
    <row r="327880" spans="9:9" ht="15" customHeight="1">
      <c r="I327880" s="47"/>
    </row>
    <row r="327881" spans="9:9" ht="15" customHeight="1">
      <c r="I327881" s="47"/>
    </row>
    <row r="327882" spans="9:9" ht="15" customHeight="1">
      <c r="I327882" s="47"/>
    </row>
    <row r="327883" spans="9:9" ht="15" customHeight="1">
      <c r="I327883" s="47"/>
    </row>
    <row r="327884" spans="9:9" ht="15" customHeight="1">
      <c r="I327884" s="47"/>
    </row>
    <row r="327885" spans="9:9" ht="15" customHeight="1">
      <c r="I327885" s="47"/>
    </row>
    <row r="327886" spans="9:9" ht="15" customHeight="1">
      <c r="I327886" s="47"/>
    </row>
    <row r="327887" spans="9:9" ht="15" customHeight="1">
      <c r="I327887" s="47"/>
    </row>
    <row r="327888" spans="9:9" ht="15" customHeight="1">
      <c r="I327888" s="47"/>
    </row>
    <row r="327889" spans="9:9" ht="15" customHeight="1">
      <c r="I327889" s="47"/>
    </row>
    <row r="327890" spans="9:9" ht="15" customHeight="1">
      <c r="I327890" s="47"/>
    </row>
    <row r="327891" spans="9:9" ht="15" customHeight="1">
      <c r="I327891" s="47"/>
    </row>
    <row r="327892" spans="9:9" ht="15" customHeight="1">
      <c r="I327892" s="47"/>
    </row>
    <row r="327893" spans="9:9" ht="15" customHeight="1">
      <c r="I327893" s="47"/>
    </row>
    <row r="327894" spans="9:9" ht="15" customHeight="1">
      <c r="I327894" s="47"/>
    </row>
    <row r="327895" spans="9:9" ht="15" customHeight="1">
      <c r="I327895" s="47"/>
    </row>
    <row r="327896" spans="9:9" ht="15" customHeight="1">
      <c r="I327896" s="47"/>
    </row>
    <row r="327897" spans="9:9" ht="15" customHeight="1">
      <c r="I327897" s="47"/>
    </row>
    <row r="327898" spans="9:9" ht="15" customHeight="1">
      <c r="I327898" s="47"/>
    </row>
    <row r="327899" spans="9:9" ht="15" customHeight="1">
      <c r="I327899" s="47"/>
    </row>
    <row r="327900" spans="9:9" ht="15" customHeight="1">
      <c r="I327900" s="47"/>
    </row>
    <row r="327901" spans="9:9" ht="15" customHeight="1">
      <c r="I327901" s="47"/>
    </row>
    <row r="327902" spans="9:9" ht="15" customHeight="1">
      <c r="I327902" s="47"/>
    </row>
    <row r="327903" spans="9:9" ht="15" customHeight="1">
      <c r="I327903" s="47"/>
    </row>
    <row r="327904" spans="9:9" ht="15" customHeight="1">
      <c r="I327904" s="47"/>
    </row>
    <row r="327905" spans="9:9" ht="15" customHeight="1">
      <c r="I327905" s="47"/>
    </row>
    <row r="327906" spans="9:9" ht="15" customHeight="1">
      <c r="I327906" s="47"/>
    </row>
    <row r="327907" spans="9:9" ht="15" customHeight="1">
      <c r="I327907" s="47"/>
    </row>
    <row r="327908" spans="9:9" ht="15" customHeight="1">
      <c r="I327908" s="47"/>
    </row>
    <row r="327909" spans="9:9" ht="15" customHeight="1">
      <c r="I327909" s="47"/>
    </row>
    <row r="327910" spans="9:9" ht="15" customHeight="1">
      <c r="I327910" s="47"/>
    </row>
    <row r="327911" spans="9:9" ht="15" customHeight="1">
      <c r="I327911" s="47"/>
    </row>
    <row r="327912" spans="9:9" ht="15" customHeight="1">
      <c r="I327912" s="47"/>
    </row>
    <row r="327913" spans="9:9" ht="15" customHeight="1">
      <c r="I327913" s="47"/>
    </row>
    <row r="327914" spans="9:9" ht="15" customHeight="1">
      <c r="I327914" s="47"/>
    </row>
    <row r="327915" spans="9:9" ht="15" customHeight="1">
      <c r="I327915" s="47"/>
    </row>
    <row r="327916" spans="9:9" ht="15" customHeight="1">
      <c r="I327916" s="47"/>
    </row>
    <row r="327917" spans="9:9" ht="15" customHeight="1">
      <c r="I327917" s="47"/>
    </row>
    <row r="327918" spans="9:9" ht="15" customHeight="1">
      <c r="I327918" s="47"/>
    </row>
    <row r="327919" spans="9:9" ht="15" customHeight="1">
      <c r="I327919" s="47"/>
    </row>
    <row r="327920" spans="9:9" ht="15" customHeight="1">
      <c r="I327920" s="47"/>
    </row>
    <row r="327921" spans="9:9" ht="15" customHeight="1">
      <c r="I327921" s="47"/>
    </row>
    <row r="327922" spans="9:9" ht="15" customHeight="1">
      <c r="I327922" s="47"/>
    </row>
    <row r="327923" spans="9:9" ht="15" customHeight="1">
      <c r="I327923" s="47"/>
    </row>
    <row r="327924" spans="9:9" ht="15" customHeight="1">
      <c r="I327924" s="47"/>
    </row>
    <row r="327925" spans="9:9" ht="15" customHeight="1">
      <c r="I327925" s="47"/>
    </row>
    <row r="327926" spans="9:9" ht="15" customHeight="1">
      <c r="I327926" s="47"/>
    </row>
    <row r="327927" spans="9:9" ht="15" customHeight="1">
      <c r="I327927" s="47"/>
    </row>
    <row r="327928" spans="9:9" ht="15" customHeight="1">
      <c r="I327928" s="47"/>
    </row>
    <row r="327929" spans="9:9" ht="15" customHeight="1">
      <c r="I327929" s="47"/>
    </row>
    <row r="327930" spans="9:9" ht="15" customHeight="1">
      <c r="I327930" s="47"/>
    </row>
    <row r="327931" spans="9:9" ht="15" customHeight="1">
      <c r="I327931" s="47"/>
    </row>
    <row r="327932" spans="9:9" ht="15" customHeight="1">
      <c r="I327932" s="47"/>
    </row>
    <row r="327933" spans="9:9" ht="15" customHeight="1">
      <c r="I327933" s="47"/>
    </row>
    <row r="327934" spans="9:9" ht="15" customHeight="1">
      <c r="I327934" s="47"/>
    </row>
    <row r="327935" spans="9:9" ht="15" customHeight="1">
      <c r="I327935" s="47"/>
    </row>
    <row r="327936" spans="9:9" ht="15" customHeight="1">
      <c r="I327936" s="47"/>
    </row>
    <row r="327937" spans="9:9" ht="15" customHeight="1">
      <c r="I327937" s="47"/>
    </row>
    <row r="327938" spans="9:9" ht="15" customHeight="1">
      <c r="I327938" s="47"/>
    </row>
    <row r="327939" spans="9:9" ht="15" customHeight="1">
      <c r="I327939" s="47"/>
    </row>
    <row r="327940" spans="9:9" ht="15" customHeight="1">
      <c r="I327940" s="47"/>
    </row>
    <row r="327941" spans="9:9" ht="15" customHeight="1">
      <c r="I327941" s="47"/>
    </row>
    <row r="327942" spans="9:9" ht="15" customHeight="1">
      <c r="I327942" s="47"/>
    </row>
    <row r="327943" spans="9:9" ht="15" customHeight="1">
      <c r="I327943" s="47"/>
    </row>
    <row r="327944" spans="9:9" ht="15" customHeight="1">
      <c r="I327944" s="47"/>
    </row>
    <row r="327945" spans="9:9" ht="15" customHeight="1">
      <c r="I327945" s="47"/>
    </row>
    <row r="327946" spans="9:9" ht="15" customHeight="1">
      <c r="I327946" s="47"/>
    </row>
    <row r="327947" spans="9:9" ht="15" customHeight="1">
      <c r="I327947" s="47"/>
    </row>
    <row r="327948" spans="9:9" ht="15" customHeight="1">
      <c r="I327948" s="47"/>
    </row>
    <row r="327949" spans="9:9" ht="15" customHeight="1">
      <c r="I327949" s="47"/>
    </row>
    <row r="327950" spans="9:9" ht="15" customHeight="1">
      <c r="I327950" s="47"/>
    </row>
    <row r="327951" spans="9:9" ht="15" customHeight="1">
      <c r="I327951" s="47"/>
    </row>
    <row r="327952" spans="9:9" ht="15" customHeight="1">
      <c r="I327952" s="47"/>
    </row>
    <row r="327953" spans="9:9" ht="15" customHeight="1">
      <c r="I327953" s="47"/>
    </row>
    <row r="327954" spans="9:9" ht="15" customHeight="1">
      <c r="I327954" s="47"/>
    </row>
    <row r="327955" spans="9:9" ht="15" customHeight="1">
      <c r="I327955" s="47"/>
    </row>
    <row r="327956" spans="9:9" ht="15" customHeight="1">
      <c r="I327956" s="47"/>
    </row>
    <row r="327957" spans="9:9" ht="15" customHeight="1">
      <c r="I327957" s="47"/>
    </row>
    <row r="327958" spans="9:9" ht="15" customHeight="1">
      <c r="I327958" s="47"/>
    </row>
    <row r="327959" spans="9:9" ht="15" customHeight="1">
      <c r="I327959" s="47"/>
    </row>
    <row r="327960" spans="9:9" ht="15" customHeight="1">
      <c r="I327960" s="47"/>
    </row>
    <row r="327961" spans="9:9" ht="15" customHeight="1">
      <c r="I327961" s="47"/>
    </row>
    <row r="327962" spans="9:9" ht="15" customHeight="1">
      <c r="I327962" s="47"/>
    </row>
    <row r="327963" spans="9:9" ht="15" customHeight="1">
      <c r="I327963" s="47"/>
    </row>
    <row r="327964" spans="9:9" ht="15" customHeight="1">
      <c r="I327964" s="47"/>
    </row>
    <row r="327965" spans="9:9" ht="15" customHeight="1">
      <c r="I327965" s="47"/>
    </row>
    <row r="327966" spans="9:9" ht="15" customHeight="1">
      <c r="I327966" s="47"/>
    </row>
    <row r="327967" spans="9:9" ht="15" customHeight="1">
      <c r="I327967" s="47"/>
    </row>
    <row r="327968" spans="9:9" ht="15" customHeight="1">
      <c r="I327968" s="47"/>
    </row>
    <row r="327969" spans="9:9" ht="15" customHeight="1">
      <c r="I327969" s="47"/>
    </row>
    <row r="327970" spans="9:9" ht="15" customHeight="1">
      <c r="I327970" s="47"/>
    </row>
    <row r="327971" spans="9:9" ht="15" customHeight="1">
      <c r="I327971" s="47"/>
    </row>
    <row r="327972" spans="9:9" ht="15" customHeight="1">
      <c r="I327972" s="47"/>
    </row>
    <row r="327973" spans="9:9" ht="15" customHeight="1">
      <c r="I327973" s="47"/>
    </row>
    <row r="327974" spans="9:9" ht="15" customHeight="1">
      <c r="I327974" s="47"/>
    </row>
    <row r="327975" spans="9:9" ht="15" customHeight="1">
      <c r="I327975" s="47"/>
    </row>
    <row r="327976" spans="9:9" ht="15" customHeight="1">
      <c r="I327976" s="47"/>
    </row>
    <row r="327977" spans="9:9" ht="15" customHeight="1">
      <c r="I327977" s="47"/>
    </row>
    <row r="327978" spans="9:9" ht="15" customHeight="1">
      <c r="I327978" s="47"/>
    </row>
    <row r="327979" spans="9:9" ht="15" customHeight="1">
      <c r="I327979" s="47"/>
    </row>
    <row r="327980" spans="9:9" ht="15" customHeight="1">
      <c r="I327980" s="47"/>
    </row>
    <row r="327981" spans="9:9" ht="15" customHeight="1">
      <c r="I327981" s="47"/>
    </row>
    <row r="327982" spans="9:9" ht="15" customHeight="1">
      <c r="I327982" s="47"/>
    </row>
    <row r="327983" spans="9:9" ht="15" customHeight="1">
      <c r="I327983" s="47"/>
    </row>
    <row r="327984" spans="9:9" ht="15" customHeight="1">
      <c r="I327984" s="47"/>
    </row>
    <row r="327985" spans="9:9" ht="15" customHeight="1">
      <c r="I327985" s="47"/>
    </row>
    <row r="327986" spans="9:9" ht="15" customHeight="1">
      <c r="I327986" s="47"/>
    </row>
    <row r="327987" spans="9:9" ht="15" customHeight="1">
      <c r="I327987" s="47"/>
    </row>
    <row r="327988" spans="9:9" ht="15" customHeight="1">
      <c r="I327988" s="47"/>
    </row>
    <row r="327989" spans="9:9" ht="15" customHeight="1">
      <c r="I327989" s="47"/>
    </row>
    <row r="327990" spans="9:9" ht="15" customHeight="1">
      <c r="I327990" s="47"/>
    </row>
    <row r="327991" spans="9:9" ht="15" customHeight="1">
      <c r="I327991" s="47"/>
    </row>
    <row r="327992" spans="9:9" ht="15" customHeight="1">
      <c r="I327992" s="47"/>
    </row>
    <row r="327993" spans="9:9" ht="15" customHeight="1">
      <c r="I327993" s="47"/>
    </row>
    <row r="327994" spans="9:9" ht="15" customHeight="1">
      <c r="I327994" s="47"/>
    </row>
    <row r="327995" spans="9:9" ht="15" customHeight="1">
      <c r="I327995" s="47"/>
    </row>
    <row r="327996" spans="9:9" ht="15" customHeight="1">
      <c r="I327996" s="47"/>
    </row>
    <row r="327997" spans="9:9" ht="15" customHeight="1">
      <c r="I327997" s="47"/>
    </row>
    <row r="327998" spans="9:9" ht="15" customHeight="1">
      <c r="I327998" s="47"/>
    </row>
    <row r="327999" spans="9:9" ht="15" customHeight="1">
      <c r="I327999" s="47"/>
    </row>
    <row r="328000" spans="9:9" ht="15" customHeight="1">
      <c r="I328000" s="47"/>
    </row>
    <row r="328001" spans="9:9" ht="15" customHeight="1">
      <c r="I328001" s="47"/>
    </row>
    <row r="328002" spans="9:9" ht="15" customHeight="1">
      <c r="I328002" s="47"/>
    </row>
    <row r="328003" spans="9:9" ht="15" customHeight="1">
      <c r="I328003" s="47"/>
    </row>
    <row r="328004" spans="9:9" ht="15" customHeight="1">
      <c r="I328004" s="47"/>
    </row>
    <row r="328005" spans="9:9" ht="15" customHeight="1">
      <c r="I328005" s="47"/>
    </row>
    <row r="328006" spans="9:9" ht="15" customHeight="1">
      <c r="I328006" s="47"/>
    </row>
    <row r="328007" spans="9:9" ht="15" customHeight="1">
      <c r="I328007" s="47"/>
    </row>
    <row r="328008" spans="9:9" ht="15" customHeight="1">
      <c r="I328008" s="47"/>
    </row>
    <row r="328009" spans="9:9" ht="15" customHeight="1">
      <c r="I328009" s="47"/>
    </row>
    <row r="328010" spans="9:9" ht="15" customHeight="1">
      <c r="I328010" s="47"/>
    </row>
    <row r="328011" spans="9:9" ht="15" customHeight="1">
      <c r="I328011" s="47"/>
    </row>
    <row r="328012" spans="9:9" ht="15" customHeight="1">
      <c r="I328012" s="47"/>
    </row>
    <row r="328013" spans="9:9" ht="15" customHeight="1">
      <c r="I328013" s="47"/>
    </row>
    <row r="328014" spans="9:9" ht="15" customHeight="1">
      <c r="I328014" s="47"/>
    </row>
    <row r="328015" spans="9:9" ht="15" customHeight="1">
      <c r="I328015" s="47"/>
    </row>
    <row r="328016" spans="9:9" ht="15" customHeight="1">
      <c r="I328016" s="47"/>
    </row>
    <row r="328017" spans="9:9" ht="15" customHeight="1">
      <c r="I328017" s="47"/>
    </row>
    <row r="328018" spans="9:9" ht="15" customHeight="1">
      <c r="I328018" s="47"/>
    </row>
    <row r="328019" spans="9:9" ht="15" customHeight="1">
      <c r="I328019" s="47"/>
    </row>
    <row r="328020" spans="9:9" ht="15" customHeight="1">
      <c r="I328020" s="47"/>
    </row>
    <row r="328021" spans="9:9" ht="15" customHeight="1">
      <c r="I328021" s="47"/>
    </row>
    <row r="328022" spans="9:9" ht="15" customHeight="1">
      <c r="I328022" s="47"/>
    </row>
    <row r="328023" spans="9:9" ht="15" customHeight="1">
      <c r="I328023" s="47"/>
    </row>
    <row r="328024" spans="9:9" ht="15" customHeight="1">
      <c r="I328024" s="47"/>
    </row>
    <row r="328025" spans="9:9" ht="15" customHeight="1">
      <c r="I328025" s="47"/>
    </row>
    <row r="328026" spans="9:9" ht="15" customHeight="1">
      <c r="I328026" s="47"/>
    </row>
    <row r="328027" spans="9:9" ht="15" customHeight="1">
      <c r="I328027" s="47"/>
    </row>
    <row r="328028" spans="9:9" ht="15" customHeight="1">
      <c r="I328028" s="47"/>
    </row>
    <row r="328029" spans="9:9" ht="15" customHeight="1">
      <c r="I328029" s="47"/>
    </row>
    <row r="328030" spans="9:9" ht="15" customHeight="1">
      <c r="I328030" s="47"/>
    </row>
    <row r="328031" spans="9:9" ht="15" customHeight="1">
      <c r="I328031" s="47"/>
    </row>
    <row r="328032" spans="9:9" ht="15" customHeight="1">
      <c r="I328032" s="47"/>
    </row>
    <row r="328033" spans="9:9" ht="15" customHeight="1">
      <c r="I328033" s="47"/>
    </row>
    <row r="328034" spans="9:9" ht="15" customHeight="1">
      <c r="I328034" s="47"/>
    </row>
    <row r="328035" spans="9:9" ht="15" customHeight="1">
      <c r="I328035" s="47"/>
    </row>
    <row r="328036" spans="9:9" ht="15" customHeight="1">
      <c r="I328036" s="47"/>
    </row>
    <row r="328037" spans="9:9" ht="15" customHeight="1">
      <c r="I328037" s="47"/>
    </row>
    <row r="328038" spans="9:9" ht="15" customHeight="1">
      <c r="I328038" s="47"/>
    </row>
    <row r="328039" spans="9:9" ht="15" customHeight="1">
      <c r="I328039" s="47"/>
    </row>
    <row r="328040" spans="9:9" ht="15" customHeight="1">
      <c r="I328040" s="47"/>
    </row>
    <row r="328041" spans="9:9" ht="15" customHeight="1">
      <c r="I328041" s="47"/>
    </row>
    <row r="328042" spans="9:9" ht="15" customHeight="1">
      <c r="I328042" s="47"/>
    </row>
    <row r="328043" spans="9:9" ht="15" customHeight="1">
      <c r="I328043" s="47"/>
    </row>
    <row r="328044" spans="9:9" ht="15" customHeight="1">
      <c r="I328044" s="47"/>
    </row>
    <row r="344063" spans="9:9" ht="15" customHeight="1">
      <c r="I344063" s="49"/>
    </row>
    <row r="344064" spans="9:9" ht="15" customHeight="1">
      <c r="I344064" s="47"/>
    </row>
    <row r="344065" spans="9:9" ht="15" customHeight="1">
      <c r="I344065" s="47"/>
    </row>
    <row r="344066" spans="9:9" ht="15" customHeight="1">
      <c r="I344066" s="47"/>
    </row>
    <row r="344067" spans="9:9" ht="15" customHeight="1">
      <c r="I344067" s="47"/>
    </row>
    <row r="344068" spans="9:9" ht="15" customHeight="1">
      <c r="I344068" s="47"/>
    </row>
    <row r="344069" spans="9:9" ht="15" customHeight="1">
      <c r="I344069" s="47"/>
    </row>
    <row r="344070" spans="9:9" ht="15" customHeight="1">
      <c r="I344070" s="47"/>
    </row>
    <row r="344071" spans="9:9" ht="15" customHeight="1">
      <c r="I344071" s="47"/>
    </row>
    <row r="344072" spans="9:9" ht="15" customHeight="1">
      <c r="I344072" s="47"/>
    </row>
    <row r="344073" spans="9:9" ht="15" customHeight="1">
      <c r="I344073" s="47"/>
    </row>
    <row r="344074" spans="9:9" ht="15" customHeight="1">
      <c r="I344074" s="47"/>
    </row>
    <row r="344075" spans="9:9" ht="15" customHeight="1">
      <c r="I344075" s="47"/>
    </row>
    <row r="344076" spans="9:9" ht="15" customHeight="1">
      <c r="I344076" s="47"/>
    </row>
    <row r="344077" spans="9:9" ht="15" customHeight="1">
      <c r="I344077" s="47"/>
    </row>
    <row r="344078" spans="9:9" ht="15" customHeight="1">
      <c r="I344078" s="47"/>
    </row>
    <row r="344079" spans="9:9" ht="15" customHeight="1">
      <c r="I344079" s="47"/>
    </row>
    <row r="344080" spans="9:9" ht="15" customHeight="1">
      <c r="I344080" s="47"/>
    </row>
    <row r="344081" spans="9:9" ht="15" customHeight="1">
      <c r="I344081" s="47"/>
    </row>
    <row r="344082" spans="9:9" ht="15" customHeight="1">
      <c r="I344082" s="47"/>
    </row>
    <row r="344083" spans="9:9" ht="15" customHeight="1">
      <c r="I344083" s="47"/>
    </row>
    <row r="344084" spans="9:9" ht="15" customHeight="1">
      <c r="I344084" s="47"/>
    </row>
    <row r="344085" spans="9:9" ht="15" customHeight="1">
      <c r="I344085" s="47"/>
    </row>
    <row r="344086" spans="9:9" ht="15" customHeight="1">
      <c r="I344086" s="47"/>
    </row>
    <row r="344087" spans="9:9" ht="15" customHeight="1">
      <c r="I344087" s="47"/>
    </row>
    <row r="344088" spans="9:9" ht="15" customHeight="1">
      <c r="I344088" s="47"/>
    </row>
    <row r="344089" spans="9:9" ht="15" customHeight="1">
      <c r="I344089" s="47"/>
    </row>
    <row r="344090" spans="9:9" ht="15" customHeight="1">
      <c r="I344090" s="47"/>
    </row>
    <row r="344091" spans="9:9" ht="15" customHeight="1">
      <c r="I344091" s="47"/>
    </row>
    <row r="344092" spans="9:9" ht="15" customHeight="1">
      <c r="I344092" s="47"/>
    </row>
    <row r="344093" spans="9:9" ht="15" customHeight="1">
      <c r="I344093" s="47"/>
    </row>
    <row r="344094" spans="9:9" ht="15" customHeight="1">
      <c r="I344094" s="47"/>
    </row>
    <row r="344095" spans="9:9" ht="15" customHeight="1">
      <c r="I344095" s="47"/>
    </row>
    <row r="344096" spans="9:9" ht="15" customHeight="1">
      <c r="I344096" s="47"/>
    </row>
    <row r="344097" spans="9:9" ht="15" customHeight="1">
      <c r="I344097" s="47"/>
    </row>
    <row r="344098" spans="9:9" ht="15" customHeight="1">
      <c r="I344098" s="47"/>
    </row>
    <row r="344099" spans="9:9" ht="15" customHeight="1">
      <c r="I344099" s="47"/>
    </row>
    <row r="344100" spans="9:9" ht="15" customHeight="1">
      <c r="I344100" s="47"/>
    </row>
    <row r="344101" spans="9:9" ht="15" customHeight="1">
      <c r="I344101" s="47"/>
    </row>
    <row r="344102" spans="9:9" ht="15" customHeight="1">
      <c r="I344102" s="47"/>
    </row>
    <row r="344103" spans="9:9" ht="15" customHeight="1">
      <c r="I344103" s="47"/>
    </row>
    <row r="344104" spans="9:9" ht="15" customHeight="1">
      <c r="I344104" s="47"/>
    </row>
    <row r="344105" spans="9:9" ht="15" customHeight="1">
      <c r="I344105" s="47"/>
    </row>
    <row r="344106" spans="9:9" ht="15" customHeight="1">
      <c r="I344106" s="47"/>
    </row>
    <row r="344107" spans="9:9" ht="15" customHeight="1">
      <c r="I344107" s="47"/>
    </row>
    <row r="344108" spans="9:9" ht="15" customHeight="1">
      <c r="I344108" s="47"/>
    </row>
    <row r="344109" spans="9:9" ht="15" customHeight="1">
      <c r="I344109" s="47"/>
    </row>
    <row r="344110" spans="9:9" ht="15" customHeight="1">
      <c r="I344110" s="47"/>
    </row>
    <row r="344111" spans="9:9" ht="15" customHeight="1">
      <c r="I344111" s="47"/>
    </row>
    <row r="344112" spans="9:9" ht="15" customHeight="1">
      <c r="I344112" s="47"/>
    </row>
    <row r="344113" spans="9:9" ht="15" customHeight="1">
      <c r="I344113" s="47"/>
    </row>
    <row r="344114" spans="9:9" ht="15" customHeight="1">
      <c r="I344114" s="47"/>
    </row>
    <row r="344115" spans="9:9" ht="15" customHeight="1">
      <c r="I344115" s="47"/>
    </row>
    <row r="344116" spans="9:9" ht="15" customHeight="1">
      <c r="I344116" s="47"/>
    </row>
    <row r="344117" spans="9:9" ht="15" customHeight="1">
      <c r="I344117" s="47"/>
    </row>
    <row r="344118" spans="9:9" ht="15" customHeight="1">
      <c r="I344118" s="47"/>
    </row>
    <row r="344119" spans="9:9" ht="15" customHeight="1">
      <c r="I344119" s="47"/>
    </row>
    <row r="344120" spans="9:9" ht="15" customHeight="1">
      <c r="I344120" s="47"/>
    </row>
    <row r="344121" spans="9:9" ht="15" customHeight="1">
      <c r="I344121" s="47"/>
    </row>
    <row r="344122" spans="9:9" ht="15" customHeight="1">
      <c r="I344122" s="47"/>
    </row>
    <row r="344123" spans="9:9" ht="15" customHeight="1">
      <c r="I344123" s="47"/>
    </row>
    <row r="344124" spans="9:9" ht="15" customHeight="1">
      <c r="I344124" s="47"/>
    </row>
    <row r="344125" spans="9:9" ht="15" customHeight="1">
      <c r="I344125" s="47"/>
    </row>
    <row r="344126" spans="9:9" ht="15" customHeight="1">
      <c r="I344126" s="47"/>
    </row>
    <row r="344127" spans="9:9" ht="15" customHeight="1">
      <c r="I344127" s="47"/>
    </row>
    <row r="344128" spans="9:9" ht="15" customHeight="1">
      <c r="I344128" s="47"/>
    </row>
    <row r="344129" spans="9:9" ht="15" customHeight="1">
      <c r="I344129" s="47"/>
    </row>
    <row r="344130" spans="9:9" ht="15" customHeight="1">
      <c r="I344130" s="47"/>
    </row>
    <row r="344131" spans="9:9" ht="15" customHeight="1">
      <c r="I344131" s="47"/>
    </row>
    <row r="344132" spans="9:9" ht="15" customHeight="1">
      <c r="I344132" s="47"/>
    </row>
    <row r="344133" spans="9:9" ht="15" customHeight="1">
      <c r="I344133" s="47"/>
    </row>
    <row r="344134" spans="9:9" ht="15" customHeight="1">
      <c r="I344134" s="47"/>
    </row>
    <row r="344135" spans="9:9" ht="15" customHeight="1">
      <c r="I344135" s="47"/>
    </row>
    <row r="344136" spans="9:9" ht="15" customHeight="1">
      <c r="I344136" s="47"/>
    </row>
    <row r="344137" spans="9:9" ht="15" customHeight="1">
      <c r="I344137" s="47"/>
    </row>
    <row r="344138" spans="9:9" ht="15" customHeight="1">
      <c r="I344138" s="47"/>
    </row>
    <row r="344139" spans="9:9" ht="15" customHeight="1">
      <c r="I344139" s="47"/>
    </row>
    <row r="344140" spans="9:9" ht="15" customHeight="1">
      <c r="I344140" s="47"/>
    </row>
    <row r="344141" spans="9:9" ht="15" customHeight="1">
      <c r="I344141" s="47"/>
    </row>
    <row r="344142" spans="9:9" ht="15" customHeight="1">
      <c r="I344142" s="47"/>
    </row>
    <row r="344143" spans="9:9" ht="15" customHeight="1">
      <c r="I344143" s="47"/>
    </row>
    <row r="344144" spans="9:9" ht="15" customHeight="1">
      <c r="I344144" s="47"/>
    </row>
    <row r="344145" spans="9:9" ht="15" customHeight="1">
      <c r="I344145" s="47"/>
    </row>
    <row r="344146" spans="9:9" ht="15" customHeight="1">
      <c r="I344146" s="47"/>
    </row>
    <row r="344147" spans="9:9" ht="15" customHeight="1">
      <c r="I344147" s="47"/>
    </row>
    <row r="344148" spans="9:9" ht="15" customHeight="1">
      <c r="I344148" s="47"/>
    </row>
    <row r="344149" spans="9:9" ht="15" customHeight="1">
      <c r="I344149" s="47"/>
    </row>
    <row r="344150" spans="9:9" ht="15" customHeight="1">
      <c r="I344150" s="47"/>
    </row>
    <row r="344151" spans="9:9" ht="15" customHeight="1">
      <c r="I344151" s="47"/>
    </row>
    <row r="344152" spans="9:9" ht="15" customHeight="1">
      <c r="I344152" s="47"/>
    </row>
    <row r="344153" spans="9:9" ht="15" customHeight="1">
      <c r="I344153" s="47"/>
    </row>
    <row r="344154" spans="9:9" ht="15" customHeight="1">
      <c r="I344154" s="47"/>
    </row>
    <row r="344155" spans="9:9" ht="15" customHeight="1">
      <c r="I344155" s="47"/>
    </row>
    <row r="344156" spans="9:9" ht="15" customHeight="1">
      <c r="I344156" s="47"/>
    </row>
    <row r="344157" spans="9:9" ht="15" customHeight="1">
      <c r="I344157" s="47"/>
    </row>
    <row r="344158" spans="9:9" ht="15" customHeight="1">
      <c r="I344158" s="47"/>
    </row>
    <row r="344159" spans="9:9" ht="15" customHeight="1">
      <c r="I344159" s="47"/>
    </row>
    <row r="344160" spans="9:9" ht="15" customHeight="1">
      <c r="I344160" s="47"/>
    </row>
    <row r="344161" spans="9:9" ht="15" customHeight="1">
      <c r="I344161" s="47"/>
    </row>
    <row r="344162" spans="9:9" ht="15" customHeight="1">
      <c r="I344162" s="47"/>
    </row>
    <row r="344163" spans="9:9" ht="15" customHeight="1">
      <c r="I344163" s="47"/>
    </row>
    <row r="344164" spans="9:9" ht="15" customHeight="1">
      <c r="I344164" s="47"/>
    </row>
    <row r="344165" spans="9:9" ht="15" customHeight="1">
      <c r="I344165" s="47"/>
    </row>
    <row r="344166" spans="9:9" ht="15" customHeight="1">
      <c r="I344166" s="47"/>
    </row>
    <row r="344167" spans="9:9" ht="15" customHeight="1">
      <c r="I344167" s="47"/>
    </row>
    <row r="344168" spans="9:9" ht="15" customHeight="1">
      <c r="I344168" s="47"/>
    </row>
    <row r="344169" spans="9:9" ht="15" customHeight="1">
      <c r="I344169" s="47"/>
    </row>
    <row r="344170" spans="9:9" ht="15" customHeight="1">
      <c r="I344170" s="47"/>
    </row>
    <row r="344171" spans="9:9" ht="15" customHeight="1">
      <c r="I344171" s="47"/>
    </row>
    <row r="344172" spans="9:9" ht="15" customHeight="1">
      <c r="I344172" s="47"/>
    </row>
    <row r="344173" spans="9:9" ht="15" customHeight="1">
      <c r="I344173" s="47"/>
    </row>
    <row r="344174" spans="9:9" ht="15" customHeight="1">
      <c r="I344174" s="47"/>
    </row>
    <row r="344175" spans="9:9" ht="15" customHeight="1">
      <c r="I344175" s="47"/>
    </row>
    <row r="344176" spans="9:9" ht="15" customHeight="1">
      <c r="I344176" s="47"/>
    </row>
    <row r="344177" spans="9:9" ht="15" customHeight="1">
      <c r="I344177" s="47"/>
    </row>
    <row r="344178" spans="9:9" ht="15" customHeight="1">
      <c r="I344178" s="47"/>
    </row>
    <row r="344179" spans="9:9" ht="15" customHeight="1">
      <c r="I344179" s="47"/>
    </row>
    <row r="344180" spans="9:9" ht="15" customHeight="1">
      <c r="I344180" s="47"/>
    </row>
    <row r="344181" spans="9:9" ht="15" customHeight="1">
      <c r="I344181" s="47"/>
    </row>
    <row r="344182" spans="9:9" ht="15" customHeight="1">
      <c r="I344182" s="47"/>
    </row>
    <row r="344183" spans="9:9" ht="15" customHeight="1">
      <c r="I344183" s="47"/>
    </row>
    <row r="344184" spans="9:9" ht="15" customHeight="1">
      <c r="I344184" s="47"/>
    </row>
    <row r="344185" spans="9:9" ht="15" customHeight="1">
      <c r="I344185" s="47"/>
    </row>
    <row r="344186" spans="9:9" ht="15" customHeight="1">
      <c r="I344186" s="47"/>
    </row>
    <row r="344187" spans="9:9" ht="15" customHeight="1">
      <c r="I344187" s="47"/>
    </row>
    <row r="344188" spans="9:9" ht="15" customHeight="1">
      <c r="I344188" s="47"/>
    </row>
    <row r="344189" spans="9:9" ht="15" customHeight="1">
      <c r="I344189" s="47"/>
    </row>
    <row r="344190" spans="9:9" ht="15" customHeight="1">
      <c r="I344190" s="47"/>
    </row>
    <row r="344191" spans="9:9" ht="15" customHeight="1">
      <c r="I344191" s="47"/>
    </row>
    <row r="344192" spans="9:9" ht="15" customHeight="1">
      <c r="I344192" s="47"/>
    </row>
    <row r="344193" spans="9:9" ht="15" customHeight="1">
      <c r="I344193" s="47"/>
    </row>
    <row r="344194" spans="9:9" ht="15" customHeight="1">
      <c r="I344194" s="47"/>
    </row>
    <row r="344195" spans="9:9" ht="15" customHeight="1">
      <c r="I344195" s="47"/>
    </row>
    <row r="344196" spans="9:9" ht="15" customHeight="1">
      <c r="I344196" s="47"/>
    </row>
    <row r="344197" spans="9:9" ht="15" customHeight="1">
      <c r="I344197" s="47"/>
    </row>
    <row r="344198" spans="9:9" ht="15" customHeight="1">
      <c r="I344198" s="47"/>
    </row>
    <row r="344199" spans="9:9" ht="15" customHeight="1">
      <c r="I344199" s="47"/>
    </row>
    <row r="344200" spans="9:9" ht="15" customHeight="1">
      <c r="I344200" s="47"/>
    </row>
    <row r="344201" spans="9:9" ht="15" customHeight="1">
      <c r="I344201" s="47"/>
    </row>
    <row r="344202" spans="9:9" ht="15" customHeight="1">
      <c r="I344202" s="47"/>
    </row>
    <row r="344203" spans="9:9" ht="15" customHeight="1">
      <c r="I344203" s="47"/>
    </row>
    <row r="344204" spans="9:9" ht="15" customHeight="1">
      <c r="I344204" s="47"/>
    </row>
    <row r="344205" spans="9:9" ht="15" customHeight="1">
      <c r="I344205" s="47"/>
    </row>
    <row r="344206" spans="9:9" ht="15" customHeight="1">
      <c r="I344206" s="47"/>
    </row>
    <row r="344207" spans="9:9" ht="15" customHeight="1">
      <c r="I344207" s="47"/>
    </row>
    <row r="344208" spans="9:9" ht="15" customHeight="1">
      <c r="I344208" s="47"/>
    </row>
    <row r="344209" spans="9:9" ht="15" customHeight="1">
      <c r="I344209" s="47"/>
    </row>
    <row r="344210" spans="9:9" ht="15" customHeight="1">
      <c r="I344210" s="47"/>
    </row>
    <row r="344211" spans="9:9" ht="15" customHeight="1">
      <c r="I344211" s="47"/>
    </row>
    <row r="344212" spans="9:9" ht="15" customHeight="1">
      <c r="I344212" s="47"/>
    </row>
    <row r="344213" spans="9:9" ht="15" customHeight="1">
      <c r="I344213" s="47"/>
    </row>
    <row r="344214" spans="9:9" ht="15" customHeight="1">
      <c r="I344214" s="47"/>
    </row>
    <row r="344215" spans="9:9" ht="15" customHeight="1">
      <c r="I344215" s="47"/>
    </row>
    <row r="344216" spans="9:9" ht="15" customHeight="1">
      <c r="I344216" s="47"/>
    </row>
    <row r="344217" spans="9:9" ht="15" customHeight="1">
      <c r="I344217" s="47"/>
    </row>
    <row r="344218" spans="9:9" ht="15" customHeight="1">
      <c r="I344218" s="47"/>
    </row>
    <row r="344219" spans="9:9" ht="15" customHeight="1">
      <c r="I344219" s="47"/>
    </row>
    <row r="344220" spans="9:9" ht="15" customHeight="1">
      <c r="I344220" s="47"/>
    </row>
    <row r="344221" spans="9:9" ht="15" customHeight="1">
      <c r="I344221" s="47"/>
    </row>
    <row r="344222" spans="9:9" ht="15" customHeight="1">
      <c r="I344222" s="47"/>
    </row>
    <row r="344223" spans="9:9" ht="15" customHeight="1">
      <c r="I344223" s="47"/>
    </row>
    <row r="344224" spans="9:9" ht="15" customHeight="1">
      <c r="I344224" s="47"/>
    </row>
    <row r="344225" spans="9:9" ht="15" customHeight="1">
      <c r="I344225" s="47"/>
    </row>
    <row r="344226" spans="9:9" ht="15" customHeight="1">
      <c r="I344226" s="47"/>
    </row>
    <row r="344227" spans="9:9" ht="15" customHeight="1">
      <c r="I344227" s="47"/>
    </row>
    <row r="344228" spans="9:9" ht="15" customHeight="1">
      <c r="I344228" s="47"/>
    </row>
    <row r="344229" spans="9:9" ht="15" customHeight="1">
      <c r="I344229" s="47"/>
    </row>
    <row r="344230" spans="9:9" ht="15" customHeight="1">
      <c r="I344230" s="47"/>
    </row>
    <row r="344231" spans="9:9" ht="15" customHeight="1">
      <c r="I344231" s="47"/>
    </row>
    <row r="344232" spans="9:9" ht="15" customHeight="1">
      <c r="I344232" s="47"/>
    </row>
    <row r="344233" spans="9:9" ht="15" customHeight="1">
      <c r="I344233" s="47"/>
    </row>
    <row r="344234" spans="9:9" ht="15" customHeight="1">
      <c r="I344234" s="47"/>
    </row>
    <row r="344235" spans="9:9" ht="15" customHeight="1">
      <c r="I344235" s="47"/>
    </row>
    <row r="344236" spans="9:9" ht="15" customHeight="1">
      <c r="I344236" s="47"/>
    </row>
    <row r="344237" spans="9:9" ht="15" customHeight="1">
      <c r="I344237" s="47"/>
    </row>
    <row r="344238" spans="9:9" ht="15" customHeight="1">
      <c r="I344238" s="47"/>
    </row>
    <row r="344239" spans="9:9" ht="15" customHeight="1">
      <c r="I344239" s="47"/>
    </row>
    <row r="344240" spans="9:9" ht="15" customHeight="1">
      <c r="I344240" s="47"/>
    </row>
    <row r="344241" spans="9:9" ht="15" customHeight="1">
      <c r="I344241" s="47"/>
    </row>
    <row r="344242" spans="9:9" ht="15" customHeight="1">
      <c r="I344242" s="47"/>
    </row>
    <row r="344243" spans="9:9" ht="15" customHeight="1">
      <c r="I344243" s="47"/>
    </row>
    <row r="344244" spans="9:9" ht="15" customHeight="1">
      <c r="I344244" s="47"/>
    </row>
    <row r="344245" spans="9:9" ht="15" customHeight="1">
      <c r="I344245" s="47"/>
    </row>
    <row r="344246" spans="9:9" ht="15" customHeight="1">
      <c r="I344246" s="47"/>
    </row>
    <row r="344247" spans="9:9" ht="15" customHeight="1">
      <c r="I344247" s="47"/>
    </row>
    <row r="344248" spans="9:9" ht="15" customHeight="1">
      <c r="I344248" s="47"/>
    </row>
    <row r="344249" spans="9:9" ht="15" customHeight="1">
      <c r="I344249" s="47"/>
    </row>
    <row r="344250" spans="9:9" ht="15" customHeight="1">
      <c r="I344250" s="47"/>
    </row>
    <row r="344251" spans="9:9" ht="15" customHeight="1">
      <c r="I344251" s="47"/>
    </row>
    <row r="344252" spans="9:9" ht="15" customHeight="1">
      <c r="I344252" s="47"/>
    </row>
    <row r="344253" spans="9:9" ht="15" customHeight="1">
      <c r="I344253" s="47"/>
    </row>
    <row r="344254" spans="9:9" ht="15" customHeight="1">
      <c r="I344254" s="47"/>
    </row>
    <row r="344255" spans="9:9" ht="15" customHeight="1">
      <c r="I344255" s="47"/>
    </row>
    <row r="344256" spans="9:9" ht="15" customHeight="1">
      <c r="I344256" s="47"/>
    </row>
    <row r="344257" spans="9:9" ht="15" customHeight="1">
      <c r="I344257" s="47"/>
    </row>
    <row r="344258" spans="9:9" ht="15" customHeight="1">
      <c r="I344258" s="47"/>
    </row>
    <row r="344259" spans="9:9" ht="15" customHeight="1">
      <c r="I344259" s="47"/>
    </row>
    <row r="344260" spans="9:9" ht="15" customHeight="1">
      <c r="I344260" s="47"/>
    </row>
    <row r="344261" spans="9:9" ht="15" customHeight="1">
      <c r="I344261" s="47"/>
    </row>
    <row r="344262" spans="9:9" ht="15" customHeight="1">
      <c r="I344262" s="47"/>
    </row>
    <row r="344263" spans="9:9" ht="15" customHeight="1">
      <c r="I344263" s="47"/>
    </row>
    <row r="344264" spans="9:9" ht="15" customHeight="1">
      <c r="I344264" s="47"/>
    </row>
    <row r="344265" spans="9:9" ht="15" customHeight="1">
      <c r="I344265" s="47"/>
    </row>
    <row r="344266" spans="9:9" ht="15" customHeight="1">
      <c r="I344266" s="47"/>
    </row>
    <row r="344267" spans="9:9" ht="15" customHeight="1">
      <c r="I344267" s="47"/>
    </row>
    <row r="344268" spans="9:9" ht="15" customHeight="1">
      <c r="I344268" s="47"/>
    </row>
    <row r="344269" spans="9:9" ht="15" customHeight="1">
      <c r="I344269" s="47"/>
    </row>
    <row r="344270" spans="9:9" ht="15" customHeight="1">
      <c r="I344270" s="47"/>
    </row>
    <row r="344271" spans="9:9" ht="15" customHeight="1">
      <c r="I344271" s="47"/>
    </row>
    <row r="344272" spans="9:9" ht="15" customHeight="1">
      <c r="I344272" s="47"/>
    </row>
    <row r="344273" spans="9:9" ht="15" customHeight="1">
      <c r="I344273" s="47"/>
    </row>
    <row r="344274" spans="9:9" ht="15" customHeight="1">
      <c r="I344274" s="47"/>
    </row>
    <row r="344275" spans="9:9" ht="15" customHeight="1">
      <c r="I344275" s="47"/>
    </row>
    <row r="344276" spans="9:9" ht="15" customHeight="1">
      <c r="I344276" s="47"/>
    </row>
    <row r="344277" spans="9:9" ht="15" customHeight="1">
      <c r="I344277" s="47"/>
    </row>
    <row r="344278" spans="9:9" ht="15" customHeight="1">
      <c r="I344278" s="47"/>
    </row>
    <row r="344279" spans="9:9" ht="15" customHeight="1">
      <c r="I344279" s="47"/>
    </row>
    <row r="344280" spans="9:9" ht="15" customHeight="1">
      <c r="I344280" s="47"/>
    </row>
    <row r="344281" spans="9:9" ht="15" customHeight="1">
      <c r="I344281" s="47"/>
    </row>
    <row r="344282" spans="9:9" ht="15" customHeight="1">
      <c r="I344282" s="47"/>
    </row>
    <row r="344283" spans="9:9" ht="15" customHeight="1">
      <c r="I344283" s="47"/>
    </row>
    <row r="344284" spans="9:9" ht="15" customHeight="1">
      <c r="I344284" s="47"/>
    </row>
    <row r="344285" spans="9:9" ht="15" customHeight="1">
      <c r="I344285" s="47"/>
    </row>
    <row r="344286" spans="9:9" ht="15" customHeight="1">
      <c r="I344286" s="47"/>
    </row>
    <row r="344287" spans="9:9" ht="15" customHeight="1">
      <c r="I344287" s="47"/>
    </row>
    <row r="344288" spans="9:9" ht="15" customHeight="1">
      <c r="I344288" s="47"/>
    </row>
    <row r="344289" spans="9:9" ht="15" customHeight="1">
      <c r="I344289" s="47"/>
    </row>
    <row r="344290" spans="9:9" ht="15" customHeight="1">
      <c r="I344290" s="47"/>
    </row>
    <row r="344291" spans="9:9" ht="15" customHeight="1">
      <c r="I344291" s="47"/>
    </row>
    <row r="344292" spans="9:9" ht="15" customHeight="1">
      <c r="I344292" s="47"/>
    </row>
    <row r="344293" spans="9:9" ht="15" customHeight="1">
      <c r="I344293" s="47"/>
    </row>
    <row r="344294" spans="9:9" ht="15" customHeight="1">
      <c r="I344294" s="47"/>
    </row>
    <row r="344295" spans="9:9" ht="15" customHeight="1">
      <c r="I344295" s="47"/>
    </row>
    <row r="344296" spans="9:9" ht="15" customHeight="1">
      <c r="I344296" s="47"/>
    </row>
    <row r="344297" spans="9:9" ht="15" customHeight="1">
      <c r="I344297" s="47"/>
    </row>
    <row r="344298" spans="9:9" ht="15" customHeight="1">
      <c r="I344298" s="47"/>
    </row>
    <row r="344299" spans="9:9" ht="15" customHeight="1">
      <c r="I344299" s="47"/>
    </row>
    <row r="344300" spans="9:9" ht="15" customHeight="1">
      <c r="I344300" s="47"/>
    </row>
    <row r="344301" spans="9:9" ht="15" customHeight="1">
      <c r="I344301" s="47"/>
    </row>
    <row r="344302" spans="9:9" ht="15" customHeight="1">
      <c r="I344302" s="47"/>
    </row>
    <row r="344303" spans="9:9" ht="15" customHeight="1">
      <c r="I344303" s="47"/>
    </row>
    <row r="344304" spans="9:9" ht="15" customHeight="1">
      <c r="I344304" s="47"/>
    </row>
    <row r="344305" spans="9:9" ht="15" customHeight="1">
      <c r="I344305" s="47"/>
    </row>
    <row r="344306" spans="9:9" ht="15" customHeight="1">
      <c r="I344306" s="47"/>
    </row>
    <row r="344307" spans="9:9" ht="15" customHeight="1">
      <c r="I344307" s="47"/>
    </row>
    <row r="344308" spans="9:9" ht="15" customHeight="1">
      <c r="I344308" s="47"/>
    </row>
    <row r="344309" spans="9:9" ht="15" customHeight="1">
      <c r="I344309" s="47"/>
    </row>
    <row r="344310" spans="9:9" ht="15" customHeight="1">
      <c r="I344310" s="47"/>
    </row>
    <row r="344311" spans="9:9" ht="15" customHeight="1">
      <c r="I344311" s="47"/>
    </row>
    <row r="344312" spans="9:9" ht="15" customHeight="1">
      <c r="I344312" s="47"/>
    </row>
    <row r="344313" spans="9:9" ht="15" customHeight="1">
      <c r="I344313" s="47"/>
    </row>
    <row r="344314" spans="9:9" ht="15" customHeight="1">
      <c r="I344314" s="47"/>
    </row>
    <row r="344315" spans="9:9" ht="15" customHeight="1">
      <c r="I344315" s="47"/>
    </row>
    <row r="344316" spans="9:9" ht="15" customHeight="1">
      <c r="I344316" s="47"/>
    </row>
    <row r="344317" spans="9:9" ht="15" customHeight="1">
      <c r="I344317" s="47"/>
    </row>
    <row r="344318" spans="9:9" ht="15" customHeight="1">
      <c r="I344318" s="47"/>
    </row>
    <row r="344319" spans="9:9" ht="15" customHeight="1">
      <c r="I344319" s="47"/>
    </row>
    <row r="344320" spans="9:9" ht="15" customHeight="1">
      <c r="I344320" s="47"/>
    </row>
    <row r="344321" spans="9:9" ht="15" customHeight="1">
      <c r="I344321" s="47"/>
    </row>
    <row r="344322" spans="9:9" ht="15" customHeight="1">
      <c r="I344322" s="47"/>
    </row>
    <row r="344323" spans="9:9" ht="15" customHeight="1">
      <c r="I344323" s="47"/>
    </row>
    <row r="344324" spans="9:9" ht="15" customHeight="1">
      <c r="I344324" s="47"/>
    </row>
    <row r="344325" spans="9:9" ht="15" customHeight="1">
      <c r="I344325" s="47"/>
    </row>
    <row r="344326" spans="9:9" ht="15" customHeight="1">
      <c r="I344326" s="47"/>
    </row>
    <row r="344327" spans="9:9" ht="15" customHeight="1">
      <c r="I344327" s="47"/>
    </row>
    <row r="344328" spans="9:9" ht="15" customHeight="1">
      <c r="I344328" s="47"/>
    </row>
    <row r="344329" spans="9:9" ht="15" customHeight="1">
      <c r="I344329" s="47"/>
    </row>
    <row r="344330" spans="9:9" ht="15" customHeight="1">
      <c r="I344330" s="47"/>
    </row>
    <row r="344331" spans="9:9" ht="15" customHeight="1">
      <c r="I344331" s="47"/>
    </row>
    <row r="344332" spans="9:9" ht="15" customHeight="1">
      <c r="I344332" s="47"/>
    </row>
    <row r="344333" spans="9:9" ht="15" customHeight="1">
      <c r="I344333" s="47"/>
    </row>
    <row r="344334" spans="9:9" ht="15" customHeight="1">
      <c r="I344334" s="47"/>
    </row>
    <row r="344335" spans="9:9" ht="15" customHeight="1">
      <c r="I344335" s="47"/>
    </row>
    <row r="344336" spans="9:9" ht="15" customHeight="1">
      <c r="I344336" s="47"/>
    </row>
    <row r="344337" spans="9:9" ht="15" customHeight="1">
      <c r="I344337" s="47"/>
    </row>
    <row r="344338" spans="9:9" ht="15" customHeight="1">
      <c r="I344338" s="47"/>
    </row>
    <row r="344339" spans="9:9" ht="15" customHeight="1">
      <c r="I344339" s="47"/>
    </row>
    <row r="344340" spans="9:9" ht="15" customHeight="1">
      <c r="I344340" s="47"/>
    </row>
    <row r="344341" spans="9:9" ht="15" customHeight="1">
      <c r="I344341" s="47"/>
    </row>
    <row r="344342" spans="9:9" ht="15" customHeight="1">
      <c r="I344342" s="47"/>
    </row>
    <row r="344343" spans="9:9" ht="15" customHeight="1">
      <c r="I344343" s="47"/>
    </row>
    <row r="344344" spans="9:9" ht="15" customHeight="1">
      <c r="I344344" s="47"/>
    </row>
    <row r="344345" spans="9:9" ht="15" customHeight="1">
      <c r="I344345" s="47"/>
    </row>
    <row r="344346" spans="9:9" ht="15" customHeight="1">
      <c r="I344346" s="47"/>
    </row>
    <row r="344347" spans="9:9" ht="15" customHeight="1">
      <c r="I344347" s="47"/>
    </row>
    <row r="344348" spans="9:9" ht="15" customHeight="1">
      <c r="I344348" s="47"/>
    </row>
    <row r="344349" spans="9:9" ht="15" customHeight="1">
      <c r="I344349" s="47"/>
    </row>
    <row r="344350" spans="9:9" ht="15" customHeight="1">
      <c r="I344350" s="47"/>
    </row>
    <row r="344351" spans="9:9" ht="15" customHeight="1">
      <c r="I344351" s="47"/>
    </row>
    <row r="344352" spans="9:9" ht="15" customHeight="1">
      <c r="I344352" s="47"/>
    </row>
    <row r="344353" spans="9:9" ht="15" customHeight="1">
      <c r="I344353" s="47"/>
    </row>
    <row r="344354" spans="9:9" ht="15" customHeight="1">
      <c r="I344354" s="47"/>
    </row>
    <row r="344355" spans="9:9" ht="15" customHeight="1">
      <c r="I344355" s="47"/>
    </row>
    <row r="344356" spans="9:9" ht="15" customHeight="1">
      <c r="I344356" s="47"/>
    </row>
    <row r="344357" spans="9:9" ht="15" customHeight="1">
      <c r="I344357" s="47"/>
    </row>
    <row r="344358" spans="9:9" ht="15" customHeight="1">
      <c r="I344358" s="47"/>
    </row>
    <row r="344359" spans="9:9" ht="15" customHeight="1">
      <c r="I344359" s="47"/>
    </row>
    <row r="344360" spans="9:9" ht="15" customHeight="1">
      <c r="I344360" s="47"/>
    </row>
    <row r="344361" spans="9:9" ht="15" customHeight="1">
      <c r="I344361" s="47"/>
    </row>
    <row r="344362" spans="9:9" ht="15" customHeight="1">
      <c r="I344362" s="47"/>
    </row>
    <row r="344363" spans="9:9" ht="15" customHeight="1">
      <c r="I344363" s="47"/>
    </row>
    <row r="344364" spans="9:9" ht="15" customHeight="1">
      <c r="I344364" s="47"/>
    </row>
    <row r="344365" spans="9:9" ht="15" customHeight="1">
      <c r="I344365" s="47"/>
    </row>
    <row r="344366" spans="9:9" ht="15" customHeight="1">
      <c r="I344366" s="47"/>
    </row>
    <row r="344367" spans="9:9" ht="15" customHeight="1">
      <c r="I344367" s="47"/>
    </row>
    <row r="344368" spans="9:9" ht="15" customHeight="1">
      <c r="I344368" s="47"/>
    </row>
    <row r="344369" spans="9:9" ht="15" customHeight="1">
      <c r="I344369" s="47"/>
    </row>
    <row r="344370" spans="9:9" ht="15" customHeight="1">
      <c r="I344370" s="47"/>
    </row>
    <row r="344371" spans="9:9" ht="15" customHeight="1">
      <c r="I344371" s="47"/>
    </row>
    <row r="344372" spans="9:9" ht="15" customHeight="1">
      <c r="I344372" s="47"/>
    </row>
    <row r="344373" spans="9:9" ht="15" customHeight="1">
      <c r="I344373" s="47"/>
    </row>
    <row r="344374" spans="9:9" ht="15" customHeight="1">
      <c r="I344374" s="47"/>
    </row>
    <row r="344375" spans="9:9" ht="15" customHeight="1">
      <c r="I344375" s="47"/>
    </row>
    <row r="344376" spans="9:9" ht="15" customHeight="1">
      <c r="I344376" s="47"/>
    </row>
    <row r="344377" spans="9:9" ht="15" customHeight="1">
      <c r="I344377" s="47"/>
    </row>
    <row r="344378" spans="9:9" ht="15" customHeight="1">
      <c r="I344378" s="47"/>
    </row>
    <row r="344379" spans="9:9" ht="15" customHeight="1">
      <c r="I344379" s="47"/>
    </row>
    <row r="344380" spans="9:9" ht="15" customHeight="1">
      <c r="I344380" s="47"/>
    </row>
    <row r="344381" spans="9:9" ht="15" customHeight="1">
      <c r="I344381" s="47"/>
    </row>
    <row r="344382" spans="9:9" ht="15" customHeight="1">
      <c r="I344382" s="47"/>
    </row>
    <row r="344383" spans="9:9" ht="15" customHeight="1">
      <c r="I344383" s="47"/>
    </row>
    <row r="344384" spans="9:9" ht="15" customHeight="1">
      <c r="I344384" s="47"/>
    </row>
    <row r="344385" spans="9:9" ht="15" customHeight="1">
      <c r="I344385" s="47"/>
    </row>
    <row r="344386" spans="9:9" ht="15" customHeight="1">
      <c r="I344386" s="47"/>
    </row>
    <row r="344387" spans="9:9" ht="15" customHeight="1">
      <c r="I344387" s="47"/>
    </row>
    <row r="344388" spans="9:9" ht="15" customHeight="1">
      <c r="I344388" s="47"/>
    </row>
    <row r="344389" spans="9:9" ht="15" customHeight="1">
      <c r="I344389" s="47"/>
    </row>
    <row r="344390" spans="9:9" ht="15" customHeight="1">
      <c r="I344390" s="47"/>
    </row>
    <row r="344391" spans="9:9" ht="15" customHeight="1">
      <c r="I344391" s="47"/>
    </row>
    <row r="344392" spans="9:9" ht="15" customHeight="1">
      <c r="I344392" s="47"/>
    </row>
    <row r="344393" spans="9:9" ht="15" customHeight="1">
      <c r="I344393" s="47"/>
    </row>
    <row r="344394" spans="9:9" ht="15" customHeight="1">
      <c r="I344394" s="47"/>
    </row>
    <row r="344395" spans="9:9" ht="15" customHeight="1">
      <c r="I344395" s="47"/>
    </row>
    <row r="344396" spans="9:9" ht="15" customHeight="1">
      <c r="I344396" s="47"/>
    </row>
    <row r="344397" spans="9:9" ht="15" customHeight="1">
      <c r="I344397" s="47"/>
    </row>
    <row r="344398" spans="9:9" ht="15" customHeight="1">
      <c r="I344398" s="47"/>
    </row>
    <row r="344399" spans="9:9" ht="15" customHeight="1">
      <c r="I344399" s="47"/>
    </row>
    <row r="344400" spans="9:9" ht="15" customHeight="1">
      <c r="I344400" s="47"/>
    </row>
    <row r="344401" spans="9:9" ht="15" customHeight="1">
      <c r="I344401" s="47"/>
    </row>
    <row r="344402" spans="9:9" ht="15" customHeight="1">
      <c r="I344402" s="47"/>
    </row>
    <row r="344403" spans="9:9" ht="15" customHeight="1">
      <c r="I344403" s="47"/>
    </row>
    <row r="344404" spans="9:9" ht="15" customHeight="1">
      <c r="I344404" s="47"/>
    </row>
    <row r="344405" spans="9:9" ht="15" customHeight="1">
      <c r="I344405" s="47"/>
    </row>
    <row r="344406" spans="9:9" ht="15" customHeight="1">
      <c r="I344406" s="47"/>
    </row>
    <row r="344407" spans="9:9" ht="15" customHeight="1">
      <c r="I344407" s="47"/>
    </row>
    <row r="344408" spans="9:9" ht="15" customHeight="1">
      <c r="I344408" s="47"/>
    </row>
    <row r="344409" spans="9:9" ht="15" customHeight="1">
      <c r="I344409" s="47"/>
    </row>
    <row r="344410" spans="9:9" ht="15" customHeight="1">
      <c r="I344410" s="47"/>
    </row>
    <row r="344411" spans="9:9" ht="15" customHeight="1">
      <c r="I344411" s="47"/>
    </row>
    <row r="344412" spans="9:9" ht="15" customHeight="1">
      <c r="I344412" s="47"/>
    </row>
    <row r="344413" spans="9:9" ht="15" customHeight="1">
      <c r="I344413" s="47"/>
    </row>
    <row r="344414" spans="9:9" ht="15" customHeight="1">
      <c r="I344414" s="47"/>
    </row>
    <row r="344415" spans="9:9" ht="15" customHeight="1">
      <c r="I344415" s="47"/>
    </row>
    <row r="344416" spans="9:9" ht="15" customHeight="1">
      <c r="I344416" s="47"/>
    </row>
    <row r="344417" spans="9:9" ht="15" customHeight="1">
      <c r="I344417" s="47"/>
    </row>
    <row r="344418" spans="9:9" ht="15" customHeight="1">
      <c r="I344418" s="47"/>
    </row>
    <row r="344419" spans="9:9" ht="15" customHeight="1">
      <c r="I344419" s="47"/>
    </row>
    <row r="344420" spans="9:9" ht="15" customHeight="1">
      <c r="I344420" s="47"/>
    </row>
    <row r="344421" spans="9:9" ht="15" customHeight="1">
      <c r="I344421" s="47"/>
    </row>
    <row r="344422" spans="9:9" ht="15" customHeight="1">
      <c r="I344422" s="47"/>
    </row>
    <row r="344423" spans="9:9" ht="15" customHeight="1">
      <c r="I344423" s="47"/>
    </row>
    <row r="344424" spans="9:9" ht="15" customHeight="1">
      <c r="I344424" s="47"/>
    </row>
    <row r="344425" spans="9:9" ht="15" customHeight="1">
      <c r="I344425" s="47"/>
    </row>
    <row r="344426" spans="9:9" ht="15" customHeight="1">
      <c r="I344426" s="47"/>
    </row>
    <row r="344427" spans="9:9" ht="15" customHeight="1">
      <c r="I344427" s="47"/>
    </row>
    <row r="344428" spans="9:9" ht="15" customHeight="1">
      <c r="I344428" s="47"/>
    </row>
    <row r="360447" spans="9:9" ht="15" customHeight="1">
      <c r="I360447" s="49"/>
    </row>
    <row r="360448" spans="9:9" ht="15" customHeight="1">
      <c r="I360448" s="47"/>
    </row>
    <row r="360449" spans="9:9" ht="15" customHeight="1">
      <c r="I360449" s="47"/>
    </row>
    <row r="360450" spans="9:9" ht="15" customHeight="1">
      <c r="I360450" s="47"/>
    </row>
    <row r="360451" spans="9:9" ht="15" customHeight="1">
      <c r="I360451" s="47"/>
    </row>
    <row r="360452" spans="9:9" ht="15" customHeight="1">
      <c r="I360452" s="47"/>
    </row>
    <row r="360453" spans="9:9" ht="15" customHeight="1">
      <c r="I360453" s="47"/>
    </row>
    <row r="360454" spans="9:9" ht="15" customHeight="1">
      <c r="I360454" s="47"/>
    </row>
    <row r="360455" spans="9:9" ht="15" customHeight="1">
      <c r="I360455" s="47"/>
    </row>
    <row r="360456" spans="9:9" ht="15" customHeight="1">
      <c r="I360456" s="47"/>
    </row>
    <row r="360457" spans="9:9" ht="15" customHeight="1">
      <c r="I360457" s="47"/>
    </row>
    <row r="360458" spans="9:9" ht="15" customHeight="1">
      <c r="I360458" s="47"/>
    </row>
    <row r="360459" spans="9:9" ht="15" customHeight="1">
      <c r="I360459" s="47"/>
    </row>
    <row r="360460" spans="9:9" ht="15" customHeight="1">
      <c r="I360460" s="47"/>
    </row>
    <row r="360461" spans="9:9" ht="15" customHeight="1">
      <c r="I360461" s="47"/>
    </row>
    <row r="360462" spans="9:9" ht="15" customHeight="1">
      <c r="I360462" s="47"/>
    </row>
    <row r="360463" spans="9:9" ht="15" customHeight="1">
      <c r="I360463" s="47"/>
    </row>
    <row r="360464" spans="9:9" ht="15" customHeight="1">
      <c r="I360464" s="47"/>
    </row>
    <row r="360465" spans="9:9" ht="15" customHeight="1">
      <c r="I360465" s="47"/>
    </row>
    <row r="360466" spans="9:9" ht="15" customHeight="1">
      <c r="I360466" s="47"/>
    </row>
    <row r="360467" spans="9:9" ht="15" customHeight="1">
      <c r="I360467" s="47"/>
    </row>
    <row r="360468" spans="9:9" ht="15" customHeight="1">
      <c r="I360468" s="47"/>
    </row>
    <row r="360469" spans="9:9" ht="15" customHeight="1">
      <c r="I360469" s="47"/>
    </row>
    <row r="360470" spans="9:9" ht="15" customHeight="1">
      <c r="I360470" s="47"/>
    </row>
    <row r="360471" spans="9:9" ht="15" customHeight="1">
      <c r="I360471" s="47"/>
    </row>
    <row r="360472" spans="9:9" ht="15" customHeight="1">
      <c r="I360472" s="47"/>
    </row>
    <row r="360473" spans="9:9" ht="15" customHeight="1">
      <c r="I360473" s="47"/>
    </row>
    <row r="360474" spans="9:9" ht="15" customHeight="1">
      <c r="I360474" s="47"/>
    </row>
    <row r="360475" spans="9:9" ht="15" customHeight="1">
      <c r="I360475" s="47"/>
    </row>
    <row r="360476" spans="9:9" ht="15" customHeight="1">
      <c r="I360476" s="47"/>
    </row>
    <row r="360477" spans="9:9" ht="15" customHeight="1">
      <c r="I360477" s="47"/>
    </row>
    <row r="360478" spans="9:9" ht="15" customHeight="1">
      <c r="I360478" s="47"/>
    </row>
    <row r="360479" spans="9:9" ht="15" customHeight="1">
      <c r="I360479" s="47"/>
    </row>
    <row r="360480" spans="9:9" ht="15" customHeight="1">
      <c r="I360480" s="47"/>
    </row>
    <row r="360481" spans="9:9" ht="15" customHeight="1">
      <c r="I360481" s="47"/>
    </row>
    <row r="360482" spans="9:9" ht="15" customHeight="1">
      <c r="I360482" s="47"/>
    </row>
    <row r="360483" spans="9:9" ht="15" customHeight="1">
      <c r="I360483" s="47"/>
    </row>
    <row r="360484" spans="9:9" ht="15" customHeight="1">
      <c r="I360484" s="47"/>
    </row>
    <row r="360485" spans="9:9" ht="15" customHeight="1">
      <c r="I360485" s="47"/>
    </row>
    <row r="360486" spans="9:9" ht="15" customHeight="1">
      <c r="I360486" s="47"/>
    </row>
    <row r="360487" spans="9:9" ht="15" customHeight="1">
      <c r="I360487" s="47"/>
    </row>
    <row r="360488" spans="9:9" ht="15" customHeight="1">
      <c r="I360488" s="47"/>
    </row>
    <row r="360489" spans="9:9" ht="15" customHeight="1">
      <c r="I360489" s="47"/>
    </row>
    <row r="360490" spans="9:9" ht="15" customHeight="1">
      <c r="I360490" s="47"/>
    </row>
    <row r="360491" spans="9:9" ht="15" customHeight="1">
      <c r="I360491" s="47"/>
    </row>
    <row r="360492" spans="9:9" ht="15" customHeight="1">
      <c r="I360492" s="47"/>
    </row>
    <row r="360493" spans="9:9" ht="15" customHeight="1">
      <c r="I360493" s="47"/>
    </row>
    <row r="360494" spans="9:9" ht="15" customHeight="1">
      <c r="I360494" s="47"/>
    </row>
    <row r="360495" spans="9:9" ht="15" customHeight="1">
      <c r="I360495" s="47"/>
    </row>
    <row r="360496" spans="9:9" ht="15" customHeight="1">
      <c r="I360496" s="47"/>
    </row>
    <row r="360497" spans="9:9" ht="15" customHeight="1">
      <c r="I360497" s="47"/>
    </row>
    <row r="360498" spans="9:9" ht="15" customHeight="1">
      <c r="I360498" s="47"/>
    </row>
    <row r="360499" spans="9:9" ht="15" customHeight="1">
      <c r="I360499" s="47"/>
    </row>
    <row r="360500" spans="9:9" ht="15" customHeight="1">
      <c r="I360500" s="47"/>
    </row>
    <row r="360501" spans="9:9" ht="15" customHeight="1">
      <c r="I360501" s="47"/>
    </row>
    <row r="360502" spans="9:9" ht="15" customHeight="1">
      <c r="I360502" s="47"/>
    </row>
    <row r="360503" spans="9:9" ht="15" customHeight="1">
      <c r="I360503" s="47"/>
    </row>
    <row r="360504" spans="9:9" ht="15" customHeight="1">
      <c r="I360504" s="47"/>
    </row>
    <row r="360505" spans="9:9" ht="15" customHeight="1">
      <c r="I360505" s="47"/>
    </row>
    <row r="360506" spans="9:9" ht="15" customHeight="1">
      <c r="I360506" s="47"/>
    </row>
    <row r="360507" spans="9:9" ht="15" customHeight="1">
      <c r="I360507" s="47"/>
    </row>
    <row r="360508" spans="9:9" ht="15" customHeight="1">
      <c r="I360508" s="47"/>
    </row>
    <row r="360509" spans="9:9" ht="15" customHeight="1">
      <c r="I360509" s="47"/>
    </row>
    <row r="360510" spans="9:9" ht="15" customHeight="1">
      <c r="I360510" s="47"/>
    </row>
    <row r="360511" spans="9:9" ht="15" customHeight="1">
      <c r="I360511" s="47"/>
    </row>
    <row r="360512" spans="9:9" ht="15" customHeight="1">
      <c r="I360512" s="47"/>
    </row>
    <row r="360513" spans="9:9" ht="15" customHeight="1">
      <c r="I360513" s="47"/>
    </row>
    <row r="360514" spans="9:9" ht="15" customHeight="1">
      <c r="I360514" s="47"/>
    </row>
    <row r="360515" spans="9:9" ht="15" customHeight="1">
      <c r="I360515" s="47"/>
    </row>
    <row r="360516" spans="9:9" ht="15" customHeight="1">
      <c r="I360516" s="47"/>
    </row>
    <row r="360517" spans="9:9" ht="15" customHeight="1">
      <c r="I360517" s="47"/>
    </row>
    <row r="360518" spans="9:9" ht="15" customHeight="1">
      <c r="I360518" s="47"/>
    </row>
    <row r="360519" spans="9:9" ht="15" customHeight="1">
      <c r="I360519" s="47"/>
    </row>
    <row r="360520" spans="9:9" ht="15" customHeight="1">
      <c r="I360520" s="47"/>
    </row>
    <row r="360521" spans="9:9" ht="15" customHeight="1">
      <c r="I360521" s="47"/>
    </row>
    <row r="360522" spans="9:9" ht="15" customHeight="1">
      <c r="I360522" s="47"/>
    </row>
    <row r="360523" spans="9:9" ht="15" customHeight="1">
      <c r="I360523" s="47"/>
    </row>
    <row r="360524" spans="9:9" ht="15" customHeight="1">
      <c r="I360524" s="47"/>
    </row>
    <row r="360525" spans="9:9" ht="15" customHeight="1">
      <c r="I360525" s="47"/>
    </row>
    <row r="360526" spans="9:9" ht="15" customHeight="1">
      <c r="I360526" s="47"/>
    </row>
    <row r="360527" spans="9:9" ht="15" customHeight="1">
      <c r="I360527" s="47"/>
    </row>
    <row r="360528" spans="9:9" ht="15" customHeight="1">
      <c r="I360528" s="47"/>
    </row>
    <row r="360529" spans="9:9" ht="15" customHeight="1">
      <c r="I360529" s="47"/>
    </row>
    <row r="360530" spans="9:9" ht="15" customHeight="1">
      <c r="I360530" s="47"/>
    </row>
    <row r="360531" spans="9:9" ht="15" customHeight="1">
      <c r="I360531" s="47"/>
    </row>
    <row r="360532" spans="9:9" ht="15" customHeight="1">
      <c r="I360532" s="47"/>
    </row>
    <row r="360533" spans="9:9" ht="15" customHeight="1">
      <c r="I360533" s="47"/>
    </row>
    <row r="360534" spans="9:9" ht="15" customHeight="1">
      <c r="I360534" s="47"/>
    </row>
    <row r="360535" spans="9:9" ht="15" customHeight="1">
      <c r="I360535" s="47"/>
    </row>
    <row r="360536" spans="9:9" ht="15" customHeight="1">
      <c r="I360536" s="47"/>
    </row>
    <row r="360537" spans="9:9" ht="15" customHeight="1">
      <c r="I360537" s="47"/>
    </row>
    <row r="360538" spans="9:9" ht="15" customHeight="1">
      <c r="I360538" s="47"/>
    </row>
    <row r="360539" spans="9:9" ht="15" customHeight="1">
      <c r="I360539" s="47"/>
    </row>
    <row r="360540" spans="9:9" ht="15" customHeight="1">
      <c r="I360540" s="47"/>
    </row>
    <row r="360541" spans="9:9" ht="15" customHeight="1">
      <c r="I360541" s="47"/>
    </row>
    <row r="360542" spans="9:9" ht="15" customHeight="1">
      <c r="I360542" s="47"/>
    </row>
    <row r="360543" spans="9:9" ht="15" customHeight="1">
      <c r="I360543" s="47"/>
    </row>
    <row r="360544" spans="9:9" ht="15" customHeight="1">
      <c r="I360544" s="47"/>
    </row>
    <row r="360545" spans="9:9" ht="15" customHeight="1">
      <c r="I360545" s="47"/>
    </row>
    <row r="360546" spans="9:9" ht="15" customHeight="1">
      <c r="I360546" s="47"/>
    </row>
    <row r="360547" spans="9:9" ht="15" customHeight="1">
      <c r="I360547" s="47"/>
    </row>
    <row r="360548" spans="9:9" ht="15" customHeight="1">
      <c r="I360548" s="47"/>
    </row>
    <row r="360549" spans="9:9" ht="15" customHeight="1">
      <c r="I360549" s="47"/>
    </row>
    <row r="360550" spans="9:9" ht="15" customHeight="1">
      <c r="I360550" s="47"/>
    </row>
    <row r="360551" spans="9:9" ht="15" customHeight="1">
      <c r="I360551" s="47"/>
    </row>
    <row r="360552" spans="9:9" ht="15" customHeight="1">
      <c r="I360552" s="47"/>
    </row>
    <row r="360553" spans="9:9" ht="15" customHeight="1">
      <c r="I360553" s="47"/>
    </row>
    <row r="360554" spans="9:9" ht="15" customHeight="1">
      <c r="I360554" s="47"/>
    </row>
    <row r="360555" spans="9:9" ht="15" customHeight="1">
      <c r="I360555" s="47"/>
    </row>
    <row r="360556" spans="9:9" ht="15" customHeight="1">
      <c r="I360556" s="47"/>
    </row>
    <row r="360557" spans="9:9" ht="15" customHeight="1">
      <c r="I360557" s="47"/>
    </row>
    <row r="360558" spans="9:9" ht="15" customHeight="1">
      <c r="I360558" s="47"/>
    </row>
    <row r="360559" spans="9:9" ht="15" customHeight="1">
      <c r="I360559" s="47"/>
    </row>
    <row r="360560" spans="9:9" ht="15" customHeight="1">
      <c r="I360560" s="47"/>
    </row>
    <row r="360561" spans="9:9" ht="15" customHeight="1">
      <c r="I360561" s="47"/>
    </row>
    <row r="360562" spans="9:9" ht="15" customHeight="1">
      <c r="I360562" s="47"/>
    </row>
    <row r="360563" spans="9:9" ht="15" customHeight="1">
      <c r="I360563" s="47"/>
    </row>
    <row r="360564" spans="9:9" ht="15" customHeight="1">
      <c r="I360564" s="47"/>
    </row>
    <row r="360565" spans="9:9" ht="15" customHeight="1">
      <c r="I360565" s="47"/>
    </row>
    <row r="360566" spans="9:9" ht="15" customHeight="1">
      <c r="I360566" s="47"/>
    </row>
    <row r="360567" spans="9:9" ht="15" customHeight="1">
      <c r="I360567" s="47"/>
    </row>
    <row r="360568" spans="9:9" ht="15" customHeight="1">
      <c r="I360568" s="47"/>
    </row>
    <row r="360569" spans="9:9" ht="15" customHeight="1">
      <c r="I360569" s="47"/>
    </row>
    <row r="360570" spans="9:9" ht="15" customHeight="1">
      <c r="I360570" s="47"/>
    </row>
    <row r="360571" spans="9:9" ht="15" customHeight="1">
      <c r="I360571" s="47"/>
    </row>
    <row r="360572" spans="9:9" ht="15" customHeight="1">
      <c r="I360572" s="47"/>
    </row>
    <row r="360573" spans="9:9" ht="15" customHeight="1">
      <c r="I360573" s="47"/>
    </row>
    <row r="360574" spans="9:9" ht="15" customHeight="1">
      <c r="I360574" s="47"/>
    </row>
    <row r="360575" spans="9:9" ht="15" customHeight="1">
      <c r="I360575" s="47"/>
    </row>
    <row r="360576" spans="9:9" ht="15" customHeight="1">
      <c r="I360576" s="47"/>
    </row>
    <row r="360577" spans="9:9" ht="15" customHeight="1">
      <c r="I360577" s="47"/>
    </row>
    <row r="360578" spans="9:9" ht="15" customHeight="1">
      <c r="I360578" s="47"/>
    </row>
    <row r="360579" spans="9:9" ht="15" customHeight="1">
      <c r="I360579" s="47"/>
    </row>
    <row r="360580" spans="9:9" ht="15" customHeight="1">
      <c r="I360580" s="47"/>
    </row>
    <row r="360581" spans="9:9" ht="15" customHeight="1">
      <c r="I360581" s="47"/>
    </row>
    <row r="360582" spans="9:9" ht="15" customHeight="1">
      <c r="I360582" s="47"/>
    </row>
    <row r="360583" spans="9:9" ht="15" customHeight="1">
      <c r="I360583" s="47"/>
    </row>
    <row r="360584" spans="9:9" ht="15" customHeight="1">
      <c r="I360584" s="47"/>
    </row>
    <row r="360585" spans="9:9" ht="15" customHeight="1">
      <c r="I360585" s="47"/>
    </row>
    <row r="360586" spans="9:9" ht="15" customHeight="1">
      <c r="I360586" s="47"/>
    </row>
    <row r="360587" spans="9:9" ht="15" customHeight="1">
      <c r="I360587" s="47"/>
    </row>
    <row r="360588" spans="9:9" ht="15" customHeight="1">
      <c r="I360588" s="47"/>
    </row>
    <row r="360589" spans="9:9" ht="15" customHeight="1">
      <c r="I360589" s="47"/>
    </row>
    <row r="360590" spans="9:9" ht="15" customHeight="1">
      <c r="I360590" s="47"/>
    </row>
    <row r="360591" spans="9:9" ht="15" customHeight="1">
      <c r="I360591" s="47"/>
    </row>
    <row r="360592" spans="9:9" ht="15" customHeight="1">
      <c r="I360592" s="47"/>
    </row>
    <row r="360593" spans="9:9" ht="15" customHeight="1">
      <c r="I360593" s="47"/>
    </row>
    <row r="360594" spans="9:9" ht="15" customHeight="1">
      <c r="I360594" s="47"/>
    </row>
    <row r="360595" spans="9:9" ht="15" customHeight="1">
      <c r="I360595" s="47"/>
    </row>
    <row r="360596" spans="9:9" ht="15" customHeight="1">
      <c r="I360596" s="47"/>
    </row>
    <row r="360597" spans="9:9" ht="15" customHeight="1">
      <c r="I360597" s="47"/>
    </row>
    <row r="360598" spans="9:9" ht="15" customHeight="1">
      <c r="I360598" s="47"/>
    </row>
    <row r="360599" spans="9:9" ht="15" customHeight="1">
      <c r="I360599" s="47"/>
    </row>
    <row r="360600" spans="9:9" ht="15" customHeight="1">
      <c r="I360600" s="47"/>
    </row>
    <row r="360601" spans="9:9" ht="15" customHeight="1">
      <c r="I360601" s="47"/>
    </row>
    <row r="360602" spans="9:9" ht="15" customHeight="1">
      <c r="I360602" s="47"/>
    </row>
    <row r="360603" spans="9:9" ht="15" customHeight="1">
      <c r="I360603" s="47"/>
    </row>
    <row r="360604" spans="9:9" ht="15" customHeight="1">
      <c r="I360604" s="47"/>
    </row>
    <row r="360605" spans="9:9" ht="15" customHeight="1">
      <c r="I360605" s="47"/>
    </row>
    <row r="360606" spans="9:9" ht="15" customHeight="1">
      <c r="I360606" s="47"/>
    </row>
    <row r="360607" spans="9:9" ht="15" customHeight="1">
      <c r="I360607" s="47"/>
    </row>
    <row r="360608" spans="9:9" ht="15" customHeight="1">
      <c r="I360608" s="47"/>
    </row>
    <row r="360609" spans="9:9" ht="15" customHeight="1">
      <c r="I360609" s="47"/>
    </row>
    <row r="360610" spans="9:9" ht="15" customHeight="1">
      <c r="I360610" s="47"/>
    </row>
    <row r="360611" spans="9:9" ht="15" customHeight="1">
      <c r="I360611" s="47"/>
    </row>
    <row r="360612" spans="9:9" ht="15" customHeight="1">
      <c r="I360612" s="47"/>
    </row>
    <row r="360613" spans="9:9" ht="15" customHeight="1">
      <c r="I360613" s="47"/>
    </row>
    <row r="360614" spans="9:9" ht="15" customHeight="1">
      <c r="I360614" s="47"/>
    </row>
    <row r="360615" spans="9:9" ht="15" customHeight="1">
      <c r="I360615" s="47"/>
    </row>
    <row r="360616" spans="9:9" ht="15" customHeight="1">
      <c r="I360616" s="47"/>
    </row>
    <row r="360617" spans="9:9" ht="15" customHeight="1">
      <c r="I360617" s="47"/>
    </row>
    <row r="360618" spans="9:9" ht="15" customHeight="1">
      <c r="I360618" s="47"/>
    </row>
    <row r="360619" spans="9:9" ht="15" customHeight="1">
      <c r="I360619" s="47"/>
    </row>
    <row r="360620" spans="9:9" ht="15" customHeight="1">
      <c r="I360620" s="47"/>
    </row>
    <row r="360621" spans="9:9" ht="15" customHeight="1">
      <c r="I360621" s="47"/>
    </row>
    <row r="360622" spans="9:9" ht="15" customHeight="1">
      <c r="I360622" s="47"/>
    </row>
    <row r="360623" spans="9:9" ht="15" customHeight="1">
      <c r="I360623" s="47"/>
    </row>
    <row r="360624" spans="9:9" ht="15" customHeight="1">
      <c r="I360624" s="47"/>
    </row>
    <row r="360625" spans="9:9" ht="15" customHeight="1">
      <c r="I360625" s="47"/>
    </row>
    <row r="360626" spans="9:9" ht="15" customHeight="1">
      <c r="I360626" s="47"/>
    </row>
    <row r="360627" spans="9:9" ht="15" customHeight="1">
      <c r="I360627" s="47"/>
    </row>
    <row r="360628" spans="9:9" ht="15" customHeight="1">
      <c r="I360628" s="47"/>
    </row>
    <row r="360629" spans="9:9" ht="15" customHeight="1">
      <c r="I360629" s="47"/>
    </row>
    <row r="360630" spans="9:9" ht="15" customHeight="1">
      <c r="I360630" s="47"/>
    </row>
    <row r="360631" spans="9:9" ht="15" customHeight="1">
      <c r="I360631" s="47"/>
    </row>
    <row r="360632" spans="9:9" ht="15" customHeight="1">
      <c r="I360632" s="47"/>
    </row>
    <row r="360633" spans="9:9" ht="15" customHeight="1">
      <c r="I360633" s="47"/>
    </row>
    <row r="360634" spans="9:9" ht="15" customHeight="1">
      <c r="I360634" s="47"/>
    </row>
    <row r="360635" spans="9:9" ht="15" customHeight="1">
      <c r="I360635" s="47"/>
    </row>
    <row r="360636" spans="9:9" ht="15" customHeight="1">
      <c r="I360636" s="47"/>
    </row>
    <row r="360637" spans="9:9" ht="15" customHeight="1">
      <c r="I360637" s="47"/>
    </row>
    <row r="360638" spans="9:9" ht="15" customHeight="1">
      <c r="I360638" s="47"/>
    </row>
    <row r="360639" spans="9:9" ht="15" customHeight="1">
      <c r="I360639" s="47"/>
    </row>
    <row r="360640" spans="9:9" ht="15" customHeight="1">
      <c r="I360640" s="47"/>
    </row>
    <row r="360641" spans="9:9" ht="15" customHeight="1">
      <c r="I360641" s="47"/>
    </row>
    <row r="360642" spans="9:9" ht="15" customHeight="1">
      <c r="I360642" s="47"/>
    </row>
    <row r="360643" spans="9:9" ht="15" customHeight="1">
      <c r="I360643" s="47"/>
    </row>
    <row r="360644" spans="9:9" ht="15" customHeight="1">
      <c r="I360644" s="47"/>
    </row>
    <row r="360645" spans="9:9" ht="15" customHeight="1">
      <c r="I360645" s="47"/>
    </row>
    <row r="360646" spans="9:9" ht="15" customHeight="1">
      <c r="I360646" s="47"/>
    </row>
    <row r="360647" spans="9:9" ht="15" customHeight="1">
      <c r="I360647" s="47"/>
    </row>
    <row r="360648" spans="9:9" ht="15" customHeight="1">
      <c r="I360648" s="47"/>
    </row>
    <row r="360649" spans="9:9" ht="15" customHeight="1">
      <c r="I360649" s="47"/>
    </row>
    <row r="360650" spans="9:9" ht="15" customHeight="1">
      <c r="I360650" s="47"/>
    </row>
    <row r="360651" spans="9:9" ht="15" customHeight="1">
      <c r="I360651" s="47"/>
    </row>
    <row r="360652" spans="9:9" ht="15" customHeight="1">
      <c r="I360652" s="47"/>
    </row>
    <row r="360653" spans="9:9" ht="15" customHeight="1">
      <c r="I360653" s="47"/>
    </row>
    <row r="360654" spans="9:9" ht="15" customHeight="1">
      <c r="I360654" s="47"/>
    </row>
    <row r="360655" spans="9:9" ht="15" customHeight="1">
      <c r="I360655" s="47"/>
    </row>
    <row r="360656" spans="9:9" ht="15" customHeight="1">
      <c r="I360656" s="47"/>
    </row>
    <row r="360657" spans="9:9" ht="15" customHeight="1">
      <c r="I360657" s="47"/>
    </row>
    <row r="360658" spans="9:9" ht="15" customHeight="1">
      <c r="I360658" s="47"/>
    </row>
    <row r="360659" spans="9:9" ht="15" customHeight="1">
      <c r="I360659" s="47"/>
    </row>
    <row r="360660" spans="9:9" ht="15" customHeight="1">
      <c r="I360660" s="47"/>
    </row>
    <row r="360661" spans="9:9" ht="15" customHeight="1">
      <c r="I360661" s="47"/>
    </row>
    <row r="360662" spans="9:9" ht="15" customHeight="1">
      <c r="I360662" s="47"/>
    </row>
    <row r="360663" spans="9:9" ht="15" customHeight="1">
      <c r="I360663" s="47"/>
    </row>
    <row r="360664" spans="9:9" ht="15" customHeight="1">
      <c r="I360664" s="47"/>
    </row>
    <row r="360665" spans="9:9" ht="15" customHeight="1">
      <c r="I360665" s="47"/>
    </row>
    <row r="360666" spans="9:9" ht="15" customHeight="1">
      <c r="I360666" s="47"/>
    </row>
    <row r="360667" spans="9:9" ht="15" customHeight="1">
      <c r="I360667" s="47"/>
    </row>
    <row r="360668" spans="9:9" ht="15" customHeight="1">
      <c r="I360668" s="47"/>
    </row>
    <row r="360669" spans="9:9" ht="15" customHeight="1">
      <c r="I360669" s="47"/>
    </row>
    <row r="360670" spans="9:9" ht="15" customHeight="1">
      <c r="I360670" s="47"/>
    </row>
    <row r="360671" spans="9:9" ht="15" customHeight="1">
      <c r="I360671" s="47"/>
    </row>
    <row r="360672" spans="9:9" ht="15" customHeight="1">
      <c r="I360672" s="47"/>
    </row>
    <row r="360673" spans="9:9" ht="15" customHeight="1">
      <c r="I360673" s="47"/>
    </row>
    <row r="360674" spans="9:9" ht="15" customHeight="1">
      <c r="I360674" s="47"/>
    </row>
    <row r="360675" spans="9:9" ht="15" customHeight="1">
      <c r="I360675" s="47"/>
    </row>
    <row r="360676" spans="9:9" ht="15" customHeight="1">
      <c r="I360676" s="47"/>
    </row>
    <row r="360677" spans="9:9" ht="15" customHeight="1">
      <c r="I360677" s="47"/>
    </row>
    <row r="360678" spans="9:9" ht="15" customHeight="1">
      <c r="I360678" s="47"/>
    </row>
    <row r="360679" spans="9:9" ht="15" customHeight="1">
      <c r="I360679" s="47"/>
    </row>
    <row r="360680" spans="9:9" ht="15" customHeight="1">
      <c r="I360680" s="47"/>
    </row>
    <row r="360681" spans="9:9" ht="15" customHeight="1">
      <c r="I360681" s="47"/>
    </row>
    <row r="360682" spans="9:9" ht="15" customHeight="1">
      <c r="I360682" s="47"/>
    </row>
    <row r="360683" spans="9:9" ht="15" customHeight="1">
      <c r="I360683" s="47"/>
    </row>
    <row r="360684" spans="9:9" ht="15" customHeight="1">
      <c r="I360684" s="47"/>
    </row>
    <row r="360685" spans="9:9" ht="15" customHeight="1">
      <c r="I360685" s="47"/>
    </row>
    <row r="360686" spans="9:9" ht="15" customHeight="1">
      <c r="I360686" s="47"/>
    </row>
    <row r="360687" spans="9:9" ht="15" customHeight="1">
      <c r="I360687" s="47"/>
    </row>
    <row r="360688" spans="9:9" ht="15" customHeight="1">
      <c r="I360688" s="47"/>
    </row>
    <row r="360689" spans="9:9" ht="15" customHeight="1">
      <c r="I360689" s="47"/>
    </row>
    <row r="360690" spans="9:9" ht="15" customHeight="1">
      <c r="I360690" s="47"/>
    </row>
    <row r="360691" spans="9:9" ht="15" customHeight="1">
      <c r="I360691" s="47"/>
    </row>
    <row r="360692" spans="9:9" ht="15" customHeight="1">
      <c r="I360692" s="47"/>
    </row>
    <row r="360693" spans="9:9" ht="15" customHeight="1">
      <c r="I360693" s="47"/>
    </row>
    <row r="360694" spans="9:9" ht="15" customHeight="1">
      <c r="I360694" s="47"/>
    </row>
    <row r="360695" spans="9:9" ht="15" customHeight="1">
      <c r="I360695" s="47"/>
    </row>
    <row r="360696" spans="9:9" ht="15" customHeight="1">
      <c r="I360696" s="47"/>
    </row>
    <row r="360697" spans="9:9" ht="15" customHeight="1">
      <c r="I360697" s="47"/>
    </row>
    <row r="360698" spans="9:9" ht="15" customHeight="1">
      <c r="I360698" s="47"/>
    </row>
    <row r="360699" spans="9:9" ht="15" customHeight="1">
      <c r="I360699" s="47"/>
    </row>
    <row r="360700" spans="9:9" ht="15" customHeight="1">
      <c r="I360700" s="47"/>
    </row>
    <row r="360701" spans="9:9" ht="15" customHeight="1">
      <c r="I360701" s="47"/>
    </row>
    <row r="360702" spans="9:9" ht="15" customHeight="1">
      <c r="I360702" s="47"/>
    </row>
    <row r="360703" spans="9:9" ht="15" customHeight="1">
      <c r="I360703" s="47"/>
    </row>
    <row r="360704" spans="9:9" ht="15" customHeight="1">
      <c r="I360704" s="47"/>
    </row>
    <row r="360705" spans="9:9" ht="15" customHeight="1">
      <c r="I360705" s="47"/>
    </row>
    <row r="360706" spans="9:9" ht="15" customHeight="1">
      <c r="I360706" s="47"/>
    </row>
    <row r="360707" spans="9:9" ht="15" customHeight="1">
      <c r="I360707" s="47"/>
    </row>
    <row r="360708" spans="9:9" ht="15" customHeight="1">
      <c r="I360708" s="47"/>
    </row>
    <row r="360709" spans="9:9" ht="15" customHeight="1">
      <c r="I360709" s="47"/>
    </row>
    <row r="360710" spans="9:9" ht="15" customHeight="1">
      <c r="I360710" s="47"/>
    </row>
    <row r="360711" spans="9:9" ht="15" customHeight="1">
      <c r="I360711" s="47"/>
    </row>
    <row r="360712" spans="9:9" ht="15" customHeight="1">
      <c r="I360712" s="47"/>
    </row>
    <row r="360713" spans="9:9" ht="15" customHeight="1">
      <c r="I360713" s="47"/>
    </row>
    <row r="360714" spans="9:9" ht="15" customHeight="1">
      <c r="I360714" s="47"/>
    </row>
    <row r="360715" spans="9:9" ht="15" customHeight="1">
      <c r="I360715" s="47"/>
    </row>
    <row r="360716" spans="9:9" ht="15" customHeight="1">
      <c r="I360716" s="47"/>
    </row>
    <row r="360717" spans="9:9" ht="15" customHeight="1">
      <c r="I360717" s="47"/>
    </row>
    <row r="360718" spans="9:9" ht="15" customHeight="1">
      <c r="I360718" s="47"/>
    </row>
    <row r="360719" spans="9:9" ht="15" customHeight="1">
      <c r="I360719" s="47"/>
    </row>
    <row r="360720" spans="9:9" ht="15" customHeight="1">
      <c r="I360720" s="47"/>
    </row>
    <row r="360721" spans="9:9" ht="15" customHeight="1">
      <c r="I360721" s="47"/>
    </row>
    <row r="360722" spans="9:9" ht="15" customHeight="1">
      <c r="I360722" s="47"/>
    </row>
    <row r="360723" spans="9:9" ht="15" customHeight="1">
      <c r="I360723" s="47"/>
    </row>
    <row r="360724" spans="9:9" ht="15" customHeight="1">
      <c r="I360724" s="47"/>
    </row>
    <row r="360725" spans="9:9" ht="15" customHeight="1">
      <c r="I360725" s="47"/>
    </row>
    <row r="360726" spans="9:9" ht="15" customHeight="1">
      <c r="I360726" s="47"/>
    </row>
    <row r="360727" spans="9:9" ht="15" customHeight="1">
      <c r="I360727" s="47"/>
    </row>
    <row r="360728" spans="9:9" ht="15" customHeight="1">
      <c r="I360728" s="47"/>
    </row>
    <row r="360729" spans="9:9" ht="15" customHeight="1">
      <c r="I360729" s="47"/>
    </row>
    <row r="360730" spans="9:9" ht="15" customHeight="1">
      <c r="I360730" s="47"/>
    </row>
    <row r="360731" spans="9:9" ht="15" customHeight="1">
      <c r="I360731" s="47"/>
    </row>
    <row r="360732" spans="9:9" ht="15" customHeight="1">
      <c r="I360732" s="47"/>
    </row>
    <row r="360733" spans="9:9" ht="15" customHeight="1">
      <c r="I360733" s="47"/>
    </row>
    <row r="360734" spans="9:9" ht="15" customHeight="1">
      <c r="I360734" s="47"/>
    </row>
    <row r="360735" spans="9:9" ht="15" customHeight="1">
      <c r="I360735" s="47"/>
    </row>
    <row r="360736" spans="9:9" ht="15" customHeight="1">
      <c r="I360736" s="47"/>
    </row>
    <row r="360737" spans="9:9" ht="15" customHeight="1">
      <c r="I360737" s="47"/>
    </row>
    <row r="360738" spans="9:9" ht="15" customHeight="1">
      <c r="I360738" s="47"/>
    </row>
    <row r="360739" spans="9:9" ht="15" customHeight="1">
      <c r="I360739" s="47"/>
    </row>
    <row r="360740" spans="9:9" ht="15" customHeight="1">
      <c r="I360740" s="47"/>
    </row>
    <row r="360741" spans="9:9" ht="15" customHeight="1">
      <c r="I360741" s="47"/>
    </row>
    <row r="360742" spans="9:9" ht="15" customHeight="1">
      <c r="I360742" s="47"/>
    </row>
    <row r="360743" spans="9:9" ht="15" customHeight="1">
      <c r="I360743" s="47"/>
    </row>
    <row r="360744" spans="9:9" ht="15" customHeight="1">
      <c r="I360744" s="47"/>
    </row>
    <row r="360745" spans="9:9" ht="15" customHeight="1">
      <c r="I360745" s="47"/>
    </row>
    <row r="360746" spans="9:9" ht="15" customHeight="1">
      <c r="I360746" s="47"/>
    </row>
    <row r="360747" spans="9:9" ht="15" customHeight="1">
      <c r="I360747" s="47"/>
    </row>
    <row r="360748" spans="9:9" ht="15" customHeight="1">
      <c r="I360748" s="47"/>
    </row>
    <row r="360749" spans="9:9" ht="15" customHeight="1">
      <c r="I360749" s="47"/>
    </row>
    <row r="360750" spans="9:9" ht="15" customHeight="1">
      <c r="I360750" s="47"/>
    </row>
    <row r="360751" spans="9:9" ht="15" customHeight="1">
      <c r="I360751" s="47"/>
    </row>
    <row r="360752" spans="9:9" ht="15" customHeight="1">
      <c r="I360752" s="47"/>
    </row>
    <row r="360753" spans="9:9" ht="15" customHeight="1">
      <c r="I360753" s="47"/>
    </row>
    <row r="360754" spans="9:9" ht="15" customHeight="1">
      <c r="I360754" s="47"/>
    </row>
    <row r="360755" spans="9:9" ht="15" customHeight="1">
      <c r="I360755" s="47"/>
    </row>
    <row r="360756" spans="9:9" ht="15" customHeight="1">
      <c r="I360756" s="47"/>
    </row>
    <row r="360757" spans="9:9" ht="15" customHeight="1">
      <c r="I360757" s="47"/>
    </row>
    <row r="360758" spans="9:9" ht="15" customHeight="1">
      <c r="I360758" s="47"/>
    </row>
    <row r="360759" spans="9:9" ht="15" customHeight="1">
      <c r="I360759" s="47"/>
    </row>
    <row r="360760" spans="9:9" ht="15" customHeight="1">
      <c r="I360760" s="47"/>
    </row>
    <row r="360761" spans="9:9" ht="15" customHeight="1">
      <c r="I360761" s="47"/>
    </row>
    <row r="360762" spans="9:9" ht="15" customHeight="1">
      <c r="I360762" s="47"/>
    </row>
    <row r="360763" spans="9:9" ht="15" customHeight="1">
      <c r="I360763" s="47"/>
    </row>
    <row r="360764" spans="9:9" ht="15" customHeight="1">
      <c r="I360764" s="47"/>
    </row>
    <row r="360765" spans="9:9" ht="15" customHeight="1">
      <c r="I360765" s="47"/>
    </row>
    <row r="360766" spans="9:9" ht="15" customHeight="1">
      <c r="I360766" s="47"/>
    </row>
    <row r="360767" spans="9:9" ht="15" customHeight="1">
      <c r="I360767" s="47"/>
    </row>
    <row r="360768" spans="9:9" ht="15" customHeight="1">
      <c r="I360768" s="47"/>
    </row>
    <row r="360769" spans="9:9" ht="15" customHeight="1">
      <c r="I360769" s="47"/>
    </row>
    <row r="360770" spans="9:9" ht="15" customHeight="1">
      <c r="I360770" s="47"/>
    </row>
    <row r="360771" spans="9:9" ht="15" customHeight="1">
      <c r="I360771" s="47"/>
    </row>
    <row r="360772" spans="9:9" ht="15" customHeight="1">
      <c r="I360772" s="47"/>
    </row>
    <row r="360773" spans="9:9" ht="15" customHeight="1">
      <c r="I360773" s="47"/>
    </row>
    <row r="360774" spans="9:9" ht="15" customHeight="1">
      <c r="I360774" s="47"/>
    </row>
    <row r="360775" spans="9:9" ht="15" customHeight="1">
      <c r="I360775" s="47"/>
    </row>
    <row r="360776" spans="9:9" ht="15" customHeight="1">
      <c r="I360776" s="47"/>
    </row>
    <row r="360777" spans="9:9" ht="15" customHeight="1">
      <c r="I360777" s="47"/>
    </row>
    <row r="360778" spans="9:9" ht="15" customHeight="1">
      <c r="I360778" s="47"/>
    </row>
    <row r="360779" spans="9:9" ht="15" customHeight="1">
      <c r="I360779" s="47"/>
    </row>
    <row r="360780" spans="9:9" ht="15" customHeight="1">
      <c r="I360780" s="47"/>
    </row>
    <row r="360781" spans="9:9" ht="15" customHeight="1">
      <c r="I360781" s="47"/>
    </row>
    <row r="360782" spans="9:9" ht="15" customHeight="1">
      <c r="I360782" s="47"/>
    </row>
    <row r="360783" spans="9:9" ht="15" customHeight="1">
      <c r="I360783" s="47"/>
    </row>
    <row r="360784" spans="9:9" ht="15" customHeight="1">
      <c r="I360784" s="47"/>
    </row>
    <row r="360785" spans="9:9" ht="15" customHeight="1">
      <c r="I360785" s="47"/>
    </row>
    <row r="360786" spans="9:9" ht="15" customHeight="1">
      <c r="I360786" s="47"/>
    </row>
    <row r="360787" spans="9:9" ht="15" customHeight="1">
      <c r="I360787" s="47"/>
    </row>
    <row r="360788" spans="9:9" ht="15" customHeight="1">
      <c r="I360788" s="47"/>
    </row>
    <row r="360789" spans="9:9" ht="15" customHeight="1">
      <c r="I360789" s="47"/>
    </row>
    <row r="360790" spans="9:9" ht="15" customHeight="1">
      <c r="I360790" s="47"/>
    </row>
    <row r="360791" spans="9:9" ht="15" customHeight="1">
      <c r="I360791" s="47"/>
    </row>
    <row r="360792" spans="9:9" ht="15" customHeight="1">
      <c r="I360792" s="47"/>
    </row>
    <row r="360793" spans="9:9" ht="15" customHeight="1">
      <c r="I360793" s="47"/>
    </row>
    <row r="360794" spans="9:9" ht="15" customHeight="1">
      <c r="I360794" s="47"/>
    </row>
    <row r="360795" spans="9:9" ht="15" customHeight="1">
      <c r="I360795" s="47"/>
    </row>
    <row r="360796" spans="9:9" ht="15" customHeight="1">
      <c r="I360796" s="47"/>
    </row>
    <row r="360797" spans="9:9" ht="15" customHeight="1">
      <c r="I360797" s="47"/>
    </row>
    <row r="360798" spans="9:9" ht="15" customHeight="1">
      <c r="I360798" s="47"/>
    </row>
    <row r="360799" spans="9:9" ht="15" customHeight="1">
      <c r="I360799" s="47"/>
    </row>
    <row r="360800" spans="9:9" ht="15" customHeight="1">
      <c r="I360800" s="47"/>
    </row>
    <row r="360801" spans="9:9" ht="15" customHeight="1">
      <c r="I360801" s="47"/>
    </row>
    <row r="360802" spans="9:9" ht="15" customHeight="1">
      <c r="I360802" s="47"/>
    </row>
    <row r="360803" spans="9:9" ht="15" customHeight="1">
      <c r="I360803" s="47"/>
    </row>
    <row r="360804" spans="9:9" ht="15" customHeight="1">
      <c r="I360804" s="47"/>
    </row>
    <row r="360805" spans="9:9" ht="15" customHeight="1">
      <c r="I360805" s="47"/>
    </row>
    <row r="360806" spans="9:9" ht="15" customHeight="1">
      <c r="I360806" s="47"/>
    </row>
    <row r="360807" spans="9:9" ht="15" customHeight="1">
      <c r="I360807" s="47"/>
    </row>
    <row r="360808" spans="9:9" ht="15" customHeight="1">
      <c r="I360808" s="47"/>
    </row>
    <row r="360809" spans="9:9" ht="15" customHeight="1">
      <c r="I360809" s="47"/>
    </row>
    <row r="360810" spans="9:9" ht="15" customHeight="1">
      <c r="I360810" s="47"/>
    </row>
    <row r="360811" spans="9:9" ht="15" customHeight="1">
      <c r="I360811" s="47"/>
    </row>
    <row r="360812" spans="9:9" ht="15" customHeight="1">
      <c r="I360812" s="47"/>
    </row>
    <row r="376831" spans="9:9" ht="15" customHeight="1">
      <c r="I376831" s="49"/>
    </row>
    <row r="376832" spans="9:9" ht="15" customHeight="1">
      <c r="I376832" s="47"/>
    </row>
    <row r="376833" spans="9:9" ht="15" customHeight="1">
      <c r="I376833" s="47"/>
    </row>
    <row r="376834" spans="9:9" ht="15" customHeight="1">
      <c r="I376834" s="47"/>
    </row>
    <row r="376835" spans="9:9" ht="15" customHeight="1">
      <c r="I376835" s="47"/>
    </row>
    <row r="376836" spans="9:9" ht="15" customHeight="1">
      <c r="I376836" s="47"/>
    </row>
    <row r="376837" spans="9:9" ht="15" customHeight="1">
      <c r="I376837" s="47"/>
    </row>
    <row r="376838" spans="9:9" ht="15" customHeight="1">
      <c r="I376838" s="47"/>
    </row>
    <row r="376839" spans="9:9" ht="15" customHeight="1">
      <c r="I376839" s="47"/>
    </row>
    <row r="376840" spans="9:9" ht="15" customHeight="1">
      <c r="I376840" s="47"/>
    </row>
    <row r="376841" spans="9:9" ht="15" customHeight="1">
      <c r="I376841" s="47"/>
    </row>
    <row r="376842" spans="9:9" ht="15" customHeight="1">
      <c r="I376842" s="47"/>
    </row>
    <row r="376843" spans="9:9" ht="15" customHeight="1">
      <c r="I376843" s="47"/>
    </row>
    <row r="376844" spans="9:9" ht="15" customHeight="1">
      <c r="I376844" s="47"/>
    </row>
    <row r="376845" spans="9:9" ht="15" customHeight="1">
      <c r="I376845" s="47"/>
    </row>
    <row r="376846" spans="9:9" ht="15" customHeight="1">
      <c r="I376846" s="47"/>
    </row>
    <row r="376847" spans="9:9" ht="15" customHeight="1">
      <c r="I376847" s="47"/>
    </row>
    <row r="376848" spans="9:9" ht="15" customHeight="1">
      <c r="I376848" s="47"/>
    </row>
    <row r="376849" spans="9:9" ht="15" customHeight="1">
      <c r="I376849" s="47"/>
    </row>
    <row r="376850" spans="9:9" ht="15" customHeight="1">
      <c r="I376850" s="47"/>
    </row>
    <row r="376851" spans="9:9" ht="15" customHeight="1">
      <c r="I376851" s="47"/>
    </row>
    <row r="376852" spans="9:9" ht="15" customHeight="1">
      <c r="I376852" s="47"/>
    </row>
    <row r="376853" spans="9:9" ht="15" customHeight="1">
      <c r="I376853" s="47"/>
    </row>
    <row r="376854" spans="9:9" ht="15" customHeight="1">
      <c r="I376854" s="47"/>
    </row>
    <row r="376855" spans="9:9" ht="15" customHeight="1">
      <c r="I376855" s="47"/>
    </row>
    <row r="376856" spans="9:9" ht="15" customHeight="1">
      <c r="I376856" s="47"/>
    </row>
    <row r="376857" spans="9:9" ht="15" customHeight="1">
      <c r="I376857" s="47"/>
    </row>
    <row r="376858" spans="9:9" ht="15" customHeight="1">
      <c r="I376858" s="47"/>
    </row>
    <row r="376859" spans="9:9" ht="15" customHeight="1">
      <c r="I376859" s="47"/>
    </row>
    <row r="376860" spans="9:9" ht="15" customHeight="1">
      <c r="I376860" s="47"/>
    </row>
    <row r="376861" spans="9:9" ht="15" customHeight="1">
      <c r="I376861" s="47"/>
    </row>
    <row r="376862" spans="9:9" ht="15" customHeight="1">
      <c r="I376862" s="47"/>
    </row>
    <row r="376863" spans="9:9" ht="15" customHeight="1">
      <c r="I376863" s="47"/>
    </row>
    <row r="376864" spans="9:9" ht="15" customHeight="1">
      <c r="I376864" s="47"/>
    </row>
    <row r="376865" spans="9:9" ht="15" customHeight="1">
      <c r="I376865" s="47"/>
    </row>
    <row r="376866" spans="9:9" ht="15" customHeight="1">
      <c r="I376866" s="47"/>
    </row>
    <row r="376867" spans="9:9" ht="15" customHeight="1">
      <c r="I376867" s="47"/>
    </row>
    <row r="376868" spans="9:9" ht="15" customHeight="1">
      <c r="I376868" s="47"/>
    </row>
    <row r="376869" spans="9:9" ht="15" customHeight="1">
      <c r="I376869" s="47"/>
    </row>
    <row r="376870" spans="9:9" ht="15" customHeight="1">
      <c r="I376870" s="47"/>
    </row>
    <row r="376871" spans="9:9" ht="15" customHeight="1">
      <c r="I376871" s="47"/>
    </row>
    <row r="376872" spans="9:9" ht="15" customHeight="1">
      <c r="I376872" s="47"/>
    </row>
    <row r="376873" spans="9:9" ht="15" customHeight="1">
      <c r="I376873" s="47"/>
    </row>
    <row r="376874" spans="9:9" ht="15" customHeight="1">
      <c r="I376874" s="47"/>
    </row>
    <row r="376875" spans="9:9" ht="15" customHeight="1">
      <c r="I376875" s="47"/>
    </row>
    <row r="376876" spans="9:9" ht="15" customHeight="1">
      <c r="I376876" s="47"/>
    </row>
    <row r="376877" spans="9:9" ht="15" customHeight="1">
      <c r="I376877" s="47"/>
    </row>
    <row r="376878" spans="9:9" ht="15" customHeight="1">
      <c r="I376878" s="47"/>
    </row>
    <row r="376879" spans="9:9" ht="15" customHeight="1">
      <c r="I376879" s="47"/>
    </row>
    <row r="376880" spans="9:9" ht="15" customHeight="1">
      <c r="I376880" s="47"/>
    </row>
    <row r="376881" spans="9:9" ht="15" customHeight="1">
      <c r="I376881" s="47"/>
    </row>
    <row r="376882" spans="9:9" ht="15" customHeight="1">
      <c r="I376882" s="47"/>
    </row>
    <row r="376883" spans="9:9" ht="15" customHeight="1">
      <c r="I376883" s="47"/>
    </row>
    <row r="376884" spans="9:9" ht="15" customHeight="1">
      <c r="I376884" s="47"/>
    </row>
    <row r="376885" spans="9:9" ht="15" customHeight="1">
      <c r="I376885" s="47"/>
    </row>
    <row r="376886" spans="9:9" ht="15" customHeight="1">
      <c r="I376886" s="47"/>
    </row>
    <row r="376887" spans="9:9" ht="15" customHeight="1">
      <c r="I376887" s="47"/>
    </row>
    <row r="376888" spans="9:9" ht="15" customHeight="1">
      <c r="I376888" s="47"/>
    </row>
    <row r="376889" spans="9:9" ht="15" customHeight="1">
      <c r="I376889" s="47"/>
    </row>
    <row r="376890" spans="9:9" ht="15" customHeight="1">
      <c r="I376890" s="47"/>
    </row>
    <row r="376891" spans="9:9" ht="15" customHeight="1">
      <c r="I376891" s="47"/>
    </row>
    <row r="376892" spans="9:9" ht="15" customHeight="1">
      <c r="I376892" s="47"/>
    </row>
    <row r="376893" spans="9:9" ht="15" customHeight="1">
      <c r="I376893" s="47"/>
    </row>
    <row r="376894" spans="9:9" ht="15" customHeight="1">
      <c r="I376894" s="47"/>
    </row>
    <row r="376895" spans="9:9" ht="15" customHeight="1">
      <c r="I376895" s="47"/>
    </row>
    <row r="376896" spans="9:9" ht="15" customHeight="1">
      <c r="I376896" s="47"/>
    </row>
    <row r="376897" spans="9:9" ht="15" customHeight="1">
      <c r="I376897" s="47"/>
    </row>
    <row r="376898" spans="9:9" ht="15" customHeight="1">
      <c r="I376898" s="47"/>
    </row>
    <row r="376899" spans="9:9" ht="15" customHeight="1">
      <c r="I376899" s="47"/>
    </row>
    <row r="376900" spans="9:9" ht="15" customHeight="1">
      <c r="I376900" s="47"/>
    </row>
    <row r="376901" spans="9:9" ht="15" customHeight="1">
      <c r="I376901" s="47"/>
    </row>
    <row r="376902" spans="9:9" ht="15" customHeight="1">
      <c r="I376902" s="47"/>
    </row>
    <row r="376903" spans="9:9" ht="15" customHeight="1">
      <c r="I376903" s="47"/>
    </row>
    <row r="376904" spans="9:9" ht="15" customHeight="1">
      <c r="I376904" s="47"/>
    </row>
    <row r="376905" spans="9:9" ht="15" customHeight="1">
      <c r="I376905" s="47"/>
    </row>
    <row r="376906" spans="9:9" ht="15" customHeight="1">
      <c r="I376906" s="47"/>
    </row>
    <row r="376907" spans="9:9" ht="15" customHeight="1">
      <c r="I376907" s="47"/>
    </row>
    <row r="376908" spans="9:9" ht="15" customHeight="1">
      <c r="I376908" s="47"/>
    </row>
    <row r="376909" spans="9:9" ht="15" customHeight="1">
      <c r="I376909" s="47"/>
    </row>
    <row r="376910" spans="9:9" ht="15" customHeight="1">
      <c r="I376910" s="47"/>
    </row>
    <row r="376911" spans="9:9" ht="15" customHeight="1">
      <c r="I376911" s="47"/>
    </row>
    <row r="376912" spans="9:9" ht="15" customHeight="1">
      <c r="I376912" s="47"/>
    </row>
    <row r="376913" spans="9:9" ht="15" customHeight="1">
      <c r="I376913" s="47"/>
    </row>
    <row r="376914" spans="9:9" ht="15" customHeight="1">
      <c r="I376914" s="47"/>
    </row>
    <row r="376915" spans="9:9" ht="15" customHeight="1">
      <c r="I376915" s="47"/>
    </row>
    <row r="376916" spans="9:9" ht="15" customHeight="1">
      <c r="I376916" s="47"/>
    </row>
    <row r="376917" spans="9:9" ht="15" customHeight="1">
      <c r="I376917" s="47"/>
    </row>
    <row r="376918" spans="9:9" ht="15" customHeight="1">
      <c r="I376918" s="47"/>
    </row>
    <row r="376919" spans="9:9" ht="15" customHeight="1">
      <c r="I376919" s="47"/>
    </row>
    <row r="376920" spans="9:9" ht="15" customHeight="1">
      <c r="I376920" s="47"/>
    </row>
    <row r="376921" spans="9:9" ht="15" customHeight="1">
      <c r="I376921" s="47"/>
    </row>
    <row r="376922" spans="9:9" ht="15" customHeight="1">
      <c r="I376922" s="47"/>
    </row>
    <row r="376923" spans="9:9" ht="15" customHeight="1">
      <c r="I376923" s="47"/>
    </row>
    <row r="376924" spans="9:9" ht="15" customHeight="1">
      <c r="I376924" s="47"/>
    </row>
    <row r="376925" spans="9:9" ht="15" customHeight="1">
      <c r="I376925" s="47"/>
    </row>
    <row r="376926" spans="9:9" ht="15" customHeight="1">
      <c r="I376926" s="47"/>
    </row>
    <row r="376927" spans="9:9" ht="15" customHeight="1">
      <c r="I376927" s="47"/>
    </row>
    <row r="376928" spans="9:9" ht="15" customHeight="1">
      <c r="I376928" s="47"/>
    </row>
    <row r="376929" spans="9:9" ht="15" customHeight="1">
      <c r="I376929" s="47"/>
    </row>
    <row r="376930" spans="9:9" ht="15" customHeight="1">
      <c r="I376930" s="47"/>
    </row>
    <row r="376931" spans="9:9" ht="15" customHeight="1">
      <c r="I376931" s="47"/>
    </row>
    <row r="376932" spans="9:9" ht="15" customHeight="1">
      <c r="I376932" s="47"/>
    </row>
    <row r="376933" spans="9:9" ht="15" customHeight="1">
      <c r="I376933" s="47"/>
    </row>
    <row r="376934" spans="9:9" ht="15" customHeight="1">
      <c r="I376934" s="47"/>
    </row>
    <row r="376935" spans="9:9" ht="15" customHeight="1">
      <c r="I376935" s="47"/>
    </row>
    <row r="376936" spans="9:9" ht="15" customHeight="1">
      <c r="I376936" s="47"/>
    </row>
    <row r="376937" spans="9:9" ht="15" customHeight="1">
      <c r="I376937" s="47"/>
    </row>
    <row r="376938" spans="9:9" ht="15" customHeight="1">
      <c r="I376938" s="47"/>
    </row>
    <row r="376939" spans="9:9" ht="15" customHeight="1">
      <c r="I376939" s="47"/>
    </row>
    <row r="376940" spans="9:9" ht="15" customHeight="1">
      <c r="I376940" s="47"/>
    </row>
    <row r="376941" spans="9:9" ht="15" customHeight="1">
      <c r="I376941" s="47"/>
    </row>
    <row r="376942" spans="9:9" ht="15" customHeight="1">
      <c r="I376942" s="47"/>
    </row>
    <row r="376943" spans="9:9" ht="15" customHeight="1">
      <c r="I376943" s="47"/>
    </row>
    <row r="376944" spans="9:9" ht="15" customHeight="1">
      <c r="I376944" s="47"/>
    </row>
    <row r="376945" spans="9:9" ht="15" customHeight="1">
      <c r="I376945" s="47"/>
    </row>
    <row r="376946" spans="9:9" ht="15" customHeight="1">
      <c r="I376946" s="47"/>
    </row>
    <row r="376947" spans="9:9" ht="15" customHeight="1">
      <c r="I376947" s="47"/>
    </row>
    <row r="376948" spans="9:9" ht="15" customHeight="1">
      <c r="I376948" s="47"/>
    </row>
    <row r="376949" spans="9:9" ht="15" customHeight="1">
      <c r="I376949" s="47"/>
    </row>
    <row r="376950" spans="9:9" ht="15" customHeight="1">
      <c r="I376950" s="47"/>
    </row>
    <row r="376951" spans="9:9" ht="15" customHeight="1">
      <c r="I376951" s="47"/>
    </row>
    <row r="376952" spans="9:9" ht="15" customHeight="1">
      <c r="I376952" s="47"/>
    </row>
    <row r="376953" spans="9:9" ht="15" customHeight="1">
      <c r="I376953" s="47"/>
    </row>
    <row r="376954" spans="9:9" ht="15" customHeight="1">
      <c r="I376954" s="47"/>
    </row>
    <row r="376955" spans="9:9" ht="15" customHeight="1">
      <c r="I376955" s="47"/>
    </row>
    <row r="376956" spans="9:9" ht="15" customHeight="1">
      <c r="I376956" s="47"/>
    </row>
    <row r="376957" spans="9:9" ht="15" customHeight="1">
      <c r="I376957" s="47"/>
    </row>
    <row r="376958" spans="9:9" ht="15" customHeight="1">
      <c r="I376958" s="47"/>
    </row>
    <row r="376959" spans="9:9" ht="15" customHeight="1">
      <c r="I376959" s="47"/>
    </row>
    <row r="376960" spans="9:9" ht="15" customHeight="1">
      <c r="I376960" s="47"/>
    </row>
    <row r="376961" spans="9:9" ht="15" customHeight="1">
      <c r="I376961" s="47"/>
    </row>
    <row r="376962" spans="9:9" ht="15" customHeight="1">
      <c r="I376962" s="47"/>
    </row>
    <row r="376963" spans="9:9" ht="15" customHeight="1">
      <c r="I376963" s="47"/>
    </row>
    <row r="376964" spans="9:9" ht="15" customHeight="1">
      <c r="I376964" s="47"/>
    </row>
    <row r="376965" spans="9:9" ht="15" customHeight="1">
      <c r="I376965" s="47"/>
    </row>
    <row r="376966" spans="9:9" ht="15" customHeight="1">
      <c r="I376966" s="47"/>
    </row>
    <row r="376967" spans="9:9" ht="15" customHeight="1">
      <c r="I376967" s="47"/>
    </row>
    <row r="376968" spans="9:9" ht="15" customHeight="1">
      <c r="I376968" s="47"/>
    </row>
    <row r="376969" spans="9:9" ht="15" customHeight="1">
      <c r="I376969" s="47"/>
    </row>
    <row r="376970" spans="9:9" ht="15" customHeight="1">
      <c r="I376970" s="47"/>
    </row>
    <row r="376971" spans="9:9" ht="15" customHeight="1">
      <c r="I376971" s="47"/>
    </row>
    <row r="376972" spans="9:9" ht="15" customHeight="1">
      <c r="I376972" s="47"/>
    </row>
    <row r="376973" spans="9:9" ht="15" customHeight="1">
      <c r="I376973" s="47"/>
    </row>
    <row r="376974" spans="9:9" ht="15" customHeight="1">
      <c r="I376974" s="47"/>
    </row>
    <row r="376975" spans="9:9" ht="15" customHeight="1">
      <c r="I376975" s="47"/>
    </row>
    <row r="376976" spans="9:9" ht="15" customHeight="1">
      <c r="I376976" s="47"/>
    </row>
    <row r="376977" spans="9:9" ht="15" customHeight="1">
      <c r="I376977" s="47"/>
    </row>
    <row r="376978" spans="9:9" ht="15" customHeight="1">
      <c r="I376978" s="47"/>
    </row>
    <row r="376979" spans="9:9" ht="15" customHeight="1">
      <c r="I376979" s="47"/>
    </row>
    <row r="376980" spans="9:9" ht="15" customHeight="1">
      <c r="I376980" s="47"/>
    </row>
    <row r="376981" spans="9:9" ht="15" customHeight="1">
      <c r="I376981" s="47"/>
    </row>
    <row r="376982" spans="9:9" ht="15" customHeight="1">
      <c r="I376982" s="47"/>
    </row>
    <row r="376983" spans="9:9" ht="15" customHeight="1">
      <c r="I376983" s="47"/>
    </row>
    <row r="376984" spans="9:9" ht="15" customHeight="1">
      <c r="I376984" s="47"/>
    </row>
    <row r="376985" spans="9:9" ht="15" customHeight="1">
      <c r="I376985" s="47"/>
    </row>
    <row r="376986" spans="9:9" ht="15" customHeight="1">
      <c r="I376986" s="47"/>
    </row>
    <row r="376987" spans="9:9" ht="15" customHeight="1">
      <c r="I376987" s="47"/>
    </row>
    <row r="376988" spans="9:9" ht="15" customHeight="1">
      <c r="I376988" s="47"/>
    </row>
    <row r="376989" spans="9:9" ht="15" customHeight="1">
      <c r="I376989" s="47"/>
    </row>
    <row r="376990" spans="9:9" ht="15" customHeight="1">
      <c r="I376990" s="47"/>
    </row>
    <row r="376991" spans="9:9" ht="15" customHeight="1">
      <c r="I376991" s="47"/>
    </row>
    <row r="376992" spans="9:9" ht="15" customHeight="1">
      <c r="I376992" s="47"/>
    </row>
    <row r="376993" spans="9:9" ht="15" customHeight="1">
      <c r="I376993" s="47"/>
    </row>
    <row r="376994" spans="9:9" ht="15" customHeight="1">
      <c r="I376994" s="47"/>
    </row>
    <row r="376995" spans="9:9" ht="15" customHeight="1">
      <c r="I376995" s="47"/>
    </row>
    <row r="376996" spans="9:9" ht="15" customHeight="1">
      <c r="I376996" s="47"/>
    </row>
    <row r="376997" spans="9:9" ht="15" customHeight="1">
      <c r="I376997" s="47"/>
    </row>
    <row r="376998" spans="9:9" ht="15" customHeight="1">
      <c r="I376998" s="47"/>
    </row>
    <row r="376999" spans="9:9" ht="15" customHeight="1">
      <c r="I376999" s="47"/>
    </row>
    <row r="377000" spans="9:9" ht="15" customHeight="1">
      <c r="I377000" s="47"/>
    </row>
    <row r="377001" spans="9:9" ht="15" customHeight="1">
      <c r="I377001" s="47"/>
    </row>
    <row r="377002" spans="9:9" ht="15" customHeight="1">
      <c r="I377002" s="47"/>
    </row>
    <row r="377003" spans="9:9" ht="15" customHeight="1">
      <c r="I377003" s="47"/>
    </row>
    <row r="377004" spans="9:9" ht="15" customHeight="1">
      <c r="I377004" s="47"/>
    </row>
    <row r="377005" spans="9:9" ht="15" customHeight="1">
      <c r="I377005" s="47"/>
    </row>
    <row r="377006" spans="9:9" ht="15" customHeight="1">
      <c r="I377006" s="47"/>
    </row>
    <row r="377007" spans="9:9" ht="15" customHeight="1">
      <c r="I377007" s="47"/>
    </row>
    <row r="377008" spans="9:9" ht="15" customHeight="1">
      <c r="I377008" s="47"/>
    </row>
    <row r="377009" spans="9:9" ht="15" customHeight="1">
      <c r="I377009" s="47"/>
    </row>
    <row r="377010" spans="9:9" ht="15" customHeight="1">
      <c r="I377010" s="47"/>
    </row>
    <row r="377011" spans="9:9" ht="15" customHeight="1">
      <c r="I377011" s="47"/>
    </row>
    <row r="377012" spans="9:9" ht="15" customHeight="1">
      <c r="I377012" s="47"/>
    </row>
    <row r="377013" spans="9:9" ht="15" customHeight="1">
      <c r="I377013" s="47"/>
    </row>
    <row r="377014" spans="9:9" ht="15" customHeight="1">
      <c r="I377014" s="47"/>
    </row>
    <row r="377015" spans="9:9" ht="15" customHeight="1">
      <c r="I377015" s="47"/>
    </row>
    <row r="377016" spans="9:9" ht="15" customHeight="1">
      <c r="I377016" s="47"/>
    </row>
    <row r="377017" spans="9:9" ht="15" customHeight="1">
      <c r="I377017" s="47"/>
    </row>
    <row r="377018" spans="9:9" ht="15" customHeight="1">
      <c r="I377018" s="47"/>
    </row>
    <row r="377019" spans="9:9" ht="15" customHeight="1">
      <c r="I377019" s="47"/>
    </row>
    <row r="377020" spans="9:9" ht="15" customHeight="1">
      <c r="I377020" s="47"/>
    </row>
    <row r="377021" spans="9:9" ht="15" customHeight="1">
      <c r="I377021" s="47"/>
    </row>
    <row r="377022" spans="9:9" ht="15" customHeight="1">
      <c r="I377022" s="47"/>
    </row>
    <row r="377023" spans="9:9" ht="15" customHeight="1">
      <c r="I377023" s="47"/>
    </row>
    <row r="377024" spans="9:9" ht="15" customHeight="1">
      <c r="I377024" s="47"/>
    </row>
    <row r="377025" spans="9:9" ht="15" customHeight="1">
      <c r="I377025" s="47"/>
    </row>
    <row r="377026" spans="9:9" ht="15" customHeight="1">
      <c r="I377026" s="47"/>
    </row>
    <row r="377027" spans="9:9" ht="15" customHeight="1">
      <c r="I377027" s="47"/>
    </row>
    <row r="377028" spans="9:9" ht="15" customHeight="1">
      <c r="I377028" s="47"/>
    </row>
    <row r="377029" spans="9:9" ht="15" customHeight="1">
      <c r="I377029" s="47"/>
    </row>
    <row r="377030" spans="9:9" ht="15" customHeight="1">
      <c r="I377030" s="47"/>
    </row>
    <row r="377031" spans="9:9" ht="15" customHeight="1">
      <c r="I377031" s="47"/>
    </row>
    <row r="377032" spans="9:9" ht="15" customHeight="1">
      <c r="I377032" s="47"/>
    </row>
    <row r="377033" spans="9:9" ht="15" customHeight="1">
      <c r="I377033" s="47"/>
    </row>
    <row r="377034" spans="9:9" ht="15" customHeight="1">
      <c r="I377034" s="47"/>
    </row>
    <row r="377035" spans="9:9" ht="15" customHeight="1">
      <c r="I377035" s="47"/>
    </row>
    <row r="377036" spans="9:9" ht="15" customHeight="1">
      <c r="I377036" s="47"/>
    </row>
    <row r="377037" spans="9:9" ht="15" customHeight="1">
      <c r="I377037" s="47"/>
    </row>
    <row r="377038" spans="9:9" ht="15" customHeight="1">
      <c r="I377038" s="47"/>
    </row>
    <row r="377039" spans="9:9" ht="15" customHeight="1">
      <c r="I377039" s="47"/>
    </row>
    <row r="377040" spans="9:9" ht="15" customHeight="1">
      <c r="I377040" s="47"/>
    </row>
    <row r="377041" spans="9:9" ht="15" customHeight="1">
      <c r="I377041" s="47"/>
    </row>
    <row r="377042" spans="9:9" ht="15" customHeight="1">
      <c r="I377042" s="47"/>
    </row>
    <row r="377043" spans="9:9" ht="15" customHeight="1">
      <c r="I377043" s="47"/>
    </row>
    <row r="377044" spans="9:9" ht="15" customHeight="1">
      <c r="I377044" s="47"/>
    </row>
    <row r="377045" spans="9:9" ht="15" customHeight="1">
      <c r="I377045" s="47"/>
    </row>
    <row r="377046" spans="9:9" ht="15" customHeight="1">
      <c r="I377046" s="47"/>
    </row>
    <row r="377047" spans="9:9" ht="15" customHeight="1">
      <c r="I377047" s="47"/>
    </row>
    <row r="377048" spans="9:9" ht="15" customHeight="1">
      <c r="I377048" s="47"/>
    </row>
    <row r="377049" spans="9:9" ht="15" customHeight="1">
      <c r="I377049" s="47"/>
    </row>
    <row r="377050" spans="9:9" ht="15" customHeight="1">
      <c r="I377050" s="47"/>
    </row>
    <row r="377051" spans="9:9" ht="15" customHeight="1">
      <c r="I377051" s="47"/>
    </row>
    <row r="377052" spans="9:9" ht="15" customHeight="1">
      <c r="I377052" s="47"/>
    </row>
    <row r="377053" spans="9:9" ht="15" customHeight="1">
      <c r="I377053" s="47"/>
    </row>
    <row r="377054" spans="9:9" ht="15" customHeight="1">
      <c r="I377054" s="47"/>
    </row>
    <row r="377055" spans="9:9" ht="15" customHeight="1">
      <c r="I377055" s="47"/>
    </row>
    <row r="377056" spans="9:9" ht="15" customHeight="1">
      <c r="I377056" s="47"/>
    </row>
    <row r="377057" spans="9:9" ht="15" customHeight="1">
      <c r="I377057" s="47"/>
    </row>
    <row r="377058" spans="9:9" ht="15" customHeight="1">
      <c r="I377058" s="47"/>
    </row>
    <row r="377059" spans="9:9" ht="15" customHeight="1">
      <c r="I377059" s="47"/>
    </row>
    <row r="377060" spans="9:9" ht="15" customHeight="1">
      <c r="I377060" s="47"/>
    </row>
    <row r="377061" spans="9:9" ht="15" customHeight="1">
      <c r="I377061" s="47"/>
    </row>
    <row r="377062" spans="9:9" ht="15" customHeight="1">
      <c r="I377062" s="47"/>
    </row>
    <row r="377063" spans="9:9" ht="15" customHeight="1">
      <c r="I377063" s="47"/>
    </row>
    <row r="377064" spans="9:9" ht="15" customHeight="1">
      <c r="I377064" s="47"/>
    </row>
    <row r="377065" spans="9:9" ht="15" customHeight="1">
      <c r="I377065" s="47"/>
    </row>
    <row r="377066" spans="9:9" ht="15" customHeight="1">
      <c r="I377066" s="47"/>
    </row>
    <row r="377067" spans="9:9" ht="15" customHeight="1">
      <c r="I377067" s="47"/>
    </row>
    <row r="377068" spans="9:9" ht="15" customHeight="1">
      <c r="I377068" s="47"/>
    </row>
    <row r="377069" spans="9:9" ht="15" customHeight="1">
      <c r="I377069" s="47"/>
    </row>
    <row r="377070" spans="9:9" ht="15" customHeight="1">
      <c r="I377070" s="47"/>
    </row>
    <row r="377071" spans="9:9" ht="15" customHeight="1">
      <c r="I377071" s="47"/>
    </row>
    <row r="377072" spans="9:9" ht="15" customHeight="1">
      <c r="I377072" s="47"/>
    </row>
    <row r="377073" spans="9:9" ht="15" customHeight="1">
      <c r="I377073" s="47"/>
    </row>
    <row r="377074" spans="9:9" ht="15" customHeight="1">
      <c r="I377074" s="47"/>
    </row>
    <row r="377075" spans="9:9" ht="15" customHeight="1">
      <c r="I377075" s="47"/>
    </row>
    <row r="377076" spans="9:9" ht="15" customHeight="1">
      <c r="I377076" s="47"/>
    </row>
    <row r="377077" spans="9:9" ht="15" customHeight="1">
      <c r="I377077" s="47"/>
    </row>
    <row r="377078" spans="9:9" ht="15" customHeight="1">
      <c r="I377078" s="47"/>
    </row>
    <row r="377079" spans="9:9" ht="15" customHeight="1">
      <c r="I377079" s="47"/>
    </row>
    <row r="377080" spans="9:9" ht="15" customHeight="1">
      <c r="I377080" s="47"/>
    </row>
    <row r="377081" spans="9:9" ht="15" customHeight="1">
      <c r="I377081" s="47"/>
    </row>
    <row r="377082" spans="9:9" ht="15" customHeight="1">
      <c r="I377082" s="47"/>
    </row>
    <row r="377083" spans="9:9" ht="15" customHeight="1">
      <c r="I377083" s="47"/>
    </row>
    <row r="377084" spans="9:9" ht="15" customHeight="1">
      <c r="I377084" s="47"/>
    </row>
    <row r="377085" spans="9:9" ht="15" customHeight="1">
      <c r="I377085" s="47"/>
    </row>
    <row r="377086" spans="9:9" ht="15" customHeight="1">
      <c r="I377086" s="47"/>
    </row>
    <row r="377087" spans="9:9" ht="15" customHeight="1">
      <c r="I377087" s="47"/>
    </row>
    <row r="377088" spans="9:9" ht="15" customHeight="1">
      <c r="I377088" s="47"/>
    </row>
    <row r="377089" spans="9:9" ht="15" customHeight="1">
      <c r="I377089" s="47"/>
    </row>
    <row r="377090" spans="9:9" ht="15" customHeight="1">
      <c r="I377090" s="47"/>
    </row>
    <row r="377091" spans="9:9" ht="15" customHeight="1">
      <c r="I377091" s="47"/>
    </row>
    <row r="377092" spans="9:9" ht="15" customHeight="1">
      <c r="I377092" s="47"/>
    </row>
    <row r="377093" spans="9:9" ht="15" customHeight="1">
      <c r="I377093" s="47"/>
    </row>
    <row r="377094" spans="9:9" ht="15" customHeight="1">
      <c r="I377094" s="47"/>
    </row>
    <row r="377095" spans="9:9" ht="15" customHeight="1">
      <c r="I377095" s="47"/>
    </row>
    <row r="377096" spans="9:9" ht="15" customHeight="1">
      <c r="I377096" s="47"/>
    </row>
    <row r="377097" spans="9:9" ht="15" customHeight="1">
      <c r="I377097" s="47"/>
    </row>
    <row r="377098" spans="9:9" ht="15" customHeight="1">
      <c r="I377098" s="47"/>
    </row>
    <row r="377099" spans="9:9" ht="15" customHeight="1">
      <c r="I377099" s="47"/>
    </row>
    <row r="377100" spans="9:9" ht="15" customHeight="1">
      <c r="I377100" s="47"/>
    </row>
    <row r="377101" spans="9:9" ht="15" customHeight="1">
      <c r="I377101" s="47"/>
    </row>
    <row r="377102" spans="9:9" ht="15" customHeight="1">
      <c r="I377102" s="47"/>
    </row>
    <row r="377103" spans="9:9" ht="15" customHeight="1">
      <c r="I377103" s="47"/>
    </row>
    <row r="377104" spans="9:9" ht="15" customHeight="1">
      <c r="I377104" s="47"/>
    </row>
    <row r="377105" spans="9:9" ht="15" customHeight="1">
      <c r="I377105" s="47"/>
    </row>
    <row r="377106" spans="9:9" ht="15" customHeight="1">
      <c r="I377106" s="47"/>
    </row>
    <row r="377107" spans="9:9" ht="15" customHeight="1">
      <c r="I377107" s="47"/>
    </row>
    <row r="377108" spans="9:9" ht="15" customHeight="1">
      <c r="I377108" s="47"/>
    </row>
    <row r="377109" spans="9:9" ht="15" customHeight="1">
      <c r="I377109" s="47"/>
    </row>
    <row r="377110" spans="9:9" ht="15" customHeight="1">
      <c r="I377110" s="47"/>
    </row>
    <row r="377111" spans="9:9" ht="15" customHeight="1">
      <c r="I377111" s="47"/>
    </row>
    <row r="377112" spans="9:9" ht="15" customHeight="1">
      <c r="I377112" s="47"/>
    </row>
    <row r="377113" spans="9:9" ht="15" customHeight="1">
      <c r="I377113" s="47"/>
    </row>
    <row r="377114" spans="9:9" ht="15" customHeight="1">
      <c r="I377114" s="47"/>
    </row>
    <row r="377115" spans="9:9" ht="15" customHeight="1">
      <c r="I377115" s="47"/>
    </row>
    <row r="377116" spans="9:9" ht="15" customHeight="1">
      <c r="I377116" s="47"/>
    </row>
    <row r="377117" spans="9:9" ht="15" customHeight="1">
      <c r="I377117" s="47"/>
    </row>
    <row r="377118" spans="9:9" ht="15" customHeight="1">
      <c r="I377118" s="47"/>
    </row>
    <row r="377119" spans="9:9" ht="15" customHeight="1">
      <c r="I377119" s="47"/>
    </row>
    <row r="377120" spans="9:9" ht="15" customHeight="1">
      <c r="I377120" s="47"/>
    </row>
    <row r="377121" spans="9:9" ht="15" customHeight="1">
      <c r="I377121" s="47"/>
    </row>
    <row r="377122" spans="9:9" ht="15" customHeight="1">
      <c r="I377122" s="47"/>
    </row>
    <row r="377123" spans="9:9" ht="15" customHeight="1">
      <c r="I377123" s="47"/>
    </row>
    <row r="377124" spans="9:9" ht="15" customHeight="1">
      <c r="I377124" s="47"/>
    </row>
    <row r="377125" spans="9:9" ht="15" customHeight="1">
      <c r="I377125" s="47"/>
    </row>
    <row r="377126" spans="9:9" ht="15" customHeight="1">
      <c r="I377126" s="47"/>
    </row>
    <row r="377127" spans="9:9" ht="15" customHeight="1">
      <c r="I377127" s="47"/>
    </row>
    <row r="377128" spans="9:9" ht="15" customHeight="1">
      <c r="I377128" s="47"/>
    </row>
    <row r="377129" spans="9:9" ht="15" customHeight="1">
      <c r="I377129" s="47"/>
    </row>
    <row r="377130" spans="9:9" ht="15" customHeight="1">
      <c r="I377130" s="47"/>
    </row>
    <row r="377131" spans="9:9" ht="15" customHeight="1">
      <c r="I377131" s="47"/>
    </row>
    <row r="377132" spans="9:9" ht="15" customHeight="1">
      <c r="I377132" s="47"/>
    </row>
    <row r="377133" spans="9:9" ht="15" customHeight="1">
      <c r="I377133" s="47"/>
    </row>
    <row r="377134" spans="9:9" ht="15" customHeight="1">
      <c r="I377134" s="47"/>
    </row>
    <row r="377135" spans="9:9" ht="15" customHeight="1">
      <c r="I377135" s="47"/>
    </row>
    <row r="377136" spans="9:9" ht="15" customHeight="1">
      <c r="I377136" s="47"/>
    </row>
    <row r="377137" spans="9:9" ht="15" customHeight="1">
      <c r="I377137" s="47"/>
    </row>
    <row r="377138" spans="9:9" ht="15" customHeight="1">
      <c r="I377138" s="47"/>
    </row>
    <row r="377139" spans="9:9" ht="15" customHeight="1">
      <c r="I377139" s="47"/>
    </row>
    <row r="377140" spans="9:9" ht="15" customHeight="1">
      <c r="I377140" s="47"/>
    </row>
    <row r="377141" spans="9:9" ht="15" customHeight="1">
      <c r="I377141" s="47"/>
    </row>
    <row r="377142" spans="9:9" ht="15" customHeight="1">
      <c r="I377142" s="47"/>
    </row>
    <row r="377143" spans="9:9" ht="15" customHeight="1">
      <c r="I377143" s="47"/>
    </row>
    <row r="377144" spans="9:9" ht="15" customHeight="1">
      <c r="I377144" s="47"/>
    </row>
    <row r="377145" spans="9:9" ht="15" customHeight="1">
      <c r="I377145" s="47"/>
    </row>
    <row r="377146" spans="9:9" ht="15" customHeight="1">
      <c r="I377146" s="47"/>
    </row>
    <row r="377147" spans="9:9" ht="15" customHeight="1">
      <c r="I377147" s="47"/>
    </row>
    <row r="377148" spans="9:9" ht="15" customHeight="1">
      <c r="I377148" s="47"/>
    </row>
    <row r="377149" spans="9:9" ht="15" customHeight="1">
      <c r="I377149" s="47"/>
    </row>
    <row r="377150" spans="9:9" ht="15" customHeight="1">
      <c r="I377150" s="47"/>
    </row>
    <row r="377151" spans="9:9" ht="15" customHeight="1">
      <c r="I377151" s="47"/>
    </row>
    <row r="377152" spans="9:9" ht="15" customHeight="1">
      <c r="I377152" s="47"/>
    </row>
    <row r="377153" spans="9:9" ht="15" customHeight="1">
      <c r="I377153" s="47"/>
    </row>
    <row r="377154" spans="9:9" ht="15" customHeight="1">
      <c r="I377154" s="47"/>
    </row>
    <row r="377155" spans="9:9" ht="15" customHeight="1">
      <c r="I377155" s="47"/>
    </row>
    <row r="377156" spans="9:9" ht="15" customHeight="1">
      <c r="I377156" s="47"/>
    </row>
    <row r="377157" spans="9:9" ht="15" customHeight="1">
      <c r="I377157" s="47"/>
    </row>
    <row r="377158" spans="9:9" ht="15" customHeight="1">
      <c r="I377158" s="47"/>
    </row>
    <row r="377159" spans="9:9" ht="15" customHeight="1">
      <c r="I377159" s="47"/>
    </row>
    <row r="377160" spans="9:9" ht="15" customHeight="1">
      <c r="I377160" s="47"/>
    </row>
    <row r="377161" spans="9:9" ht="15" customHeight="1">
      <c r="I377161" s="47"/>
    </row>
    <row r="377162" spans="9:9" ht="15" customHeight="1">
      <c r="I377162" s="47"/>
    </row>
    <row r="377163" spans="9:9" ht="15" customHeight="1">
      <c r="I377163" s="47"/>
    </row>
    <row r="377164" spans="9:9" ht="15" customHeight="1">
      <c r="I377164" s="47"/>
    </row>
    <row r="377165" spans="9:9" ht="15" customHeight="1">
      <c r="I377165" s="47"/>
    </row>
    <row r="377166" spans="9:9" ht="15" customHeight="1">
      <c r="I377166" s="47"/>
    </row>
    <row r="377167" spans="9:9" ht="15" customHeight="1">
      <c r="I377167" s="47"/>
    </row>
    <row r="377168" spans="9:9" ht="15" customHeight="1">
      <c r="I377168" s="47"/>
    </row>
    <row r="377169" spans="9:9" ht="15" customHeight="1">
      <c r="I377169" s="47"/>
    </row>
    <row r="377170" spans="9:9" ht="15" customHeight="1">
      <c r="I377170" s="47"/>
    </row>
    <row r="377171" spans="9:9" ht="15" customHeight="1">
      <c r="I377171" s="47"/>
    </row>
    <row r="377172" spans="9:9" ht="15" customHeight="1">
      <c r="I377172" s="47"/>
    </row>
    <row r="377173" spans="9:9" ht="15" customHeight="1">
      <c r="I377173" s="47"/>
    </row>
    <row r="377174" spans="9:9" ht="15" customHeight="1">
      <c r="I377174" s="47"/>
    </row>
    <row r="377175" spans="9:9" ht="15" customHeight="1">
      <c r="I377175" s="47"/>
    </row>
    <row r="377176" spans="9:9" ht="15" customHeight="1">
      <c r="I377176" s="47"/>
    </row>
    <row r="377177" spans="9:9" ht="15" customHeight="1">
      <c r="I377177" s="47"/>
    </row>
    <row r="377178" spans="9:9" ht="15" customHeight="1">
      <c r="I377178" s="47"/>
    </row>
    <row r="377179" spans="9:9" ht="15" customHeight="1">
      <c r="I377179" s="47"/>
    </row>
    <row r="377180" spans="9:9" ht="15" customHeight="1">
      <c r="I377180" s="47"/>
    </row>
    <row r="377181" spans="9:9" ht="15" customHeight="1">
      <c r="I377181" s="47"/>
    </row>
    <row r="377182" spans="9:9" ht="15" customHeight="1">
      <c r="I377182" s="47"/>
    </row>
    <row r="377183" spans="9:9" ht="15" customHeight="1">
      <c r="I377183" s="47"/>
    </row>
    <row r="377184" spans="9:9" ht="15" customHeight="1">
      <c r="I377184" s="47"/>
    </row>
    <row r="377185" spans="9:9" ht="15" customHeight="1">
      <c r="I377185" s="47"/>
    </row>
    <row r="377186" spans="9:9" ht="15" customHeight="1">
      <c r="I377186" s="47"/>
    </row>
    <row r="377187" spans="9:9" ht="15" customHeight="1">
      <c r="I377187" s="47"/>
    </row>
    <row r="377188" spans="9:9" ht="15" customHeight="1">
      <c r="I377188" s="47"/>
    </row>
    <row r="377189" spans="9:9" ht="15" customHeight="1">
      <c r="I377189" s="47"/>
    </row>
    <row r="377190" spans="9:9" ht="15" customHeight="1">
      <c r="I377190" s="47"/>
    </row>
    <row r="377191" spans="9:9" ht="15" customHeight="1">
      <c r="I377191" s="47"/>
    </row>
    <row r="377192" spans="9:9" ht="15" customHeight="1">
      <c r="I377192" s="47"/>
    </row>
    <row r="377193" spans="9:9" ht="15" customHeight="1">
      <c r="I377193" s="47"/>
    </row>
    <row r="377194" spans="9:9" ht="15" customHeight="1">
      <c r="I377194" s="47"/>
    </row>
    <row r="377195" spans="9:9" ht="15" customHeight="1">
      <c r="I377195" s="47"/>
    </row>
    <row r="377196" spans="9:9" ht="15" customHeight="1">
      <c r="I377196" s="47"/>
    </row>
    <row r="393215" spans="9:9" ht="15" customHeight="1">
      <c r="I393215" s="49"/>
    </row>
    <row r="393216" spans="9:9" ht="15" customHeight="1">
      <c r="I393216" s="47"/>
    </row>
    <row r="393217" spans="9:9" ht="15" customHeight="1">
      <c r="I393217" s="47"/>
    </row>
    <row r="393218" spans="9:9" ht="15" customHeight="1">
      <c r="I393218" s="47"/>
    </row>
    <row r="393219" spans="9:9" ht="15" customHeight="1">
      <c r="I393219" s="47"/>
    </row>
    <row r="393220" spans="9:9" ht="15" customHeight="1">
      <c r="I393220" s="47"/>
    </row>
    <row r="393221" spans="9:9" ht="15" customHeight="1">
      <c r="I393221" s="47"/>
    </row>
    <row r="393222" spans="9:9" ht="15" customHeight="1">
      <c r="I393222" s="47"/>
    </row>
    <row r="393223" spans="9:9" ht="15" customHeight="1">
      <c r="I393223" s="47"/>
    </row>
    <row r="393224" spans="9:9" ht="15" customHeight="1">
      <c r="I393224" s="47"/>
    </row>
    <row r="393225" spans="9:9" ht="15" customHeight="1">
      <c r="I393225" s="47"/>
    </row>
    <row r="393226" spans="9:9" ht="15" customHeight="1">
      <c r="I393226" s="47"/>
    </row>
    <row r="393227" spans="9:9" ht="15" customHeight="1">
      <c r="I393227" s="47"/>
    </row>
    <row r="393228" spans="9:9" ht="15" customHeight="1">
      <c r="I393228" s="47"/>
    </row>
    <row r="393229" spans="9:9" ht="15" customHeight="1">
      <c r="I393229" s="47"/>
    </row>
    <row r="393230" spans="9:9" ht="15" customHeight="1">
      <c r="I393230" s="47"/>
    </row>
    <row r="393231" spans="9:9" ht="15" customHeight="1">
      <c r="I393231" s="47"/>
    </row>
    <row r="393232" spans="9:9" ht="15" customHeight="1">
      <c r="I393232" s="47"/>
    </row>
    <row r="393233" spans="9:9" ht="15" customHeight="1">
      <c r="I393233" s="47"/>
    </row>
    <row r="393234" spans="9:9" ht="15" customHeight="1">
      <c r="I393234" s="47"/>
    </row>
    <row r="393235" spans="9:9" ht="15" customHeight="1">
      <c r="I393235" s="47"/>
    </row>
    <row r="393236" spans="9:9" ht="15" customHeight="1">
      <c r="I393236" s="47"/>
    </row>
    <row r="393237" spans="9:9" ht="15" customHeight="1">
      <c r="I393237" s="47"/>
    </row>
    <row r="393238" spans="9:9" ht="15" customHeight="1">
      <c r="I393238" s="47"/>
    </row>
    <row r="393239" spans="9:9" ht="15" customHeight="1">
      <c r="I393239" s="47"/>
    </row>
    <row r="393240" spans="9:9" ht="15" customHeight="1">
      <c r="I393240" s="47"/>
    </row>
    <row r="393241" spans="9:9" ht="15" customHeight="1">
      <c r="I393241" s="47"/>
    </row>
    <row r="393242" spans="9:9" ht="15" customHeight="1">
      <c r="I393242" s="47"/>
    </row>
    <row r="393243" spans="9:9" ht="15" customHeight="1">
      <c r="I393243" s="47"/>
    </row>
    <row r="393244" spans="9:9" ht="15" customHeight="1">
      <c r="I393244" s="47"/>
    </row>
    <row r="393245" spans="9:9" ht="15" customHeight="1">
      <c r="I393245" s="47"/>
    </row>
    <row r="393246" spans="9:9" ht="15" customHeight="1">
      <c r="I393246" s="47"/>
    </row>
    <row r="393247" spans="9:9" ht="15" customHeight="1">
      <c r="I393247" s="47"/>
    </row>
    <row r="393248" spans="9:9" ht="15" customHeight="1">
      <c r="I393248" s="47"/>
    </row>
    <row r="393249" spans="9:9" ht="15" customHeight="1">
      <c r="I393249" s="47"/>
    </row>
    <row r="393250" spans="9:9" ht="15" customHeight="1">
      <c r="I393250" s="47"/>
    </row>
    <row r="393251" spans="9:9" ht="15" customHeight="1">
      <c r="I393251" s="47"/>
    </row>
    <row r="393252" spans="9:9" ht="15" customHeight="1">
      <c r="I393252" s="47"/>
    </row>
    <row r="393253" spans="9:9" ht="15" customHeight="1">
      <c r="I393253" s="47"/>
    </row>
    <row r="393254" spans="9:9" ht="15" customHeight="1">
      <c r="I393254" s="47"/>
    </row>
    <row r="393255" spans="9:9" ht="15" customHeight="1">
      <c r="I393255" s="47"/>
    </row>
    <row r="393256" spans="9:9" ht="15" customHeight="1">
      <c r="I393256" s="47"/>
    </row>
    <row r="393257" spans="9:9" ht="15" customHeight="1">
      <c r="I393257" s="47"/>
    </row>
    <row r="393258" spans="9:9" ht="15" customHeight="1">
      <c r="I393258" s="47"/>
    </row>
    <row r="393259" spans="9:9" ht="15" customHeight="1">
      <c r="I393259" s="47"/>
    </row>
    <row r="393260" spans="9:9" ht="15" customHeight="1">
      <c r="I393260" s="47"/>
    </row>
    <row r="393261" spans="9:9" ht="15" customHeight="1">
      <c r="I393261" s="47"/>
    </row>
    <row r="393262" spans="9:9" ht="15" customHeight="1">
      <c r="I393262" s="47"/>
    </row>
    <row r="393263" spans="9:9" ht="15" customHeight="1">
      <c r="I393263" s="47"/>
    </row>
    <row r="393264" spans="9:9" ht="15" customHeight="1">
      <c r="I393264" s="47"/>
    </row>
    <row r="393265" spans="9:9" ht="15" customHeight="1">
      <c r="I393265" s="47"/>
    </row>
    <row r="393266" spans="9:9" ht="15" customHeight="1">
      <c r="I393266" s="47"/>
    </row>
    <row r="393267" spans="9:9" ht="15" customHeight="1">
      <c r="I393267" s="47"/>
    </row>
    <row r="393268" spans="9:9" ht="15" customHeight="1">
      <c r="I393268" s="47"/>
    </row>
    <row r="393269" spans="9:9" ht="15" customHeight="1">
      <c r="I393269" s="47"/>
    </row>
    <row r="393270" spans="9:9" ht="15" customHeight="1">
      <c r="I393270" s="47"/>
    </row>
    <row r="393271" spans="9:9" ht="15" customHeight="1">
      <c r="I393271" s="47"/>
    </row>
    <row r="393272" spans="9:9" ht="15" customHeight="1">
      <c r="I393272" s="47"/>
    </row>
    <row r="393273" spans="9:9" ht="15" customHeight="1">
      <c r="I393273" s="47"/>
    </row>
    <row r="393274" spans="9:9" ht="15" customHeight="1">
      <c r="I393274" s="47"/>
    </row>
    <row r="393275" spans="9:9" ht="15" customHeight="1">
      <c r="I393275" s="47"/>
    </row>
    <row r="393276" spans="9:9" ht="15" customHeight="1">
      <c r="I393276" s="47"/>
    </row>
    <row r="393277" spans="9:9" ht="15" customHeight="1">
      <c r="I393277" s="47"/>
    </row>
    <row r="393278" spans="9:9" ht="15" customHeight="1">
      <c r="I393278" s="47"/>
    </row>
    <row r="393279" spans="9:9" ht="15" customHeight="1">
      <c r="I393279" s="47"/>
    </row>
    <row r="393280" spans="9:9" ht="15" customHeight="1">
      <c r="I393280" s="47"/>
    </row>
    <row r="393281" spans="9:9" ht="15" customHeight="1">
      <c r="I393281" s="47"/>
    </row>
    <row r="393282" spans="9:9" ht="15" customHeight="1">
      <c r="I393282" s="47"/>
    </row>
    <row r="393283" spans="9:9" ht="15" customHeight="1">
      <c r="I393283" s="47"/>
    </row>
    <row r="393284" spans="9:9" ht="15" customHeight="1">
      <c r="I393284" s="47"/>
    </row>
    <row r="393285" spans="9:9" ht="15" customHeight="1">
      <c r="I393285" s="47"/>
    </row>
    <row r="393286" spans="9:9" ht="15" customHeight="1">
      <c r="I393286" s="47"/>
    </row>
    <row r="393287" spans="9:9" ht="15" customHeight="1">
      <c r="I393287" s="47"/>
    </row>
    <row r="393288" spans="9:9" ht="15" customHeight="1">
      <c r="I393288" s="47"/>
    </row>
    <row r="393289" spans="9:9" ht="15" customHeight="1">
      <c r="I393289" s="47"/>
    </row>
    <row r="393290" spans="9:9" ht="15" customHeight="1">
      <c r="I393290" s="47"/>
    </row>
    <row r="393291" spans="9:9" ht="15" customHeight="1">
      <c r="I393291" s="47"/>
    </row>
    <row r="393292" spans="9:9" ht="15" customHeight="1">
      <c r="I393292" s="47"/>
    </row>
    <row r="393293" spans="9:9" ht="15" customHeight="1">
      <c r="I393293" s="47"/>
    </row>
    <row r="393294" spans="9:9" ht="15" customHeight="1">
      <c r="I393294" s="47"/>
    </row>
    <row r="393295" spans="9:9" ht="15" customHeight="1">
      <c r="I393295" s="47"/>
    </row>
    <row r="393296" spans="9:9" ht="15" customHeight="1">
      <c r="I393296" s="47"/>
    </row>
    <row r="393297" spans="9:9" ht="15" customHeight="1">
      <c r="I393297" s="47"/>
    </row>
    <row r="393298" spans="9:9" ht="15" customHeight="1">
      <c r="I393298" s="47"/>
    </row>
    <row r="393299" spans="9:9" ht="15" customHeight="1">
      <c r="I393299" s="47"/>
    </row>
    <row r="393300" spans="9:9" ht="15" customHeight="1">
      <c r="I393300" s="47"/>
    </row>
    <row r="393301" spans="9:9" ht="15" customHeight="1">
      <c r="I393301" s="47"/>
    </row>
    <row r="393302" spans="9:9" ht="15" customHeight="1">
      <c r="I393302" s="47"/>
    </row>
    <row r="393303" spans="9:9" ht="15" customHeight="1">
      <c r="I393303" s="47"/>
    </row>
    <row r="393304" spans="9:9" ht="15" customHeight="1">
      <c r="I393304" s="47"/>
    </row>
    <row r="393305" spans="9:9" ht="15" customHeight="1">
      <c r="I393305" s="47"/>
    </row>
    <row r="393306" spans="9:9" ht="15" customHeight="1">
      <c r="I393306" s="47"/>
    </row>
    <row r="393307" spans="9:9" ht="15" customHeight="1">
      <c r="I393307" s="47"/>
    </row>
    <row r="393308" spans="9:9" ht="15" customHeight="1">
      <c r="I393308" s="47"/>
    </row>
    <row r="393309" spans="9:9" ht="15" customHeight="1">
      <c r="I393309" s="47"/>
    </row>
    <row r="393310" spans="9:9" ht="15" customHeight="1">
      <c r="I393310" s="47"/>
    </row>
    <row r="393311" spans="9:9" ht="15" customHeight="1">
      <c r="I393311" s="47"/>
    </row>
    <row r="393312" spans="9:9" ht="15" customHeight="1">
      <c r="I393312" s="47"/>
    </row>
    <row r="393313" spans="9:9" ht="15" customHeight="1">
      <c r="I393313" s="47"/>
    </row>
    <row r="393314" spans="9:9" ht="15" customHeight="1">
      <c r="I393314" s="47"/>
    </row>
    <row r="393315" spans="9:9" ht="15" customHeight="1">
      <c r="I393315" s="47"/>
    </row>
    <row r="393316" spans="9:9" ht="15" customHeight="1">
      <c r="I393316" s="47"/>
    </row>
    <row r="393317" spans="9:9" ht="15" customHeight="1">
      <c r="I393317" s="47"/>
    </row>
    <row r="393318" spans="9:9" ht="15" customHeight="1">
      <c r="I393318" s="47"/>
    </row>
    <row r="393319" spans="9:9" ht="15" customHeight="1">
      <c r="I393319" s="47"/>
    </row>
    <row r="393320" spans="9:9" ht="15" customHeight="1">
      <c r="I393320" s="47"/>
    </row>
    <row r="393321" spans="9:9" ht="15" customHeight="1">
      <c r="I393321" s="47"/>
    </row>
    <row r="393322" spans="9:9" ht="15" customHeight="1">
      <c r="I393322" s="47"/>
    </row>
    <row r="393323" spans="9:9" ht="15" customHeight="1">
      <c r="I393323" s="47"/>
    </row>
    <row r="393324" spans="9:9" ht="15" customHeight="1">
      <c r="I393324" s="47"/>
    </row>
    <row r="393325" spans="9:9" ht="15" customHeight="1">
      <c r="I393325" s="47"/>
    </row>
    <row r="393326" spans="9:9" ht="15" customHeight="1">
      <c r="I393326" s="47"/>
    </row>
    <row r="393327" spans="9:9" ht="15" customHeight="1">
      <c r="I393327" s="47"/>
    </row>
    <row r="393328" spans="9:9" ht="15" customHeight="1">
      <c r="I393328" s="47"/>
    </row>
    <row r="393329" spans="9:9" ht="15" customHeight="1">
      <c r="I393329" s="47"/>
    </row>
    <row r="393330" spans="9:9" ht="15" customHeight="1">
      <c r="I393330" s="47"/>
    </row>
    <row r="393331" spans="9:9" ht="15" customHeight="1">
      <c r="I393331" s="47"/>
    </row>
    <row r="393332" spans="9:9" ht="15" customHeight="1">
      <c r="I393332" s="47"/>
    </row>
    <row r="393333" spans="9:9" ht="15" customHeight="1">
      <c r="I393333" s="47"/>
    </row>
    <row r="393334" spans="9:9" ht="15" customHeight="1">
      <c r="I393334" s="47"/>
    </row>
    <row r="393335" spans="9:9" ht="15" customHeight="1">
      <c r="I393335" s="47"/>
    </row>
    <row r="393336" spans="9:9" ht="15" customHeight="1">
      <c r="I393336" s="47"/>
    </row>
    <row r="393337" spans="9:9" ht="15" customHeight="1">
      <c r="I393337" s="47"/>
    </row>
    <row r="393338" spans="9:9" ht="15" customHeight="1">
      <c r="I393338" s="47"/>
    </row>
    <row r="393339" spans="9:9" ht="15" customHeight="1">
      <c r="I393339" s="47"/>
    </row>
    <row r="393340" spans="9:9" ht="15" customHeight="1">
      <c r="I393340" s="47"/>
    </row>
    <row r="393341" spans="9:9" ht="15" customHeight="1">
      <c r="I393341" s="47"/>
    </row>
    <row r="393342" spans="9:9" ht="15" customHeight="1">
      <c r="I393342" s="47"/>
    </row>
    <row r="393343" spans="9:9" ht="15" customHeight="1">
      <c r="I393343" s="47"/>
    </row>
    <row r="393344" spans="9:9" ht="15" customHeight="1">
      <c r="I393344" s="47"/>
    </row>
    <row r="393345" spans="9:9" ht="15" customHeight="1">
      <c r="I393345" s="47"/>
    </row>
    <row r="393346" spans="9:9" ht="15" customHeight="1">
      <c r="I393346" s="47"/>
    </row>
    <row r="393347" spans="9:9" ht="15" customHeight="1">
      <c r="I393347" s="47"/>
    </row>
    <row r="393348" spans="9:9" ht="15" customHeight="1">
      <c r="I393348" s="47"/>
    </row>
    <row r="393349" spans="9:9" ht="15" customHeight="1">
      <c r="I393349" s="47"/>
    </row>
    <row r="393350" spans="9:9" ht="15" customHeight="1">
      <c r="I393350" s="47"/>
    </row>
    <row r="393351" spans="9:9" ht="15" customHeight="1">
      <c r="I393351" s="47"/>
    </row>
    <row r="393352" spans="9:9" ht="15" customHeight="1">
      <c r="I393352" s="47"/>
    </row>
    <row r="393353" spans="9:9" ht="15" customHeight="1">
      <c r="I393353" s="47"/>
    </row>
    <row r="393354" spans="9:9" ht="15" customHeight="1">
      <c r="I393354" s="47"/>
    </row>
    <row r="393355" spans="9:9" ht="15" customHeight="1">
      <c r="I393355" s="47"/>
    </row>
    <row r="393356" spans="9:9" ht="15" customHeight="1">
      <c r="I393356" s="47"/>
    </row>
    <row r="393357" spans="9:9" ht="15" customHeight="1">
      <c r="I393357" s="47"/>
    </row>
    <row r="393358" spans="9:9" ht="15" customHeight="1">
      <c r="I393358" s="47"/>
    </row>
    <row r="393359" spans="9:9" ht="15" customHeight="1">
      <c r="I393359" s="47"/>
    </row>
    <row r="393360" spans="9:9" ht="15" customHeight="1">
      <c r="I393360" s="47"/>
    </row>
    <row r="393361" spans="9:9" ht="15" customHeight="1">
      <c r="I393361" s="47"/>
    </row>
    <row r="393362" spans="9:9" ht="15" customHeight="1">
      <c r="I393362" s="47"/>
    </row>
    <row r="393363" spans="9:9" ht="15" customHeight="1">
      <c r="I393363" s="47"/>
    </row>
    <row r="393364" spans="9:9" ht="15" customHeight="1">
      <c r="I393364" s="47"/>
    </row>
    <row r="393365" spans="9:9" ht="15" customHeight="1">
      <c r="I393365" s="47"/>
    </row>
    <row r="393366" spans="9:9" ht="15" customHeight="1">
      <c r="I393366" s="47"/>
    </row>
    <row r="393367" spans="9:9" ht="15" customHeight="1">
      <c r="I393367" s="47"/>
    </row>
    <row r="393368" spans="9:9" ht="15" customHeight="1">
      <c r="I393368" s="47"/>
    </row>
    <row r="393369" spans="9:9" ht="15" customHeight="1">
      <c r="I393369" s="47"/>
    </row>
    <row r="393370" spans="9:9" ht="15" customHeight="1">
      <c r="I393370" s="47"/>
    </row>
    <row r="393371" spans="9:9" ht="15" customHeight="1">
      <c r="I393371" s="47"/>
    </row>
    <row r="393372" spans="9:9" ht="15" customHeight="1">
      <c r="I393372" s="47"/>
    </row>
    <row r="393373" spans="9:9" ht="15" customHeight="1">
      <c r="I393373" s="47"/>
    </row>
    <row r="393374" spans="9:9" ht="15" customHeight="1">
      <c r="I393374" s="47"/>
    </row>
    <row r="393375" spans="9:9" ht="15" customHeight="1">
      <c r="I393375" s="47"/>
    </row>
    <row r="393376" spans="9:9" ht="15" customHeight="1">
      <c r="I393376" s="47"/>
    </row>
    <row r="393377" spans="9:9" ht="15" customHeight="1">
      <c r="I393377" s="47"/>
    </row>
    <row r="393378" spans="9:9" ht="15" customHeight="1">
      <c r="I393378" s="47"/>
    </row>
    <row r="393379" spans="9:9" ht="15" customHeight="1">
      <c r="I393379" s="47"/>
    </row>
    <row r="393380" spans="9:9" ht="15" customHeight="1">
      <c r="I393380" s="47"/>
    </row>
    <row r="393381" spans="9:9" ht="15" customHeight="1">
      <c r="I393381" s="47"/>
    </row>
    <row r="393382" spans="9:9" ht="15" customHeight="1">
      <c r="I393382" s="47"/>
    </row>
    <row r="393383" spans="9:9" ht="15" customHeight="1">
      <c r="I393383" s="47"/>
    </row>
    <row r="393384" spans="9:9" ht="15" customHeight="1">
      <c r="I393384" s="47"/>
    </row>
    <row r="393385" spans="9:9" ht="15" customHeight="1">
      <c r="I393385" s="47"/>
    </row>
    <row r="393386" spans="9:9" ht="15" customHeight="1">
      <c r="I393386" s="47"/>
    </row>
    <row r="393387" spans="9:9" ht="15" customHeight="1">
      <c r="I393387" s="47"/>
    </row>
    <row r="393388" spans="9:9" ht="15" customHeight="1">
      <c r="I393388" s="47"/>
    </row>
    <row r="393389" spans="9:9" ht="15" customHeight="1">
      <c r="I393389" s="47"/>
    </row>
    <row r="393390" spans="9:9" ht="15" customHeight="1">
      <c r="I393390" s="47"/>
    </row>
    <row r="393391" spans="9:9" ht="15" customHeight="1">
      <c r="I393391" s="47"/>
    </row>
    <row r="393392" spans="9:9" ht="15" customHeight="1">
      <c r="I393392" s="47"/>
    </row>
    <row r="393393" spans="9:9" ht="15" customHeight="1">
      <c r="I393393" s="47"/>
    </row>
    <row r="393394" spans="9:9" ht="15" customHeight="1">
      <c r="I393394" s="47"/>
    </row>
    <row r="393395" spans="9:9" ht="15" customHeight="1">
      <c r="I393395" s="47"/>
    </row>
    <row r="393396" spans="9:9" ht="15" customHeight="1">
      <c r="I393396" s="47"/>
    </row>
    <row r="393397" spans="9:9" ht="15" customHeight="1">
      <c r="I393397" s="47"/>
    </row>
    <row r="393398" spans="9:9" ht="15" customHeight="1">
      <c r="I393398" s="47"/>
    </row>
    <row r="393399" spans="9:9" ht="15" customHeight="1">
      <c r="I393399" s="47"/>
    </row>
    <row r="393400" spans="9:9" ht="15" customHeight="1">
      <c r="I393400" s="47"/>
    </row>
    <row r="393401" spans="9:9" ht="15" customHeight="1">
      <c r="I393401" s="47"/>
    </row>
    <row r="393402" spans="9:9" ht="15" customHeight="1">
      <c r="I393402" s="47"/>
    </row>
    <row r="393403" spans="9:9" ht="15" customHeight="1">
      <c r="I393403" s="47"/>
    </row>
    <row r="393404" spans="9:9" ht="15" customHeight="1">
      <c r="I393404" s="47"/>
    </row>
    <row r="393405" spans="9:9" ht="15" customHeight="1">
      <c r="I393405" s="47"/>
    </row>
    <row r="393406" spans="9:9" ht="15" customHeight="1">
      <c r="I393406" s="47"/>
    </row>
    <row r="393407" spans="9:9" ht="15" customHeight="1">
      <c r="I393407" s="47"/>
    </row>
    <row r="393408" spans="9:9" ht="15" customHeight="1">
      <c r="I393408" s="47"/>
    </row>
    <row r="393409" spans="9:9" ht="15" customHeight="1">
      <c r="I393409" s="47"/>
    </row>
    <row r="393410" spans="9:9" ht="15" customHeight="1">
      <c r="I393410" s="47"/>
    </row>
    <row r="393411" spans="9:9" ht="15" customHeight="1">
      <c r="I393411" s="47"/>
    </row>
    <row r="393412" spans="9:9" ht="15" customHeight="1">
      <c r="I393412" s="47"/>
    </row>
    <row r="393413" spans="9:9" ht="15" customHeight="1">
      <c r="I393413" s="47"/>
    </row>
    <row r="393414" spans="9:9" ht="15" customHeight="1">
      <c r="I393414" s="47"/>
    </row>
    <row r="393415" spans="9:9" ht="15" customHeight="1">
      <c r="I393415" s="47"/>
    </row>
    <row r="393416" spans="9:9" ht="15" customHeight="1">
      <c r="I393416" s="47"/>
    </row>
    <row r="393417" spans="9:9" ht="15" customHeight="1">
      <c r="I393417" s="47"/>
    </row>
    <row r="393418" spans="9:9" ht="15" customHeight="1">
      <c r="I393418" s="47"/>
    </row>
    <row r="393419" spans="9:9" ht="15" customHeight="1">
      <c r="I393419" s="47"/>
    </row>
    <row r="393420" spans="9:9" ht="15" customHeight="1">
      <c r="I393420" s="47"/>
    </row>
    <row r="393421" spans="9:9" ht="15" customHeight="1">
      <c r="I393421" s="47"/>
    </row>
    <row r="393422" spans="9:9" ht="15" customHeight="1">
      <c r="I393422" s="47"/>
    </row>
    <row r="393423" spans="9:9" ht="15" customHeight="1">
      <c r="I393423" s="47"/>
    </row>
    <row r="393424" spans="9:9" ht="15" customHeight="1">
      <c r="I393424" s="47"/>
    </row>
    <row r="393425" spans="9:9" ht="15" customHeight="1">
      <c r="I393425" s="47"/>
    </row>
    <row r="393426" spans="9:9" ht="15" customHeight="1">
      <c r="I393426" s="47"/>
    </row>
    <row r="393427" spans="9:9" ht="15" customHeight="1">
      <c r="I393427" s="47"/>
    </row>
    <row r="393428" spans="9:9" ht="15" customHeight="1">
      <c r="I393428" s="47"/>
    </row>
    <row r="393429" spans="9:9" ht="15" customHeight="1">
      <c r="I393429" s="47"/>
    </row>
    <row r="393430" spans="9:9" ht="15" customHeight="1">
      <c r="I393430" s="47"/>
    </row>
    <row r="393431" spans="9:9" ht="15" customHeight="1">
      <c r="I393431" s="47"/>
    </row>
    <row r="393432" spans="9:9" ht="15" customHeight="1">
      <c r="I393432" s="47"/>
    </row>
    <row r="393433" spans="9:9" ht="15" customHeight="1">
      <c r="I393433" s="47"/>
    </row>
    <row r="393434" spans="9:9" ht="15" customHeight="1">
      <c r="I393434" s="47"/>
    </row>
    <row r="393435" spans="9:9" ht="15" customHeight="1">
      <c r="I393435" s="47"/>
    </row>
    <row r="393436" spans="9:9" ht="15" customHeight="1">
      <c r="I393436" s="47"/>
    </row>
    <row r="393437" spans="9:9" ht="15" customHeight="1">
      <c r="I393437" s="47"/>
    </row>
    <row r="393438" spans="9:9" ht="15" customHeight="1">
      <c r="I393438" s="47"/>
    </row>
    <row r="393439" spans="9:9" ht="15" customHeight="1">
      <c r="I393439" s="47"/>
    </row>
    <row r="393440" spans="9:9" ht="15" customHeight="1">
      <c r="I393440" s="47"/>
    </row>
    <row r="393441" spans="9:9" ht="15" customHeight="1">
      <c r="I393441" s="47"/>
    </row>
    <row r="393442" spans="9:9" ht="15" customHeight="1">
      <c r="I393442" s="47"/>
    </row>
    <row r="393443" spans="9:9" ht="15" customHeight="1">
      <c r="I393443" s="47"/>
    </row>
    <row r="393444" spans="9:9" ht="15" customHeight="1">
      <c r="I393444" s="47"/>
    </row>
    <row r="393445" spans="9:9" ht="15" customHeight="1">
      <c r="I393445" s="47"/>
    </row>
    <row r="393446" spans="9:9" ht="15" customHeight="1">
      <c r="I393446" s="47"/>
    </row>
    <row r="393447" spans="9:9" ht="15" customHeight="1">
      <c r="I393447" s="47"/>
    </row>
    <row r="393448" spans="9:9" ht="15" customHeight="1">
      <c r="I393448" s="47"/>
    </row>
    <row r="393449" spans="9:9" ht="15" customHeight="1">
      <c r="I393449" s="47"/>
    </row>
    <row r="393450" spans="9:9" ht="15" customHeight="1">
      <c r="I393450" s="47"/>
    </row>
    <row r="393451" spans="9:9" ht="15" customHeight="1">
      <c r="I393451" s="47"/>
    </row>
    <row r="393452" spans="9:9" ht="15" customHeight="1">
      <c r="I393452" s="47"/>
    </row>
    <row r="393453" spans="9:9" ht="15" customHeight="1">
      <c r="I393453" s="47"/>
    </row>
    <row r="393454" spans="9:9" ht="15" customHeight="1">
      <c r="I393454" s="47"/>
    </row>
    <row r="393455" spans="9:9" ht="15" customHeight="1">
      <c r="I393455" s="47"/>
    </row>
    <row r="393456" spans="9:9" ht="15" customHeight="1">
      <c r="I393456" s="47"/>
    </row>
    <row r="393457" spans="9:9" ht="15" customHeight="1">
      <c r="I393457" s="47"/>
    </row>
    <row r="393458" spans="9:9" ht="15" customHeight="1">
      <c r="I393458" s="47"/>
    </row>
    <row r="393459" spans="9:9" ht="15" customHeight="1">
      <c r="I393459" s="47"/>
    </row>
    <row r="393460" spans="9:9" ht="15" customHeight="1">
      <c r="I393460" s="47"/>
    </row>
    <row r="393461" spans="9:9" ht="15" customHeight="1">
      <c r="I393461" s="47"/>
    </row>
    <row r="393462" spans="9:9" ht="15" customHeight="1">
      <c r="I393462" s="47"/>
    </row>
    <row r="393463" spans="9:9" ht="15" customHeight="1">
      <c r="I393463" s="47"/>
    </row>
    <row r="393464" spans="9:9" ht="15" customHeight="1">
      <c r="I393464" s="47"/>
    </row>
    <row r="393465" spans="9:9" ht="15" customHeight="1">
      <c r="I393465" s="47"/>
    </row>
    <row r="393466" spans="9:9" ht="15" customHeight="1">
      <c r="I393466" s="47"/>
    </row>
    <row r="393467" spans="9:9" ht="15" customHeight="1">
      <c r="I393467" s="47"/>
    </row>
    <row r="393468" spans="9:9" ht="15" customHeight="1">
      <c r="I393468" s="47"/>
    </row>
    <row r="393469" spans="9:9" ht="15" customHeight="1">
      <c r="I393469" s="47"/>
    </row>
    <row r="393470" spans="9:9" ht="15" customHeight="1">
      <c r="I393470" s="47"/>
    </row>
    <row r="393471" spans="9:9" ht="15" customHeight="1">
      <c r="I393471" s="47"/>
    </row>
    <row r="393472" spans="9:9" ht="15" customHeight="1">
      <c r="I393472" s="47"/>
    </row>
    <row r="393473" spans="9:9" ht="15" customHeight="1">
      <c r="I393473" s="47"/>
    </row>
    <row r="393474" spans="9:9" ht="15" customHeight="1">
      <c r="I393474" s="47"/>
    </row>
    <row r="393475" spans="9:9" ht="15" customHeight="1">
      <c r="I393475" s="47"/>
    </row>
    <row r="393476" spans="9:9" ht="15" customHeight="1">
      <c r="I393476" s="47"/>
    </row>
    <row r="393477" spans="9:9" ht="15" customHeight="1">
      <c r="I393477" s="47"/>
    </row>
    <row r="393478" spans="9:9" ht="15" customHeight="1">
      <c r="I393478" s="47"/>
    </row>
    <row r="393479" spans="9:9" ht="15" customHeight="1">
      <c r="I393479" s="47"/>
    </row>
    <row r="393480" spans="9:9" ht="15" customHeight="1">
      <c r="I393480" s="47"/>
    </row>
    <row r="393481" spans="9:9" ht="15" customHeight="1">
      <c r="I393481" s="47"/>
    </row>
    <row r="393482" spans="9:9" ht="15" customHeight="1">
      <c r="I393482" s="47"/>
    </row>
    <row r="393483" spans="9:9" ht="15" customHeight="1">
      <c r="I393483" s="47"/>
    </row>
    <row r="393484" spans="9:9" ht="15" customHeight="1">
      <c r="I393484" s="47"/>
    </row>
    <row r="393485" spans="9:9" ht="15" customHeight="1">
      <c r="I393485" s="47"/>
    </row>
    <row r="393486" spans="9:9" ht="15" customHeight="1">
      <c r="I393486" s="47"/>
    </row>
    <row r="393487" spans="9:9" ht="15" customHeight="1">
      <c r="I393487" s="47"/>
    </row>
    <row r="393488" spans="9:9" ht="15" customHeight="1">
      <c r="I393488" s="47"/>
    </row>
    <row r="393489" spans="9:9" ht="15" customHeight="1">
      <c r="I393489" s="47"/>
    </row>
    <row r="393490" spans="9:9" ht="15" customHeight="1">
      <c r="I393490" s="47"/>
    </row>
    <row r="393491" spans="9:9" ht="15" customHeight="1">
      <c r="I393491" s="47"/>
    </row>
    <row r="393492" spans="9:9" ht="15" customHeight="1">
      <c r="I393492" s="47"/>
    </row>
    <row r="393493" spans="9:9" ht="15" customHeight="1">
      <c r="I393493" s="47"/>
    </row>
    <row r="393494" spans="9:9" ht="15" customHeight="1">
      <c r="I393494" s="47"/>
    </row>
    <row r="393495" spans="9:9" ht="15" customHeight="1">
      <c r="I393495" s="47"/>
    </row>
    <row r="393496" spans="9:9" ht="15" customHeight="1">
      <c r="I393496" s="47"/>
    </row>
    <row r="393497" spans="9:9" ht="15" customHeight="1">
      <c r="I393497" s="47"/>
    </row>
    <row r="393498" spans="9:9" ht="15" customHeight="1">
      <c r="I393498" s="47"/>
    </row>
    <row r="393499" spans="9:9" ht="15" customHeight="1">
      <c r="I393499" s="47"/>
    </row>
    <row r="393500" spans="9:9" ht="15" customHeight="1">
      <c r="I393500" s="47"/>
    </row>
    <row r="393501" spans="9:9" ht="15" customHeight="1">
      <c r="I393501" s="47"/>
    </row>
    <row r="393502" spans="9:9" ht="15" customHeight="1">
      <c r="I393502" s="47"/>
    </row>
    <row r="393503" spans="9:9" ht="15" customHeight="1">
      <c r="I393503" s="47"/>
    </row>
    <row r="393504" spans="9:9" ht="15" customHeight="1">
      <c r="I393504" s="47"/>
    </row>
    <row r="393505" spans="9:9" ht="15" customHeight="1">
      <c r="I393505" s="47"/>
    </row>
    <row r="393506" spans="9:9" ht="15" customHeight="1">
      <c r="I393506" s="47"/>
    </row>
    <row r="393507" spans="9:9" ht="15" customHeight="1">
      <c r="I393507" s="47"/>
    </row>
    <row r="393508" spans="9:9" ht="15" customHeight="1">
      <c r="I393508" s="47"/>
    </row>
    <row r="393509" spans="9:9" ht="15" customHeight="1">
      <c r="I393509" s="47"/>
    </row>
    <row r="393510" spans="9:9" ht="15" customHeight="1">
      <c r="I393510" s="47"/>
    </row>
    <row r="393511" spans="9:9" ht="15" customHeight="1">
      <c r="I393511" s="47"/>
    </row>
    <row r="393512" spans="9:9" ht="15" customHeight="1">
      <c r="I393512" s="47"/>
    </row>
    <row r="393513" spans="9:9" ht="15" customHeight="1">
      <c r="I393513" s="47"/>
    </row>
    <row r="393514" spans="9:9" ht="15" customHeight="1">
      <c r="I393514" s="47"/>
    </row>
    <row r="393515" spans="9:9" ht="15" customHeight="1">
      <c r="I393515" s="47"/>
    </row>
    <row r="393516" spans="9:9" ht="15" customHeight="1">
      <c r="I393516" s="47"/>
    </row>
    <row r="393517" spans="9:9" ht="15" customHeight="1">
      <c r="I393517" s="47"/>
    </row>
    <row r="393518" spans="9:9" ht="15" customHeight="1">
      <c r="I393518" s="47"/>
    </row>
    <row r="393519" spans="9:9" ht="15" customHeight="1">
      <c r="I393519" s="47"/>
    </row>
    <row r="393520" spans="9:9" ht="15" customHeight="1">
      <c r="I393520" s="47"/>
    </row>
    <row r="393521" spans="9:9" ht="15" customHeight="1">
      <c r="I393521" s="47"/>
    </row>
    <row r="393522" spans="9:9" ht="15" customHeight="1">
      <c r="I393522" s="47"/>
    </row>
    <row r="393523" spans="9:9" ht="15" customHeight="1">
      <c r="I393523" s="47"/>
    </row>
    <row r="393524" spans="9:9" ht="15" customHeight="1">
      <c r="I393524" s="47"/>
    </row>
    <row r="393525" spans="9:9" ht="15" customHeight="1">
      <c r="I393525" s="47"/>
    </row>
    <row r="393526" spans="9:9" ht="15" customHeight="1">
      <c r="I393526" s="47"/>
    </row>
    <row r="393527" spans="9:9" ht="15" customHeight="1">
      <c r="I393527" s="47"/>
    </row>
    <row r="393528" spans="9:9" ht="15" customHeight="1">
      <c r="I393528" s="47"/>
    </row>
    <row r="393529" spans="9:9" ht="15" customHeight="1">
      <c r="I393529" s="47"/>
    </row>
    <row r="393530" spans="9:9" ht="15" customHeight="1">
      <c r="I393530" s="47"/>
    </row>
    <row r="393531" spans="9:9" ht="15" customHeight="1">
      <c r="I393531" s="47"/>
    </row>
    <row r="393532" spans="9:9" ht="15" customHeight="1">
      <c r="I393532" s="47"/>
    </row>
    <row r="393533" spans="9:9" ht="15" customHeight="1">
      <c r="I393533" s="47"/>
    </row>
    <row r="393534" spans="9:9" ht="15" customHeight="1">
      <c r="I393534" s="47"/>
    </row>
    <row r="393535" spans="9:9" ht="15" customHeight="1">
      <c r="I393535" s="47"/>
    </row>
    <row r="393536" spans="9:9" ht="15" customHeight="1">
      <c r="I393536" s="47"/>
    </row>
    <row r="393537" spans="9:9" ht="15" customHeight="1">
      <c r="I393537" s="47"/>
    </row>
    <row r="393538" spans="9:9" ht="15" customHeight="1">
      <c r="I393538" s="47"/>
    </row>
    <row r="393539" spans="9:9" ht="15" customHeight="1">
      <c r="I393539" s="47"/>
    </row>
    <row r="393540" spans="9:9" ht="15" customHeight="1">
      <c r="I393540" s="47"/>
    </row>
    <row r="393541" spans="9:9" ht="15" customHeight="1">
      <c r="I393541" s="47"/>
    </row>
    <row r="393542" spans="9:9" ht="15" customHeight="1">
      <c r="I393542" s="47"/>
    </row>
    <row r="393543" spans="9:9" ht="15" customHeight="1">
      <c r="I393543" s="47"/>
    </row>
    <row r="393544" spans="9:9" ht="15" customHeight="1">
      <c r="I393544" s="47"/>
    </row>
    <row r="393545" spans="9:9" ht="15" customHeight="1">
      <c r="I393545" s="47"/>
    </row>
    <row r="393546" spans="9:9" ht="15" customHeight="1">
      <c r="I393546" s="47"/>
    </row>
    <row r="393547" spans="9:9" ht="15" customHeight="1">
      <c r="I393547" s="47"/>
    </row>
    <row r="393548" spans="9:9" ht="15" customHeight="1">
      <c r="I393548" s="47"/>
    </row>
    <row r="393549" spans="9:9" ht="15" customHeight="1">
      <c r="I393549" s="47"/>
    </row>
    <row r="393550" spans="9:9" ht="15" customHeight="1">
      <c r="I393550" s="47"/>
    </row>
    <row r="393551" spans="9:9" ht="15" customHeight="1">
      <c r="I393551" s="47"/>
    </row>
    <row r="393552" spans="9:9" ht="15" customHeight="1">
      <c r="I393552" s="47"/>
    </row>
    <row r="393553" spans="9:9" ht="15" customHeight="1">
      <c r="I393553" s="47"/>
    </row>
    <row r="393554" spans="9:9" ht="15" customHeight="1">
      <c r="I393554" s="47"/>
    </row>
    <row r="393555" spans="9:9" ht="15" customHeight="1">
      <c r="I393555" s="47"/>
    </row>
    <row r="393556" spans="9:9" ht="15" customHeight="1">
      <c r="I393556" s="47"/>
    </row>
    <row r="393557" spans="9:9" ht="15" customHeight="1">
      <c r="I393557" s="47"/>
    </row>
    <row r="393558" spans="9:9" ht="15" customHeight="1">
      <c r="I393558" s="47"/>
    </row>
    <row r="393559" spans="9:9" ht="15" customHeight="1">
      <c r="I393559" s="47"/>
    </row>
    <row r="393560" spans="9:9" ht="15" customHeight="1">
      <c r="I393560" s="47"/>
    </row>
    <row r="393561" spans="9:9" ht="15" customHeight="1">
      <c r="I393561" s="47"/>
    </row>
    <row r="393562" spans="9:9" ht="15" customHeight="1">
      <c r="I393562" s="47"/>
    </row>
    <row r="393563" spans="9:9" ht="15" customHeight="1">
      <c r="I393563" s="47"/>
    </row>
    <row r="393564" spans="9:9" ht="15" customHeight="1">
      <c r="I393564" s="47"/>
    </row>
    <row r="393565" spans="9:9" ht="15" customHeight="1">
      <c r="I393565" s="47"/>
    </row>
    <row r="393566" spans="9:9" ht="15" customHeight="1">
      <c r="I393566" s="47"/>
    </row>
    <row r="393567" spans="9:9" ht="15" customHeight="1">
      <c r="I393567" s="47"/>
    </row>
    <row r="393568" spans="9:9" ht="15" customHeight="1">
      <c r="I393568" s="47"/>
    </row>
    <row r="393569" spans="9:9" ht="15" customHeight="1">
      <c r="I393569" s="47"/>
    </row>
    <row r="393570" spans="9:9" ht="15" customHeight="1">
      <c r="I393570" s="47"/>
    </row>
    <row r="393571" spans="9:9" ht="15" customHeight="1">
      <c r="I393571" s="47"/>
    </row>
    <row r="393572" spans="9:9" ht="15" customHeight="1">
      <c r="I393572" s="47"/>
    </row>
    <row r="393573" spans="9:9" ht="15" customHeight="1">
      <c r="I393573" s="47"/>
    </row>
    <row r="393574" spans="9:9" ht="15" customHeight="1">
      <c r="I393574" s="47"/>
    </row>
    <row r="393575" spans="9:9" ht="15" customHeight="1">
      <c r="I393575" s="47"/>
    </row>
    <row r="393576" spans="9:9" ht="15" customHeight="1">
      <c r="I393576" s="47"/>
    </row>
    <row r="393577" spans="9:9" ht="15" customHeight="1">
      <c r="I393577" s="47"/>
    </row>
    <row r="393578" spans="9:9" ht="15" customHeight="1">
      <c r="I393578" s="47"/>
    </row>
    <row r="393579" spans="9:9" ht="15" customHeight="1">
      <c r="I393579" s="47"/>
    </row>
    <row r="393580" spans="9:9" ht="15" customHeight="1">
      <c r="I393580" s="47"/>
    </row>
    <row r="409599" spans="9:9" ht="15" customHeight="1">
      <c r="I409599" s="49"/>
    </row>
    <row r="409600" spans="9:9" ht="15" customHeight="1">
      <c r="I409600" s="47"/>
    </row>
    <row r="409601" spans="9:9" ht="15" customHeight="1">
      <c r="I409601" s="47"/>
    </row>
    <row r="409602" spans="9:9" ht="15" customHeight="1">
      <c r="I409602" s="47"/>
    </row>
    <row r="409603" spans="9:9" ht="15" customHeight="1">
      <c r="I409603" s="47"/>
    </row>
    <row r="409604" spans="9:9" ht="15" customHeight="1">
      <c r="I409604" s="47"/>
    </row>
    <row r="409605" spans="9:9" ht="15" customHeight="1">
      <c r="I409605" s="47"/>
    </row>
    <row r="409606" spans="9:9" ht="15" customHeight="1">
      <c r="I409606" s="47"/>
    </row>
    <row r="409607" spans="9:9" ht="15" customHeight="1">
      <c r="I409607" s="47"/>
    </row>
    <row r="409608" spans="9:9" ht="15" customHeight="1">
      <c r="I409608" s="47"/>
    </row>
    <row r="409609" spans="9:9" ht="15" customHeight="1">
      <c r="I409609" s="47"/>
    </row>
    <row r="409610" spans="9:9" ht="15" customHeight="1">
      <c r="I409610" s="47"/>
    </row>
    <row r="409611" spans="9:9" ht="15" customHeight="1">
      <c r="I409611" s="47"/>
    </row>
    <row r="409612" spans="9:9" ht="15" customHeight="1">
      <c r="I409612" s="47"/>
    </row>
    <row r="409613" spans="9:9" ht="15" customHeight="1">
      <c r="I409613" s="47"/>
    </row>
    <row r="409614" spans="9:9" ht="15" customHeight="1">
      <c r="I409614" s="47"/>
    </row>
    <row r="409615" spans="9:9" ht="15" customHeight="1">
      <c r="I409615" s="47"/>
    </row>
    <row r="409616" spans="9:9" ht="15" customHeight="1">
      <c r="I409616" s="47"/>
    </row>
    <row r="409617" spans="9:9" ht="15" customHeight="1">
      <c r="I409617" s="47"/>
    </row>
    <row r="409618" spans="9:9" ht="15" customHeight="1">
      <c r="I409618" s="47"/>
    </row>
    <row r="409619" spans="9:9" ht="15" customHeight="1">
      <c r="I409619" s="47"/>
    </row>
    <row r="409620" spans="9:9" ht="15" customHeight="1">
      <c r="I409620" s="47"/>
    </row>
    <row r="409621" spans="9:9" ht="15" customHeight="1">
      <c r="I409621" s="47"/>
    </row>
    <row r="409622" spans="9:9" ht="15" customHeight="1">
      <c r="I409622" s="47"/>
    </row>
    <row r="409623" spans="9:9" ht="15" customHeight="1">
      <c r="I409623" s="47"/>
    </row>
    <row r="409624" spans="9:9" ht="15" customHeight="1">
      <c r="I409624" s="47"/>
    </row>
    <row r="409625" spans="9:9" ht="15" customHeight="1">
      <c r="I409625" s="47"/>
    </row>
    <row r="409626" spans="9:9" ht="15" customHeight="1">
      <c r="I409626" s="47"/>
    </row>
    <row r="409627" spans="9:9" ht="15" customHeight="1">
      <c r="I409627" s="47"/>
    </row>
    <row r="409628" spans="9:9" ht="15" customHeight="1">
      <c r="I409628" s="47"/>
    </row>
    <row r="409629" spans="9:9" ht="15" customHeight="1">
      <c r="I409629" s="47"/>
    </row>
    <row r="409630" spans="9:9" ht="15" customHeight="1">
      <c r="I409630" s="47"/>
    </row>
    <row r="409631" spans="9:9" ht="15" customHeight="1">
      <c r="I409631" s="47"/>
    </row>
    <row r="409632" spans="9:9" ht="15" customHeight="1">
      <c r="I409632" s="47"/>
    </row>
    <row r="409633" spans="9:9" ht="15" customHeight="1">
      <c r="I409633" s="47"/>
    </row>
    <row r="409634" spans="9:9" ht="15" customHeight="1">
      <c r="I409634" s="47"/>
    </row>
    <row r="409635" spans="9:9" ht="15" customHeight="1">
      <c r="I409635" s="47"/>
    </row>
    <row r="409636" spans="9:9" ht="15" customHeight="1">
      <c r="I409636" s="47"/>
    </row>
    <row r="409637" spans="9:9" ht="15" customHeight="1">
      <c r="I409637" s="47"/>
    </row>
    <row r="409638" spans="9:9" ht="15" customHeight="1">
      <c r="I409638" s="47"/>
    </row>
    <row r="409639" spans="9:9" ht="15" customHeight="1">
      <c r="I409639" s="47"/>
    </row>
    <row r="409640" spans="9:9" ht="15" customHeight="1">
      <c r="I409640" s="47"/>
    </row>
    <row r="409641" spans="9:9" ht="15" customHeight="1">
      <c r="I409641" s="47"/>
    </row>
    <row r="409642" spans="9:9" ht="15" customHeight="1">
      <c r="I409642" s="47"/>
    </row>
    <row r="409643" spans="9:9" ht="15" customHeight="1">
      <c r="I409643" s="47"/>
    </row>
    <row r="409644" spans="9:9" ht="15" customHeight="1">
      <c r="I409644" s="47"/>
    </row>
    <row r="409645" spans="9:9" ht="15" customHeight="1">
      <c r="I409645" s="47"/>
    </row>
    <row r="409646" spans="9:9" ht="15" customHeight="1">
      <c r="I409646" s="47"/>
    </row>
    <row r="409647" spans="9:9" ht="15" customHeight="1">
      <c r="I409647" s="47"/>
    </row>
    <row r="409648" spans="9:9" ht="15" customHeight="1">
      <c r="I409648" s="47"/>
    </row>
    <row r="409649" spans="9:9" ht="15" customHeight="1">
      <c r="I409649" s="47"/>
    </row>
    <row r="409650" spans="9:9" ht="15" customHeight="1">
      <c r="I409650" s="47"/>
    </row>
    <row r="409651" spans="9:9" ht="15" customHeight="1">
      <c r="I409651" s="47"/>
    </row>
    <row r="409652" spans="9:9" ht="15" customHeight="1">
      <c r="I409652" s="47"/>
    </row>
    <row r="409653" spans="9:9" ht="15" customHeight="1">
      <c r="I409653" s="47"/>
    </row>
    <row r="409654" spans="9:9" ht="15" customHeight="1">
      <c r="I409654" s="47"/>
    </row>
    <row r="409655" spans="9:9" ht="15" customHeight="1">
      <c r="I409655" s="47"/>
    </row>
    <row r="409656" spans="9:9" ht="15" customHeight="1">
      <c r="I409656" s="47"/>
    </row>
    <row r="409657" spans="9:9" ht="15" customHeight="1">
      <c r="I409657" s="47"/>
    </row>
    <row r="409658" spans="9:9" ht="15" customHeight="1">
      <c r="I409658" s="47"/>
    </row>
    <row r="409659" spans="9:9" ht="15" customHeight="1">
      <c r="I409659" s="47"/>
    </row>
    <row r="409660" spans="9:9" ht="15" customHeight="1">
      <c r="I409660" s="47"/>
    </row>
    <row r="409661" spans="9:9" ht="15" customHeight="1">
      <c r="I409661" s="47"/>
    </row>
    <row r="409662" spans="9:9" ht="15" customHeight="1">
      <c r="I409662" s="47"/>
    </row>
    <row r="409663" spans="9:9" ht="15" customHeight="1">
      <c r="I409663" s="47"/>
    </row>
    <row r="409664" spans="9:9" ht="15" customHeight="1">
      <c r="I409664" s="47"/>
    </row>
    <row r="409665" spans="9:9" ht="15" customHeight="1">
      <c r="I409665" s="47"/>
    </row>
    <row r="409666" spans="9:9" ht="15" customHeight="1">
      <c r="I409666" s="47"/>
    </row>
    <row r="409667" spans="9:9" ht="15" customHeight="1">
      <c r="I409667" s="47"/>
    </row>
    <row r="409668" spans="9:9" ht="15" customHeight="1">
      <c r="I409668" s="47"/>
    </row>
    <row r="409669" spans="9:9" ht="15" customHeight="1">
      <c r="I409669" s="47"/>
    </row>
    <row r="409670" spans="9:9" ht="15" customHeight="1">
      <c r="I409670" s="47"/>
    </row>
    <row r="409671" spans="9:9" ht="15" customHeight="1">
      <c r="I409671" s="47"/>
    </row>
    <row r="409672" spans="9:9" ht="15" customHeight="1">
      <c r="I409672" s="47"/>
    </row>
    <row r="409673" spans="9:9" ht="15" customHeight="1">
      <c r="I409673" s="47"/>
    </row>
    <row r="409674" spans="9:9" ht="15" customHeight="1">
      <c r="I409674" s="47"/>
    </row>
    <row r="409675" spans="9:9" ht="15" customHeight="1">
      <c r="I409675" s="47"/>
    </row>
    <row r="409676" spans="9:9" ht="15" customHeight="1">
      <c r="I409676" s="47"/>
    </row>
    <row r="409677" spans="9:9" ht="15" customHeight="1">
      <c r="I409677" s="47"/>
    </row>
    <row r="409678" spans="9:9" ht="15" customHeight="1">
      <c r="I409678" s="47"/>
    </row>
    <row r="409679" spans="9:9" ht="15" customHeight="1">
      <c r="I409679" s="47"/>
    </row>
    <row r="409680" spans="9:9" ht="15" customHeight="1">
      <c r="I409680" s="47"/>
    </row>
    <row r="409681" spans="9:9" ht="15" customHeight="1">
      <c r="I409681" s="47"/>
    </row>
    <row r="409682" spans="9:9" ht="15" customHeight="1">
      <c r="I409682" s="47"/>
    </row>
    <row r="409683" spans="9:9" ht="15" customHeight="1">
      <c r="I409683" s="47"/>
    </row>
    <row r="409684" spans="9:9" ht="15" customHeight="1">
      <c r="I409684" s="47"/>
    </row>
    <row r="409685" spans="9:9" ht="15" customHeight="1">
      <c r="I409685" s="47"/>
    </row>
    <row r="409686" spans="9:9" ht="15" customHeight="1">
      <c r="I409686" s="47"/>
    </row>
    <row r="409687" spans="9:9" ht="15" customHeight="1">
      <c r="I409687" s="47"/>
    </row>
    <row r="409688" spans="9:9" ht="15" customHeight="1">
      <c r="I409688" s="47"/>
    </row>
    <row r="409689" spans="9:9" ht="15" customHeight="1">
      <c r="I409689" s="47"/>
    </row>
    <row r="409690" spans="9:9" ht="15" customHeight="1">
      <c r="I409690" s="47"/>
    </row>
    <row r="409691" spans="9:9" ht="15" customHeight="1">
      <c r="I409691" s="47"/>
    </row>
    <row r="409692" spans="9:9" ht="15" customHeight="1">
      <c r="I409692" s="47"/>
    </row>
    <row r="409693" spans="9:9" ht="15" customHeight="1">
      <c r="I409693" s="47"/>
    </row>
    <row r="409694" spans="9:9" ht="15" customHeight="1">
      <c r="I409694" s="47"/>
    </row>
    <row r="409695" spans="9:9" ht="15" customHeight="1">
      <c r="I409695" s="47"/>
    </row>
    <row r="409696" spans="9:9" ht="15" customHeight="1">
      <c r="I409696" s="47"/>
    </row>
    <row r="409697" spans="9:9" ht="15" customHeight="1">
      <c r="I409697" s="47"/>
    </row>
    <row r="409698" spans="9:9" ht="15" customHeight="1">
      <c r="I409698" s="47"/>
    </row>
    <row r="409699" spans="9:9" ht="15" customHeight="1">
      <c r="I409699" s="47"/>
    </row>
    <row r="409700" spans="9:9" ht="15" customHeight="1">
      <c r="I409700" s="47"/>
    </row>
    <row r="409701" spans="9:9" ht="15" customHeight="1">
      <c r="I409701" s="47"/>
    </row>
    <row r="409702" spans="9:9" ht="15" customHeight="1">
      <c r="I409702" s="47"/>
    </row>
    <row r="409703" spans="9:9" ht="15" customHeight="1">
      <c r="I409703" s="47"/>
    </row>
    <row r="409704" spans="9:9" ht="15" customHeight="1">
      <c r="I409704" s="47"/>
    </row>
    <row r="409705" spans="9:9" ht="15" customHeight="1">
      <c r="I409705" s="47"/>
    </row>
    <row r="409706" spans="9:9" ht="15" customHeight="1">
      <c r="I409706" s="47"/>
    </row>
    <row r="409707" spans="9:9" ht="15" customHeight="1">
      <c r="I409707" s="47"/>
    </row>
    <row r="409708" spans="9:9" ht="15" customHeight="1">
      <c r="I409708" s="47"/>
    </row>
    <row r="409709" spans="9:9" ht="15" customHeight="1">
      <c r="I409709" s="47"/>
    </row>
    <row r="409710" spans="9:9" ht="15" customHeight="1">
      <c r="I409710" s="47"/>
    </row>
    <row r="409711" spans="9:9" ht="15" customHeight="1">
      <c r="I409711" s="47"/>
    </row>
    <row r="409712" spans="9:9" ht="15" customHeight="1">
      <c r="I409712" s="47"/>
    </row>
    <row r="409713" spans="9:9" ht="15" customHeight="1">
      <c r="I409713" s="47"/>
    </row>
    <row r="409714" spans="9:9" ht="15" customHeight="1">
      <c r="I409714" s="47"/>
    </row>
    <row r="409715" spans="9:9" ht="15" customHeight="1">
      <c r="I409715" s="47"/>
    </row>
    <row r="409716" spans="9:9" ht="15" customHeight="1">
      <c r="I409716" s="47"/>
    </row>
    <row r="409717" spans="9:9" ht="15" customHeight="1">
      <c r="I409717" s="47"/>
    </row>
    <row r="409718" spans="9:9" ht="15" customHeight="1">
      <c r="I409718" s="47"/>
    </row>
    <row r="409719" spans="9:9" ht="15" customHeight="1">
      <c r="I409719" s="47"/>
    </row>
    <row r="409720" spans="9:9" ht="15" customHeight="1">
      <c r="I409720" s="47"/>
    </row>
    <row r="409721" spans="9:9" ht="15" customHeight="1">
      <c r="I409721" s="47"/>
    </row>
    <row r="409722" spans="9:9" ht="15" customHeight="1">
      <c r="I409722" s="47"/>
    </row>
    <row r="409723" spans="9:9" ht="15" customHeight="1">
      <c r="I409723" s="47"/>
    </row>
    <row r="409724" spans="9:9" ht="15" customHeight="1">
      <c r="I409724" s="47"/>
    </row>
    <row r="409725" spans="9:9" ht="15" customHeight="1">
      <c r="I409725" s="47"/>
    </row>
    <row r="409726" spans="9:9" ht="15" customHeight="1">
      <c r="I409726" s="47"/>
    </row>
    <row r="409727" spans="9:9" ht="15" customHeight="1">
      <c r="I409727" s="47"/>
    </row>
    <row r="409728" spans="9:9" ht="15" customHeight="1">
      <c r="I409728" s="47"/>
    </row>
    <row r="409729" spans="9:9" ht="15" customHeight="1">
      <c r="I409729" s="47"/>
    </row>
    <row r="409730" spans="9:9" ht="15" customHeight="1">
      <c r="I409730" s="47"/>
    </row>
    <row r="409731" spans="9:9" ht="15" customHeight="1">
      <c r="I409731" s="47"/>
    </row>
    <row r="409732" spans="9:9" ht="15" customHeight="1">
      <c r="I409732" s="47"/>
    </row>
    <row r="409733" spans="9:9" ht="15" customHeight="1">
      <c r="I409733" s="47"/>
    </row>
    <row r="409734" spans="9:9" ht="15" customHeight="1">
      <c r="I409734" s="47"/>
    </row>
    <row r="409735" spans="9:9" ht="15" customHeight="1">
      <c r="I409735" s="47"/>
    </row>
    <row r="409736" spans="9:9" ht="15" customHeight="1">
      <c r="I409736" s="47"/>
    </row>
    <row r="409737" spans="9:9" ht="15" customHeight="1">
      <c r="I409737" s="47"/>
    </row>
    <row r="409738" spans="9:9" ht="15" customHeight="1">
      <c r="I409738" s="47"/>
    </row>
    <row r="409739" spans="9:9" ht="15" customHeight="1">
      <c r="I409739" s="47"/>
    </row>
    <row r="409740" spans="9:9" ht="15" customHeight="1">
      <c r="I409740" s="47"/>
    </row>
    <row r="409741" spans="9:9" ht="15" customHeight="1">
      <c r="I409741" s="47"/>
    </row>
    <row r="409742" spans="9:9" ht="15" customHeight="1">
      <c r="I409742" s="47"/>
    </row>
    <row r="409743" spans="9:9" ht="15" customHeight="1">
      <c r="I409743" s="47"/>
    </row>
    <row r="409744" spans="9:9" ht="15" customHeight="1">
      <c r="I409744" s="47"/>
    </row>
    <row r="409745" spans="9:9" ht="15" customHeight="1">
      <c r="I409745" s="47"/>
    </row>
    <row r="409746" spans="9:9" ht="15" customHeight="1">
      <c r="I409746" s="47"/>
    </row>
    <row r="409747" spans="9:9" ht="15" customHeight="1">
      <c r="I409747" s="47"/>
    </row>
    <row r="409748" spans="9:9" ht="15" customHeight="1">
      <c r="I409748" s="47"/>
    </row>
    <row r="409749" spans="9:9" ht="15" customHeight="1">
      <c r="I409749" s="47"/>
    </row>
    <row r="409750" spans="9:9" ht="15" customHeight="1">
      <c r="I409750" s="47"/>
    </row>
    <row r="409751" spans="9:9" ht="15" customHeight="1">
      <c r="I409751" s="47"/>
    </row>
    <row r="409752" spans="9:9" ht="15" customHeight="1">
      <c r="I409752" s="47"/>
    </row>
    <row r="409753" spans="9:9" ht="15" customHeight="1">
      <c r="I409753" s="47"/>
    </row>
    <row r="409754" spans="9:9" ht="15" customHeight="1">
      <c r="I409754" s="47"/>
    </row>
    <row r="409755" spans="9:9" ht="15" customHeight="1">
      <c r="I409755" s="47"/>
    </row>
    <row r="409756" spans="9:9" ht="15" customHeight="1">
      <c r="I409756" s="47"/>
    </row>
    <row r="409757" spans="9:9" ht="15" customHeight="1">
      <c r="I409757" s="47"/>
    </row>
    <row r="409758" spans="9:9" ht="15" customHeight="1">
      <c r="I409758" s="47"/>
    </row>
    <row r="409759" spans="9:9" ht="15" customHeight="1">
      <c r="I409759" s="47"/>
    </row>
    <row r="409760" spans="9:9" ht="15" customHeight="1">
      <c r="I409760" s="47"/>
    </row>
    <row r="409761" spans="9:9" ht="15" customHeight="1">
      <c r="I409761" s="47"/>
    </row>
    <row r="409762" spans="9:9" ht="15" customHeight="1">
      <c r="I409762" s="47"/>
    </row>
    <row r="409763" spans="9:9" ht="15" customHeight="1">
      <c r="I409763" s="47"/>
    </row>
    <row r="409764" spans="9:9" ht="15" customHeight="1">
      <c r="I409764" s="47"/>
    </row>
    <row r="409765" spans="9:9" ht="15" customHeight="1">
      <c r="I409765" s="47"/>
    </row>
    <row r="409766" spans="9:9" ht="15" customHeight="1">
      <c r="I409766" s="47"/>
    </row>
    <row r="409767" spans="9:9" ht="15" customHeight="1">
      <c r="I409767" s="47"/>
    </row>
    <row r="409768" spans="9:9" ht="15" customHeight="1">
      <c r="I409768" s="47"/>
    </row>
    <row r="409769" spans="9:9" ht="15" customHeight="1">
      <c r="I409769" s="47"/>
    </row>
    <row r="409770" spans="9:9" ht="15" customHeight="1">
      <c r="I409770" s="47"/>
    </row>
    <row r="409771" spans="9:9" ht="15" customHeight="1">
      <c r="I409771" s="47"/>
    </row>
    <row r="409772" spans="9:9" ht="15" customHeight="1">
      <c r="I409772" s="47"/>
    </row>
    <row r="409773" spans="9:9" ht="15" customHeight="1">
      <c r="I409773" s="47"/>
    </row>
    <row r="409774" spans="9:9" ht="15" customHeight="1">
      <c r="I409774" s="47"/>
    </row>
    <row r="409775" spans="9:9" ht="15" customHeight="1">
      <c r="I409775" s="47"/>
    </row>
    <row r="409776" spans="9:9" ht="15" customHeight="1">
      <c r="I409776" s="47"/>
    </row>
    <row r="409777" spans="9:9" ht="15" customHeight="1">
      <c r="I409777" s="47"/>
    </row>
    <row r="409778" spans="9:9" ht="15" customHeight="1">
      <c r="I409778" s="47"/>
    </row>
    <row r="409779" spans="9:9" ht="15" customHeight="1">
      <c r="I409779" s="47"/>
    </row>
    <row r="409780" spans="9:9" ht="15" customHeight="1">
      <c r="I409780" s="47"/>
    </row>
    <row r="409781" spans="9:9" ht="15" customHeight="1">
      <c r="I409781" s="47"/>
    </row>
    <row r="409782" spans="9:9" ht="15" customHeight="1">
      <c r="I409782" s="47"/>
    </row>
    <row r="409783" spans="9:9" ht="15" customHeight="1">
      <c r="I409783" s="47"/>
    </row>
    <row r="409784" spans="9:9" ht="15" customHeight="1">
      <c r="I409784" s="47"/>
    </row>
    <row r="409785" spans="9:9" ht="15" customHeight="1">
      <c r="I409785" s="47"/>
    </row>
    <row r="409786" spans="9:9" ht="15" customHeight="1">
      <c r="I409786" s="47"/>
    </row>
    <row r="409787" spans="9:9" ht="15" customHeight="1">
      <c r="I409787" s="47"/>
    </row>
    <row r="409788" spans="9:9" ht="15" customHeight="1">
      <c r="I409788" s="47"/>
    </row>
    <row r="409789" spans="9:9" ht="15" customHeight="1">
      <c r="I409789" s="47"/>
    </row>
    <row r="409790" spans="9:9" ht="15" customHeight="1">
      <c r="I409790" s="47"/>
    </row>
    <row r="409791" spans="9:9" ht="15" customHeight="1">
      <c r="I409791" s="47"/>
    </row>
    <row r="409792" spans="9:9" ht="15" customHeight="1">
      <c r="I409792" s="47"/>
    </row>
    <row r="409793" spans="9:9" ht="15" customHeight="1">
      <c r="I409793" s="47"/>
    </row>
    <row r="409794" spans="9:9" ht="15" customHeight="1">
      <c r="I409794" s="47"/>
    </row>
    <row r="409795" spans="9:9" ht="15" customHeight="1">
      <c r="I409795" s="47"/>
    </row>
    <row r="409796" spans="9:9" ht="15" customHeight="1">
      <c r="I409796" s="47"/>
    </row>
    <row r="409797" spans="9:9" ht="15" customHeight="1">
      <c r="I409797" s="47"/>
    </row>
    <row r="409798" spans="9:9" ht="15" customHeight="1">
      <c r="I409798" s="47"/>
    </row>
    <row r="409799" spans="9:9" ht="15" customHeight="1">
      <c r="I409799" s="47"/>
    </row>
    <row r="409800" spans="9:9" ht="15" customHeight="1">
      <c r="I409800" s="47"/>
    </row>
    <row r="409801" spans="9:9" ht="15" customHeight="1">
      <c r="I409801" s="47"/>
    </row>
    <row r="409802" spans="9:9" ht="15" customHeight="1">
      <c r="I409802" s="47"/>
    </row>
    <row r="409803" spans="9:9" ht="15" customHeight="1">
      <c r="I409803" s="47"/>
    </row>
    <row r="409804" spans="9:9" ht="15" customHeight="1">
      <c r="I409804" s="47"/>
    </row>
    <row r="409805" spans="9:9" ht="15" customHeight="1">
      <c r="I409805" s="47"/>
    </row>
    <row r="409806" spans="9:9" ht="15" customHeight="1">
      <c r="I409806" s="47"/>
    </row>
    <row r="409807" spans="9:9" ht="15" customHeight="1">
      <c r="I409807" s="47"/>
    </row>
    <row r="409808" spans="9:9" ht="15" customHeight="1">
      <c r="I409808" s="47"/>
    </row>
    <row r="409809" spans="9:9" ht="15" customHeight="1">
      <c r="I409809" s="47"/>
    </row>
    <row r="409810" spans="9:9" ht="15" customHeight="1">
      <c r="I409810" s="47"/>
    </row>
    <row r="409811" spans="9:9" ht="15" customHeight="1">
      <c r="I409811" s="47"/>
    </row>
    <row r="409812" spans="9:9" ht="15" customHeight="1">
      <c r="I409812" s="47"/>
    </row>
    <row r="409813" spans="9:9" ht="15" customHeight="1">
      <c r="I409813" s="47"/>
    </row>
    <row r="409814" spans="9:9" ht="15" customHeight="1">
      <c r="I409814" s="47"/>
    </row>
    <row r="409815" spans="9:9" ht="15" customHeight="1">
      <c r="I409815" s="47"/>
    </row>
    <row r="409816" spans="9:9" ht="15" customHeight="1">
      <c r="I409816" s="47"/>
    </row>
    <row r="409817" spans="9:9" ht="15" customHeight="1">
      <c r="I409817" s="47"/>
    </row>
    <row r="409818" spans="9:9" ht="15" customHeight="1">
      <c r="I409818" s="47"/>
    </row>
    <row r="409819" spans="9:9" ht="15" customHeight="1">
      <c r="I409819" s="47"/>
    </row>
    <row r="409820" spans="9:9" ht="15" customHeight="1">
      <c r="I409820" s="47"/>
    </row>
    <row r="409821" spans="9:9" ht="15" customHeight="1">
      <c r="I409821" s="47"/>
    </row>
    <row r="409822" spans="9:9" ht="15" customHeight="1">
      <c r="I409822" s="47"/>
    </row>
    <row r="409823" spans="9:9" ht="15" customHeight="1">
      <c r="I409823" s="47"/>
    </row>
    <row r="409824" spans="9:9" ht="15" customHeight="1">
      <c r="I409824" s="47"/>
    </row>
    <row r="409825" spans="9:9" ht="15" customHeight="1">
      <c r="I409825" s="47"/>
    </row>
    <row r="409826" spans="9:9" ht="15" customHeight="1">
      <c r="I409826" s="47"/>
    </row>
    <row r="409827" spans="9:9" ht="15" customHeight="1">
      <c r="I409827" s="47"/>
    </row>
    <row r="409828" spans="9:9" ht="15" customHeight="1">
      <c r="I409828" s="47"/>
    </row>
    <row r="409829" spans="9:9" ht="15" customHeight="1">
      <c r="I409829" s="47"/>
    </row>
    <row r="409830" spans="9:9" ht="15" customHeight="1">
      <c r="I409830" s="47"/>
    </row>
    <row r="409831" spans="9:9" ht="15" customHeight="1">
      <c r="I409831" s="47"/>
    </row>
    <row r="409832" spans="9:9" ht="15" customHeight="1">
      <c r="I409832" s="47"/>
    </row>
    <row r="409833" spans="9:9" ht="15" customHeight="1">
      <c r="I409833" s="47"/>
    </row>
    <row r="409834" spans="9:9" ht="15" customHeight="1">
      <c r="I409834" s="47"/>
    </row>
    <row r="409835" spans="9:9" ht="15" customHeight="1">
      <c r="I409835" s="47"/>
    </row>
    <row r="409836" spans="9:9" ht="15" customHeight="1">
      <c r="I409836" s="47"/>
    </row>
    <row r="409837" spans="9:9" ht="15" customHeight="1">
      <c r="I409837" s="47"/>
    </row>
    <row r="409838" spans="9:9" ht="15" customHeight="1">
      <c r="I409838" s="47"/>
    </row>
    <row r="409839" spans="9:9" ht="15" customHeight="1">
      <c r="I409839" s="47"/>
    </row>
    <row r="409840" spans="9:9" ht="15" customHeight="1">
      <c r="I409840" s="47"/>
    </row>
    <row r="409841" spans="9:9" ht="15" customHeight="1">
      <c r="I409841" s="47"/>
    </row>
    <row r="409842" spans="9:9" ht="15" customHeight="1">
      <c r="I409842" s="47"/>
    </row>
    <row r="409843" spans="9:9" ht="15" customHeight="1">
      <c r="I409843" s="47"/>
    </row>
    <row r="409844" spans="9:9" ht="15" customHeight="1">
      <c r="I409844" s="47"/>
    </row>
    <row r="409845" spans="9:9" ht="15" customHeight="1">
      <c r="I409845" s="47"/>
    </row>
    <row r="409846" spans="9:9" ht="15" customHeight="1">
      <c r="I409846" s="47"/>
    </row>
    <row r="409847" spans="9:9" ht="15" customHeight="1">
      <c r="I409847" s="47"/>
    </row>
    <row r="409848" spans="9:9" ht="15" customHeight="1">
      <c r="I409848" s="47"/>
    </row>
    <row r="409849" spans="9:9" ht="15" customHeight="1">
      <c r="I409849" s="47"/>
    </row>
    <row r="409850" spans="9:9" ht="15" customHeight="1">
      <c r="I409850" s="47"/>
    </row>
    <row r="409851" spans="9:9" ht="15" customHeight="1">
      <c r="I409851" s="47"/>
    </row>
    <row r="409852" spans="9:9" ht="15" customHeight="1">
      <c r="I409852" s="47"/>
    </row>
    <row r="409853" spans="9:9" ht="15" customHeight="1">
      <c r="I409853" s="47"/>
    </row>
    <row r="409854" spans="9:9" ht="15" customHeight="1">
      <c r="I409854" s="47"/>
    </row>
    <row r="409855" spans="9:9" ht="15" customHeight="1">
      <c r="I409855" s="47"/>
    </row>
    <row r="409856" spans="9:9" ht="15" customHeight="1">
      <c r="I409856" s="47"/>
    </row>
    <row r="409857" spans="9:9" ht="15" customHeight="1">
      <c r="I409857" s="47"/>
    </row>
    <row r="409858" spans="9:9" ht="15" customHeight="1">
      <c r="I409858" s="47"/>
    </row>
    <row r="409859" spans="9:9" ht="15" customHeight="1">
      <c r="I409859" s="47"/>
    </row>
    <row r="409860" spans="9:9" ht="15" customHeight="1">
      <c r="I409860" s="47"/>
    </row>
    <row r="409861" spans="9:9" ht="15" customHeight="1">
      <c r="I409861" s="47"/>
    </row>
    <row r="409862" spans="9:9" ht="15" customHeight="1">
      <c r="I409862" s="47"/>
    </row>
    <row r="409863" spans="9:9" ht="15" customHeight="1">
      <c r="I409863" s="47"/>
    </row>
    <row r="409864" spans="9:9" ht="15" customHeight="1">
      <c r="I409864" s="47"/>
    </row>
    <row r="409865" spans="9:9" ht="15" customHeight="1">
      <c r="I409865" s="47"/>
    </row>
    <row r="409866" spans="9:9" ht="15" customHeight="1">
      <c r="I409866" s="47"/>
    </row>
    <row r="409867" spans="9:9" ht="15" customHeight="1">
      <c r="I409867" s="47"/>
    </row>
    <row r="409868" spans="9:9" ht="15" customHeight="1">
      <c r="I409868" s="47"/>
    </row>
    <row r="409869" spans="9:9" ht="15" customHeight="1">
      <c r="I409869" s="47"/>
    </row>
    <row r="409870" spans="9:9" ht="15" customHeight="1">
      <c r="I409870" s="47"/>
    </row>
    <row r="409871" spans="9:9" ht="15" customHeight="1">
      <c r="I409871" s="47"/>
    </row>
    <row r="409872" spans="9:9" ht="15" customHeight="1">
      <c r="I409872" s="47"/>
    </row>
    <row r="409873" spans="9:9" ht="15" customHeight="1">
      <c r="I409873" s="47"/>
    </row>
    <row r="409874" spans="9:9" ht="15" customHeight="1">
      <c r="I409874" s="47"/>
    </row>
    <row r="409875" spans="9:9" ht="15" customHeight="1">
      <c r="I409875" s="47"/>
    </row>
    <row r="409876" spans="9:9" ht="15" customHeight="1">
      <c r="I409876" s="47"/>
    </row>
    <row r="409877" spans="9:9" ht="15" customHeight="1">
      <c r="I409877" s="47"/>
    </row>
    <row r="409878" spans="9:9" ht="15" customHeight="1">
      <c r="I409878" s="47"/>
    </row>
    <row r="409879" spans="9:9" ht="15" customHeight="1">
      <c r="I409879" s="47"/>
    </row>
    <row r="409880" spans="9:9" ht="15" customHeight="1">
      <c r="I409880" s="47"/>
    </row>
    <row r="409881" spans="9:9" ht="15" customHeight="1">
      <c r="I409881" s="47"/>
    </row>
    <row r="409882" spans="9:9" ht="15" customHeight="1">
      <c r="I409882" s="47"/>
    </row>
    <row r="409883" spans="9:9" ht="15" customHeight="1">
      <c r="I409883" s="47"/>
    </row>
    <row r="409884" spans="9:9" ht="15" customHeight="1">
      <c r="I409884" s="47"/>
    </row>
    <row r="409885" spans="9:9" ht="15" customHeight="1">
      <c r="I409885" s="47"/>
    </row>
    <row r="409886" spans="9:9" ht="15" customHeight="1">
      <c r="I409886" s="47"/>
    </row>
    <row r="409887" spans="9:9" ht="15" customHeight="1">
      <c r="I409887" s="47"/>
    </row>
    <row r="409888" spans="9:9" ht="15" customHeight="1">
      <c r="I409888" s="47"/>
    </row>
    <row r="409889" spans="9:9" ht="15" customHeight="1">
      <c r="I409889" s="47"/>
    </row>
    <row r="409890" spans="9:9" ht="15" customHeight="1">
      <c r="I409890" s="47"/>
    </row>
    <row r="409891" spans="9:9" ht="15" customHeight="1">
      <c r="I409891" s="47"/>
    </row>
    <row r="409892" spans="9:9" ht="15" customHeight="1">
      <c r="I409892" s="47"/>
    </row>
    <row r="409893" spans="9:9" ht="15" customHeight="1">
      <c r="I409893" s="47"/>
    </row>
    <row r="409894" spans="9:9" ht="15" customHeight="1">
      <c r="I409894" s="47"/>
    </row>
    <row r="409895" spans="9:9" ht="15" customHeight="1">
      <c r="I409895" s="47"/>
    </row>
    <row r="409896" spans="9:9" ht="15" customHeight="1">
      <c r="I409896" s="47"/>
    </row>
    <row r="409897" spans="9:9" ht="15" customHeight="1">
      <c r="I409897" s="47"/>
    </row>
    <row r="409898" spans="9:9" ht="15" customHeight="1">
      <c r="I409898" s="47"/>
    </row>
    <row r="409899" spans="9:9" ht="15" customHeight="1">
      <c r="I409899" s="47"/>
    </row>
    <row r="409900" spans="9:9" ht="15" customHeight="1">
      <c r="I409900" s="47"/>
    </row>
    <row r="409901" spans="9:9" ht="15" customHeight="1">
      <c r="I409901" s="47"/>
    </row>
    <row r="409902" spans="9:9" ht="15" customHeight="1">
      <c r="I409902" s="47"/>
    </row>
    <row r="409903" spans="9:9" ht="15" customHeight="1">
      <c r="I409903" s="47"/>
    </row>
    <row r="409904" spans="9:9" ht="15" customHeight="1">
      <c r="I409904" s="47"/>
    </row>
    <row r="409905" spans="9:9" ht="15" customHeight="1">
      <c r="I409905" s="47"/>
    </row>
    <row r="409906" spans="9:9" ht="15" customHeight="1">
      <c r="I409906" s="47"/>
    </row>
    <row r="409907" spans="9:9" ht="15" customHeight="1">
      <c r="I409907" s="47"/>
    </row>
    <row r="409908" spans="9:9" ht="15" customHeight="1">
      <c r="I409908" s="47"/>
    </row>
    <row r="409909" spans="9:9" ht="15" customHeight="1">
      <c r="I409909" s="47"/>
    </row>
    <row r="409910" spans="9:9" ht="15" customHeight="1">
      <c r="I409910" s="47"/>
    </row>
    <row r="409911" spans="9:9" ht="15" customHeight="1">
      <c r="I409911" s="47"/>
    </row>
    <row r="409912" spans="9:9" ht="15" customHeight="1">
      <c r="I409912" s="47"/>
    </row>
    <row r="409913" spans="9:9" ht="15" customHeight="1">
      <c r="I409913" s="47"/>
    </row>
    <row r="409914" spans="9:9" ht="15" customHeight="1">
      <c r="I409914" s="47"/>
    </row>
    <row r="409915" spans="9:9" ht="15" customHeight="1">
      <c r="I409915" s="47"/>
    </row>
    <row r="409916" spans="9:9" ht="15" customHeight="1">
      <c r="I409916" s="47"/>
    </row>
    <row r="409917" spans="9:9" ht="15" customHeight="1">
      <c r="I409917" s="47"/>
    </row>
    <row r="409918" spans="9:9" ht="15" customHeight="1">
      <c r="I409918" s="47"/>
    </row>
    <row r="409919" spans="9:9" ht="15" customHeight="1">
      <c r="I409919" s="47"/>
    </row>
    <row r="409920" spans="9:9" ht="15" customHeight="1">
      <c r="I409920" s="47"/>
    </row>
    <row r="409921" spans="9:9" ht="15" customHeight="1">
      <c r="I409921" s="47"/>
    </row>
    <row r="409922" spans="9:9" ht="15" customHeight="1">
      <c r="I409922" s="47"/>
    </row>
    <row r="409923" spans="9:9" ht="15" customHeight="1">
      <c r="I409923" s="47"/>
    </row>
    <row r="409924" spans="9:9" ht="15" customHeight="1">
      <c r="I409924" s="47"/>
    </row>
    <row r="409925" spans="9:9" ht="15" customHeight="1">
      <c r="I409925" s="47"/>
    </row>
    <row r="409926" spans="9:9" ht="15" customHeight="1">
      <c r="I409926" s="47"/>
    </row>
    <row r="409927" spans="9:9" ht="15" customHeight="1">
      <c r="I409927" s="47"/>
    </row>
    <row r="409928" spans="9:9" ht="15" customHeight="1">
      <c r="I409928" s="47"/>
    </row>
    <row r="409929" spans="9:9" ht="15" customHeight="1">
      <c r="I409929" s="47"/>
    </row>
    <row r="409930" spans="9:9" ht="15" customHeight="1">
      <c r="I409930" s="47"/>
    </row>
    <row r="409931" spans="9:9" ht="15" customHeight="1">
      <c r="I409931" s="47"/>
    </row>
    <row r="409932" spans="9:9" ht="15" customHeight="1">
      <c r="I409932" s="47"/>
    </row>
    <row r="409933" spans="9:9" ht="15" customHeight="1">
      <c r="I409933" s="47"/>
    </row>
    <row r="409934" spans="9:9" ht="15" customHeight="1">
      <c r="I409934" s="47"/>
    </row>
    <row r="409935" spans="9:9" ht="15" customHeight="1">
      <c r="I409935" s="47"/>
    </row>
    <row r="409936" spans="9:9" ht="15" customHeight="1">
      <c r="I409936" s="47"/>
    </row>
    <row r="409937" spans="9:9" ht="15" customHeight="1">
      <c r="I409937" s="47"/>
    </row>
    <row r="409938" spans="9:9" ht="15" customHeight="1">
      <c r="I409938" s="47"/>
    </row>
    <row r="409939" spans="9:9" ht="15" customHeight="1">
      <c r="I409939" s="47"/>
    </row>
    <row r="409940" spans="9:9" ht="15" customHeight="1">
      <c r="I409940" s="47"/>
    </row>
    <row r="409941" spans="9:9" ht="15" customHeight="1">
      <c r="I409941" s="47"/>
    </row>
    <row r="409942" spans="9:9" ht="15" customHeight="1">
      <c r="I409942" s="47"/>
    </row>
    <row r="409943" spans="9:9" ht="15" customHeight="1">
      <c r="I409943" s="47"/>
    </row>
    <row r="409944" spans="9:9" ht="15" customHeight="1">
      <c r="I409944" s="47"/>
    </row>
    <row r="409945" spans="9:9" ht="15" customHeight="1">
      <c r="I409945" s="47"/>
    </row>
    <row r="409946" spans="9:9" ht="15" customHeight="1">
      <c r="I409946" s="47"/>
    </row>
    <row r="409947" spans="9:9" ht="15" customHeight="1">
      <c r="I409947" s="47"/>
    </row>
    <row r="409948" spans="9:9" ht="15" customHeight="1">
      <c r="I409948" s="47"/>
    </row>
    <row r="409949" spans="9:9" ht="15" customHeight="1">
      <c r="I409949" s="47"/>
    </row>
    <row r="409950" spans="9:9" ht="15" customHeight="1">
      <c r="I409950" s="47"/>
    </row>
    <row r="409951" spans="9:9" ht="15" customHeight="1">
      <c r="I409951" s="47"/>
    </row>
    <row r="409952" spans="9:9" ht="15" customHeight="1">
      <c r="I409952" s="47"/>
    </row>
    <row r="409953" spans="9:9" ht="15" customHeight="1">
      <c r="I409953" s="47"/>
    </row>
    <row r="409954" spans="9:9" ht="15" customHeight="1">
      <c r="I409954" s="47"/>
    </row>
    <row r="409955" spans="9:9" ht="15" customHeight="1">
      <c r="I409955" s="47"/>
    </row>
    <row r="409956" spans="9:9" ht="15" customHeight="1">
      <c r="I409956" s="47"/>
    </row>
    <row r="409957" spans="9:9" ht="15" customHeight="1">
      <c r="I409957" s="47"/>
    </row>
    <row r="409958" spans="9:9" ht="15" customHeight="1">
      <c r="I409958" s="47"/>
    </row>
    <row r="409959" spans="9:9" ht="15" customHeight="1">
      <c r="I409959" s="47"/>
    </row>
    <row r="409960" spans="9:9" ht="15" customHeight="1">
      <c r="I409960" s="47"/>
    </row>
    <row r="409961" spans="9:9" ht="15" customHeight="1">
      <c r="I409961" s="47"/>
    </row>
    <row r="409962" spans="9:9" ht="15" customHeight="1">
      <c r="I409962" s="47"/>
    </row>
    <row r="409963" spans="9:9" ht="15" customHeight="1">
      <c r="I409963" s="47"/>
    </row>
    <row r="409964" spans="9:9" ht="15" customHeight="1">
      <c r="I409964" s="47"/>
    </row>
    <row r="425983" spans="9:9" ht="15" customHeight="1">
      <c r="I425983" s="49"/>
    </row>
    <row r="425984" spans="9:9" ht="15" customHeight="1">
      <c r="I425984" s="47"/>
    </row>
    <row r="425985" spans="9:9" ht="15" customHeight="1">
      <c r="I425985" s="47"/>
    </row>
    <row r="425986" spans="9:9" ht="15" customHeight="1">
      <c r="I425986" s="47"/>
    </row>
    <row r="425987" spans="9:9" ht="15" customHeight="1">
      <c r="I425987" s="47"/>
    </row>
    <row r="425988" spans="9:9" ht="15" customHeight="1">
      <c r="I425988" s="47"/>
    </row>
    <row r="425989" spans="9:9" ht="15" customHeight="1">
      <c r="I425989" s="47"/>
    </row>
    <row r="425990" spans="9:9" ht="15" customHeight="1">
      <c r="I425990" s="47"/>
    </row>
    <row r="425991" spans="9:9" ht="15" customHeight="1">
      <c r="I425991" s="47"/>
    </row>
    <row r="425992" spans="9:9" ht="15" customHeight="1">
      <c r="I425992" s="47"/>
    </row>
    <row r="425993" spans="9:9" ht="15" customHeight="1">
      <c r="I425993" s="47"/>
    </row>
    <row r="425994" spans="9:9" ht="15" customHeight="1">
      <c r="I425994" s="47"/>
    </row>
    <row r="425995" spans="9:9" ht="15" customHeight="1">
      <c r="I425995" s="47"/>
    </row>
    <row r="425996" spans="9:9" ht="15" customHeight="1">
      <c r="I425996" s="47"/>
    </row>
    <row r="425997" spans="9:9" ht="15" customHeight="1">
      <c r="I425997" s="47"/>
    </row>
    <row r="425998" spans="9:9" ht="15" customHeight="1">
      <c r="I425998" s="47"/>
    </row>
    <row r="425999" spans="9:9" ht="15" customHeight="1">
      <c r="I425999" s="47"/>
    </row>
    <row r="426000" spans="9:9" ht="15" customHeight="1">
      <c r="I426000" s="47"/>
    </row>
    <row r="426001" spans="9:9" ht="15" customHeight="1">
      <c r="I426001" s="47"/>
    </row>
    <row r="426002" spans="9:9" ht="15" customHeight="1">
      <c r="I426002" s="47"/>
    </row>
    <row r="426003" spans="9:9" ht="15" customHeight="1">
      <c r="I426003" s="47"/>
    </row>
    <row r="426004" spans="9:9" ht="15" customHeight="1">
      <c r="I426004" s="47"/>
    </row>
    <row r="426005" spans="9:9" ht="15" customHeight="1">
      <c r="I426005" s="47"/>
    </row>
    <row r="426006" spans="9:9" ht="15" customHeight="1">
      <c r="I426006" s="47"/>
    </row>
    <row r="426007" spans="9:9" ht="15" customHeight="1">
      <c r="I426007" s="47"/>
    </row>
    <row r="426008" spans="9:9" ht="15" customHeight="1">
      <c r="I426008" s="47"/>
    </row>
    <row r="426009" spans="9:9" ht="15" customHeight="1">
      <c r="I426009" s="47"/>
    </row>
    <row r="426010" spans="9:9" ht="15" customHeight="1">
      <c r="I426010" s="47"/>
    </row>
    <row r="426011" spans="9:9" ht="15" customHeight="1">
      <c r="I426011" s="47"/>
    </row>
    <row r="426012" spans="9:9" ht="15" customHeight="1">
      <c r="I426012" s="47"/>
    </row>
    <row r="426013" spans="9:9" ht="15" customHeight="1">
      <c r="I426013" s="47"/>
    </row>
    <row r="426014" spans="9:9" ht="15" customHeight="1">
      <c r="I426014" s="47"/>
    </row>
    <row r="426015" spans="9:9" ht="15" customHeight="1">
      <c r="I426015" s="47"/>
    </row>
    <row r="426016" spans="9:9" ht="15" customHeight="1">
      <c r="I426016" s="47"/>
    </row>
    <row r="426017" spans="9:9" ht="15" customHeight="1">
      <c r="I426017" s="47"/>
    </row>
    <row r="426018" spans="9:9" ht="15" customHeight="1">
      <c r="I426018" s="47"/>
    </row>
    <row r="426019" spans="9:9" ht="15" customHeight="1">
      <c r="I426019" s="47"/>
    </row>
    <row r="426020" spans="9:9" ht="15" customHeight="1">
      <c r="I426020" s="47"/>
    </row>
    <row r="426021" spans="9:9" ht="15" customHeight="1">
      <c r="I426021" s="47"/>
    </row>
    <row r="426022" spans="9:9" ht="15" customHeight="1">
      <c r="I426022" s="47"/>
    </row>
    <row r="426023" spans="9:9" ht="15" customHeight="1">
      <c r="I426023" s="47"/>
    </row>
    <row r="426024" spans="9:9" ht="15" customHeight="1">
      <c r="I426024" s="47"/>
    </row>
    <row r="426025" spans="9:9" ht="15" customHeight="1">
      <c r="I426025" s="47"/>
    </row>
    <row r="426026" spans="9:9" ht="15" customHeight="1">
      <c r="I426026" s="47"/>
    </row>
    <row r="426027" spans="9:9" ht="15" customHeight="1">
      <c r="I426027" s="47"/>
    </row>
    <row r="426028" spans="9:9" ht="15" customHeight="1">
      <c r="I426028" s="47"/>
    </row>
    <row r="426029" spans="9:9" ht="15" customHeight="1">
      <c r="I426029" s="47"/>
    </row>
    <row r="426030" spans="9:9" ht="15" customHeight="1">
      <c r="I426030" s="47"/>
    </row>
    <row r="426031" spans="9:9" ht="15" customHeight="1">
      <c r="I426031" s="47"/>
    </row>
    <row r="426032" spans="9:9" ht="15" customHeight="1">
      <c r="I426032" s="47"/>
    </row>
    <row r="426033" spans="9:9" ht="15" customHeight="1">
      <c r="I426033" s="47"/>
    </row>
    <row r="426034" spans="9:9" ht="15" customHeight="1">
      <c r="I426034" s="47"/>
    </row>
    <row r="426035" spans="9:9" ht="15" customHeight="1">
      <c r="I426035" s="47"/>
    </row>
    <row r="426036" spans="9:9" ht="15" customHeight="1">
      <c r="I426036" s="47"/>
    </row>
    <row r="426037" spans="9:9" ht="15" customHeight="1">
      <c r="I426037" s="47"/>
    </row>
    <row r="426038" spans="9:9" ht="15" customHeight="1">
      <c r="I426038" s="47"/>
    </row>
    <row r="426039" spans="9:9" ht="15" customHeight="1">
      <c r="I426039" s="47"/>
    </row>
    <row r="426040" spans="9:9" ht="15" customHeight="1">
      <c r="I426040" s="47"/>
    </row>
    <row r="426041" spans="9:9" ht="15" customHeight="1">
      <c r="I426041" s="47"/>
    </row>
    <row r="426042" spans="9:9" ht="15" customHeight="1">
      <c r="I426042" s="47"/>
    </row>
    <row r="426043" spans="9:9" ht="15" customHeight="1">
      <c r="I426043" s="47"/>
    </row>
    <row r="426044" spans="9:9" ht="15" customHeight="1">
      <c r="I426044" s="47"/>
    </row>
    <row r="426045" spans="9:9" ht="15" customHeight="1">
      <c r="I426045" s="47"/>
    </row>
    <row r="426046" spans="9:9" ht="15" customHeight="1">
      <c r="I426046" s="47"/>
    </row>
    <row r="426047" spans="9:9" ht="15" customHeight="1">
      <c r="I426047" s="47"/>
    </row>
    <row r="426048" spans="9:9" ht="15" customHeight="1">
      <c r="I426048" s="47"/>
    </row>
    <row r="426049" spans="9:9" ht="15" customHeight="1">
      <c r="I426049" s="47"/>
    </row>
    <row r="426050" spans="9:9" ht="15" customHeight="1">
      <c r="I426050" s="47"/>
    </row>
    <row r="426051" spans="9:9" ht="15" customHeight="1">
      <c r="I426051" s="47"/>
    </row>
    <row r="426052" spans="9:9" ht="15" customHeight="1">
      <c r="I426052" s="47"/>
    </row>
    <row r="426053" spans="9:9" ht="15" customHeight="1">
      <c r="I426053" s="47"/>
    </row>
    <row r="426054" spans="9:9" ht="15" customHeight="1">
      <c r="I426054" s="47"/>
    </row>
    <row r="426055" spans="9:9" ht="15" customHeight="1">
      <c r="I426055" s="47"/>
    </row>
    <row r="426056" spans="9:9" ht="15" customHeight="1">
      <c r="I426056" s="47"/>
    </row>
    <row r="426057" spans="9:9" ht="15" customHeight="1">
      <c r="I426057" s="47"/>
    </row>
    <row r="426058" spans="9:9" ht="15" customHeight="1">
      <c r="I426058" s="47"/>
    </row>
    <row r="426059" spans="9:9" ht="15" customHeight="1">
      <c r="I426059" s="47"/>
    </row>
    <row r="426060" spans="9:9" ht="15" customHeight="1">
      <c r="I426060" s="47"/>
    </row>
    <row r="426061" spans="9:9" ht="15" customHeight="1">
      <c r="I426061" s="47"/>
    </row>
    <row r="426062" spans="9:9" ht="15" customHeight="1">
      <c r="I426062" s="47"/>
    </row>
    <row r="426063" spans="9:9" ht="15" customHeight="1">
      <c r="I426063" s="47"/>
    </row>
    <row r="426064" spans="9:9" ht="15" customHeight="1">
      <c r="I426064" s="47"/>
    </row>
    <row r="426065" spans="9:9" ht="15" customHeight="1">
      <c r="I426065" s="47"/>
    </row>
    <row r="426066" spans="9:9" ht="15" customHeight="1">
      <c r="I426066" s="47"/>
    </row>
    <row r="426067" spans="9:9" ht="15" customHeight="1">
      <c r="I426067" s="47"/>
    </row>
    <row r="426068" spans="9:9" ht="15" customHeight="1">
      <c r="I426068" s="47"/>
    </row>
    <row r="426069" spans="9:9" ht="15" customHeight="1">
      <c r="I426069" s="47"/>
    </row>
    <row r="426070" spans="9:9" ht="15" customHeight="1">
      <c r="I426070" s="47"/>
    </row>
    <row r="426071" spans="9:9" ht="15" customHeight="1">
      <c r="I426071" s="47"/>
    </row>
    <row r="426072" spans="9:9" ht="15" customHeight="1">
      <c r="I426072" s="47"/>
    </row>
    <row r="426073" spans="9:9" ht="15" customHeight="1">
      <c r="I426073" s="47"/>
    </row>
    <row r="426074" spans="9:9" ht="15" customHeight="1">
      <c r="I426074" s="47"/>
    </row>
    <row r="426075" spans="9:9" ht="15" customHeight="1">
      <c r="I426075" s="47"/>
    </row>
    <row r="426076" spans="9:9" ht="15" customHeight="1">
      <c r="I426076" s="47"/>
    </row>
    <row r="426077" spans="9:9" ht="15" customHeight="1">
      <c r="I426077" s="47"/>
    </row>
    <row r="426078" spans="9:9" ht="15" customHeight="1">
      <c r="I426078" s="47"/>
    </row>
    <row r="426079" spans="9:9" ht="15" customHeight="1">
      <c r="I426079" s="47"/>
    </row>
    <row r="426080" spans="9:9" ht="15" customHeight="1">
      <c r="I426080" s="47"/>
    </row>
    <row r="426081" spans="9:9" ht="15" customHeight="1">
      <c r="I426081" s="47"/>
    </row>
    <row r="426082" spans="9:9" ht="15" customHeight="1">
      <c r="I426082" s="47"/>
    </row>
    <row r="426083" spans="9:9" ht="15" customHeight="1">
      <c r="I426083" s="47"/>
    </row>
    <row r="426084" spans="9:9" ht="15" customHeight="1">
      <c r="I426084" s="47"/>
    </row>
    <row r="426085" spans="9:9" ht="15" customHeight="1">
      <c r="I426085" s="47"/>
    </row>
    <row r="426086" spans="9:9" ht="15" customHeight="1">
      <c r="I426086" s="47"/>
    </row>
    <row r="426087" spans="9:9" ht="15" customHeight="1">
      <c r="I426087" s="47"/>
    </row>
    <row r="426088" spans="9:9" ht="15" customHeight="1">
      <c r="I426088" s="47"/>
    </row>
    <row r="426089" spans="9:9" ht="15" customHeight="1">
      <c r="I426089" s="47"/>
    </row>
    <row r="426090" spans="9:9" ht="15" customHeight="1">
      <c r="I426090" s="47"/>
    </row>
    <row r="426091" spans="9:9" ht="15" customHeight="1">
      <c r="I426091" s="47"/>
    </row>
    <row r="426092" spans="9:9" ht="15" customHeight="1">
      <c r="I426092" s="47"/>
    </row>
    <row r="426093" spans="9:9" ht="15" customHeight="1">
      <c r="I426093" s="47"/>
    </row>
    <row r="426094" spans="9:9" ht="15" customHeight="1">
      <c r="I426094" s="47"/>
    </row>
    <row r="426095" spans="9:9" ht="15" customHeight="1">
      <c r="I426095" s="47"/>
    </row>
    <row r="426096" spans="9:9" ht="15" customHeight="1">
      <c r="I426096" s="47"/>
    </row>
    <row r="426097" spans="9:9" ht="15" customHeight="1">
      <c r="I426097" s="47"/>
    </row>
    <row r="426098" spans="9:9" ht="15" customHeight="1">
      <c r="I426098" s="47"/>
    </row>
    <row r="426099" spans="9:9" ht="15" customHeight="1">
      <c r="I426099" s="47"/>
    </row>
    <row r="426100" spans="9:9" ht="15" customHeight="1">
      <c r="I426100" s="47"/>
    </row>
    <row r="426101" spans="9:9" ht="15" customHeight="1">
      <c r="I426101" s="47"/>
    </row>
    <row r="426102" spans="9:9" ht="15" customHeight="1">
      <c r="I426102" s="47"/>
    </row>
    <row r="426103" spans="9:9" ht="15" customHeight="1">
      <c r="I426103" s="47"/>
    </row>
    <row r="426104" spans="9:9" ht="15" customHeight="1">
      <c r="I426104" s="47"/>
    </row>
    <row r="426105" spans="9:9" ht="15" customHeight="1">
      <c r="I426105" s="47"/>
    </row>
    <row r="426106" spans="9:9" ht="15" customHeight="1">
      <c r="I426106" s="47"/>
    </row>
    <row r="426107" spans="9:9" ht="15" customHeight="1">
      <c r="I426107" s="47"/>
    </row>
    <row r="426108" spans="9:9" ht="15" customHeight="1">
      <c r="I426108" s="47"/>
    </row>
    <row r="426109" spans="9:9" ht="15" customHeight="1">
      <c r="I426109" s="47"/>
    </row>
    <row r="426110" spans="9:9" ht="15" customHeight="1">
      <c r="I426110" s="47"/>
    </row>
    <row r="426111" spans="9:9" ht="15" customHeight="1">
      <c r="I426111" s="47"/>
    </row>
    <row r="426112" spans="9:9" ht="15" customHeight="1">
      <c r="I426112" s="47"/>
    </row>
    <row r="426113" spans="9:9" ht="15" customHeight="1">
      <c r="I426113" s="47"/>
    </row>
    <row r="426114" spans="9:9" ht="15" customHeight="1">
      <c r="I426114" s="47"/>
    </row>
    <row r="426115" spans="9:9" ht="15" customHeight="1">
      <c r="I426115" s="47"/>
    </row>
    <row r="426116" spans="9:9" ht="15" customHeight="1">
      <c r="I426116" s="47"/>
    </row>
    <row r="426117" spans="9:9" ht="15" customHeight="1">
      <c r="I426117" s="47"/>
    </row>
    <row r="426118" spans="9:9" ht="15" customHeight="1">
      <c r="I426118" s="47"/>
    </row>
    <row r="426119" spans="9:9" ht="15" customHeight="1">
      <c r="I426119" s="47"/>
    </row>
    <row r="426120" spans="9:9" ht="15" customHeight="1">
      <c r="I426120" s="47"/>
    </row>
    <row r="426121" spans="9:9" ht="15" customHeight="1">
      <c r="I426121" s="47"/>
    </row>
    <row r="426122" spans="9:9" ht="15" customHeight="1">
      <c r="I426122" s="47"/>
    </row>
    <row r="426123" spans="9:9" ht="15" customHeight="1">
      <c r="I426123" s="47"/>
    </row>
    <row r="426124" spans="9:9" ht="15" customHeight="1">
      <c r="I426124" s="47"/>
    </row>
    <row r="426125" spans="9:9" ht="15" customHeight="1">
      <c r="I426125" s="47"/>
    </row>
    <row r="426126" spans="9:9" ht="15" customHeight="1">
      <c r="I426126" s="47"/>
    </row>
    <row r="426127" spans="9:9" ht="15" customHeight="1">
      <c r="I426127" s="47"/>
    </row>
    <row r="426128" spans="9:9" ht="15" customHeight="1">
      <c r="I426128" s="47"/>
    </row>
    <row r="426129" spans="9:9" ht="15" customHeight="1">
      <c r="I426129" s="47"/>
    </row>
    <row r="426130" spans="9:9" ht="15" customHeight="1">
      <c r="I426130" s="47"/>
    </row>
    <row r="426131" spans="9:9" ht="15" customHeight="1">
      <c r="I426131" s="47"/>
    </row>
    <row r="426132" spans="9:9" ht="15" customHeight="1">
      <c r="I426132" s="47"/>
    </row>
    <row r="426133" spans="9:9" ht="15" customHeight="1">
      <c r="I426133" s="47"/>
    </row>
    <row r="426134" spans="9:9" ht="15" customHeight="1">
      <c r="I426134" s="47"/>
    </row>
    <row r="426135" spans="9:9" ht="15" customHeight="1">
      <c r="I426135" s="47"/>
    </row>
    <row r="426136" spans="9:9" ht="15" customHeight="1">
      <c r="I426136" s="47"/>
    </row>
    <row r="426137" spans="9:9" ht="15" customHeight="1">
      <c r="I426137" s="47"/>
    </row>
    <row r="426138" spans="9:9" ht="15" customHeight="1">
      <c r="I426138" s="47"/>
    </row>
    <row r="426139" spans="9:9" ht="15" customHeight="1">
      <c r="I426139" s="47"/>
    </row>
    <row r="426140" spans="9:9" ht="15" customHeight="1">
      <c r="I426140" s="47"/>
    </row>
    <row r="426141" spans="9:9" ht="15" customHeight="1">
      <c r="I426141" s="47"/>
    </row>
    <row r="426142" spans="9:9" ht="15" customHeight="1">
      <c r="I426142" s="47"/>
    </row>
    <row r="426143" spans="9:9" ht="15" customHeight="1">
      <c r="I426143" s="47"/>
    </row>
    <row r="426144" spans="9:9" ht="15" customHeight="1">
      <c r="I426144" s="47"/>
    </row>
    <row r="426145" spans="9:9" ht="15" customHeight="1">
      <c r="I426145" s="47"/>
    </row>
    <row r="426146" spans="9:9" ht="15" customHeight="1">
      <c r="I426146" s="47"/>
    </row>
    <row r="426147" spans="9:9" ht="15" customHeight="1">
      <c r="I426147" s="47"/>
    </row>
    <row r="426148" spans="9:9" ht="15" customHeight="1">
      <c r="I426148" s="47"/>
    </row>
    <row r="426149" spans="9:9" ht="15" customHeight="1">
      <c r="I426149" s="47"/>
    </row>
    <row r="426150" spans="9:9" ht="15" customHeight="1">
      <c r="I426150" s="47"/>
    </row>
    <row r="426151" spans="9:9" ht="15" customHeight="1">
      <c r="I426151" s="47"/>
    </row>
    <row r="426152" spans="9:9" ht="15" customHeight="1">
      <c r="I426152" s="47"/>
    </row>
    <row r="426153" spans="9:9" ht="15" customHeight="1">
      <c r="I426153" s="47"/>
    </row>
    <row r="426154" spans="9:9" ht="15" customHeight="1">
      <c r="I426154" s="47"/>
    </row>
    <row r="426155" spans="9:9" ht="15" customHeight="1">
      <c r="I426155" s="47"/>
    </row>
    <row r="426156" spans="9:9" ht="15" customHeight="1">
      <c r="I426156" s="47"/>
    </row>
    <row r="426157" spans="9:9" ht="15" customHeight="1">
      <c r="I426157" s="47"/>
    </row>
    <row r="426158" spans="9:9" ht="15" customHeight="1">
      <c r="I426158" s="47"/>
    </row>
    <row r="426159" spans="9:9" ht="15" customHeight="1">
      <c r="I426159" s="47"/>
    </row>
    <row r="426160" spans="9:9" ht="15" customHeight="1">
      <c r="I426160" s="47"/>
    </row>
    <row r="426161" spans="9:9" ht="15" customHeight="1">
      <c r="I426161" s="47"/>
    </row>
    <row r="426162" spans="9:9" ht="15" customHeight="1">
      <c r="I426162" s="47"/>
    </row>
    <row r="426163" spans="9:9" ht="15" customHeight="1">
      <c r="I426163" s="47"/>
    </row>
    <row r="426164" spans="9:9" ht="15" customHeight="1">
      <c r="I426164" s="47"/>
    </row>
    <row r="426165" spans="9:9" ht="15" customHeight="1">
      <c r="I426165" s="47"/>
    </row>
    <row r="426166" spans="9:9" ht="15" customHeight="1">
      <c r="I426166" s="47"/>
    </row>
    <row r="426167" spans="9:9" ht="15" customHeight="1">
      <c r="I426167" s="47"/>
    </row>
    <row r="426168" spans="9:9" ht="15" customHeight="1">
      <c r="I426168" s="47"/>
    </row>
    <row r="426169" spans="9:9" ht="15" customHeight="1">
      <c r="I426169" s="47"/>
    </row>
    <row r="426170" spans="9:9" ht="15" customHeight="1">
      <c r="I426170" s="47"/>
    </row>
    <row r="426171" spans="9:9" ht="15" customHeight="1">
      <c r="I426171" s="47"/>
    </row>
    <row r="426172" spans="9:9" ht="15" customHeight="1">
      <c r="I426172" s="47"/>
    </row>
    <row r="426173" spans="9:9" ht="15" customHeight="1">
      <c r="I426173" s="47"/>
    </row>
    <row r="426174" spans="9:9" ht="15" customHeight="1">
      <c r="I426174" s="47"/>
    </row>
    <row r="426175" spans="9:9" ht="15" customHeight="1">
      <c r="I426175" s="47"/>
    </row>
    <row r="426176" spans="9:9" ht="15" customHeight="1">
      <c r="I426176" s="47"/>
    </row>
    <row r="426177" spans="9:9" ht="15" customHeight="1">
      <c r="I426177" s="47"/>
    </row>
    <row r="426178" spans="9:9" ht="15" customHeight="1">
      <c r="I426178" s="47"/>
    </row>
    <row r="426179" spans="9:9" ht="15" customHeight="1">
      <c r="I426179" s="47"/>
    </row>
    <row r="426180" spans="9:9" ht="15" customHeight="1">
      <c r="I426180" s="47"/>
    </row>
    <row r="426181" spans="9:9" ht="15" customHeight="1">
      <c r="I426181" s="47"/>
    </row>
    <row r="426182" spans="9:9" ht="15" customHeight="1">
      <c r="I426182" s="47"/>
    </row>
    <row r="426183" spans="9:9" ht="15" customHeight="1">
      <c r="I426183" s="47"/>
    </row>
    <row r="426184" spans="9:9" ht="15" customHeight="1">
      <c r="I426184" s="47"/>
    </row>
    <row r="426185" spans="9:9" ht="15" customHeight="1">
      <c r="I426185" s="47"/>
    </row>
    <row r="426186" spans="9:9" ht="15" customHeight="1">
      <c r="I426186" s="47"/>
    </row>
    <row r="426187" spans="9:9" ht="15" customHeight="1">
      <c r="I426187" s="47"/>
    </row>
    <row r="426188" spans="9:9" ht="15" customHeight="1">
      <c r="I426188" s="47"/>
    </row>
    <row r="426189" spans="9:9" ht="15" customHeight="1">
      <c r="I426189" s="47"/>
    </row>
    <row r="426190" spans="9:9" ht="15" customHeight="1">
      <c r="I426190" s="47"/>
    </row>
    <row r="426191" spans="9:9" ht="15" customHeight="1">
      <c r="I426191" s="47"/>
    </row>
    <row r="426192" spans="9:9" ht="15" customHeight="1">
      <c r="I426192" s="47"/>
    </row>
    <row r="426193" spans="9:9" ht="15" customHeight="1">
      <c r="I426193" s="47"/>
    </row>
    <row r="426194" spans="9:9" ht="15" customHeight="1">
      <c r="I426194" s="47"/>
    </row>
    <row r="426195" spans="9:9" ht="15" customHeight="1">
      <c r="I426195" s="47"/>
    </row>
    <row r="426196" spans="9:9" ht="15" customHeight="1">
      <c r="I426196" s="47"/>
    </row>
    <row r="426197" spans="9:9" ht="15" customHeight="1">
      <c r="I426197" s="47"/>
    </row>
    <row r="426198" spans="9:9" ht="15" customHeight="1">
      <c r="I426198" s="47"/>
    </row>
    <row r="426199" spans="9:9" ht="15" customHeight="1">
      <c r="I426199" s="47"/>
    </row>
    <row r="426200" spans="9:9" ht="15" customHeight="1">
      <c r="I426200" s="47"/>
    </row>
    <row r="426201" spans="9:9" ht="15" customHeight="1">
      <c r="I426201" s="47"/>
    </row>
    <row r="426202" spans="9:9" ht="15" customHeight="1">
      <c r="I426202" s="47"/>
    </row>
    <row r="426203" spans="9:9" ht="15" customHeight="1">
      <c r="I426203" s="47"/>
    </row>
    <row r="426204" spans="9:9" ht="15" customHeight="1">
      <c r="I426204" s="47"/>
    </row>
    <row r="426205" spans="9:9" ht="15" customHeight="1">
      <c r="I426205" s="47"/>
    </row>
    <row r="426206" spans="9:9" ht="15" customHeight="1">
      <c r="I426206" s="47"/>
    </row>
    <row r="426207" spans="9:9" ht="15" customHeight="1">
      <c r="I426207" s="47"/>
    </row>
    <row r="426208" spans="9:9" ht="15" customHeight="1">
      <c r="I426208" s="47"/>
    </row>
    <row r="426209" spans="9:9" ht="15" customHeight="1">
      <c r="I426209" s="47"/>
    </row>
    <row r="426210" spans="9:9" ht="15" customHeight="1">
      <c r="I426210" s="47"/>
    </row>
    <row r="426211" spans="9:9" ht="15" customHeight="1">
      <c r="I426211" s="47"/>
    </row>
    <row r="426212" spans="9:9" ht="15" customHeight="1">
      <c r="I426212" s="47"/>
    </row>
    <row r="426213" spans="9:9" ht="15" customHeight="1">
      <c r="I426213" s="47"/>
    </row>
    <row r="426214" spans="9:9" ht="15" customHeight="1">
      <c r="I426214" s="47"/>
    </row>
    <row r="426215" spans="9:9" ht="15" customHeight="1">
      <c r="I426215" s="47"/>
    </row>
    <row r="426216" spans="9:9" ht="15" customHeight="1">
      <c r="I426216" s="47"/>
    </row>
    <row r="426217" spans="9:9" ht="15" customHeight="1">
      <c r="I426217" s="47"/>
    </row>
    <row r="426218" spans="9:9" ht="15" customHeight="1">
      <c r="I426218" s="47"/>
    </row>
    <row r="426219" spans="9:9" ht="15" customHeight="1">
      <c r="I426219" s="47"/>
    </row>
    <row r="426220" spans="9:9" ht="15" customHeight="1">
      <c r="I426220" s="47"/>
    </row>
    <row r="426221" spans="9:9" ht="15" customHeight="1">
      <c r="I426221" s="47"/>
    </row>
    <row r="426222" spans="9:9" ht="15" customHeight="1">
      <c r="I426222" s="47"/>
    </row>
    <row r="426223" spans="9:9" ht="15" customHeight="1">
      <c r="I426223" s="47"/>
    </row>
    <row r="426224" spans="9:9" ht="15" customHeight="1">
      <c r="I426224" s="47"/>
    </row>
    <row r="426225" spans="9:9" ht="15" customHeight="1">
      <c r="I426225" s="47"/>
    </row>
    <row r="426226" spans="9:9" ht="15" customHeight="1">
      <c r="I426226" s="47"/>
    </row>
    <row r="426227" spans="9:9" ht="15" customHeight="1">
      <c r="I426227" s="47"/>
    </row>
    <row r="426228" spans="9:9" ht="15" customHeight="1">
      <c r="I426228" s="47"/>
    </row>
    <row r="426229" spans="9:9" ht="15" customHeight="1">
      <c r="I426229" s="47"/>
    </row>
    <row r="426230" spans="9:9" ht="15" customHeight="1">
      <c r="I426230" s="47"/>
    </row>
    <row r="426231" spans="9:9" ht="15" customHeight="1">
      <c r="I426231" s="47"/>
    </row>
    <row r="426232" spans="9:9" ht="15" customHeight="1">
      <c r="I426232" s="47"/>
    </row>
    <row r="426233" spans="9:9" ht="15" customHeight="1">
      <c r="I426233" s="47"/>
    </row>
    <row r="426234" spans="9:9" ht="15" customHeight="1">
      <c r="I426234" s="47"/>
    </row>
    <row r="426235" spans="9:9" ht="15" customHeight="1">
      <c r="I426235" s="47"/>
    </row>
    <row r="426236" spans="9:9" ht="15" customHeight="1">
      <c r="I426236" s="47"/>
    </row>
    <row r="426237" spans="9:9" ht="15" customHeight="1">
      <c r="I426237" s="47"/>
    </row>
    <row r="426238" spans="9:9" ht="15" customHeight="1">
      <c r="I426238" s="47"/>
    </row>
    <row r="426239" spans="9:9" ht="15" customHeight="1">
      <c r="I426239" s="47"/>
    </row>
    <row r="426240" spans="9:9" ht="15" customHeight="1">
      <c r="I426240" s="47"/>
    </row>
    <row r="426241" spans="9:9" ht="15" customHeight="1">
      <c r="I426241" s="47"/>
    </row>
    <row r="426242" spans="9:9" ht="15" customHeight="1">
      <c r="I426242" s="47"/>
    </row>
    <row r="426243" spans="9:9" ht="15" customHeight="1">
      <c r="I426243" s="47"/>
    </row>
    <row r="426244" spans="9:9" ht="15" customHeight="1">
      <c r="I426244" s="47"/>
    </row>
    <row r="426245" spans="9:9" ht="15" customHeight="1">
      <c r="I426245" s="47"/>
    </row>
    <row r="426246" spans="9:9" ht="15" customHeight="1">
      <c r="I426246" s="47"/>
    </row>
    <row r="426247" spans="9:9" ht="15" customHeight="1">
      <c r="I426247" s="47"/>
    </row>
    <row r="426248" spans="9:9" ht="15" customHeight="1">
      <c r="I426248" s="47"/>
    </row>
    <row r="426249" spans="9:9" ht="15" customHeight="1">
      <c r="I426249" s="47"/>
    </row>
    <row r="426250" spans="9:9" ht="15" customHeight="1">
      <c r="I426250" s="47"/>
    </row>
    <row r="426251" spans="9:9" ht="15" customHeight="1">
      <c r="I426251" s="47"/>
    </row>
    <row r="426252" spans="9:9" ht="15" customHeight="1">
      <c r="I426252" s="47"/>
    </row>
    <row r="426253" spans="9:9" ht="15" customHeight="1">
      <c r="I426253" s="47"/>
    </row>
    <row r="426254" spans="9:9" ht="15" customHeight="1">
      <c r="I426254" s="47"/>
    </row>
    <row r="426255" spans="9:9" ht="15" customHeight="1">
      <c r="I426255" s="47"/>
    </row>
    <row r="426256" spans="9:9" ht="15" customHeight="1">
      <c r="I426256" s="47"/>
    </row>
    <row r="426257" spans="9:9" ht="15" customHeight="1">
      <c r="I426257" s="47"/>
    </row>
    <row r="426258" spans="9:9" ht="15" customHeight="1">
      <c r="I426258" s="47"/>
    </row>
    <row r="426259" spans="9:9" ht="15" customHeight="1">
      <c r="I426259" s="47"/>
    </row>
    <row r="426260" spans="9:9" ht="15" customHeight="1">
      <c r="I426260" s="47"/>
    </row>
    <row r="426261" spans="9:9" ht="15" customHeight="1">
      <c r="I426261" s="47"/>
    </row>
    <row r="426262" spans="9:9" ht="15" customHeight="1">
      <c r="I426262" s="47"/>
    </row>
    <row r="426263" spans="9:9" ht="15" customHeight="1">
      <c r="I426263" s="47"/>
    </row>
    <row r="426264" spans="9:9" ht="15" customHeight="1">
      <c r="I426264" s="47"/>
    </row>
    <row r="426265" spans="9:9" ht="15" customHeight="1">
      <c r="I426265" s="47"/>
    </row>
    <row r="426266" spans="9:9" ht="15" customHeight="1">
      <c r="I426266" s="47"/>
    </row>
    <row r="426267" spans="9:9" ht="15" customHeight="1">
      <c r="I426267" s="47"/>
    </row>
    <row r="426268" spans="9:9" ht="15" customHeight="1">
      <c r="I426268" s="47"/>
    </row>
    <row r="426269" spans="9:9" ht="15" customHeight="1">
      <c r="I426269" s="47"/>
    </row>
    <row r="426270" spans="9:9" ht="15" customHeight="1">
      <c r="I426270" s="47"/>
    </row>
    <row r="426271" spans="9:9" ht="15" customHeight="1">
      <c r="I426271" s="47"/>
    </row>
    <row r="426272" spans="9:9" ht="15" customHeight="1">
      <c r="I426272" s="47"/>
    </row>
    <row r="426273" spans="9:9" ht="15" customHeight="1">
      <c r="I426273" s="47"/>
    </row>
    <row r="426274" spans="9:9" ht="15" customHeight="1">
      <c r="I426274" s="47"/>
    </row>
    <row r="426275" spans="9:9" ht="15" customHeight="1">
      <c r="I426275" s="47"/>
    </row>
    <row r="426276" spans="9:9" ht="15" customHeight="1">
      <c r="I426276" s="47"/>
    </row>
    <row r="426277" spans="9:9" ht="15" customHeight="1">
      <c r="I426277" s="47"/>
    </row>
    <row r="426278" spans="9:9" ht="15" customHeight="1">
      <c r="I426278" s="47"/>
    </row>
    <row r="426279" spans="9:9" ht="15" customHeight="1">
      <c r="I426279" s="47"/>
    </row>
    <row r="426280" spans="9:9" ht="15" customHeight="1">
      <c r="I426280" s="47"/>
    </row>
    <row r="426281" spans="9:9" ht="15" customHeight="1">
      <c r="I426281" s="47"/>
    </row>
    <row r="426282" spans="9:9" ht="15" customHeight="1">
      <c r="I426282" s="47"/>
    </row>
    <row r="426283" spans="9:9" ht="15" customHeight="1">
      <c r="I426283" s="47"/>
    </row>
    <row r="426284" spans="9:9" ht="15" customHeight="1">
      <c r="I426284" s="47"/>
    </row>
    <row r="426285" spans="9:9" ht="15" customHeight="1">
      <c r="I426285" s="47"/>
    </row>
    <row r="426286" spans="9:9" ht="15" customHeight="1">
      <c r="I426286" s="47"/>
    </row>
    <row r="426287" spans="9:9" ht="15" customHeight="1">
      <c r="I426287" s="47"/>
    </row>
    <row r="426288" spans="9:9" ht="15" customHeight="1">
      <c r="I426288" s="47"/>
    </row>
    <row r="426289" spans="9:9" ht="15" customHeight="1">
      <c r="I426289" s="47"/>
    </row>
    <row r="426290" spans="9:9" ht="15" customHeight="1">
      <c r="I426290" s="47"/>
    </row>
    <row r="426291" spans="9:9" ht="15" customHeight="1">
      <c r="I426291" s="47"/>
    </row>
    <row r="426292" spans="9:9" ht="15" customHeight="1">
      <c r="I426292" s="47"/>
    </row>
    <row r="426293" spans="9:9" ht="15" customHeight="1">
      <c r="I426293" s="47"/>
    </row>
    <row r="426294" spans="9:9" ht="15" customHeight="1">
      <c r="I426294" s="47"/>
    </row>
    <row r="426295" spans="9:9" ht="15" customHeight="1">
      <c r="I426295" s="47"/>
    </row>
    <row r="426296" spans="9:9" ht="15" customHeight="1">
      <c r="I426296" s="47"/>
    </row>
    <row r="426297" spans="9:9" ht="15" customHeight="1">
      <c r="I426297" s="47"/>
    </row>
    <row r="426298" spans="9:9" ht="15" customHeight="1">
      <c r="I426298" s="47"/>
    </row>
    <row r="426299" spans="9:9" ht="15" customHeight="1">
      <c r="I426299" s="47"/>
    </row>
    <row r="426300" spans="9:9" ht="15" customHeight="1">
      <c r="I426300" s="47"/>
    </row>
    <row r="426301" spans="9:9" ht="15" customHeight="1">
      <c r="I426301" s="47"/>
    </row>
    <row r="426302" spans="9:9" ht="15" customHeight="1">
      <c r="I426302" s="47"/>
    </row>
    <row r="426303" spans="9:9" ht="15" customHeight="1">
      <c r="I426303" s="47"/>
    </row>
    <row r="426304" spans="9:9" ht="15" customHeight="1">
      <c r="I426304" s="47"/>
    </row>
    <row r="426305" spans="9:9" ht="15" customHeight="1">
      <c r="I426305" s="47"/>
    </row>
    <row r="426306" spans="9:9" ht="15" customHeight="1">
      <c r="I426306" s="47"/>
    </row>
    <row r="426307" spans="9:9" ht="15" customHeight="1">
      <c r="I426307" s="47"/>
    </row>
    <row r="426308" spans="9:9" ht="15" customHeight="1">
      <c r="I426308" s="47"/>
    </row>
    <row r="426309" spans="9:9" ht="15" customHeight="1">
      <c r="I426309" s="47"/>
    </row>
    <row r="426310" spans="9:9" ht="15" customHeight="1">
      <c r="I426310" s="47"/>
    </row>
    <row r="426311" spans="9:9" ht="15" customHeight="1">
      <c r="I426311" s="47"/>
    </row>
    <row r="426312" spans="9:9" ht="15" customHeight="1">
      <c r="I426312" s="47"/>
    </row>
    <row r="426313" spans="9:9" ht="15" customHeight="1">
      <c r="I426313" s="47"/>
    </row>
    <row r="426314" spans="9:9" ht="15" customHeight="1">
      <c r="I426314" s="47"/>
    </row>
    <row r="426315" spans="9:9" ht="15" customHeight="1">
      <c r="I426315" s="47"/>
    </row>
    <row r="426316" spans="9:9" ht="15" customHeight="1">
      <c r="I426316" s="47"/>
    </row>
    <row r="426317" spans="9:9" ht="15" customHeight="1">
      <c r="I426317" s="47"/>
    </row>
    <row r="426318" spans="9:9" ht="15" customHeight="1">
      <c r="I426318" s="47"/>
    </row>
    <row r="426319" spans="9:9" ht="15" customHeight="1">
      <c r="I426319" s="47"/>
    </row>
    <row r="426320" spans="9:9" ht="15" customHeight="1">
      <c r="I426320" s="47"/>
    </row>
    <row r="426321" spans="9:9" ht="15" customHeight="1">
      <c r="I426321" s="47"/>
    </row>
    <row r="426322" spans="9:9" ht="15" customHeight="1">
      <c r="I426322" s="47"/>
    </row>
    <row r="426323" spans="9:9" ht="15" customHeight="1">
      <c r="I426323" s="47"/>
    </row>
    <row r="426324" spans="9:9" ht="15" customHeight="1">
      <c r="I426324" s="47"/>
    </row>
    <row r="426325" spans="9:9" ht="15" customHeight="1">
      <c r="I426325" s="47"/>
    </row>
    <row r="426326" spans="9:9" ht="15" customHeight="1">
      <c r="I426326" s="47"/>
    </row>
    <row r="426327" spans="9:9" ht="15" customHeight="1">
      <c r="I426327" s="47"/>
    </row>
    <row r="426328" spans="9:9" ht="15" customHeight="1">
      <c r="I426328" s="47"/>
    </row>
    <row r="426329" spans="9:9" ht="15" customHeight="1">
      <c r="I426329" s="47"/>
    </row>
    <row r="426330" spans="9:9" ht="15" customHeight="1">
      <c r="I426330" s="47"/>
    </row>
    <row r="426331" spans="9:9" ht="15" customHeight="1">
      <c r="I426331" s="47"/>
    </row>
    <row r="426332" spans="9:9" ht="15" customHeight="1">
      <c r="I426332" s="47"/>
    </row>
    <row r="426333" spans="9:9" ht="15" customHeight="1">
      <c r="I426333" s="47"/>
    </row>
    <row r="426334" spans="9:9" ht="15" customHeight="1">
      <c r="I426334" s="47"/>
    </row>
    <row r="426335" spans="9:9" ht="15" customHeight="1">
      <c r="I426335" s="47"/>
    </row>
    <row r="426336" spans="9:9" ht="15" customHeight="1">
      <c r="I426336" s="47"/>
    </row>
    <row r="426337" spans="9:9" ht="15" customHeight="1">
      <c r="I426337" s="47"/>
    </row>
    <row r="426338" spans="9:9" ht="15" customHeight="1">
      <c r="I426338" s="47"/>
    </row>
    <row r="426339" spans="9:9" ht="15" customHeight="1">
      <c r="I426339" s="47"/>
    </row>
    <row r="426340" spans="9:9" ht="15" customHeight="1">
      <c r="I426340" s="47"/>
    </row>
    <row r="426341" spans="9:9" ht="15" customHeight="1">
      <c r="I426341" s="47"/>
    </row>
    <row r="426342" spans="9:9" ht="15" customHeight="1">
      <c r="I426342" s="47"/>
    </row>
    <row r="426343" spans="9:9" ht="15" customHeight="1">
      <c r="I426343" s="47"/>
    </row>
    <row r="426344" spans="9:9" ht="15" customHeight="1">
      <c r="I426344" s="47"/>
    </row>
    <row r="426345" spans="9:9" ht="15" customHeight="1">
      <c r="I426345" s="47"/>
    </row>
    <row r="426346" spans="9:9" ht="15" customHeight="1">
      <c r="I426346" s="47"/>
    </row>
    <row r="426347" spans="9:9" ht="15" customHeight="1">
      <c r="I426347" s="47"/>
    </row>
    <row r="426348" spans="9:9" ht="15" customHeight="1">
      <c r="I426348" s="47"/>
    </row>
    <row r="442367" spans="9:9" ht="15" customHeight="1">
      <c r="I442367" s="49"/>
    </row>
    <row r="442368" spans="9:9" ht="15" customHeight="1">
      <c r="I442368" s="47"/>
    </row>
    <row r="442369" spans="9:9" ht="15" customHeight="1">
      <c r="I442369" s="47"/>
    </row>
    <row r="442370" spans="9:9" ht="15" customHeight="1">
      <c r="I442370" s="47"/>
    </row>
    <row r="442371" spans="9:9" ht="15" customHeight="1">
      <c r="I442371" s="47"/>
    </row>
    <row r="442372" spans="9:9" ht="15" customHeight="1">
      <c r="I442372" s="47"/>
    </row>
    <row r="442373" spans="9:9" ht="15" customHeight="1">
      <c r="I442373" s="47"/>
    </row>
    <row r="442374" spans="9:9" ht="15" customHeight="1">
      <c r="I442374" s="47"/>
    </row>
    <row r="442375" spans="9:9" ht="15" customHeight="1">
      <c r="I442375" s="47"/>
    </row>
    <row r="442376" spans="9:9" ht="15" customHeight="1">
      <c r="I442376" s="47"/>
    </row>
    <row r="442377" spans="9:9" ht="15" customHeight="1">
      <c r="I442377" s="47"/>
    </row>
    <row r="442378" spans="9:9" ht="15" customHeight="1">
      <c r="I442378" s="47"/>
    </row>
    <row r="442379" spans="9:9" ht="15" customHeight="1">
      <c r="I442379" s="47"/>
    </row>
    <row r="442380" spans="9:9" ht="15" customHeight="1">
      <c r="I442380" s="47"/>
    </row>
    <row r="442381" spans="9:9" ht="15" customHeight="1">
      <c r="I442381" s="47"/>
    </row>
    <row r="442382" spans="9:9" ht="15" customHeight="1">
      <c r="I442382" s="47"/>
    </row>
    <row r="442383" spans="9:9" ht="15" customHeight="1">
      <c r="I442383" s="47"/>
    </row>
    <row r="442384" spans="9:9" ht="15" customHeight="1">
      <c r="I442384" s="47"/>
    </row>
    <row r="442385" spans="9:9" ht="15" customHeight="1">
      <c r="I442385" s="47"/>
    </row>
    <row r="442386" spans="9:9" ht="15" customHeight="1">
      <c r="I442386" s="47"/>
    </row>
    <row r="442387" spans="9:9" ht="15" customHeight="1">
      <c r="I442387" s="47"/>
    </row>
    <row r="442388" spans="9:9" ht="15" customHeight="1">
      <c r="I442388" s="47"/>
    </row>
    <row r="442389" spans="9:9" ht="15" customHeight="1">
      <c r="I442389" s="47"/>
    </row>
    <row r="442390" spans="9:9" ht="15" customHeight="1">
      <c r="I442390" s="47"/>
    </row>
    <row r="442391" spans="9:9" ht="15" customHeight="1">
      <c r="I442391" s="47"/>
    </row>
    <row r="442392" spans="9:9" ht="15" customHeight="1">
      <c r="I442392" s="47"/>
    </row>
    <row r="442393" spans="9:9" ht="15" customHeight="1">
      <c r="I442393" s="47"/>
    </row>
    <row r="442394" spans="9:9" ht="15" customHeight="1">
      <c r="I442394" s="47"/>
    </row>
    <row r="442395" spans="9:9" ht="15" customHeight="1">
      <c r="I442395" s="47"/>
    </row>
    <row r="442396" spans="9:9" ht="15" customHeight="1">
      <c r="I442396" s="47"/>
    </row>
    <row r="442397" spans="9:9" ht="15" customHeight="1">
      <c r="I442397" s="47"/>
    </row>
    <row r="442398" spans="9:9" ht="15" customHeight="1">
      <c r="I442398" s="47"/>
    </row>
    <row r="442399" spans="9:9" ht="15" customHeight="1">
      <c r="I442399" s="47"/>
    </row>
    <row r="442400" spans="9:9" ht="15" customHeight="1">
      <c r="I442400" s="47"/>
    </row>
    <row r="442401" spans="9:9" ht="15" customHeight="1">
      <c r="I442401" s="47"/>
    </row>
    <row r="442402" spans="9:9" ht="15" customHeight="1">
      <c r="I442402" s="47"/>
    </row>
    <row r="442403" spans="9:9" ht="15" customHeight="1">
      <c r="I442403" s="47"/>
    </row>
    <row r="442404" spans="9:9" ht="15" customHeight="1">
      <c r="I442404" s="47"/>
    </row>
    <row r="442405" spans="9:9" ht="15" customHeight="1">
      <c r="I442405" s="47"/>
    </row>
    <row r="442406" spans="9:9" ht="15" customHeight="1">
      <c r="I442406" s="47"/>
    </row>
    <row r="442407" spans="9:9" ht="15" customHeight="1">
      <c r="I442407" s="47"/>
    </row>
    <row r="442408" spans="9:9" ht="15" customHeight="1">
      <c r="I442408" s="47"/>
    </row>
    <row r="442409" spans="9:9" ht="15" customHeight="1">
      <c r="I442409" s="47"/>
    </row>
    <row r="442410" spans="9:9" ht="15" customHeight="1">
      <c r="I442410" s="47"/>
    </row>
    <row r="442411" spans="9:9" ht="15" customHeight="1">
      <c r="I442411" s="47"/>
    </row>
    <row r="442412" spans="9:9" ht="15" customHeight="1">
      <c r="I442412" s="47"/>
    </row>
    <row r="442413" spans="9:9" ht="15" customHeight="1">
      <c r="I442413" s="47"/>
    </row>
    <row r="442414" spans="9:9" ht="15" customHeight="1">
      <c r="I442414" s="47"/>
    </row>
    <row r="442415" spans="9:9" ht="15" customHeight="1">
      <c r="I442415" s="47"/>
    </row>
    <row r="442416" spans="9:9" ht="15" customHeight="1">
      <c r="I442416" s="47"/>
    </row>
    <row r="442417" spans="9:9" ht="15" customHeight="1">
      <c r="I442417" s="47"/>
    </row>
    <row r="442418" spans="9:9" ht="15" customHeight="1">
      <c r="I442418" s="47"/>
    </row>
    <row r="442419" spans="9:9" ht="15" customHeight="1">
      <c r="I442419" s="47"/>
    </row>
    <row r="442420" spans="9:9" ht="15" customHeight="1">
      <c r="I442420" s="47"/>
    </row>
    <row r="442421" spans="9:9" ht="15" customHeight="1">
      <c r="I442421" s="47"/>
    </row>
    <row r="442422" spans="9:9" ht="15" customHeight="1">
      <c r="I442422" s="47"/>
    </row>
    <row r="442423" spans="9:9" ht="15" customHeight="1">
      <c r="I442423" s="47"/>
    </row>
    <row r="442424" spans="9:9" ht="15" customHeight="1">
      <c r="I442424" s="47"/>
    </row>
    <row r="442425" spans="9:9" ht="15" customHeight="1">
      <c r="I442425" s="47"/>
    </row>
    <row r="442426" spans="9:9" ht="15" customHeight="1">
      <c r="I442426" s="47"/>
    </row>
    <row r="442427" spans="9:9" ht="15" customHeight="1">
      <c r="I442427" s="47"/>
    </row>
    <row r="442428" spans="9:9" ht="15" customHeight="1">
      <c r="I442428" s="47"/>
    </row>
    <row r="442429" spans="9:9" ht="15" customHeight="1">
      <c r="I442429" s="47"/>
    </row>
    <row r="442430" spans="9:9" ht="15" customHeight="1">
      <c r="I442430" s="47"/>
    </row>
    <row r="442431" spans="9:9" ht="15" customHeight="1">
      <c r="I442431" s="47"/>
    </row>
    <row r="442432" spans="9:9" ht="15" customHeight="1">
      <c r="I442432" s="47"/>
    </row>
    <row r="442433" spans="9:9" ht="15" customHeight="1">
      <c r="I442433" s="47"/>
    </row>
    <row r="442434" spans="9:9" ht="15" customHeight="1">
      <c r="I442434" s="47"/>
    </row>
    <row r="442435" spans="9:9" ht="15" customHeight="1">
      <c r="I442435" s="47"/>
    </row>
    <row r="442436" spans="9:9" ht="15" customHeight="1">
      <c r="I442436" s="47"/>
    </row>
    <row r="442437" spans="9:9" ht="15" customHeight="1">
      <c r="I442437" s="47"/>
    </row>
    <row r="442438" spans="9:9" ht="15" customHeight="1">
      <c r="I442438" s="47"/>
    </row>
    <row r="442439" spans="9:9" ht="15" customHeight="1">
      <c r="I442439" s="47"/>
    </row>
    <row r="442440" spans="9:9" ht="15" customHeight="1">
      <c r="I442440" s="47"/>
    </row>
    <row r="442441" spans="9:9" ht="15" customHeight="1">
      <c r="I442441" s="47"/>
    </row>
    <row r="442442" spans="9:9" ht="15" customHeight="1">
      <c r="I442442" s="47"/>
    </row>
    <row r="442443" spans="9:9" ht="15" customHeight="1">
      <c r="I442443" s="47"/>
    </row>
    <row r="442444" spans="9:9" ht="15" customHeight="1">
      <c r="I442444" s="47"/>
    </row>
    <row r="442445" spans="9:9" ht="15" customHeight="1">
      <c r="I442445" s="47"/>
    </row>
    <row r="442446" spans="9:9" ht="15" customHeight="1">
      <c r="I442446" s="47"/>
    </row>
    <row r="442447" spans="9:9" ht="15" customHeight="1">
      <c r="I442447" s="47"/>
    </row>
    <row r="442448" spans="9:9" ht="15" customHeight="1">
      <c r="I442448" s="47"/>
    </row>
    <row r="442449" spans="9:9" ht="15" customHeight="1">
      <c r="I442449" s="47"/>
    </row>
    <row r="442450" spans="9:9" ht="15" customHeight="1">
      <c r="I442450" s="47"/>
    </row>
    <row r="442451" spans="9:9" ht="15" customHeight="1">
      <c r="I442451" s="47"/>
    </row>
    <row r="442452" spans="9:9" ht="15" customHeight="1">
      <c r="I442452" s="47"/>
    </row>
    <row r="442453" spans="9:9" ht="15" customHeight="1">
      <c r="I442453" s="47"/>
    </row>
    <row r="442454" spans="9:9" ht="15" customHeight="1">
      <c r="I442454" s="47"/>
    </row>
    <row r="442455" spans="9:9" ht="15" customHeight="1">
      <c r="I442455" s="47"/>
    </row>
    <row r="442456" spans="9:9" ht="15" customHeight="1">
      <c r="I442456" s="47"/>
    </row>
    <row r="442457" spans="9:9" ht="15" customHeight="1">
      <c r="I442457" s="47"/>
    </row>
    <row r="442458" spans="9:9" ht="15" customHeight="1">
      <c r="I442458" s="47"/>
    </row>
    <row r="442459" spans="9:9" ht="15" customHeight="1">
      <c r="I442459" s="47"/>
    </row>
    <row r="442460" spans="9:9" ht="15" customHeight="1">
      <c r="I442460" s="47"/>
    </row>
    <row r="442461" spans="9:9" ht="15" customHeight="1">
      <c r="I442461" s="47"/>
    </row>
    <row r="442462" spans="9:9" ht="15" customHeight="1">
      <c r="I442462" s="47"/>
    </row>
    <row r="442463" spans="9:9" ht="15" customHeight="1">
      <c r="I442463" s="47"/>
    </row>
    <row r="442464" spans="9:9" ht="15" customHeight="1">
      <c r="I442464" s="47"/>
    </row>
    <row r="442465" spans="9:9" ht="15" customHeight="1">
      <c r="I442465" s="47"/>
    </row>
    <row r="442466" spans="9:9" ht="15" customHeight="1">
      <c r="I442466" s="47"/>
    </row>
    <row r="442467" spans="9:9" ht="15" customHeight="1">
      <c r="I442467" s="47"/>
    </row>
    <row r="442468" spans="9:9" ht="15" customHeight="1">
      <c r="I442468" s="47"/>
    </row>
    <row r="442469" spans="9:9" ht="15" customHeight="1">
      <c r="I442469" s="47"/>
    </row>
    <row r="442470" spans="9:9" ht="15" customHeight="1">
      <c r="I442470" s="47"/>
    </row>
    <row r="442471" spans="9:9" ht="15" customHeight="1">
      <c r="I442471" s="47"/>
    </row>
    <row r="442472" spans="9:9" ht="15" customHeight="1">
      <c r="I442472" s="47"/>
    </row>
    <row r="442473" spans="9:9" ht="15" customHeight="1">
      <c r="I442473" s="47"/>
    </row>
    <row r="442474" spans="9:9" ht="15" customHeight="1">
      <c r="I442474" s="47"/>
    </row>
    <row r="442475" spans="9:9" ht="15" customHeight="1">
      <c r="I442475" s="47"/>
    </row>
    <row r="442476" spans="9:9" ht="15" customHeight="1">
      <c r="I442476" s="47"/>
    </row>
    <row r="442477" spans="9:9" ht="15" customHeight="1">
      <c r="I442477" s="47"/>
    </row>
    <row r="442478" spans="9:9" ht="15" customHeight="1">
      <c r="I442478" s="47"/>
    </row>
    <row r="442479" spans="9:9" ht="15" customHeight="1">
      <c r="I442479" s="47"/>
    </row>
    <row r="442480" spans="9:9" ht="15" customHeight="1">
      <c r="I442480" s="47"/>
    </row>
    <row r="442481" spans="9:9" ht="15" customHeight="1">
      <c r="I442481" s="47"/>
    </row>
    <row r="442482" spans="9:9" ht="15" customHeight="1">
      <c r="I442482" s="47"/>
    </row>
    <row r="442483" spans="9:9" ht="15" customHeight="1">
      <c r="I442483" s="47"/>
    </row>
    <row r="442484" spans="9:9" ht="15" customHeight="1">
      <c r="I442484" s="47"/>
    </row>
    <row r="442485" spans="9:9" ht="15" customHeight="1">
      <c r="I442485" s="47"/>
    </row>
    <row r="442486" spans="9:9" ht="15" customHeight="1">
      <c r="I442486" s="47"/>
    </row>
    <row r="442487" spans="9:9" ht="15" customHeight="1">
      <c r="I442487" s="47"/>
    </row>
    <row r="442488" spans="9:9" ht="15" customHeight="1">
      <c r="I442488" s="47"/>
    </row>
    <row r="442489" spans="9:9" ht="15" customHeight="1">
      <c r="I442489" s="47"/>
    </row>
    <row r="442490" spans="9:9" ht="15" customHeight="1">
      <c r="I442490" s="47"/>
    </row>
    <row r="442491" spans="9:9" ht="15" customHeight="1">
      <c r="I442491" s="47"/>
    </row>
    <row r="442492" spans="9:9" ht="15" customHeight="1">
      <c r="I442492" s="47"/>
    </row>
    <row r="442493" spans="9:9" ht="15" customHeight="1">
      <c r="I442493" s="47"/>
    </row>
    <row r="442494" spans="9:9" ht="15" customHeight="1">
      <c r="I442494" s="47"/>
    </row>
    <row r="442495" spans="9:9" ht="15" customHeight="1">
      <c r="I442495" s="47"/>
    </row>
    <row r="442496" spans="9:9" ht="15" customHeight="1">
      <c r="I442496" s="47"/>
    </row>
    <row r="442497" spans="9:9" ht="15" customHeight="1">
      <c r="I442497" s="47"/>
    </row>
    <row r="442498" spans="9:9" ht="15" customHeight="1">
      <c r="I442498" s="47"/>
    </row>
    <row r="442499" spans="9:9" ht="15" customHeight="1">
      <c r="I442499" s="47"/>
    </row>
    <row r="442500" spans="9:9" ht="15" customHeight="1">
      <c r="I442500" s="47"/>
    </row>
    <row r="442501" spans="9:9" ht="15" customHeight="1">
      <c r="I442501" s="47"/>
    </row>
    <row r="442502" spans="9:9" ht="15" customHeight="1">
      <c r="I442502" s="47"/>
    </row>
    <row r="442503" spans="9:9" ht="15" customHeight="1">
      <c r="I442503" s="47"/>
    </row>
    <row r="442504" spans="9:9" ht="15" customHeight="1">
      <c r="I442504" s="47"/>
    </row>
    <row r="442505" spans="9:9" ht="15" customHeight="1">
      <c r="I442505" s="47"/>
    </row>
    <row r="442506" spans="9:9" ht="15" customHeight="1">
      <c r="I442506" s="47"/>
    </row>
    <row r="442507" spans="9:9" ht="15" customHeight="1">
      <c r="I442507" s="47"/>
    </row>
    <row r="442508" spans="9:9" ht="15" customHeight="1">
      <c r="I442508" s="47"/>
    </row>
    <row r="442509" spans="9:9" ht="15" customHeight="1">
      <c r="I442509" s="47"/>
    </row>
    <row r="442510" spans="9:9" ht="15" customHeight="1">
      <c r="I442510" s="47"/>
    </row>
    <row r="442511" spans="9:9" ht="15" customHeight="1">
      <c r="I442511" s="47"/>
    </row>
    <row r="442512" spans="9:9" ht="15" customHeight="1">
      <c r="I442512" s="47"/>
    </row>
    <row r="442513" spans="9:9" ht="15" customHeight="1">
      <c r="I442513" s="47"/>
    </row>
    <row r="442514" spans="9:9" ht="15" customHeight="1">
      <c r="I442514" s="47"/>
    </row>
    <row r="442515" spans="9:9" ht="15" customHeight="1">
      <c r="I442515" s="47"/>
    </row>
    <row r="442516" spans="9:9" ht="15" customHeight="1">
      <c r="I442516" s="47"/>
    </row>
    <row r="442517" spans="9:9" ht="15" customHeight="1">
      <c r="I442517" s="47"/>
    </row>
    <row r="442518" spans="9:9" ht="15" customHeight="1">
      <c r="I442518" s="47"/>
    </row>
    <row r="442519" spans="9:9" ht="15" customHeight="1">
      <c r="I442519" s="47"/>
    </row>
    <row r="442520" spans="9:9" ht="15" customHeight="1">
      <c r="I442520" s="47"/>
    </row>
    <row r="442521" spans="9:9" ht="15" customHeight="1">
      <c r="I442521" s="47"/>
    </row>
    <row r="442522" spans="9:9" ht="15" customHeight="1">
      <c r="I442522" s="47"/>
    </row>
    <row r="442523" spans="9:9" ht="15" customHeight="1">
      <c r="I442523" s="47"/>
    </row>
    <row r="442524" spans="9:9" ht="15" customHeight="1">
      <c r="I442524" s="47"/>
    </row>
    <row r="442525" spans="9:9" ht="15" customHeight="1">
      <c r="I442525" s="47"/>
    </row>
    <row r="442526" spans="9:9" ht="15" customHeight="1">
      <c r="I442526" s="47"/>
    </row>
    <row r="442527" spans="9:9" ht="15" customHeight="1">
      <c r="I442527" s="47"/>
    </row>
    <row r="442528" spans="9:9" ht="15" customHeight="1">
      <c r="I442528" s="47"/>
    </row>
    <row r="442529" spans="9:9" ht="15" customHeight="1">
      <c r="I442529" s="47"/>
    </row>
    <row r="442530" spans="9:9" ht="15" customHeight="1">
      <c r="I442530" s="47"/>
    </row>
    <row r="442531" spans="9:9" ht="15" customHeight="1">
      <c r="I442531" s="47"/>
    </row>
    <row r="442532" spans="9:9" ht="15" customHeight="1">
      <c r="I442532" s="47"/>
    </row>
    <row r="442533" spans="9:9" ht="15" customHeight="1">
      <c r="I442533" s="47"/>
    </row>
    <row r="442534" spans="9:9" ht="15" customHeight="1">
      <c r="I442534" s="47"/>
    </row>
    <row r="442535" spans="9:9" ht="15" customHeight="1">
      <c r="I442535" s="47"/>
    </row>
    <row r="442536" spans="9:9" ht="15" customHeight="1">
      <c r="I442536" s="47"/>
    </row>
    <row r="442537" spans="9:9" ht="15" customHeight="1">
      <c r="I442537" s="47"/>
    </row>
    <row r="442538" spans="9:9" ht="15" customHeight="1">
      <c r="I442538" s="47"/>
    </row>
    <row r="442539" spans="9:9" ht="15" customHeight="1">
      <c r="I442539" s="47"/>
    </row>
    <row r="442540" spans="9:9" ht="15" customHeight="1">
      <c r="I442540" s="47"/>
    </row>
    <row r="442541" spans="9:9" ht="15" customHeight="1">
      <c r="I442541" s="47"/>
    </row>
    <row r="442542" spans="9:9" ht="15" customHeight="1">
      <c r="I442542" s="47"/>
    </row>
    <row r="442543" spans="9:9" ht="15" customHeight="1">
      <c r="I442543" s="47"/>
    </row>
    <row r="442544" spans="9:9" ht="15" customHeight="1">
      <c r="I442544" s="47"/>
    </row>
    <row r="442545" spans="9:9" ht="15" customHeight="1">
      <c r="I442545" s="47"/>
    </row>
    <row r="442546" spans="9:9" ht="15" customHeight="1">
      <c r="I442546" s="47"/>
    </row>
    <row r="442547" spans="9:9" ht="15" customHeight="1">
      <c r="I442547" s="47"/>
    </row>
    <row r="442548" spans="9:9" ht="15" customHeight="1">
      <c r="I442548" s="47"/>
    </row>
    <row r="442549" spans="9:9" ht="15" customHeight="1">
      <c r="I442549" s="47"/>
    </row>
    <row r="442550" spans="9:9" ht="15" customHeight="1">
      <c r="I442550" s="47"/>
    </row>
    <row r="442551" spans="9:9" ht="15" customHeight="1">
      <c r="I442551" s="47"/>
    </row>
    <row r="442552" spans="9:9" ht="15" customHeight="1">
      <c r="I442552" s="47"/>
    </row>
    <row r="442553" spans="9:9" ht="15" customHeight="1">
      <c r="I442553" s="47"/>
    </row>
    <row r="442554" spans="9:9" ht="15" customHeight="1">
      <c r="I442554" s="47"/>
    </row>
    <row r="442555" spans="9:9" ht="15" customHeight="1">
      <c r="I442555" s="47"/>
    </row>
    <row r="442556" spans="9:9" ht="15" customHeight="1">
      <c r="I442556" s="47"/>
    </row>
    <row r="442557" spans="9:9" ht="15" customHeight="1">
      <c r="I442557" s="47"/>
    </row>
    <row r="442558" spans="9:9" ht="15" customHeight="1">
      <c r="I442558" s="47"/>
    </row>
    <row r="442559" spans="9:9" ht="15" customHeight="1">
      <c r="I442559" s="47"/>
    </row>
    <row r="442560" spans="9:9" ht="15" customHeight="1">
      <c r="I442560" s="47"/>
    </row>
    <row r="442561" spans="9:9" ht="15" customHeight="1">
      <c r="I442561" s="47"/>
    </row>
    <row r="442562" spans="9:9" ht="15" customHeight="1">
      <c r="I442562" s="47"/>
    </row>
    <row r="442563" spans="9:9" ht="15" customHeight="1">
      <c r="I442563" s="47"/>
    </row>
    <row r="442564" spans="9:9" ht="15" customHeight="1">
      <c r="I442564" s="47"/>
    </row>
    <row r="442565" spans="9:9" ht="15" customHeight="1">
      <c r="I442565" s="47"/>
    </row>
    <row r="442566" spans="9:9" ht="15" customHeight="1">
      <c r="I442566" s="47"/>
    </row>
    <row r="442567" spans="9:9" ht="15" customHeight="1">
      <c r="I442567" s="47"/>
    </row>
    <row r="442568" spans="9:9" ht="15" customHeight="1">
      <c r="I442568" s="47"/>
    </row>
    <row r="442569" spans="9:9" ht="15" customHeight="1">
      <c r="I442569" s="47"/>
    </row>
    <row r="442570" spans="9:9" ht="15" customHeight="1">
      <c r="I442570" s="47"/>
    </row>
    <row r="442571" spans="9:9" ht="15" customHeight="1">
      <c r="I442571" s="47"/>
    </row>
    <row r="442572" spans="9:9" ht="15" customHeight="1">
      <c r="I442572" s="47"/>
    </row>
    <row r="442573" spans="9:9" ht="15" customHeight="1">
      <c r="I442573" s="47"/>
    </row>
    <row r="442574" spans="9:9" ht="15" customHeight="1">
      <c r="I442574" s="47"/>
    </row>
    <row r="442575" spans="9:9" ht="15" customHeight="1">
      <c r="I442575" s="47"/>
    </row>
    <row r="442576" spans="9:9" ht="15" customHeight="1">
      <c r="I442576" s="47"/>
    </row>
    <row r="442577" spans="9:9" ht="15" customHeight="1">
      <c r="I442577" s="47"/>
    </row>
    <row r="442578" spans="9:9" ht="15" customHeight="1">
      <c r="I442578" s="47"/>
    </row>
    <row r="442579" spans="9:9" ht="15" customHeight="1">
      <c r="I442579" s="47"/>
    </row>
    <row r="442580" spans="9:9" ht="15" customHeight="1">
      <c r="I442580" s="47"/>
    </row>
    <row r="442581" spans="9:9" ht="15" customHeight="1">
      <c r="I442581" s="47"/>
    </row>
    <row r="442582" spans="9:9" ht="15" customHeight="1">
      <c r="I442582" s="47"/>
    </row>
    <row r="442583" spans="9:9" ht="15" customHeight="1">
      <c r="I442583" s="47"/>
    </row>
    <row r="442584" spans="9:9" ht="15" customHeight="1">
      <c r="I442584" s="47"/>
    </row>
    <row r="442585" spans="9:9" ht="15" customHeight="1">
      <c r="I442585" s="47"/>
    </row>
    <row r="442586" spans="9:9" ht="15" customHeight="1">
      <c r="I442586" s="47"/>
    </row>
    <row r="442587" spans="9:9" ht="15" customHeight="1">
      <c r="I442587" s="47"/>
    </row>
    <row r="442588" spans="9:9" ht="15" customHeight="1">
      <c r="I442588" s="47"/>
    </row>
    <row r="442589" spans="9:9" ht="15" customHeight="1">
      <c r="I442589" s="47"/>
    </row>
    <row r="442590" spans="9:9" ht="15" customHeight="1">
      <c r="I442590" s="47"/>
    </row>
    <row r="442591" spans="9:9" ht="15" customHeight="1">
      <c r="I442591" s="47"/>
    </row>
    <row r="442592" spans="9:9" ht="15" customHeight="1">
      <c r="I442592" s="47"/>
    </row>
    <row r="442593" spans="9:9" ht="15" customHeight="1">
      <c r="I442593" s="47"/>
    </row>
    <row r="442594" spans="9:9" ht="15" customHeight="1">
      <c r="I442594" s="47"/>
    </row>
    <row r="442595" spans="9:9" ht="15" customHeight="1">
      <c r="I442595" s="47"/>
    </row>
    <row r="442596" spans="9:9" ht="15" customHeight="1">
      <c r="I442596" s="47"/>
    </row>
    <row r="442597" spans="9:9" ht="15" customHeight="1">
      <c r="I442597" s="47"/>
    </row>
    <row r="442598" spans="9:9" ht="15" customHeight="1">
      <c r="I442598" s="47"/>
    </row>
    <row r="442599" spans="9:9" ht="15" customHeight="1">
      <c r="I442599" s="47"/>
    </row>
    <row r="442600" spans="9:9" ht="15" customHeight="1">
      <c r="I442600" s="47"/>
    </row>
    <row r="442601" spans="9:9" ht="15" customHeight="1">
      <c r="I442601" s="47"/>
    </row>
    <row r="442602" spans="9:9" ht="15" customHeight="1">
      <c r="I442602" s="47"/>
    </row>
    <row r="442603" spans="9:9" ht="15" customHeight="1">
      <c r="I442603" s="47"/>
    </row>
    <row r="442604" spans="9:9" ht="15" customHeight="1">
      <c r="I442604" s="47"/>
    </row>
    <row r="442605" spans="9:9" ht="15" customHeight="1">
      <c r="I442605" s="47"/>
    </row>
    <row r="442606" spans="9:9" ht="15" customHeight="1">
      <c r="I442606" s="47"/>
    </row>
    <row r="442607" spans="9:9" ht="15" customHeight="1">
      <c r="I442607" s="47"/>
    </row>
    <row r="442608" spans="9:9" ht="15" customHeight="1">
      <c r="I442608" s="47"/>
    </row>
    <row r="442609" spans="9:9" ht="15" customHeight="1">
      <c r="I442609" s="47"/>
    </row>
    <row r="442610" spans="9:9" ht="15" customHeight="1">
      <c r="I442610" s="47"/>
    </row>
    <row r="442611" spans="9:9" ht="15" customHeight="1">
      <c r="I442611" s="47"/>
    </row>
    <row r="442612" spans="9:9" ht="15" customHeight="1">
      <c r="I442612" s="47"/>
    </row>
    <row r="442613" spans="9:9" ht="15" customHeight="1">
      <c r="I442613" s="47"/>
    </row>
    <row r="442614" spans="9:9" ht="15" customHeight="1">
      <c r="I442614" s="47"/>
    </row>
    <row r="442615" spans="9:9" ht="15" customHeight="1">
      <c r="I442615" s="47"/>
    </row>
    <row r="442616" spans="9:9" ht="15" customHeight="1">
      <c r="I442616" s="47"/>
    </row>
    <row r="442617" spans="9:9" ht="15" customHeight="1">
      <c r="I442617" s="47"/>
    </row>
    <row r="442618" spans="9:9" ht="15" customHeight="1">
      <c r="I442618" s="47"/>
    </row>
    <row r="442619" spans="9:9" ht="15" customHeight="1">
      <c r="I442619" s="47"/>
    </row>
    <row r="442620" spans="9:9" ht="15" customHeight="1">
      <c r="I442620" s="47"/>
    </row>
    <row r="442621" spans="9:9" ht="15" customHeight="1">
      <c r="I442621" s="47"/>
    </row>
    <row r="442622" spans="9:9" ht="15" customHeight="1">
      <c r="I442622" s="47"/>
    </row>
    <row r="442623" spans="9:9" ht="15" customHeight="1">
      <c r="I442623" s="47"/>
    </row>
    <row r="442624" spans="9:9" ht="15" customHeight="1">
      <c r="I442624" s="47"/>
    </row>
    <row r="442625" spans="9:9" ht="15" customHeight="1">
      <c r="I442625" s="47"/>
    </row>
    <row r="442626" spans="9:9" ht="15" customHeight="1">
      <c r="I442626" s="47"/>
    </row>
    <row r="442627" spans="9:9" ht="15" customHeight="1">
      <c r="I442627" s="47"/>
    </row>
    <row r="442628" spans="9:9" ht="15" customHeight="1">
      <c r="I442628" s="47"/>
    </row>
    <row r="442629" spans="9:9" ht="15" customHeight="1">
      <c r="I442629" s="47"/>
    </row>
    <row r="442630" spans="9:9" ht="15" customHeight="1">
      <c r="I442630" s="47"/>
    </row>
    <row r="442631" spans="9:9" ht="15" customHeight="1">
      <c r="I442631" s="47"/>
    </row>
    <row r="442632" spans="9:9" ht="15" customHeight="1">
      <c r="I442632" s="47"/>
    </row>
    <row r="442633" spans="9:9" ht="15" customHeight="1">
      <c r="I442633" s="47"/>
    </row>
    <row r="442634" spans="9:9" ht="15" customHeight="1">
      <c r="I442634" s="47"/>
    </row>
    <row r="442635" spans="9:9" ht="15" customHeight="1">
      <c r="I442635" s="47"/>
    </row>
    <row r="442636" spans="9:9" ht="15" customHeight="1">
      <c r="I442636" s="47"/>
    </row>
    <row r="442637" spans="9:9" ht="15" customHeight="1">
      <c r="I442637" s="47"/>
    </row>
    <row r="442638" spans="9:9" ht="15" customHeight="1">
      <c r="I442638" s="47"/>
    </row>
    <row r="442639" spans="9:9" ht="15" customHeight="1">
      <c r="I442639" s="47"/>
    </row>
    <row r="442640" spans="9:9" ht="15" customHeight="1">
      <c r="I442640" s="47"/>
    </row>
    <row r="442641" spans="9:9" ht="15" customHeight="1">
      <c r="I442641" s="47"/>
    </row>
    <row r="442642" spans="9:9" ht="15" customHeight="1">
      <c r="I442642" s="47"/>
    </row>
    <row r="442643" spans="9:9" ht="15" customHeight="1">
      <c r="I442643" s="47"/>
    </row>
    <row r="442644" spans="9:9" ht="15" customHeight="1">
      <c r="I442644" s="47"/>
    </row>
    <row r="442645" spans="9:9" ht="15" customHeight="1">
      <c r="I442645" s="47"/>
    </row>
    <row r="442646" spans="9:9" ht="15" customHeight="1">
      <c r="I442646" s="47"/>
    </row>
    <row r="442647" spans="9:9" ht="15" customHeight="1">
      <c r="I442647" s="47"/>
    </row>
    <row r="442648" spans="9:9" ht="15" customHeight="1">
      <c r="I442648" s="47"/>
    </row>
    <row r="442649" spans="9:9" ht="15" customHeight="1">
      <c r="I442649" s="47"/>
    </row>
    <row r="442650" spans="9:9" ht="15" customHeight="1">
      <c r="I442650" s="47"/>
    </row>
    <row r="442651" spans="9:9" ht="15" customHeight="1">
      <c r="I442651" s="47"/>
    </row>
    <row r="442652" spans="9:9" ht="15" customHeight="1">
      <c r="I442652" s="47"/>
    </row>
    <row r="442653" spans="9:9" ht="15" customHeight="1">
      <c r="I442653" s="47"/>
    </row>
    <row r="442654" spans="9:9" ht="15" customHeight="1">
      <c r="I442654" s="47"/>
    </row>
    <row r="442655" spans="9:9" ht="15" customHeight="1">
      <c r="I442655" s="47"/>
    </row>
    <row r="442656" spans="9:9" ht="15" customHeight="1">
      <c r="I442656" s="47"/>
    </row>
    <row r="442657" spans="9:9" ht="15" customHeight="1">
      <c r="I442657" s="47"/>
    </row>
    <row r="442658" spans="9:9" ht="15" customHeight="1">
      <c r="I442658" s="47"/>
    </row>
    <row r="442659" spans="9:9" ht="15" customHeight="1">
      <c r="I442659" s="47"/>
    </row>
    <row r="442660" spans="9:9" ht="15" customHeight="1">
      <c r="I442660" s="47"/>
    </row>
    <row r="442661" spans="9:9" ht="15" customHeight="1">
      <c r="I442661" s="47"/>
    </row>
    <row r="442662" spans="9:9" ht="15" customHeight="1">
      <c r="I442662" s="47"/>
    </row>
    <row r="442663" spans="9:9" ht="15" customHeight="1">
      <c r="I442663" s="47"/>
    </row>
    <row r="442664" spans="9:9" ht="15" customHeight="1">
      <c r="I442664" s="47"/>
    </row>
    <row r="442665" spans="9:9" ht="15" customHeight="1">
      <c r="I442665" s="47"/>
    </row>
    <row r="442666" spans="9:9" ht="15" customHeight="1">
      <c r="I442666" s="47"/>
    </row>
    <row r="442667" spans="9:9" ht="15" customHeight="1">
      <c r="I442667" s="47"/>
    </row>
    <row r="442668" spans="9:9" ht="15" customHeight="1">
      <c r="I442668" s="47"/>
    </row>
    <row r="442669" spans="9:9" ht="15" customHeight="1">
      <c r="I442669" s="47"/>
    </row>
    <row r="442670" spans="9:9" ht="15" customHeight="1">
      <c r="I442670" s="47"/>
    </row>
    <row r="442671" spans="9:9" ht="15" customHeight="1">
      <c r="I442671" s="47"/>
    </row>
    <row r="442672" spans="9:9" ht="15" customHeight="1">
      <c r="I442672" s="47"/>
    </row>
    <row r="442673" spans="9:9" ht="15" customHeight="1">
      <c r="I442673" s="47"/>
    </row>
    <row r="442674" spans="9:9" ht="15" customHeight="1">
      <c r="I442674" s="47"/>
    </row>
    <row r="442675" spans="9:9" ht="15" customHeight="1">
      <c r="I442675" s="47"/>
    </row>
    <row r="442676" spans="9:9" ht="15" customHeight="1">
      <c r="I442676" s="47"/>
    </row>
    <row r="442677" spans="9:9" ht="15" customHeight="1">
      <c r="I442677" s="47"/>
    </row>
    <row r="442678" spans="9:9" ht="15" customHeight="1">
      <c r="I442678" s="47"/>
    </row>
    <row r="442679" spans="9:9" ht="15" customHeight="1">
      <c r="I442679" s="47"/>
    </row>
    <row r="442680" spans="9:9" ht="15" customHeight="1">
      <c r="I442680" s="47"/>
    </row>
    <row r="442681" spans="9:9" ht="15" customHeight="1">
      <c r="I442681" s="47"/>
    </row>
    <row r="442682" spans="9:9" ht="15" customHeight="1">
      <c r="I442682" s="47"/>
    </row>
    <row r="442683" spans="9:9" ht="15" customHeight="1">
      <c r="I442683" s="47"/>
    </row>
    <row r="442684" spans="9:9" ht="15" customHeight="1">
      <c r="I442684" s="47"/>
    </row>
    <row r="442685" spans="9:9" ht="15" customHeight="1">
      <c r="I442685" s="47"/>
    </row>
    <row r="442686" spans="9:9" ht="15" customHeight="1">
      <c r="I442686" s="47"/>
    </row>
    <row r="442687" spans="9:9" ht="15" customHeight="1">
      <c r="I442687" s="47"/>
    </row>
    <row r="442688" spans="9:9" ht="15" customHeight="1">
      <c r="I442688" s="47"/>
    </row>
    <row r="442689" spans="9:9" ht="15" customHeight="1">
      <c r="I442689" s="47"/>
    </row>
    <row r="442690" spans="9:9" ht="15" customHeight="1">
      <c r="I442690" s="47"/>
    </row>
    <row r="442691" spans="9:9" ht="15" customHeight="1">
      <c r="I442691" s="47"/>
    </row>
    <row r="442692" spans="9:9" ht="15" customHeight="1">
      <c r="I442692" s="47"/>
    </row>
    <row r="442693" spans="9:9" ht="15" customHeight="1">
      <c r="I442693" s="47"/>
    </row>
    <row r="442694" spans="9:9" ht="15" customHeight="1">
      <c r="I442694" s="47"/>
    </row>
    <row r="442695" spans="9:9" ht="15" customHeight="1">
      <c r="I442695" s="47"/>
    </row>
    <row r="442696" spans="9:9" ht="15" customHeight="1">
      <c r="I442696" s="47"/>
    </row>
    <row r="442697" spans="9:9" ht="15" customHeight="1">
      <c r="I442697" s="47"/>
    </row>
    <row r="442698" spans="9:9" ht="15" customHeight="1">
      <c r="I442698" s="47"/>
    </row>
    <row r="442699" spans="9:9" ht="15" customHeight="1">
      <c r="I442699" s="47"/>
    </row>
    <row r="442700" spans="9:9" ht="15" customHeight="1">
      <c r="I442700" s="47"/>
    </row>
    <row r="442701" spans="9:9" ht="15" customHeight="1">
      <c r="I442701" s="47"/>
    </row>
    <row r="442702" spans="9:9" ht="15" customHeight="1">
      <c r="I442702" s="47"/>
    </row>
    <row r="442703" spans="9:9" ht="15" customHeight="1">
      <c r="I442703" s="47"/>
    </row>
    <row r="442704" spans="9:9" ht="15" customHeight="1">
      <c r="I442704" s="47"/>
    </row>
    <row r="442705" spans="9:9" ht="15" customHeight="1">
      <c r="I442705" s="47"/>
    </row>
    <row r="442706" spans="9:9" ht="15" customHeight="1">
      <c r="I442706" s="47"/>
    </row>
    <row r="442707" spans="9:9" ht="15" customHeight="1">
      <c r="I442707" s="47"/>
    </row>
    <row r="442708" spans="9:9" ht="15" customHeight="1">
      <c r="I442708" s="47"/>
    </row>
    <row r="442709" spans="9:9" ht="15" customHeight="1">
      <c r="I442709" s="47"/>
    </row>
    <row r="442710" spans="9:9" ht="15" customHeight="1">
      <c r="I442710" s="47"/>
    </row>
    <row r="442711" spans="9:9" ht="15" customHeight="1">
      <c r="I442711" s="47"/>
    </row>
    <row r="442712" spans="9:9" ht="15" customHeight="1">
      <c r="I442712" s="47"/>
    </row>
    <row r="442713" spans="9:9" ht="15" customHeight="1">
      <c r="I442713" s="47"/>
    </row>
    <row r="442714" spans="9:9" ht="15" customHeight="1">
      <c r="I442714" s="47"/>
    </row>
    <row r="442715" spans="9:9" ht="15" customHeight="1">
      <c r="I442715" s="47"/>
    </row>
    <row r="442716" spans="9:9" ht="15" customHeight="1">
      <c r="I442716" s="47"/>
    </row>
    <row r="442717" spans="9:9" ht="15" customHeight="1">
      <c r="I442717" s="47"/>
    </row>
    <row r="442718" spans="9:9" ht="15" customHeight="1">
      <c r="I442718" s="47"/>
    </row>
    <row r="442719" spans="9:9" ht="15" customHeight="1">
      <c r="I442719" s="47"/>
    </row>
    <row r="442720" spans="9:9" ht="15" customHeight="1">
      <c r="I442720" s="47"/>
    </row>
    <row r="442721" spans="9:9" ht="15" customHeight="1">
      <c r="I442721" s="47"/>
    </row>
    <row r="442722" spans="9:9" ht="15" customHeight="1">
      <c r="I442722" s="47"/>
    </row>
    <row r="442723" spans="9:9" ht="15" customHeight="1">
      <c r="I442723" s="47"/>
    </row>
    <row r="442724" spans="9:9" ht="15" customHeight="1">
      <c r="I442724" s="47"/>
    </row>
    <row r="442725" spans="9:9" ht="15" customHeight="1">
      <c r="I442725" s="47"/>
    </row>
    <row r="442726" spans="9:9" ht="15" customHeight="1">
      <c r="I442726" s="47"/>
    </row>
    <row r="442727" spans="9:9" ht="15" customHeight="1">
      <c r="I442727" s="47"/>
    </row>
    <row r="442728" spans="9:9" ht="15" customHeight="1">
      <c r="I442728" s="47"/>
    </row>
    <row r="442729" spans="9:9" ht="15" customHeight="1">
      <c r="I442729" s="47"/>
    </row>
    <row r="442730" spans="9:9" ht="15" customHeight="1">
      <c r="I442730" s="47"/>
    </row>
    <row r="442731" spans="9:9" ht="15" customHeight="1">
      <c r="I442731" s="47"/>
    </row>
    <row r="442732" spans="9:9" ht="15" customHeight="1">
      <c r="I442732" s="47"/>
    </row>
    <row r="458751" spans="9:9" ht="15" customHeight="1">
      <c r="I458751" s="49"/>
    </row>
    <row r="458752" spans="9:9" ht="15" customHeight="1">
      <c r="I458752" s="47"/>
    </row>
    <row r="458753" spans="9:9" ht="15" customHeight="1">
      <c r="I458753" s="47"/>
    </row>
    <row r="458754" spans="9:9" ht="15" customHeight="1">
      <c r="I458754" s="47"/>
    </row>
    <row r="458755" spans="9:9" ht="15" customHeight="1">
      <c r="I458755" s="47"/>
    </row>
    <row r="458756" spans="9:9" ht="15" customHeight="1">
      <c r="I458756" s="47"/>
    </row>
    <row r="458757" spans="9:9" ht="15" customHeight="1">
      <c r="I458757" s="47"/>
    </row>
    <row r="458758" spans="9:9" ht="15" customHeight="1">
      <c r="I458758" s="47"/>
    </row>
    <row r="458759" spans="9:9" ht="15" customHeight="1">
      <c r="I458759" s="47"/>
    </row>
    <row r="458760" spans="9:9" ht="15" customHeight="1">
      <c r="I458760" s="47"/>
    </row>
    <row r="458761" spans="9:9" ht="15" customHeight="1">
      <c r="I458761" s="47"/>
    </row>
    <row r="458762" spans="9:9" ht="15" customHeight="1">
      <c r="I458762" s="47"/>
    </row>
    <row r="458763" spans="9:9" ht="15" customHeight="1">
      <c r="I458763" s="47"/>
    </row>
    <row r="458764" spans="9:9" ht="15" customHeight="1">
      <c r="I458764" s="47"/>
    </row>
    <row r="458765" spans="9:9" ht="15" customHeight="1">
      <c r="I458765" s="47"/>
    </row>
    <row r="458766" spans="9:9" ht="15" customHeight="1">
      <c r="I458766" s="47"/>
    </row>
    <row r="458767" spans="9:9" ht="15" customHeight="1">
      <c r="I458767" s="47"/>
    </row>
    <row r="458768" spans="9:9" ht="15" customHeight="1">
      <c r="I458768" s="47"/>
    </row>
    <row r="458769" spans="9:9" ht="15" customHeight="1">
      <c r="I458769" s="47"/>
    </row>
    <row r="458770" spans="9:9" ht="15" customHeight="1">
      <c r="I458770" s="47"/>
    </row>
    <row r="458771" spans="9:9" ht="15" customHeight="1">
      <c r="I458771" s="47"/>
    </row>
    <row r="458772" spans="9:9" ht="15" customHeight="1">
      <c r="I458772" s="47"/>
    </row>
    <row r="458773" spans="9:9" ht="15" customHeight="1">
      <c r="I458773" s="47"/>
    </row>
    <row r="458774" spans="9:9" ht="15" customHeight="1">
      <c r="I458774" s="47"/>
    </row>
    <row r="458775" spans="9:9" ht="15" customHeight="1">
      <c r="I458775" s="47"/>
    </row>
    <row r="458776" spans="9:9" ht="15" customHeight="1">
      <c r="I458776" s="47"/>
    </row>
    <row r="458777" spans="9:9" ht="15" customHeight="1">
      <c r="I458777" s="47"/>
    </row>
    <row r="458778" spans="9:9" ht="15" customHeight="1">
      <c r="I458778" s="47"/>
    </row>
    <row r="458779" spans="9:9" ht="15" customHeight="1">
      <c r="I458779" s="47"/>
    </row>
    <row r="458780" spans="9:9" ht="15" customHeight="1">
      <c r="I458780" s="47"/>
    </row>
    <row r="458781" spans="9:9" ht="15" customHeight="1">
      <c r="I458781" s="47"/>
    </row>
    <row r="458782" spans="9:9" ht="15" customHeight="1">
      <c r="I458782" s="47"/>
    </row>
    <row r="458783" spans="9:9" ht="15" customHeight="1">
      <c r="I458783" s="47"/>
    </row>
    <row r="458784" spans="9:9" ht="15" customHeight="1">
      <c r="I458784" s="47"/>
    </row>
    <row r="458785" spans="9:9" ht="15" customHeight="1">
      <c r="I458785" s="47"/>
    </row>
    <row r="458786" spans="9:9" ht="15" customHeight="1">
      <c r="I458786" s="47"/>
    </row>
    <row r="458787" spans="9:9" ht="15" customHeight="1">
      <c r="I458787" s="47"/>
    </row>
    <row r="458788" spans="9:9" ht="15" customHeight="1">
      <c r="I458788" s="47"/>
    </row>
    <row r="458789" spans="9:9" ht="15" customHeight="1">
      <c r="I458789" s="47"/>
    </row>
    <row r="458790" spans="9:9" ht="15" customHeight="1">
      <c r="I458790" s="47"/>
    </row>
    <row r="458791" spans="9:9" ht="15" customHeight="1">
      <c r="I458791" s="47"/>
    </row>
    <row r="458792" spans="9:9" ht="15" customHeight="1">
      <c r="I458792" s="47"/>
    </row>
    <row r="458793" spans="9:9" ht="15" customHeight="1">
      <c r="I458793" s="47"/>
    </row>
    <row r="458794" spans="9:9" ht="15" customHeight="1">
      <c r="I458794" s="47"/>
    </row>
    <row r="458795" spans="9:9" ht="15" customHeight="1">
      <c r="I458795" s="47"/>
    </row>
    <row r="458796" spans="9:9" ht="15" customHeight="1">
      <c r="I458796" s="47"/>
    </row>
    <row r="458797" spans="9:9" ht="15" customHeight="1">
      <c r="I458797" s="47"/>
    </row>
    <row r="458798" spans="9:9" ht="15" customHeight="1">
      <c r="I458798" s="47"/>
    </row>
    <row r="458799" spans="9:9" ht="15" customHeight="1">
      <c r="I458799" s="47"/>
    </row>
    <row r="458800" spans="9:9" ht="15" customHeight="1">
      <c r="I458800" s="47"/>
    </row>
    <row r="458801" spans="9:9" ht="15" customHeight="1">
      <c r="I458801" s="47"/>
    </row>
    <row r="458802" spans="9:9" ht="15" customHeight="1">
      <c r="I458802" s="47"/>
    </row>
    <row r="458803" spans="9:9" ht="15" customHeight="1">
      <c r="I458803" s="47"/>
    </row>
    <row r="458804" spans="9:9" ht="15" customHeight="1">
      <c r="I458804" s="47"/>
    </row>
    <row r="458805" spans="9:9" ht="15" customHeight="1">
      <c r="I458805" s="47"/>
    </row>
    <row r="458806" spans="9:9" ht="15" customHeight="1">
      <c r="I458806" s="47"/>
    </row>
    <row r="458807" spans="9:9" ht="15" customHeight="1">
      <c r="I458807" s="47"/>
    </row>
    <row r="458808" spans="9:9" ht="15" customHeight="1">
      <c r="I458808" s="47"/>
    </row>
    <row r="458809" spans="9:9" ht="15" customHeight="1">
      <c r="I458809" s="47"/>
    </row>
    <row r="458810" spans="9:9" ht="15" customHeight="1">
      <c r="I458810" s="47"/>
    </row>
    <row r="458811" spans="9:9" ht="15" customHeight="1">
      <c r="I458811" s="47"/>
    </row>
    <row r="458812" spans="9:9" ht="15" customHeight="1">
      <c r="I458812" s="47"/>
    </row>
    <row r="458813" spans="9:9" ht="15" customHeight="1">
      <c r="I458813" s="47"/>
    </row>
    <row r="458814" spans="9:9" ht="15" customHeight="1">
      <c r="I458814" s="47"/>
    </row>
    <row r="458815" spans="9:9" ht="15" customHeight="1">
      <c r="I458815" s="47"/>
    </row>
    <row r="458816" spans="9:9" ht="15" customHeight="1">
      <c r="I458816" s="47"/>
    </row>
    <row r="458817" spans="9:9" ht="15" customHeight="1">
      <c r="I458817" s="47"/>
    </row>
    <row r="458818" spans="9:9" ht="15" customHeight="1">
      <c r="I458818" s="47"/>
    </row>
    <row r="458819" spans="9:9" ht="15" customHeight="1">
      <c r="I458819" s="47"/>
    </row>
    <row r="458820" spans="9:9" ht="15" customHeight="1">
      <c r="I458820" s="47"/>
    </row>
    <row r="458821" spans="9:9" ht="15" customHeight="1">
      <c r="I458821" s="47"/>
    </row>
    <row r="458822" spans="9:9" ht="15" customHeight="1">
      <c r="I458822" s="47"/>
    </row>
    <row r="458823" spans="9:9" ht="15" customHeight="1">
      <c r="I458823" s="47"/>
    </row>
    <row r="458824" spans="9:9" ht="15" customHeight="1">
      <c r="I458824" s="47"/>
    </row>
    <row r="458825" spans="9:9" ht="15" customHeight="1">
      <c r="I458825" s="47"/>
    </row>
    <row r="458826" spans="9:9" ht="15" customHeight="1">
      <c r="I458826" s="47"/>
    </row>
    <row r="458827" spans="9:9" ht="15" customHeight="1">
      <c r="I458827" s="47"/>
    </row>
    <row r="458828" spans="9:9" ht="15" customHeight="1">
      <c r="I458828" s="47"/>
    </row>
    <row r="458829" spans="9:9" ht="15" customHeight="1">
      <c r="I458829" s="47"/>
    </row>
    <row r="458830" spans="9:9" ht="15" customHeight="1">
      <c r="I458830" s="47"/>
    </row>
    <row r="458831" spans="9:9" ht="15" customHeight="1">
      <c r="I458831" s="47"/>
    </row>
    <row r="458832" spans="9:9" ht="15" customHeight="1">
      <c r="I458832" s="47"/>
    </row>
    <row r="458833" spans="9:9" ht="15" customHeight="1">
      <c r="I458833" s="47"/>
    </row>
    <row r="458834" spans="9:9" ht="15" customHeight="1">
      <c r="I458834" s="47"/>
    </row>
    <row r="458835" spans="9:9" ht="15" customHeight="1">
      <c r="I458835" s="47"/>
    </row>
    <row r="458836" spans="9:9" ht="15" customHeight="1">
      <c r="I458836" s="47"/>
    </row>
    <row r="458837" spans="9:9" ht="15" customHeight="1">
      <c r="I458837" s="47"/>
    </row>
    <row r="458838" spans="9:9" ht="15" customHeight="1">
      <c r="I458838" s="47"/>
    </row>
    <row r="458839" spans="9:9" ht="15" customHeight="1">
      <c r="I458839" s="47"/>
    </row>
    <row r="458840" spans="9:9" ht="15" customHeight="1">
      <c r="I458840" s="47"/>
    </row>
    <row r="458841" spans="9:9" ht="15" customHeight="1">
      <c r="I458841" s="47"/>
    </row>
    <row r="458842" spans="9:9" ht="15" customHeight="1">
      <c r="I458842" s="47"/>
    </row>
    <row r="458843" spans="9:9" ht="15" customHeight="1">
      <c r="I458843" s="47"/>
    </row>
    <row r="458844" spans="9:9" ht="15" customHeight="1">
      <c r="I458844" s="47"/>
    </row>
    <row r="458845" spans="9:9" ht="15" customHeight="1">
      <c r="I458845" s="47"/>
    </row>
    <row r="458846" spans="9:9" ht="15" customHeight="1">
      <c r="I458846" s="47"/>
    </row>
    <row r="458847" spans="9:9" ht="15" customHeight="1">
      <c r="I458847" s="47"/>
    </row>
    <row r="458848" spans="9:9" ht="15" customHeight="1">
      <c r="I458848" s="47"/>
    </row>
    <row r="458849" spans="9:9" ht="15" customHeight="1">
      <c r="I458849" s="47"/>
    </row>
    <row r="458850" spans="9:9" ht="15" customHeight="1">
      <c r="I458850" s="47"/>
    </row>
    <row r="458851" spans="9:9" ht="15" customHeight="1">
      <c r="I458851" s="47"/>
    </row>
    <row r="458852" spans="9:9" ht="15" customHeight="1">
      <c r="I458852" s="47"/>
    </row>
    <row r="458853" spans="9:9" ht="15" customHeight="1">
      <c r="I458853" s="47"/>
    </row>
    <row r="458854" spans="9:9" ht="15" customHeight="1">
      <c r="I458854" s="47"/>
    </row>
    <row r="458855" spans="9:9" ht="15" customHeight="1">
      <c r="I458855" s="47"/>
    </row>
    <row r="458856" spans="9:9" ht="15" customHeight="1">
      <c r="I458856" s="47"/>
    </row>
    <row r="458857" spans="9:9" ht="15" customHeight="1">
      <c r="I458857" s="47"/>
    </row>
    <row r="458858" spans="9:9" ht="15" customHeight="1">
      <c r="I458858" s="47"/>
    </row>
    <row r="458859" spans="9:9" ht="15" customHeight="1">
      <c r="I458859" s="47"/>
    </row>
    <row r="458860" spans="9:9" ht="15" customHeight="1">
      <c r="I458860" s="47"/>
    </row>
    <row r="458861" spans="9:9" ht="15" customHeight="1">
      <c r="I458861" s="47"/>
    </row>
    <row r="458862" spans="9:9" ht="15" customHeight="1">
      <c r="I458862" s="47"/>
    </row>
    <row r="458863" spans="9:9" ht="15" customHeight="1">
      <c r="I458863" s="47"/>
    </row>
    <row r="458864" spans="9:9" ht="15" customHeight="1">
      <c r="I458864" s="47"/>
    </row>
    <row r="458865" spans="9:9" ht="15" customHeight="1">
      <c r="I458865" s="47"/>
    </row>
    <row r="458866" spans="9:9" ht="15" customHeight="1">
      <c r="I458866" s="47"/>
    </row>
    <row r="458867" spans="9:9" ht="15" customHeight="1">
      <c r="I458867" s="47"/>
    </row>
    <row r="458868" spans="9:9" ht="15" customHeight="1">
      <c r="I458868" s="47"/>
    </row>
    <row r="458869" spans="9:9" ht="15" customHeight="1">
      <c r="I458869" s="47"/>
    </row>
    <row r="458870" spans="9:9" ht="15" customHeight="1">
      <c r="I458870" s="47"/>
    </row>
    <row r="458871" spans="9:9" ht="15" customHeight="1">
      <c r="I458871" s="47"/>
    </row>
    <row r="458872" spans="9:9" ht="15" customHeight="1">
      <c r="I458872" s="47"/>
    </row>
    <row r="458873" spans="9:9" ht="15" customHeight="1">
      <c r="I458873" s="47"/>
    </row>
    <row r="458874" spans="9:9" ht="15" customHeight="1">
      <c r="I458874" s="47"/>
    </row>
    <row r="458875" spans="9:9" ht="15" customHeight="1">
      <c r="I458875" s="47"/>
    </row>
    <row r="458876" spans="9:9" ht="15" customHeight="1">
      <c r="I458876" s="47"/>
    </row>
    <row r="458877" spans="9:9" ht="15" customHeight="1">
      <c r="I458877" s="47"/>
    </row>
    <row r="458878" spans="9:9" ht="15" customHeight="1">
      <c r="I458878" s="47"/>
    </row>
    <row r="458879" spans="9:9" ht="15" customHeight="1">
      <c r="I458879" s="47"/>
    </row>
    <row r="458880" spans="9:9" ht="15" customHeight="1">
      <c r="I458880" s="47"/>
    </row>
    <row r="458881" spans="9:9" ht="15" customHeight="1">
      <c r="I458881" s="47"/>
    </row>
    <row r="458882" spans="9:9" ht="15" customHeight="1">
      <c r="I458882" s="47"/>
    </row>
    <row r="458883" spans="9:9" ht="15" customHeight="1">
      <c r="I458883" s="47"/>
    </row>
    <row r="458884" spans="9:9" ht="15" customHeight="1">
      <c r="I458884" s="47"/>
    </row>
    <row r="458885" spans="9:9" ht="15" customHeight="1">
      <c r="I458885" s="47"/>
    </row>
    <row r="458886" spans="9:9" ht="15" customHeight="1">
      <c r="I458886" s="47"/>
    </row>
    <row r="458887" spans="9:9" ht="15" customHeight="1">
      <c r="I458887" s="47"/>
    </row>
    <row r="458888" spans="9:9" ht="15" customHeight="1">
      <c r="I458888" s="47"/>
    </row>
    <row r="458889" spans="9:9" ht="15" customHeight="1">
      <c r="I458889" s="47"/>
    </row>
    <row r="458890" spans="9:9" ht="15" customHeight="1">
      <c r="I458890" s="47"/>
    </row>
    <row r="458891" spans="9:9" ht="15" customHeight="1">
      <c r="I458891" s="47"/>
    </row>
    <row r="458892" spans="9:9" ht="15" customHeight="1">
      <c r="I458892" s="47"/>
    </row>
    <row r="458893" spans="9:9" ht="15" customHeight="1">
      <c r="I458893" s="47"/>
    </row>
    <row r="458894" spans="9:9" ht="15" customHeight="1">
      <c r="I458894" s="47"/>
    </row>
    <row r="458895" spans="9:9" ht="15" customHeight="1">
      <c r="I458895" s="47"/>
    </row>
    <row r="458896" spans="9:9" ht="15" customHeight="1">
      <c r="I458896" s="47"/>
    </row>
    <row r="458897" spans="9:9" ht="15" customHeight="1">
      <c r="I458897" s="47"/>
    </row>
    <row r="458898" spans="9:9" ht="15" customHeight="1">
      <c r="I458898" s="47"/>
    </row>
    <row r="458899" spans="9:9" ht="15" customHeight="1">
      <c r="I458899" s="47"/>
    </row>
    <row r="458900" spans="9:9" ht="15" customHeight="1">
      <c r="I458900" s="47"/>
    </row>
    <row r="458901" spans="9:9" ht="15" customHeight="1">
      <c r="I458901" s="47"/>
    </row>
    <row r="458902" spans="9:9" ht="15" customHeight="1">
      <c r="I458902" s="47"/>
    </row>
    <row r="458903" spans="9:9" ht="15" customHeight="1">
      <c r="I458903" s="47"/>
    </row>
    <row r="458904" spans="9:9" ht="15" customHeight="1">
      <c r="I458904" s="47"/>
    </row>
    <row r="458905" spans="9:9" ht="15" customHeight="1">
      <c r="I458905" s="47"/>
    </row>
    <row r="458906" spans="9:9" ht="15" customHeight="1">
      <c r="I458906" s="47"/>
    </row>
    <row r="458907" spans="9:9" ht="15" customHeight="1">
      <c r="I458907" s="47"/>
    </row>
    <row r="458908" spans="9:9" ht="15" customHeight="1">
      <c r="I458908" s="47"/>
    </row>
    <row r="458909" spans="9:9" ht="15" customHeight="1">
      <c r="I458909" s="47"/>
    </row>
    <row r="458910" spans="9:9" ht="15" customHeight="1">
      <c r="I458910" s="47"/>
    </row>
    <row r="458911" spans="9:9" ht="15" customHeight="1">
      <c r="I458911" s="47"/>
    </row>
    <row r="458912" spans="9:9" ht="15" customHeight="1">
      <c r="I458912" s="47"/>
    </row>
    <row r="458913" spans="9:9" ht="15" customHeight="1">
      <c r="I458913" s="47"/>
    </row>
    <row r="458914" spans="9:9" ht="15" customHeight="1">
      <c r="I458914" s="47"/>
    </row>
    <row r="458915" spans="9:9" ht="15" customHeight="1">
      <c r="I458915" s="47"/>
    </row>
    <row r="458916" spans="9:9" ht="15" customHeight="1">
      <c r="I458916" s="47"/>
    </row>
    <row r="458917" spans="9:9" ht="15" customHeight="1">
      <c r="I458917" s="47"/>
    </row>
    <row r="458918" spans="9:9" ht="15" customHeight="1">
      <c r="I458918" s="47"/>
    </row>
    <row r="458919" spans="9:9" ht="15" customHeight="1">
      <c r="I458919" s="47"/>
    </row>
    <row r="458920" spans="9:9" ht="15" customHeight="1">
      <c r="I458920" s="47"/>
    </row>
    <row r="458921" spans="9:9" ht="15" customHeight="1">
      <c r="I458921" s="47"/>
    </row>
    <row r="458922" spans="9:9" ht="15" customHeight="1">
      <c r="I458922" s="47"/>
    </row>
    <row r="458923" spans="9:9" ht="15" customHeight="1">
      <c r="I458923" s="47"/>
    </row>
    <row r="458924" spans="9:9" ht="15" customHeight="1">
      <c r="I458924" s="47"/>
    </row>
    <row r="458925" spans="9:9" ht="15" customHeight="1">
      <c r="I458925" s="47"/>
    </row>
    <row r="458926" spans="9:9" ht="15" customHeight="1">
      <c r="I458926" s="47"/>
    </row>
    <row r="458927" spans="9:9" ht="15" customHeight="1">
      <c r="I458927" s="47"/>
    </row>
    <row r="458928" spans="9:9" ht="15" customHeight="1">
      <c r="I458928" s="47"/>
    </row>
    <row r="458929" spans="9:9" ht="15" customHeight="1">
      <c r="I458929" s="47"/>
    </row>
    <row r="458930" spans="9:9" ht="15" customHeight="1">
      <c r="I458930" s="47"/>
    </row>
    <row r="458931" spans="9:9" ht="15" customHeight="1">
      <c r="I458931" s="47"/>
    </row>
    <row r="458932" spans="9:9" ht="15" customHeight="1">
      <c r="I458932" s="47"/>
    </row>
    <row r="458933" spans="9:9" ht="15" customHeight="1">
      <c r="I458933" s="47"/>
    </row>
    <row r="458934" spans="9:9" ht="15" customHeight="1">
      <c r="I458934" s="47"/>
    </row>
    <row r="458935" spans="9:9" ht="15" customHeight="1">
      <c r="I458935" s="47"/>
    </row>
    <row r="458936" spans="9:9" ht="15" customHeight="1">
      <c r="I458936" s="47"/>
    </row>
    <row r="458937" spans="9:9" ht="15" customHeight="1">
      <c r="I458937" s="47"/>
    </row>
    <row r="458938" spans="9:9" ht="15" customHeight="1">
      <c r="I458938" s="47"/>
    </row>
    <row r="458939" spans="9:9" ht="15" customHeight="1">
      <c r="I458939" s="47"/>
    </row>
    <row r="458940" spans="9:9" ht="15" customHeight="1">
      <c r="I458940" s="47"/>
    </row>
    <row r="458941" spans="9:9" ht="15" customHeight="1">
      <c r="I458941" s="47"/>
    </row>
    <row r="458942" spans="9:9" ht="15" customHeight="1">
      <c r="I458942" s="47"/>
    </row>
    <row r="458943" spans="9:9" ht="15" customHeight="1">
      <c r="I458943" s="47"/>
    </row>
    <row r="458944" spans="9:9" ht="15" customHeight="1">
      <c r="I458944" s="47"/>
    </row>
    <row r="458945" spans="9:9" ht="15" customHeight="1">
      <c r="I458945" s="47"/>
    </row>
    <row r="458946" spans="9:9" ht="15" customHeight="1">
      <c r="I458946" s="47"/>
    </row>
    <row r="458947" spans="9:9" ht="15" customHeight="1">
      <c r="I458947" s="47"/>
    </row>
    <row r="458948" spans="9:9" ht="15" customHeight="1">
      <c r="I458948" s="47"/>
    </row>
    <row r="458949" spans="9:9" ht="15" customHeight="1">
      <c r="I458949" s="47"/>
    </row>
    <row r="458950" spans="9:9" ht="15" customHeight="1">
      <c r="I458950" s="47"/>
    </row>
    <row r="458951" spans="9:9" ht="15" customHeight="1">
      <c r="I458951" s="47"/>
    </row>
    <row r="458952" spans="9:9" ht="15" customHeight="1">
      <c r="I458952" s="47"/>
    </row>
    <row r="458953" spans="9:9" ht="15" customHeight="1">
      <c r="I458953" s="47"/>
    </row>
    <row r="458954" spans="9:9" ht="15" customHeight="1">
      <c r="I458954" s="47"/>
    </row>
    <row r="458955" spans="9:9" ht="15" customHeight="1">
      <c r="I458955" s="47"/>
    </row>
    <row r="458956" spans="9:9" ht="15" customHeight="1">
      <c r="I458956" s="47"/>
    </row>
    <row r="458957" spans="9:9" ht="15" customHeight="1">
      <c r="I458957" s="47"/>
    </row>
    <row r="458958" spans="9:9" ht="15" customHeight="1">
      <c r="I458958" s="47"/>
    </row>
    <row r="458959" spans="9:9" ht="15" customHeight="1">
      <c r="I458959" s="47"/>
    </row>
    <row r="458960" spans="9:9" ht="15" customHeight="1">
      <c r="I458960" s="47"/>
    </row>
    <row r="458961" spans="9:9" ht="15" customHeight="1">
      <c r="I458961" s="47"/>
    </row>
    <row r="458962" spans="9:9" ht="15" customHeight="1">
      <c r="I458962" s="47"/>
    </row>
    <row r="458963" spans="9:9" ht="15" customHeight="1">
      <c r="I458963" s="47"/>
    </row>
    <row r="458964" spans="9:9" ht="15" customHeight="1">
      <c r="I458964" s="47"/>
    </row>
    <row r="458965" spans="9:9" ht="15" customHeight="1">
      <c r="I458965" s="47"/>
    </row>
    <row r="458966" spans="9:9" ht="15" customHeight="1">
      <c r="I458966" s="47"/>
    </row>
    <row r="458967" spans="9:9" ht="15" customHeight="1">
      <c r="I458967" s="47"/>
    </row>
    <row r="458968" spans="9:9" ht="15" customHeight="1">
      <c r="I458968" s="47"/>
    </row>
    <row r="458969" spans="9:9" ht="15" customHeight="1">
      <c r="I458969" s="47"/>
    </row>
    <row r="458970" spans="9:9" ht="15" customHeight="1">
      <c r="I458970" s="47"/>
    </row>
    <row r="458971" spans="9:9" ht="15" customHeight="1">
      <c r="I458971" s="47"/>
    </row>
    <row r="458972" spans="9:9" ht="15" customHeight="1">
      <c r="I458972" s="47"/>
    </row>
    <row r="458973" spans="9:9" ht="15" customHeight="1">
      <c r="I458973" s="47"/>
    </row>
    <row r="458974" spans="9:9" ht="15" customHeight="1">
      <c r="I458974" s="47"/>
    </row>
    <row r="458975" spans="9:9" ht="15" customHeight="1">
      <c r="I458975" s="47"/>
    </row>
    <row r="458976" spans="9:9" ht="15" customHeight="1">
      <c r="I458976" s="47"/>
    </row>
    <row r="458977" spans="9:9" ht="15" customHeight="1">
      <c r="I458977" s="47"/>
    </row>
    <row r="458978" spans="9:9" ht="15" customHeight="1">
      <c r="I458978" s="47"/>
    </row>
    <row r="458979" spans="9:9" ht="15" customHeight="1">
      <c r="I458979" s="47"/>
    </row>
    <row r="458980" spans="9:9" ht="15" customHeight="1">
      <c r="I458980" s="47"/>
    </row>
    <row r="458981" spans="9:9" ht="15" customHeight="1">
      <c r="I458981" s="47"/>
    </row>
    <row r="458982" spans="9:9" ht="15" customHeight="1">
      <c r="I458982" s="47"/>
    </row>
    <row r="458983" spans="9:9" ht="15" customHeight="1">
      <c r="I458983" s="47"/>
    </row>
    <row r="458984" spans="9:9" ht="15" customHeight="1">
      <c r="I458984" s="47"/>
    </row>
    <row r="458985" spans="9:9" ht="15" customHeight="1">
      <c r="I458985" s="47"/>
    </row>
    <row r="458986" spans="9:9" ht="15" customHeight="1">
      <c r="I458986" s="47"/>
    </row>
    <row r="458987" spans="9:9" ht="15" customHeight="1">
      <c r="I458987" s="47"/>
    </row>
    <row r="458988" spans="9:9" ht="15" customHeight="1">
      <c r="I458988" s="47"/>
    </row>
    <row r="458989" spans="9:9" ht="15" customHeight="1">
      <c r="I458989" s="47"/>
    </row>
    <row r="458990" spans="9:9" ht="15" customHeight="1">
      <c r="I458990" s="47"/>
    </row>
    <row r="458991" spans="9:9" ht="15" customHeight="1">
      <c r="I458991" s="47"/>
    </row>
    <row r="458992" spans="9:9" ht="15" customHeight="1">
      <c r="I458992" s="47"/>
    </row>
    <row r="458993" spans="9:9" ht="15" customHeight="1">
      <c r="I458993" s="47"/>
    </row>
    <row r="458994" spans="9:9" ht="15" customHeight="1">
      <c r="I458994" s="47"/>
    </row>
    <row r="458995" spans="9:9" ht="15" customHeight="1">
      <c r="I458995" s="47"/>
    </row>
    <row r="458996" spans="9:9" ht="15" customHeight="1">
      <c r="I458996" s="47"/>
    </row>
    <row r="458997" spans="9:9" ht="15" customHeight="1">
      <c r="I458997" s="47"/>
    </row>
    <row r="458998" spans="9:9" ht="15" customHeight="1">
      <c r="I458998" s="47"/>
    </row>
    <row r="458999" spans="9:9" ht="15" customHeight="1">
      <c r="I458999" s="47"/>
    </row>
    <row r="459000" spans="9:9" ht="15" customHeight="1">
      <c r="I459000" s="47"/>
    </row>
    <row r="459001" spans="9:9" ht="15" customHeight="1">
      <c r="I459001" s="47"/>
    </row>
    <row r="459002" spans="9:9" ht="15" customHeight="1">
      <c r="I459002" s="47"/>
    </row>
    <row r="459003" spans="9:9" ht="15" customHeight="1">
      <c r="I459003" s="47"/>
    </row>
    <row r="459004" spans="9:9" ht="15" customHeight="1">
      <c r="I459004" s="47"/>
    </row>
    <row r="459005" spans="9:9" ht="15" customHeight="1">
      <c r="I459005" s="47"/>
    </row>
    <row r="459006" spans="9:9" ht="15" customHeight="1">
      <c r="I459006" s="47"/>
    </row>
    <row r="459007" spans="9:9" ht="15" customHeight="1">
      <c r="I459007" s="47"/>
    </row>
    <row r="459008" spans="9:9" ht="15" customHeight="1">
      <c r="I459008" s="47"/>
    </row>
    <row r="459009" spans="9:9" ht="15" customHeight="1">
      <c r="I459009" s="47"/>
    </row>
    <row r="459010" spans="9:9" ht="15" customHeight="1">
      <c r="I459010" s="47"/>
    </row>
    <row r="459011" spans="9:9" ht="15" customHeight="1">
      <c r="I459011" s="47"/>
    </row>
    <row r="459012" spans="9:9" ht="15" customHeight="1">
      <c r="I459012" s="47"/>
    </row>
    <row r="459013" spans="9:9" ht="15" customHeight="1">
      <c r="I459013" s="47"/>
    </row>
    <row r="459014" spans="9:9" ht="15" customHeight="1">
      <c r="I459014" s="47"/>
    </row>
    <row r="459015" spans="9:9" ht="15" customHeight="1">
      <c r="I459015" s="47"/>
    </row>
    <row r="459016" spans="9:9" ht="15" customHeight="1">
      <c r="I459016" s="47"/>
    </row>
    <row r="459017" spans="9:9" ht="15" customHeight="1">
      <c r="I459017" s="47"/>
    </row>
    <row r="459018" spans="9:9" ht="15" customHeight="1">
      <c r="I459018" s="47"/>
    </row>
    <row r="459019" spans="9:9" ht="15" customHeight="1">
      <c r="I459019" s="47"/>
    </row>
    <row r="459020" spans="9:9" ht="15" customHeight="1">
      <c r="I459020" s="47"/>
    </row>
    <row r="459021" spans="9:9" ht="15" customHeight="1">
      <c r="I459021" s="47"/>
    </row>
    <row r="459022" spans="9:9" ht="15" customHeight="1">
      <c r="I459022" s="47"/>
    </row>
    <row r="459023" spans="9:9" ht="15" customHeight="1">
      <c r="I459023" s="47"/>
    </row>
    <row r="459024" spans="9:9" ht="15" customHeight="1">
      <c r="I459024" s="47"/>
    </row>
    <row r="459025" spans="9:9" ht="15" customHeight="1">
      <c r="I459025" s="47"/>
    </row>
    <row r="459026" spans="9:9" ht="15" customHeight="1">
      <c r="I459026" s="47"/>
    </row>
    <row r="459027" spans="9:9" ht="15" customHeight="1">
      <c r="I459027" s="47"/>
    </row>
    <row r="459028" spans="9:9" ht="15" customHeight="1">
      <c r="I459028" s="47"/>
    </row>
    <row r="459029" spans="9:9" ht="15" customHeight="1">
      <c r="I459029" s="47"/>
    </row>
    <row r="459030" spans="9:9" ht="15" customHeight="1">
      <c r="I459030" s="47"/>
    </row>
    <row r="459031" spans="9:9" ht="15" customHeight="1">
      <c r="I459031" s="47"/>
    </row>
    <row r="459032" spans="9:9" ht="15" customHeight="1">
      <c r="I459032" s="47"/>
    </row>
    <row r="459033" spans="9:9" ht="15" customHeight="1">
      <c r="I459033" s="47"/>
    </row>
    <row r="459034" spans="9:9" ht="15" customHeight="1">
      <c r="I459034" s="47"/>
    </row>
    <row r="459035" spans="9:9" ht="15" customHeight="1">
      <c r="I459035" s="47"/>
    </row>
    <row r="459036" spans="9:9" ht="15" customHeight="1">
      <c r="I459036" s="47"/>
    </row>
    <row r="459037" spans="9:9" ht="15" customHeight="1">
      <c r="I459037" s="47"/>
    </row>
    <row r="459038" spans="9:9" ht="15" customHeight="1">
      <c r="I459038" s="47"/>
    </row>
    <row r="459039" spans="9:9" ht="15" customHeight="1">
      <c r="I459039" s="47"/>
    </row>
    <row r="459040" spans="9:9" ht="15" customHeight="1">
      <c r="I459040" s="47"/>
    </row>
    <row r="459041" spans="9:9" ht="15" customHeight="1">
      <c r="I459041" s="47"/>
    </row>
    <row r="459042" spans="9:9" ht="15" customHeight="1">
      <c r="I459042" s="47"/>
    </row>
    <row r="459043" spans="9:9" ht="15" customHeight="1">
      <c r="I459043" s="47"/>
    </row>
    <row r="459044" spans="9:9" ht="15" customHeight="1">
      <c r="I459044" s="47"/>
    </row>
    <row r="459045" spans="9:9" ht="15" customHeight="1">
      <c r="I459045" s="47"/>
    </row>
    <row r="459046" spans="9:9" ht="15" customHeight="1">
      <c r="I459046" s="47"/>
    </row>
    <row r="459047" spans="9:9" ht="15" customHeight="1">
      <c r="I459047" s="47"/>
    </row>
    <row r="459048" spans="9:9" ht="15" customHeight="1">
      <c r="I459048" s="47"/>
    </row>
    <row r="459049" spans="9:9" ht="15" customHeight="1">
      <c r="I459049" s="47"/>
    </row>
    <row r="459050" spans="9:9" ht="15" customHeight="1">
      <c r="I459050" s="47"/>
    </row>
    <row r="459051" spans="9:9" ht="15" customHeight="1">
      <c r="I459051" s="47"/>
    </row>
    <row r="459052" spans="9:9" ht="15" customHeight="1">
      <c r="I459052" s="47"/>
    </row>
    <row r="459053" spans="9:9" ht="15" customHeight="1">
      <c r="I459053" s="47"/>
    </row>
    <row r="459054" spans="9:9" ht="15" customHeight="1">
      <c r="I459054" s="47"/>
    </row>
    <row r="459055" spans="9:9" ht="15" customHeight="1">
      <c r="I459055" s="47"/>
    </row>
    <row r="459056" spans="9:9" ht="15" customHeight="1">
      <c r="I459056" s="47"/>
    </row>
    <row r="459057" spans="9:9" ht="15" customHeight="1">
      <c r="I459057" s="47"/>
    </row>
    <row r="459058" spans="9:9" ht="15" customHeight="1">
      <c r="I459058" s="47"/>
    </row>
    <row r="459059" spans="9:9" ht="15" customHeight="1">
      <c r="I459059" s="47"/>
    </row>
    <row r="459060" spans="9:9" ht="15" customHeight="1">
      <c r="I459060" s="47"/>
    </row>
    <row r="459061" spans="9:9" ht="15" customHeight="1">
      <c r="I459061" s="47"/>
    </row>
    <row r="459062" spans="9:9" ht="15" customHeight="1">
      <c r="I459062" s="47"/>
    </row>
    <row r="459063" spans="9:9" ht="15" customHeight="1">
      <c r="I459063" s="47"/>
    </row>
    <row r="459064" spans="9:9" ht="15" customHeight="1">
      <c r="I459064" s="47"/>
    </row>
    <row r="459065" spans="9:9" ht="15" customHeight="1">
      <c r="I459065" s="47"/>
    </row>
    <row r="459066" spans="9:9" ht="15" customHeight="1">
      <c r="I459066" s="47"/>
    </row>
    <row r="459067" spans="9:9" ht="15" customHeight="1">
      <c r="I459067" s="47"/>
    </row>
    <row r="459068" spans="9:9" ht="15" customHeight="1">
      <c r="I459068" s="47"/>
    </row>
    <row r="459069" spans="9:9" ht="15" customHeight="1">
      <c r="I459069" s="47"/>
    </row>
    <row r="459070" spans="9:9" ht="15" customHeight="1">
      <c r="I459070" s="47"/>
    </row>
    <row r="459071" spans="9:9" ht="15" customHeight="1">
      <c r="I459071" s="47"/>
    </row>
    <row r="459072" spans="9:9" ht="15" customHeight="1">
      <c r="I459072" s="47"/>
    </row>
    <row r="459073" spans="9:9" ht="15" customHeight="1">
      <c r="I459073" s="47"/>
    </row>
    <row r="459074" spans="9:9" ht="15" customHeight="1">
      <c r="I459074" s="47"/>
    </row>
    <row r="459075" spans="9:9" ht="15" customHeight="1">
      <c r="I459075" s="47"/>
    </row>
    <row r="459076" spans="9:9" ht="15" customHeight="1">
      <c r="I459076" s="47"/>
    </row>
    <row r="459077" spans="9:9" ht="15" customHeight="1">
      <c r="I459077" s="47"/>
    </row>
    <row r="459078" spans="9:9" ht="15" customHeight="1">
      <c r="I459078" s="47"/>
    </row>
    <row r="459079" spans="9:9" ht="15" customHeight="1">
      <c r="I459079" s="47"/>
    </row>
    <row r="459080" spans="9:9" ht="15" customHeight="1">
      <c r="I459080" s="47"/>
    </row>
    <row r="459081" spans="9:9" ht="15" customHeight="1">
      <c r="I459081" s="47"/>
    </row>
    <row r="459082" spans="9:9" ht="15" customHeight="1">
      <c r="I459082" s="47"/>
    </row>
    <row r="459083" spans="9:9" ht="15" customHeight="1">
      <c r="I459083" s="47"/>
    </row>
    <row r="459084" spans="9:9" ht="15" customHeight="1">
      <c r="I459084" s="47"/>
    </row>
    <row r="459085" spans="9:9" ht="15" customHeight="1">
      <c r="I459085" s="47"/>
    </row>
    <row r="459086" spans="9:9" ht="15" customHeight="1">
      <c r="I459086" s="47"/>
    </row>
    <row r="459087" spans="9:9" ht="15" customHeight="1">
      <c r="I459087" s="47"/>
    </row>
    <row r="459088" spans="9:9" ht="15" customHeight="1">
      <c r="I459088" s="47"/>
    </row>
    <row r="459089" spans="9:9" ht="15" customHeight="1">
      <c r="I459089" s="47"/>
    </row>
    <row r="459090" spans="9:9" ht="15" customHeight="1">
      <c r="I459090" s="47"/>
    </row>
    <row r="459091" spans="9:9" ht="15" customHeight="1">
      <c r="I459091" s="47"/>
    </row>
    <row r="459092" spans="9:9" ht="15" customHeight="1">
      <c r="I459092" s="47"/>
    </row>
    <row r="459093" spans="9:9" ht="15" customHeight="1">
      <c r="I459093" s="47"/>
    </row>
    <row r="459094" spans="9:9" ht="15" customHeight="1">
      <c r="I459094" s="47"/>
    </row>
    <row r="459095" spans="9:9" ht="15" customHeight="1">
      <c r="I459095" s="47"/>
    </row>
    <row r="459096" spans="9:9" ht="15" customHeight="1">
      <c r="I459096" s="47"/>
    </row>
    <row r="459097" spans="9:9" ht="15" customHeight="1">
      <c r="I459097" s="47"/>
    </row>
    <row r="459098" spans="9:9" ht="15" customHeight="1">
      <c r="I459098" s="47"/>
    </row>
    <row r="459099" spans="9:9" ht="15" customHeight="1">
      <c r="I459099" s="47"/>
    </row>
    <row r="459100" spans="9:9" ht="15" customHeight="1">
      <c r="I459100" s="47"/>
    </row>
    <row r="459101" spans="9:9" ht="15" customHeight="1">
      <c r="I459101" s="47"/>
    </row>
    <row r="459102" spans="9:9" ht="15" customHeight="1">
      <c r="I459102" s="47"/>
    </row>
    <row r="459103" spans="9:9" ht="15" customHeight="1">
      <c r="I459103" s="47"/>
    </row>
    <row r="459104" spans="9:9" ht="15" customHeight="1">
      <c r="I459104" s="47"/>
    </row>
    <row r="459105" spans="9:9" ht="15" customHeight="1">
      <c r="I459105" s="47"/>
    </row>
    <row r="459106" spans="9:9" ht="15" customHeight="1">
      <c r="I459106" s="47"/>
    </row>
    <row r="459107" spans="9:9" ht="15" customHeight="1">
      <c r="I459107" s="47"/>
    </row>
    <row r="459108" spans="9:9" ht="15" customHeight="1">
      <c r="I459108" s="47"/>
    </row>
    <row r="459109" spans="9:9" ht="15" customHeight="1">
      <c r="I459109" s="47"/>
    </row>
    <row r="459110" spans="9:9" ht="15" customHeight="1">
      <c r="I459110" s="47"/>
    </row>
    <row r="459111" spans="9:9" ht="15" customHeight="1">
      <c r="I459111" s="47"/>
    </row>
    <row r="459112" spans="9:9" ht="15" customHeight="1">
      <c r="I459112" s="47"/>
    </row>
    <row r="459113" spans="9:9" ht="15" customHeight="1">
      <c r="I459113" s="47"/>
    </row>
    <row r="459114" spans="9:9" ht="15" customHeight="1">
      <c r="I459114" s="47"/>
    </row>
    <row r="459115" spans="9:9" ht="15" customHeight="1">
      <c r="I459115" s="47"/>
    </row>
    <row r="459116" spans="9:9" ht="15" customHeight="1">
      <c r="I459116" s="47"/>
    </row>
    <row r="475135" spans="9:9" ht="15" customHeight="1">
      <c r="I475135" s="49"/>
    </row>
    <row r="475136" spans="9:9" ht="15" customHeight="1">
      <c r="I475136" s="47"/>
    </row>
    <row r="475137" spans="9:9" ht="15" customHeight="1">
      <c r="I475137" s="47"/>
    </row>
    <row r="475138" spans="9:9" ht="15" customHeight="1">
      <c r="I475138" s="47"/>
    </row>
    <row r="475139" spans="9:9" ht="15" customHeight="1">
      <c r="I475139" s="47"/>
    </row>
    <row r="475140" spans="9:9" ht="15" customHeight="1">
      <c r="I475140" s="47"/>
    </row>
    <row r="475141" spans="9:9" ht="15" customHeight="1">
      <c r="I475141" s="47"/>
    </row>
    <row r="475142" spans="9:9" ht="15" customHeight="1">
      <c r="I475142" s="47"/>
    </row>
    <row r="475143" spans="9:9" ht="15" customHeight="1">
      <c r="I475143" s="47"/>
    </row>
    <row r="475144" spans="9:9" ht="15" customHeight="1">
      <c r="I475144" s="47"/>
    </row>
    <row r="475145" spans="9:9" ht="15" customHeight="1">
      <c r="I475145" s="47"/>
    </row>
    <row r="475146" spans="9:9" ht="15" customHeight="1">
      <c r="I475146" s="47"/>
    </row>
    <row r="475147" spans="9:9" ht="15" customHeight="1">
      <c r="I475147" s="47"/>
    </row>
    <row r="475148" spans="9:9" ht="15" customHeight="1">
      <c r="I475148" s="47"/>
    </row>
    <row r="475149" spans="9:9" ht="15" customHeight="1">
      <c r="I475149" s="47"/>
    </row>
    <row r="475150" spans="9:9" ht="15" customHeight="1">
      <c r="I475150" s="47"/>
    </row>
    <row r="475151" spans="9:9" ht="15" customHeight="1">
      <c r="I475151" s="47"/>
    </row>
    <row r="475152" spans="9:9" ht="15" customHeight="1">
      <c r="I475152" s="47"/>
    </row>
    <row r="475153" spans="9:9" ht="15" customHeight="1">
      <c r="I475153" s="47"/>
    </row>
    <row r="475154" spans="9:9" ht="15" customHeight="1">
      <c r="I475154" s="47"/>
    </row>
    <row r="475155" spans="9:9" ht="15" customHeight="1">
      <c r="I475155" s="47"/>
    </row>
    <row r="475156" spans="9:9" ht="15" customHeight="1">
      <c r="I475156" s="47"/>
    </row>
    <row r="475157" spans="9:9" ht="15" customHeight="1">
      <c r="I475157" s="47"/>
    </row>
    <row r="475158" spans="9:9" ht="15" customHeight="1">
      <c r="I475158" s="47"/>
    </row>
    <row r="475159" spans="9:9" ht="15" customHeight="1">
      <c r="I475159" s="47"/>
    </row>
    <row r="475160" spans="9:9" ht="15" customHeight="1">
      <c r="I475160" s="47"/>
    </row>
    <row r="475161" spans="9:9" ht="15" customHeight="1">
      <c r="I475161" s="47"/>
    </row>
    <row r="475162" spans="9:9" ht="15" customHeight="1">
      <c r="I475162" s="47"/>
    </row>
    <row r="475163" spans="9:9" ht="15" customHeight="1">
      <c r="I475163" s="47"/>
    </row>
    <row r="475164" spans="9:9" ht="15" customHeight="1">
      <c r="I475164" s="47"/>
    </row>
    <row r="475165" spans="9:9" ht="15" customHeight="1">
      <c r="I475165" s="47"/>
    </row>
    <row r="475166" spans="9:9" ht="15" customHeight="1">
      <c r="I475166" s="47"/>
    </row>
    <row r="475167" spans="9:9" ht="15" customHeight="1">
      <c r="I475167" s="47"/>
    </row>
    <row r="475168" spans="9:9" ht="15" customHeight="1">
      <c r="I475168" s="47"/>
    </row>
    <row r="475169" spans="9:9" ht="15" customHeight="1">
      <c r="I475169" s="47"/>
    </row>
    <row r="475170" spans="9:9" ht="15" customHeight="1">
      <c r="I475170" s="47"/>
    </row>
    <row r="475171" spans="9:9" ht="15" customHeight="1">
      <c r="I475171" s="47"/>
    </row>
    <row r="475172" spans="9:9" ht="15" customHeight="1">
      <c r="I475172" s="47"/>
    </row>
    <row r="475173" spans="9:9" ht="15" customHeight="1">
      <c r="I475173" s="47"/>
    </row>
    <row r="475174" spans="9:9" ht="15" customHeight="1">
      <c r="I475174" s="47"/>
    </row>
    <row r="475175" spans="9:9" ht="15" customHeight="1">
      <c r="I475175" s="47"/>
    </row>
    <row r="475176" spans="9:9" ht="15" customHeight="1">
      <c r="I475176" s="47"/>
    </row>
    <row r="475177" spans="9:9" ht="15" customHeight="1">
      <c r="I475177" s="47"/>
    </row>
    <row r="475178" spans="9:9" ht="15" customHeight="1">
      <c r="I475178" s="47"/>
    </row>
    <row r="475179" spans="9:9" ht="15" customHeight="1">
      <c r="I475179" s="47"/>
    </row>
    <row r="475180" spans="9:9" ht="15" customHeight="1">
      <c r="I475180" s="47"/>
    </row>
    <row r="475181" spans="9:9" ht="15" customHeight="1">
      <c r="I475181" s="47"/>
    </row>
    <row r="475182" spans="9:9" ht="15" customHeight="1">
      <c r="I475182" s="47"/>
    </row>
    <row r="475183" spans="9:9" ht="15" customHeight="1">
      <c r="I475183" s="47"/>
    </row>
    <row r="475184" spans="9:9" ht="15" customHeight="1">
      <c r="I475184" s="47"/>
    </row>
    <row r="475185" spans="9:9" ht="15" customHeight="1">
      <c r="I475185" s="47"/>
    </row>
    <row r="475186" spans="9:9" ht="15" customHeight="1">
      <c r="I475186" s="47"/>
    </row>
    <row r="475187" spans="9:9" ht="15" customHeight="1">
      <c r="I475187" s="47"/>
    </row>
    <row r="475188" spans="9:9" ht="15" customHeight="1">
      <c r="I475188" s="47"/>
    </row>
    <row r="475189" spans="9:9" ht="15" customHeight="1">
      <c r="I475189" s="47"/>
    </row>
    <row r="475190" spans="9:9" ht="15" customHeight="1">
      <c r="I475190" s="47"/>
    </row>
    <row r="475191" spans="9:9" ht="15" customHeight="1">
      <c r="I475191" s="47"/>
    </row>
    <row r="475192" spans="9:9" ht="15" customHeight="1">
      <c r="I475192" s="47"/>
    </row>
    <row r="475193" spans="9:9" ht="15" customHeight="1">
      <c r="I475193" s="47"/>
    </row>
    <row r="475194" spans="9:9" ht="15" customHeight="1">
      <c r="I475194" s="47"/>
    </row>
    <row r="475195" spans="9:9" ht="15" customHeight="1">
      <c r="I475195" s="47"/>
    </row>
    <row r="475196" spans="9:9" ht="15" customHeight="1">
      <c r="I475196" s="47"/>
    </row>
    <row r="475197" spans="9:9" ht="15" customHeight="1">
      <c r="I475197" s="47"/>
    </row>
    <row r="475198" spans="9:9" ht="15" customHeight="1">
      <c r="I475198" s="47"/>
    </row>
    <row r="475199" spans="9:9" ht="15" customHeight="1">
      <c r="I475199" s="47"/>
    </row>
    <row r="475200" spans="9:9" ht="15" customHeight="1">
      <c r="I475200" s="47"/>
    </row>
    <row r="475201" spans="9:9" ht="15" customHeight="1">
      <c r="I475201" s="47"/>
    </row>
    <row r="475202" spans="9:9" ht="15" customHeight="1">
      <c r="I475202" s="47"/>
    </row>
    <row r="475203" spans="9:9" ht="15" customHeight="1">
      <c r="I475203" s="47"/>
    </row>
    <row r="475204" spans="9:9" ht="15" customHeight="1">
      <c r="I475204" s="47"/>
    </row>
    <row r="475205" spans="9:9" ht="15" customHeight="1">
      <c r="I475205" s="47"/>
    </row>
    <row r="475206" spans="9:9" ht="15" customHeight="1">
      <c r="I475206" s="47"/>
    </row>
    <row r="475207" spans="9:9" ht="15" customHeight="1">
      <c r="I475207" s="47"/>
    </row>
    <row r="475208" spans="9:9" ht="15" customHeight="1">
      <c r="I475208" s="47"/>
    </row>
    <row r="475209" spans="9:9" ht="15" customHeight="1">
      <c r="I475209" s="47"/>
    </row>
    <row r="475210" spans="9:9" ht="15" customHeight="1">
      <c r="I475210" s="47"/>
    </row>
    <row r="475211" spans="9:9" ht="15" customHeight="1">
      <c r="I475211" s="47"/>
    </row>
    <row r="475212" spans="9:9" ht="15" customHeight="1">
      <c r="I475212" s="47"/>
    </row>
    <row r="475213" spans="9:9" ht="15" customHeight="1">
      <c r="I475213" s="47"/>
    </row>
    <row r="475214" spans="9:9" ht="15" customHeight="1">
      <c r="I475214" s="47"/>
    </row>
    <row r="475215" spans="9:9" ht="15" customHeight="1">
      <c r="I475215" s="47"/>
    </row>
    <row r="475216" spans="9:9" ht="15" customHeight="1">
      <c r="I475216" s="47"/>
    </row>
    <row r="475217" spans="9:9" ht="15" customHeight="1">
      <c r="I475217" s="47"/>
    </row>
    <row r="475218" spans="9:9" ht="15" customHeight="1">
      <c r="I475218" s="47"/>
    </row>
    <row r="475219" spans="9:9" ht="15" customHeight="1">
      <c r="I475219" s="47"/>
    </row>
    <row r="475220" spans="9:9" ht="15" customHeight="1">
      <c r="I475220" s="47"/>
    </row>
    <row r="475221" spans="9:9" ht="15" customHeight="1">
      <c r="I475221" s="47"/>
    </row>
    <row r="475222" spans="9:9" ht="15" customHeight="1">
      <c r="I475222" s="47"/>
    </row>
    <row r="475223" spans="9:9" ht="15" customHeight="1">
      <c r="I475223" s="47"/>
    </row>
    <row r="475224" spans="9:9" ht="15" customHeight="1">
      <c r="I475224" s="47"/>
    </row>
    <row r="475225" spans="9:9" ht="15" customHeight="1">
      <c r="I475225" s="47"/>
    </row>
    <row r="475226" spans="9:9" ht="15" customHeight="1">
      <c r="I475226" s="47"/>
    </row>
    <row r="475227" spans="9:9" ht="15" customHeight="1">
      <c r="I475227" s="47"/>
    </row>
    <row r="475228" spans="9:9" ht="15" customHeight="1">
      <c r="I475228" s="47"/>
    </row>
    <row r="475229" spans="9:9" ht="15" customHeight="1">
      <c r="I475229" s="47"/>
    </row>
    <row r="475230" spans="9:9" ht="15" customHeight="1">
      <c r="I475230" s="47"/>
    </row>
    <row r="475231" spans="9:9" ht="15" customHeight="1">
      <c r="I475231" s="47"/>
    </row>
    <row r="475232" spans="9:9" ht="15" customHeight="1">
      <c r="I475232" s="47"/>
    </row>
    <row r="475233" spans="9:9" ht="15" customHeight="1">
      <c r="I475233" s="47"/>
    </row>
    <row r="475234" spans="9:9" ht="15" customHeight="1">
      <c r="I475234" s="47"/>
    </row>
    <row r="475235" spans="9:9" ht="15" customHeight="1">
      <c r="I475235" s="47"/>
    </row>
    <row r="475236" spans="9:9" ht="15" customHeight="1">
      <c r="I475236" s="47"/>
    </row>
    <row r="475237" spans="9:9" ht="15" customHeight="1">
      <c r="I475237" s="47"/>
    </row>
    <row r="475238" spans="9:9" ht="15" customHeight="1">
      <c r="I475238" s="47"/>
    </row>
    <row r="475239" spans="9:9" ht="15" customHeight="1">
      <c r="I475239" s="47"/>
    </row>
    <row r="475240" spans="9:9" ht="15" customHeight="1">
      <c r="I475240" s="47"/>
    </row>
    <row r="475241" spans="9:9" ht="15" customHeight="1">
      <c r="I475241" s="47"/>
    </row>
    <row r="475242" spans="9:9" ht="15" customHeight="1">
      <c r="I475242" s="47"/>
    </row>
    <row r="475243" spans="9:9" ht="15" customHeight="1">
      <c r="I475243" s="47"/>
    </row>
    <row r="475244" spans="9:9" ht="15" customHeight="1">
      <c r="I475244" s="47"/>
    </row>
    <row r="475245" spans="9:9" ht="15" customHeight="1">
      <c r="I475245" s="47"/>
    </row>
    <row r="475246" spans="9:9" ht="15" customHeight="1">
      <c r="I475246" s="47"/>
    </row>
    <row r="475247" spans="9:9" ht="15" customHeight="1">
      <c r="I475247" s="47"/>
    </row>
    <row r="475248" spans="9:9" ht="15" customHeight="1">
      <c r="I475248" s="47"/>
    </row>
    <row r="475249" spans="9:9" ht="15" customHeight="1">
      <c r="I475249" s="47"/>
    </row>
    <row r="475250" spans="9:9" ht="15" customHeight="1">
      <c r="I475250" s="47"/>
    </row>
    <row r="475251" spans="9:9" ht="15" customHeight="1">
      <c r="I475251" s="47"/>
    </row>
    <row r="475252" spans="9:9" ht="15" customHeight="1">
      <c r="I475252" s="47"/>
    </row>
    <row r="475253" spans="9:9" ht="15" customHeight="1">
      <c r="I475253" s="47"/>
    </row>
    <row r="475254" spans="9:9" ht="15" customHeight="1">
      <c r="I475254" s="47"/>
    </row>
    <row r="475255" spans="9:9" ht="15" customHeight="1">
      <c r="I475255" s="47"/>
    </row>
    <row r="475256" spans="9:9" ht="15" customHeight="1">
      <c r="I475256" s="47"/>
    </row>
    <row r="475257" spans="9:9" ht="15" customHeight="1">
      <c r="I475257" s="47"/>
    </row>
    <row r="475258" spans="9:9" ht="15" customHeight="1">
      <c r="I475258" s="47"/>
    </row>
    <row r="475259" spans="9:9" ht="15" customHeight="1">
      <c r="I475259" s="47"/>
    </row>
    <row r="475260" spans="9:9" ht="15" customHeight="1">
      <c r="I475260" s="47"/>
    </row>
    <row r="475261" spans="9:9" ht="15" customHeight="1">
      <c r="I475261" s="47"/>
    </row>
    <row r="475262" spans="9:9" ht="15" customHeight="1">
      <c r="I475262" s="47"/>
    </row>
    <row r="475263" spans="9:9" ht="15" customHeight="1">
      <c r="I475263" s="47"/>
    </row>
    <row r="475264" spans="9:9" ht="15" customHeight="1">
      <c r="I475264" s="47"/>
    </row>
    <row r="475265" spans="9:9" ht="15" customHeight="1">
      <c r="I475265" s="47"/>
    </row>
    <row r="475266" spans="9:9" ht="15" customHeight="1">
      <c r="I475266" s="47"/>
    </row>
    <row r="475267" spans="9:9" ht="15" customHeight="1">
      <c r="I475267" s="47"/>
    </row>
    <row r="475268" spans="9:9" ht="15" customHeight="1">
      <c r="I475268" s="47"/>
    </row>
    <row r="475269" spans="9:9" ht="15" customHeight="1">
      <c r="I475269" s="47"/>
    </row>
    <row r="475270" spans="9:9" ht="15" customHeight="1">
      <c r="I475270" s="47"/>
    </row>
    <row r="475271" spans="9:9" ht="15" customHeight="1">
      <c r="I475271" s="47"/>
    </row>
    <row r="475272" spans="9:9" ht="15" customHeight="1">
      <c r="I475272" s="47"/>
    </row>
    <row r="475273" spans="9:9" ht="15" customHeight="1">
      <c r="I475273" s="47"/>
    </row>
    <row r="475274" spans="9:9" ht="15" customHeight="1">
      <c r="I475274" s="47"/>
    </row>
    <row r="475275" spans="9:9" ht="15" customHeight="1">
      <c r="I475275" s="47"/>
    </row>
    <row r="475276" spans="9:9" ht="15" customHeight="1">
      <c r="I475276" s="47"/>
    </row>
    <row r="475277" spans="9:9" ht="15" customHeight="1">
      <c r="I475277" s="47"/>
    </row>
    <row r="475278" spans="9:9" ht="15" customHeight="1">
      <c r="I475278" s="47"/>
    </row>
    <row r="475279" spans="9:9" ht="15" customHeight="1">
      <c r="I475279" s="47"/>
    </row>
    <row r="475280" spans="9:9" ht="15" customHeight="1">
      <c r="I475280" s="47"/>
    </row>
    <row r="475281" spans="9:9" ht="15" customHeight="1">
      <c r="I475281" s="47"/>
    </row>
    <row r="475282" spans="9:9" ht="15" customHeight="1">
      <c r="I475282" s="47"/>
    </row>
    <row r="475283" spans="9:9" ht="15" customHeight="1">
      <c r="I475283" s="47"/>
    </row>
    <row r="475284" spans="9:9" ht="15" customHeight="1">
      <c r="I475284" s="47"/>
    </row>
    <row r="475285" spans="9:9" ht="15" customHeight="1">
      <c r="I475285" s="47"/>
    </row>
    <row r="475286" spans="9:9" ht="15" customHeight="1">
      <c r="I475286" s="47"/>
    </row>
    <row r="475287" spans="9:9" ht="15" customHeight="1">
      <c r="I475287" s="47"/>
    </row>
    <row r="475288" spans="9:9" ht="15" customHeight="1">
      <c r="I475288" s="47"/>
    </row>
    <row r="475289" spans="9:9" ht="15" customHeight="1">
      <c r="I475289" s="47"/>
    </row>
    <row r="475290" spans="9:9" ht="15" customHeight="1">
      <c r="I475290" s="47"/>
    </row>
    <row r="475291" spans="9:9" ht="15" customHeight="1">
      <c r="I475291" s="47"/>
    </row>
    <row r="475292" spans="9:9" ht="15" customHeight="1">
      <c r="I475292" s="47"/>
    </row>
    <row r="475293" spans="9:9" ht="15" customHeight="1">
      <c r="I475293" s="47"/>
    </row>
    <row r="475294" spans="9:9" ht="15" customHeight="1">
      <c r="I475294" s="47"/>
    </row>
    <row r="475295" spans="9:9" ht="15" customHeight="1">
      <c r="I475295" s="47"/>
    </row>
    <row r="475296" spans="9:9" ht="15" customHeight="1">
      <c r="I475296" s="47"/>
    </row>
    <row r="475297" spans="9:9" ht="15" customHeight="1">
      <c r="I475297" s="47"/>
    </row>
    <row r="475298" spans="9:9" ht="15" customHeight="1">
      <c r="I475298" s="47"/>
    </row>
    <row r="475299" spans="9:9" ht="15" customHeight="1">
      <c r="I475299" s="47"/>
    </row>
    <row r="475300" spans="9:9" ht="15" customHeight="1">
      <c r="I475300" s="47"/>
    </row>
    <row r="475301" spans="9:9" ht="15" customHeight="1">
      <c r="I475301" s="47"/>
    </row>
    <row r="475302" spans="9:9" ht="15" customHeight="1">
      <c r="I475302" s="47"/>
    </row>
    <row r="475303" spans="9:9" ht="15" customHeight="1">
      <c r="I475303" s="47"/>
    </row>
    <row r="475304" spans="9:9" ht="15" customHeight="1">
      <c r="I475304" s="47"/>
    </row>
    <row r="475305" spans="9:9" ht="15" customHeight="1">
      <c r="I475305" s="47"/>
    </row>
    <row r="475306" spans="9:9" ht="15" customHeight="1">
      <c r="I475306" s="47"/>
    </row>
    <row r="475307" spans="9:9" ht="15" customHeight="1">
      <c r="I475307" s="47"/>
    </row>
    <row r="475308" spans="9:9" ht="15" customHeight="1">
      <c r="I475308" s="47"/>
    </row>
    <row r="475309" spans="9:9" ht="15" customHeight="1">
      <c r="I475309" s="47"/>
    </row>
    <row r="475310" spans="9:9" ht="15" customHeight="1">
      <c r="I475310" s="47"/>
    </row>
    <row r="475311" spans="9:9" ht="15" customHeight="1">
      <c r="I475311" s="47"/>
    </row>
    <row r="475312" spans="9:9" ht="15" customHeight="1">
      <c r="I475312" s="47"/>
    </row>
    <row r="475313" spans="9:9" ht="15" customHeight="1">
      <c r="I475313" s="47"/>
    </row>
    <row r="475314" spans="9:9" ht="15" customHeight="1">
      <c r="I475314" s="47"/>
    </row>
    <row r="475315" spans="9:9" ht="15" customHeight="1">
      <c r="I475315" s="47"/>
    </row>
    <row r="475316" spans="9:9" ht="15" customHeight="1">
      <c r="I475316" s="47"/>
    </row>
    <row r="475317" spans="9:9" ht="15" customHeight="1">
      <c r="I475317" s="47"/>
    </row>
    <row r="475318" spans="9:9" ht="15" customHeight="1">
      <c r="I475318" s="47"/>
    </row>
    <row r="475319" spans="9:9" ht="15" customHeight="1">
      <c r="I475319" s="47"/>
    </row>
    <row r="475320" spans="9:9" ht="15" customHeight="1">
      <c r="I475320" s="47"/>
    </row>
    <row r="475321" spans="9:9" ht="15" customHeight="1">
      <c r="I475321" s="47"/>
    </row>
    <row r="475322" spans="9:9" ht="15" customHeight="1">
      <c r="I475322" s="47"/>
    </row>
    <row r="475323" spans="9:9" ht="15" customHeight="1">
      <c r="I475323" s="47"/>
    </row>
    <row r="475324" spans="9:9" ht="15" customHeight="1">
      <c r="I475324" s="47"/>
    </row>
    <row r="475325" spans="9:9" ht="15" customHeight="1">
      <c r="I475325" s="47"/>
    </row>
    <row r="475326" spans="9:9" ht="15" customHeight="1">
      <c r="I475326" s="47"/>
    </row>
    <row r="475327" spans="9:9" ht="15" customHeight="1">
      <c r="I475327" s="47"/>
    </row>
    <row r="475328" spans="9:9" ht="15" customHeight="1">
      <c r="I475328" s="47"/>
    </row>
    <row r="475329" spans="9:9" ht="15" customHeight="1">
      <c r="I475329" s="47"/>
    </row>
    <row r="475330" spans="9:9" ht="15" customHeight="1">
      <c r="I475330" s="47"/>
    </row>
    <row r="475331" spans="9:9" ht="15" customHeight="1">
      <c r="I475331" s="47"/>
    </row>
    <row r="475332" spans="9:9" ht="15" customHeight="1">
      <c r="I475332" s="47"/>
    </row>
    <row r="475333" spans="9:9" ht="15" customHeight="1">
      <c r="I475333" s="47"/>
    </row>
    <row r="475334" spans="9:9" ht="15" customHeight="1">
      <c r="I475334" s="47"/>
    </row>
    <row r="475335" spans="9:9" ht="15" customHeight="1">
      <c r="I475335" s="47"/>
    </row>
    <row r="475336" spans="9:9" ht="15" customHeight="1">
      <c r="I475336" s="47"/>
    </row>
    <row r="475337" spans="9:9" ht="15" customHeight="1">
      <c r="I475337" s="47"/>
    </row>
    <row r="475338" spans="9:9" ht="15" customHeight="1">
      <c r="I475338" s="47"/>
    </row>
    <row r="475339" spans="9:9" ht="15" customHeight="1">
      <c r="I475339" s="47"/>
    </row>
    <row r="475340" spans="9:9" ht="15" customHeight="1">
      <c r="I475340" s="47"/>
    </row>
    <row r="475341" spans="9:9" ht="15" customHeight="1">
      <c r="I475341" s="47"/>
    </row>
    <row r="475342" spans="9:9" ht="15" customHeight="1">
      <c r="I475342" s="47"/>
    </row>
    <row r="475343" spans="9:9" ht="15" customHeight="1">
      <c r="I475343" s="47"/>
    </row>
    <row r="475344" spans="9:9" ht="15" customHeight="1">
      <c r="I475344" s="47"/>
    </row>
    <row r="475345" spans="9:9" ht="15" customHeight="1">
      <c r="I475345" s="47"/>
    </row>
    <row r="475346" spans="9:9" ht="15" customHeight="1">
      <c r="I475346" s="47"/>
    </row>
    <row r="475347" spans="9:9" ht="15" customHeight="1">
      <c r="I475347" s="47"/>
    </row>
    <row r="475348" spans="9:9" ht="15" customHeight="1">
      <c r="I475348" s="47"/>
    </row>
    <row r="475349" spans="9:9" ht="15" customHeight="1">
      <c r="I475349" s="47"/>
    </row>
    <row r="475350" spans="9:9" ht="15" customHeight="1">
      <c r="I475350" s="47"/>
    </row>
    <row r="475351" spans="9:9" ht="15" customHeight="1">
      <c r="I475351" s="47"/>
    </row>
    <row r="475352" spans="9:9" ht="15" customHeight="1">
      <c r="I475352" s="47"/>
    </row>
    <row r="475353" spans="9:9" ht="15" customHeight="1">
      <c r="I475353" s="47"/>
    </row>
    <row r="475354" spans="9:9" ht="15" customHeight="1">
      <c r="I475354" s="47"/>
    </row>
    <row r="475355" spans="9:9" ht="15" customHeight="1">
      <c r="I475355" s="47"/>
    </row>
    <row r="475356" spans="9:9" ht="15" customHeight="1">
      <c r="I475356" s="47"/>
    </row>
    <row r="475357" spans="9:9" ht="15" customHeight="1">
      <c r="I475357" s="47"/>
    </row>
    <row r="475358" spans="9:9" ht="15" customHeight="1">
      <c r="I475358" s="47"/>
    </row>
    <row r="475359" spans="9:9" ht="15" customHeight="1">
      <c r="I475359" s="47"/>
    </row>
    <row r="475360" spans="9:9" ht="15" customHeight="1">
      <c r="I475360" s="47"/>
    </row>
    <row r="475361" spans="9:9" ht="15" customHeight="1">
      <c r="I475361" s="47"/>
    </row>
    <row r="475362" spans="9:9" ht="15" customHeight="1">
      <c r="I475362" s="47"/>
    </row>
    <row r="475363" spans="9:9" ht="15" customHeight="1">
      <c r="I475363" s="47"/>
    </row>
    <row r="475364" spans="9:9" ht="15" customHeight="1">
      <c r="I475364" s="47"/>
    </row>
    <row r="475365" spans="9:9" ht="15" customHeight="1">
      <c r="I475365" s="47"/>
    </row>
    <row r="475366" spans="9:9" ht="15" customHeight="1">
      <c r="I475366" s="47"/>
    </row>
    <row r="475367" spans="9:9" ht="15" customHeight="1">
      <c r="I475367" s="47"/>
    </row>
    <row r="475368" spans="9:9" ht="15" customHeight="1">
      <c r="I475368" s="47"/>
    </row>
    <row r="475369" spans="9:9" ht="15" customHeight="1">
      <c r="I475369" s="47"/>
    </row>
    <row r="475370" spans="9:9" ht="15" customHeight="1">
      <c r="I475370" s="47"/>
    </row>
    <row r="475371" spans="9:9" ht="15" customHeight="1">
      <c r="I475371" s="47"/>
    </row>
    <row r="475372" spans="9:9" ht="15" customHeight="1">
      <c r="I475372" s="47"/>
    </row>
    <row r="475373" spans="9:9" ht="15" customHeight="1">
      <c r="I475373" s="47"/>
    </row>
    <row r="475374" spans="9:9" ht="15" customHeight="1">
      <c r="I475374" s="47"/>
    </row>
    <row r="475375" spans="9:9" ht="15" customHeight="1">
      <c r="I475375" s="47"/>
    </row>
    <row r="475376" spans="9:9" ht="15" customHeight="1">
      <c r="I475376" s="47"/>
    </row>
    <row r="475377" spans="9:9" ht="15" customHeight="1">
      <c r="I475377" s="47"/>
    </row>
    <row r="475378" spans="9:9" ht="15" customHeight="1">
      <c r="I475378" s="47"/>
    </row>
    <row r="475379" spans="9:9" ht="15" customHeight="1">
      <c r="I475379" s="47"/>
    </row>
    <row r="475380" spans="9:9" ht="15" customHeight="1">
      <c r="I475380" s="47"/>
    </row>
    <row r="475381" spans="9:9" ht="15" customHeight="1">
      <c r="I475381" s="47"/>
    </row>
    <row r="475382" spans="9:9" ht="15" customHeight="1">
      <c r="I475382" s="47"/>
    </row>
    <row r="475383" spans="9:9" ht="15" customHeight="1">
      <c r="I475383" s="47"/>
    </row>
    <row r="475384" spans="9:9" ht="15" customHeight="1">
      <c r="I475384" s="47"/>
    </row>
    <row r="475385" spans="9:9" ht="15" customHeight="1">
      <c r="I475385" s="47"/>
    </row>
    <row r="475386" spans="9:9" ht="15" customHeight="1">
      <c r="I475386" s="47"/>
    </row>
    <row r="475387" spans="9:9" ht="15" customHeight="1">
      <c r="I475387" s="47"/>
    </row>
    <row r="475388" spans="9:9" ht="15" customHeight="1">
      <c r="I475388" s="47"/>
    </row>
    <row r="475389" spans="9:9" ht="15" customHeight="1">
      <c r="I475389" s="47"/>
    </row>
    <row r="475390" spans="9:9" ht="15" customHeight="1">
      <c r="I475390" s="47"/>
    </row>
    <row r="475391" spans="9:9" ht="15" customHeight="1">
      <c r="I475391" s="47"/>
    </row>
    <row r="475392" spans="9:9" ht="15" customHeight="1">
      <c r="I475392" s="47"/>
    </row>
    <row r="475393" spans="9:9" ht="15" customHeight="1">
      <c r="I475393" s="47"/>
    </row>
    <row r="475394" spans="9:9" ht="15" customHeight="1">
      <c r="I475394" s="47"/>
    </row>
    <row r="475395" spans="9:9" ht="15" customHeight="1">
      <c r="I475395" s="47"/>
    </row>
    <row r="475396" spans="9:9" ht="15" customHeight="1">
      <c r="I475396" s="47"/>
    </row>
    <row r="475397" spans="9:9" ht="15" customHeight="1">
      <c r="I475397" s="47"/>
    </row>
    <row r="475398" spans="9:9" ht="15" customHeight="1">
      <c r="I475398" s="47"/>
    </row>
    <row r="475399" spans="9:9" ht="15" customHeight="1">
      <c r="I475399" s="47"/>
    </row>
    <row r="475400" spans="9:9" ht="15" customHeight="1">
      <c r="I475400" s="47"/>
    </row>
    <row r="475401" spans="9:9" ht="15" customHeight="1">
      <c r="I475401" s="47"/>
    </row>
    <row r="475402" spans="9:9" ht="15" customHeight="1">
      <c r="I475402" s="47"/>
    </row>
    <row r="475403" spans="9:9" ht="15" customHeight="1">
      <c r="I475403" s="47"/>
    </row>
    <row r="475404" spans="9:9" ht="15" customHeight="1">
      <c r="I475404" s="47"/>
    </row>
    <row r="475405" spans="9:9" ht="15" customHeight="1">
      <c r="I475405" s="47"/>
    </row>
    <row r="475406" spans="9:9" ht="15" customHeight="1">
      <c r="I475406" s="47"/>
    </row>
    <row r="475407" spans="9:9" ht="15" customHeight="1">
      <c r="I475407" s="47"/>
    </row>
    <row r="475408" spans="9:9" ht="15" customHeight="1">
      <c r="I475408" s="47"/>
    </row>
    <row r="475409" spans="9:9" ht="15" customHeight="1">
      <c r="I475409" s="47"/>
    </row>
    <row r="475410" spans="9:9" ht="15" customHeight="1">
      <c r="I475410" s="47"/>
    </row>
    <row r="475411" spans="9:9" ht="15" customHeight="1">
      <c r="I475411" s="47"/>
    </row>
    <row r="475412" spans="9:9" ht="15" customHeight="1">
      <c r="I475412" s="47"/>
    </row>
    <row r="475413" spans="9:9" ht="15" customHeight="1">
      <c r="I475413" s="47"/>
    </row>
    <row r="475414" spans="9:9" ht="15" customHeight="1">
      <c r="I475414" s="47"/>
    </row>
    <row r="475415" spans="9:9" ht="15" customHeight="1">
      <c r="I475415" s="47"/>
    </row>
    <row r="475416" spans="9:9" ht="15" customHeight="1">
      <c r="I475416" s="47"/>
    </row>
    <row r="475417" spans="9:9" ht="15" customHeight="1">
      <c r="I475417" s="47"/>
    </row>
    <row r="475418" spans="9:9" ht="15" customHeight="1">
      <c r="I475418" s="47"/>
    </row>
    <row r="475419" spans="9:9" ht="15" customHeight="1">
      <c r="I475419" s="47"/>
    </row>
    <row r="475420" spans="9:9" ht="15" customHeight="1">
      <c r="I475420" s="47"/>
    </row>
    <row r="475421" spans="9:9" ht="15" customHeight="1">
      <c r="I475421" s="47"/>
    </row>
    <row r="475422" spans="9:9" ht="15" customHeight="1">
      <c r="I475422" s="47"/>
    </row>
    <row r="475423" spans="9:9" ht="15" customHeight="1">
      <c r="I475423" s="47"/>
    </row>
    <row r="475424" spans="9:9" ht="15" customHeight="1">
      <c r="I475424" s="47"/>
    </row>
    <row r="475425" spans="9:9" ht="15" customHeight="1">
      <c r="I475425" s="47"/>
    </row>
    <row r="475426" spans="9:9" ht="15" customHeight="1">
      <c r="I475426" s="47"/>
    </row>
    <row r="475427" spans="9:9" ht="15" customHeight="1">
      <c r="I475427" s="47"/>
    </row>
    <row r="475428" spans="9:9" ht="15" customHeight="1">
      <c r="I475428" s="47"/>
    </row>
    <row r="475429" spans="9:9" ht="15" customHeight="1">
      <c r="I475429" s="47"/>
    </row>
    <row r="475430" spans="9:9" ht="15" customHeight="1">
      <c r="I475430" s="47"/>
    </row>
    <row r="475431" spans="9:9" ht="15" customHeight="1">
      <c r="I475431" s="47"/>
    </row>
    <row r="475432" spans="9:9" ht="15" customHeight="1">
      <c r="I475432" s="47"/>
    </row>
    <row r="475433" spans="9:9" ht="15" customHeight="1">
      <c r="I475433" s="47"/>
    </row>
    <row r="475434" spans="9:9" ht="15" customHeight="1">
      <c r="I475434" s="47"/>
    </row>
    <row r="475435" spans="9:9" ht="15" customHeight="1">
      <c r="I475435" s="47"/>
    </row>
    <row r="475436" spans="9:9" ht="15" customHeight="1">
      <c r="I475436" s="47"/>
    </row>
    <row r="475437" spans="9:9" ht="15" customHeight="1">
      <c r="I475437" s="47"/>
    </row>
    <row r="475438" spans="9:9" ht="15" customHeight="1">
      <c r="I475438" s="47"/>
    </row>
    <row r="475439" spans="9:9" ht="15" customHeight="1">
      <c r="I475439" s="47"/>
    </row>
    <row r="475440" spans="9:9" ht="15" customHeight="1">
      <c r="I475440" s="47"/>
    </row>
    <row r="475441" spans="9:9" ht="15" customHeight="1">
      <c r="I475441" s="47"/>
    </row>
    <row r="475442" spans="9:9" ht="15" customHeight="1">
      <c r="I475442" s="47"/>
    </row>
    <row r="475443" spans="9:9" ht="15" customHeight="1">
      <c r="I475443" s="47"/>
    </row>
    <row r="475444" spans="9:9" ht="15" customHeight="1">
      <c r="I475444" s="47"/>
    </row>
    <row r="475445" spans="9:9" ht="15" customHeight="1">
      <c r="I475445" s="47"/>
    </row>
    <row r="475446" spans="9:9" ht="15" customHeight="1">
      <c r="I475446" s="47"/>
    </row>
    <row r="475447" spans="9:9" ht="15" customHeight="1">
      <c r="I475447" s="47"/>
    </row>
    <row r="475448" spans="9:9" ht="15" customHeight="1">
      <c r="I475448" s="47"/>
    </row>
    <row r="475449" spans="9:9" ht="15" customHeight="1">
      <c r="I475449" s="47"/>
    </row>
    <row r="475450" spans="9:9" ht="15" customHeight="1">
      <c r="I475450" s="47"/>
    </row>
    <row r="475451" spans="9:9" ht="15" customHeight="1">
      <c r="I475451" s="47"/>
    </row>
    <row r="475452" spans="9:9" ht="15" customHeight="1">
      <c r="I475452" s="47"/>
    </row>
    <row r="475453" spans="9:9" ht="15" customHeight="1">
      <c r="I475453" s="47"/>
    </row>
    <row r="475454" spans="9:9" ht="15" customHeight="1">
      <c r="I475454" s="47"/>
    </row>
    <row r="475455" spans="9:9" ht="15" customHeight="1">
      <c r="I475455" s="47"/>
    </row>
    <row r="475456" spans="9:9" ht="15" customHeight="1">
      <c r="I475456" s="47"/>
    </row>
    <row r="475457" spans="9:9" ht="15" customHeight="1">
      <c r="I475457" s="47"/>
    </row>
    <row r="475458" spans="9:9" ht="15" customHeight="1">
      <c r="I475458" s="47"/>
    </row>
    <row r="475459" spans="9:9" ht="15" customHeight="1">
      <c r="I475459" s="47"/>
    </row>
    <row r="475460" spans="9:9" ht="15" customHeight="1">
      <c r="I475460" s="47"/>
    </row>
    <row r="475461" spans="9:9" ht="15" customHeight="1">
      <c r="I475461" s="47"/>
    </row>
    <row r="475462" spans="9:9" ht="15" customHeight="1">
      <c r="I475462" s="47"/>
    </row>
    <row r="475463" spans="9:9" ht="15" customHeight="1">
      <c r="I475463" s="47"/>
    </row>
    <row r="475464" spans="9:9" ht="15" customHeight="1">
      <c r="I475464" s="47"/>
    </row>
    <row r="475465" spans="9:9" ht="15" customHeight="1">
      <c r="I475465" s="47"/>
    </row>
    <row r="475466" spans="9:9" ht="15" customHeight="1">
      <c r="I475466" s="47"/>
    </row>
    <row r="475467" spans="9:9" ht="15" customHeight="1">
      <c r="I475467" s="47"/>
    </row>
    <row r="475468" spans="9:9" ht="15" customHeight="1">
      <c r="I475468" s="47"/>
    </row>
    <row r="475469" spans="9:9" ht="15" customHeight="1">
      <c r="I475469" s="47"/>
    </row>
    <row r="475470" spans="9:9" ht="15" customHeight="1">
      <c r="I475470" s="47"/>
    </row>
    <row r="475471" spans="9:9" ht="15" customHeight="1">
      <c r="I475471" s="47"/>
    </row>
    <row r="475472" spans="9:9" ht="15" customHeight="1">
      <c r="I475472" s="47"/>
    </row>
    <row r="475473" spans="9:9" ht="15" customHeight="1">
      <c r="I475473" s="47"/>
    </row>
    <row r="475474" spans="9:9" ht="15" customHeight="1">
      <c r="I475474" s="47"/>
    </row>
    <row r="475475" spans="9:9" ht="15" customHeight="1">
      <c r="I475475" s="47"/>
    </row>
    <row r="475476" spans="9:9" ht="15" customHeight="1">
      <c r="I475476" s="47"/>
    </row>
    <row r="475477" spans="9:9" ht="15" customHeight="1">
      <c r="I475477" s="47"/>
    </row>
    <row r="475478" spans="9:9" ht="15" customHeight="1">
      <c r="I475478" s="47"/>
    </row>
    <row r="475479" spans="9:9" ht="15" customHeight="1">
      <c r="I475479" s="47"/>
    </row>
    <row r="475480" spans="9:9" ht="15" customHeight="1">
      <c r="I475480" s="47"/>
    </row>
    <row r="475481" spans="9:9" ht="15" customHeight="1">
      <c r="I475481" s="47"/>
    </row>
    <row r="475482" spans="9:9" ht="15" customHeight="1">
      <c r="I475482" s="47"/>
    </row>
    <row r="475483" spans="9:9" ht="15" customHeight="1">
      <c r="I475483" s="47"/>
    </row>
    <row r="475484" spans="9:9" ht="15" customHeight="1">
      <c r="I475484" s="47"/>
    </row>
    <row r="475485" spans="9:9" ht="15" customHeight="1">
      <c r="I475485" s="47"/>
    </row>
    <row r="475486" spans="9:9" ht="15" customHeight="1">
      <c r="I475486" s="47"/>
    </row>
    <row r="475487" spans="9:9" ht="15" customHeight="1">
      <c r="I475487" s="47"/>
    </row>
    <row r="475488" spans="9:9" ht="15" customHeight="1">
      <c r="I475488" s="47"/>
    </row>
    <row r="475489" spans="9:9" ht="15" customHeight="1">
      <c r="I475489" s="47"/>
    </row>
    <row r="475490" spans="9:9" ht="15" customHeight="1">
      <c r="I475490" s="47"/>
    </row>
    <row r="475491" spans="9:9" ht="15" customHeight="1">
      <c r="I475491" s="47"/>
    </row>
    <row r="475492" spans="9:9" ht="15" customHeight="1">
      <c r="I475492" s="47"/>
    </row>
    <row r="475493" spans="9:9" ht="15" customHeight="1">
      <c r="I475493" s="47"/>
    </row>
    <row r="475494" spans="9:9" ht="15" customHeight="1">
      <c r="I475494" s="47"/>
    </row>
    <row r="475495" spans="9:9" ht="15" customHeight="1">
      <c r="I475495" s="47"/>
    </row>
    <row r="475496" spans="9:9" ht="15" customHeight="1">
      <c r="I475496" s="47"/>
    </row>
    <row r="475497" spans="9:9" ht="15" customHeight="1">
      <c r="I475497" s="47"/>
    </row>
    <row r="475498" spans="9:9" ht="15" customHeight="1">
      <c r="I475498" s="47"/>
    </row>
    <row r="475499" spans="9:9" ht="15" customHeight="1">
      <c r="I475499" s="47"/>
    </row>
    <row r="475500" spans="9:9" ht="15" customHeight="1">
      <c r="I475500" s="47"/>
    </row>
    <row r="491519" spans="9:9" ht="15" customHeight="1">
      <c r="I491519" s="49"/>
    </row>
    <row r="491520" spans="9:9" ht="15" customHeight="1">
      <c r="I491520" s="47"/>
    </row>
    <row r="491521" spans="9:9" ht="15" customHeight="1">
      <c r="I491521" s="47"/>
    </row>
    <row r="491522" spans="9:9" ht="15" customHeight="1">
      <c r="I491522" s="47"/>
    </row>
    <row r="491523" spans="9:9" ht="15" customHeight="1">
      <c r="I491523" s="47"/>
    </row>
    <row r="491524" spans="9:9" ht="15" customHeight="1">
      <c r="I491524" s="47"/>
    </row>
    <row r="491525" spans="9:9" ht="15" customHeight="1">
      <c r="I491525" s="47"/>
    </row>
    <row r="491526" spans="9:9" ht="15" customHeight="1">
      <c r="I491526" s="47"/>
    </row>
    <row r="491527" spans="9:9" ht="15" customHeight="1">
      <c r="I491527" s="47"/>
    </row>
    <row r="491528" spans="9:9" ht="15" customHeight="1">
      <c r="I491528" s="47"/>
    </row>
    <row r="491529" spans="9:9" ht="15" customHeight="1">
      <c r="I491529" s="47"/>
    </row>
    <row r="491530" spans="9:9" ht="15" customHeight="1">
      <c r="I491530" s="47"/>
    </row>
    <row r="491531" spans="9:9" ht="15" customHeight="1">
      <c r="I491531" s="47"/>
    </row>
    <row r="491532" spans="9:9" ht="15" customHeight="1">
      <c r="I491532" s="47"/>
    </row>
    <row r="491533" spans="9:9" ht="15" customHeight="1">
      <c r="I491533" s="47"/>
    </row>
    <row r="491534" spans="9:9" ht="15" customHeight="1">
      <c r="I491534" s="47"/>
    </row>
    <row r="491535" spans="9:9" ht="15" customHeight="1">
      <c r="I491535" s="47"/>
    </row>
    <row r="491536" spans="9:9" ht="15" customHeight="1">
      <c r="I491536" s="47"/>
    </row>
    <row r="491537" spans="9:9" ht="15" customHeight="1">
      <c r="I491537" s="47"/>
    </row>
    <row r="491538" spans="9:9" ht="15" customHeight="1">
      <c r="I491538" s="47"/>
    </row>
    <row r="491539" spans="9:9" ht="15" customHeight="1">
      <c r="I491539" s="47"/>
    </row>
    <row r="491540" spans="9:9" ht="15" customHeight="1">
      <c r="I491540" s="47"/>
    </row>
    <row r="491541" spans="9:9" ht="15" customHeight="1">
      <c r="I491541" s="47"/>
    </row>
    <row r="491542" spans="9:9" ht="15" customHeight="1">
      <c r="I491542" s="47"/>
    </row>
    <row r="491543" spans="9:9" ht="15" customHeight="1">
      <c r="I491543" s="47"/>
    </row>
    <row r="491544" spans="9:9" ht="15" customHeight="1">
      <c r="I491544" s="47"/>
    </row>
    <row r="491545" spans="9:9" ht="15" customHeight="1">
      <c r="I491545" s="47"/>
    </row>
    <row r="491546" spans="9:9" ht="15" customHeight="1">
      <c r="I491546" s="47"/>
    </row>
    <row r="491547" spans="9:9" ht="15" customHeight="1">
      <c r="I491547" s="47"/>
    </row>
    <row r="491548" spans="9:9" ht="15" customHeight="1">
      <c r="I491548" s="47"/>
    </row>
    <row r="491549" spans="9:9" ht="15" customHeight="1">
      <c r="I491549" s="47"/>
    </row>
    <row r="491550" spans="9:9" ht="15" customHeight="1">
      <c r="I491550" s="47"/>
    </row>
    <row r="491551" spans="9:9" ht="15" customHeight="1">
      <c r="I491551" s="47"/>
    </row>
    <row r="491552" spans="9:9" ht="15" customHeight="1">
      <c r="I491552" s="47"/>
    </row>
    <row r="491553" spans="9:9" ht="15" customHeight="1">
      <c r="I491553" s="47"/>
    </row>
    <row r="491554" spans="9:9" ht="15" customHeight="1">
      <c r="I491554" s="47"/>
    </row>
    <row r="491555" spans="9:9" ht="15" customHeight="1">
      <c r="I491555" s="47"/>
    </row>
    <row r="491556" spans="9:9" ht="15" customHeight="1">
      <c r="I491556" s="47"/>
    </row>
    <row r="491557" spans="9:9" ht="15" customHeight="1">
      <c r="I491557" s="47"/>
    </row>
    <row r="491558" spans="9:9" ht="15" customHeight="1">
      <c r="I491558" s="47"/>
    </row>
    <row r="491559" spans="9:9" ht="15" customHeight="1">
      <c r="I491559" s="47"/>
    </row>
    <row r="491560" spans="9:9" ht="15" customHeight="1">
      <c r="I491560" s="47"/>
    </row>
    <row r="491561" spans="9:9" ht="15" customHeight="1">
      <c r="I491561" s="47"/>
    </row>
    <row r="491562" spans="9:9" ht="15" customHeight="1">
      <c r="I491562" s="47"/>
    </row>
    <row r="491563" spans="9:9" ht="15" customHeight="1">
      <c r="I491563" s="47"/>
    </row>
    <row r="491564" spans="9:9" ht="15" customHeight="1">
      <c r="I491564" s="47"/>
    </row>
    <row r="491565" spans="9:9" ht="15" customHeight="1">
      <c r="I491565" s="47"/>
    </row>
    <row r="491566" spans="9:9" ht="15" customHeight="1">
      <c r="I491566" s="47"/>
    </row>
    <row r="491567" spans="9:9" ht="15" customHeight="1">
      <c r="I491567" s="47"/>
    </row>
    <row r="491568" spans="9:9" ht="15" customHeight="1">
      <c r="I491568" s="47"/>
    </row>
    <row r="491569" spans="9:9" ht="15" customHeight="1">
      <c r="I491569" s="47"/>
    </row>
    <row r="491570" spans="9:9" ht="15" customHeight="1">
      <c r="I491570" s="47"/>
    </row>
    <row r="491571" spans="9:9" ht="15" customHeight="1">
      <c r="I491571" s="47"/>
    </row>
    <row r="491572" spans="9:9" ht="15" customHeight="1">
      <c r="I491572" s="47"/>
    </row>
    <row r="491573" spans="9:9" ht="15" customHeight="1">
      <c r="I491573" s="47"/>
    </row>
    <row r="491574" spans="9:9" ht="15" customHeight="1">
      <c r="I491574" s="47"/>
    </row>
    <row r="491575" spans="9:9" ht="15" customHeight="1">
      <c r="I491575" s="47"/>
    </row>
    <row r="491576" spans="9:9" ht="15" customHeight="1">
      <c r="I491576" s="47"/>
    </row>
    <row r="491577" spans="9:9" ht="15" customHeight="1">
      <c r="I491577" s="47"/>
    </row>
    <row r="491578" spans="9:9" ht="15" customHeight="1">
      <c r="I491578" s="47"/>
    </row>
    <row r="491579" spans="9:9" ht="15" customHeight="1">
      <c r="I491579" s="47"/>
    </row>
    <row r="491580" spans="9:9" ht="15" customHeight="1">
      <c r="I491580" s="47"/>
    </row>
    <row r="491581" spans="9:9" ht="15" customHeight="1">
      <c r="I491581" s="47"/>
    </row>
    <row r="491582" spans="9:9" ht="15" customHeight="1">
      <c r="I491582" s="47"/>
    </row>
    <row r="491583" spans="9:9" ht="15" customHeight="1">
      <c r="I491583" s="47"/>
    </row>
    <row r="491584" spans="9:9" ht="15" customHeight="1">
      <c r="I491584" s="47"/>
    </row>
    <row r="491585" spans="9:9" ht="15" customHeight="1">
      <c r="I491585" s="47"/>
    </row>
    <row r="491586" spans="9:9" ht="15" customHeight="1">
      <c r="I491586" s="47"/>
    </row>
    <row r="491587" spans="9:9" ht="15" customHeight="1">
      <c r="I491587" s="47"/>
    </row>
    <row r="491588" spans="9:9" ht="15" customHeight="1">
      <c r="I491588" s="47"/>
    </row>
    <row r="491589" spans="9:9" ht="15" customHeight="1">
      <c r="I491589" s="47"/>
    </row>
    <row r="491590" spans="9:9" ht="15" customHeight="1">
      <c r="I491590" s="47"/>
    </row>
    <row r="491591" spans="9:9" ht="15" customHeight="1">
      <c r="I491591" s="47"/>
    </row>
    <row r="491592" spans="9:9" ht="15" customHeight="1">
      <c r="I491592" s="47"/>
    </row>
    <row r="491593" spans="9:9" ht="15" customHeight="1">
      <c r="I491593" s="47"/>
    </row>
    <row r="491594" spans="9:9" ht="15" customHeight="1">
      <c r="I491594" s="47"/>
    </row>
    <row r="491595" spans="9:9" ht="15" customHeight="1">
      <c r="I491595" s="47"/>
    </row>
    <row r="491596" spans="9:9" ht="15" customHeight="1">
      <c r="I491596" s="47"/>
    </row>
    <row r="491597" spans="9:9" ht="15" customHeight="1">
      <c r="I491597" s="47"/>
    </row>
    <row r="491598" spans="9:9" ht="15" customHeight="1">
      <c r="I491598" s="47"/>
    </row>
    <row r="491599" spans="9:9" ht="15" customHeight="1">
      <c r="I491599" s="47"/>
    </row>
    <row r="491600" spans="9:9" ht="15" customHeight="1">
      <c r="I491600" s="47"/>
    </row>
    <row r="491601" spans="9:9" ht="15" customHeight="1">
      <c r="I491601" s="47"/>
    </row>
    <row r="491602" spans="9:9" ht="15" customHeight="1">
      <c r="I491602" s="47"/>
    </row>
    <row r="491603" spans="9:9" ht="15" customHeight="1">
      <c r="I491603" s="47"/>
    </row>
    <row r="491604" spans="9:9" ht="15" customHeight="1">
      <c r="I491604" s="47"/>
    </row>
    <row r="491605" spans="9:9" ht="15" customHeight="1">
      <c r="I491605" s="47"/>
    </row>
    <row r="491606" spans="9:9" ht="15" customHeight="1">
      <c r="I491606" s="47"/>
    </row>
    <row r="491607" spans="9:9" ht="15" customHeight="1">
      <c r="I491607" s="47"/>
    </row>
    <row r="491608" spans="9:9" ht="15" customHeight="1">
      <c r="I491608" s="47"/>
    </row>
    <row r="491609" spans="9:9" ht="15" customHeight="1">
      <c r="I491609" s="47"/>
    </row>
    <row r="491610" spans="9:9" ht="15" customHeight="1">
      <c r="I491610" s="47"/>
    </row>
    <row r="491611" spans="9:9" ht="15" customHeight="1">
      <c r="I491611" s="47"/>
    </row>
    <row r="491612" spans="9:9" ht="15" customHeight="1">
      <c r="I491612" s="47"/>
    </row>
    <row r="491613" spans="9:9" ht="15" customHeight="1">
      <c r="I491613" s="47"/>
    </row>
    <row r="491614" spans="9:9" ht="15" customHeight="1">
      <c r="I491614" s="47"/>
    </row>
    <row r="491615" spans="9:9" ht="15" customHeight="1">
      <c r="I491615" s="47"/>
    </row>
    <row r="491616" spans="9:9" ht="15" customHeight="1">
      <c r="I491616" s="47"/>
    </row>
    <row r="491617" spans="9:9" ht="15" customHeight="1">
      <c r="I491617" s="47"/>
    </row>
    <row r="491618" spans="9:9" ht="15" customHeight="1">
      <c r="I491618" s="47"/>
    </row>
    <row r="491619" spans="9:9" ht="15" customHeight="1">
      <c r="I491619" s="47"/>
    </row>
    <row r="491620" spans="9:9" ht="15" customHeight="1">
      <c r="I491620" s="47"/>
    </row>
    <row r="491621" spans="9:9" ht="15" customHeight="1">
      <c r="I491621" s="47"/>
    </row>
    <row r="491622" spans="9:9" ht="15" customHeight="1">
      <c r="I491622" s="47"/>
    </row>
    <row r="491623" spans="9:9" ht="15" customHeight="1">
      <c r="I491623" s="47"/>
    </row>
    <row r="491624" spans="9:9" ht="15" customHeight="1">
      <c r="I491624" s="47"/>
    </row>
    <row r="491625" spans="9:9" ht="15" customHeight="1">
      <c r="I491625" s="47"/>
    </row>
    <row r="491626" spans="9:9" ht="15" customHeight="1">
      <c r="I491626" s="47"/>
    </row>
    <row r="491627" spans="9:9" ht="15" customHeight="1">
      <c r="I491627" s="47"/>
    </row>
    <row r="491628" spans="9:9" ht="15" customHeight="1">
      <c r="I491628" s="47"/>
    </row>
    <row r="491629" spans="9:9" ht="15" customHeight="1">
      <c r="I491629" s="47"/>
    </row>
    <row r="491630" spans="9:9" ht="15" customHeight="1">
      <c r="I491630" s="47"/>
    </row>
    <row r="491631" spans="9:9" ht="15" customHeight="1">
      <c r="I491631" s="47"/>
    </row>
    <row r="491632" spans="9:9" ht="15" customHeight="1">
      <c r="I491632" s="47"/>
    </row>
    <row r="491633" spans="9:9" ht="15" customHeight="1">
      <c r="I491633" s="47"/>
    </row>
    <row r="491634" spans="9:9" ht="15" customHeight="1">
      <c r="I491634" s="47"/>
    </row>
    <row r="491635" spans="9:9" ht="15" customHeight="1">
      <c r="I491635" s="47"/>
    </row>
    <row r="491636" spans="9:9" ht="15" customHeight="1">
      <c r="I491636" s="47"/>
    </row>
    <row r="491637" spans="9:9" ht="15" customHeight="1">
      <c r="I491637" s="47"/>
    </row>
    <row r="491638" spans="9:9" ht="15" customHeight="1">
      <c r="I491638" s="47"/>
    </row>
    <row r="491639" spans="9:9" ht="15" customHeight="1">
      <c r="I491639" s="47"/>
    </row>
    <row r="491640" spans="9:9" ht="15" customHeight="1">
      <c r="I491640" s="47"/>
    </row>
    <row r="491641" spans="9:9" ht="15" customHeight="1">
      <c r="I491641" s="47"/>
    </row>
    <row r="491642" spans="9:9" ht="15" customHeight="1">
      <c r="I491642" s="47"/>
    </row>
    <row r="491643" spans="9:9" ht="15" customHeight="1">
      <c r="I491643" s="47"/>
    </row>
    <row r="491644" spans="9:9" ht="15" customHeight="1">
      <c r="I491644" s="47"/>
    </row>
    <row r="491645" spans="9:9" ht="15" customHeight="1">
      <c r="I491645" s="47"/>
    </row>
    <row r="491646" spans="9:9" ht="15" customHeight="1">
      <c r="I491646" s="47"/>
    </row>
    <row r="491647" spans="9:9" ht="15" customHeight="1">
      <c r="I491647" s="47"/>
    </row>
    <row r="491648" spans="9:9" ht="15" customHeight="1">
      <c r="I491648" s="47"/>
    </row>
    <row r="491649" spans="9:9" ht="15" customHeight="1">
      <c r="I491649" s="47"/>
    </row>
    <row r="491650" spans="9:9" ht="15" customHeight="1">
      <c r="I491650" s="47"/>
    </row>
    <row r="491651" spans="9:9" ht="15" customHeight="1">
      <c r="I491651" s="47"/>
    </row>
    <row r="491652" spans="9:9" ht="15" customHeight="1">
      <c r="I491652" s="47"/>
    </row>
    <row r="491653" spans="9:9" ht="15" customHeight="1">
      <c r="I491653" s="47"/>
    </row>
    <row r="491654" spans="9:9" ht="15" customHeight="1">
      <c r="I491654" s="47"/>
    </row>
    <row r="491655" spans="9:9" ht="15" customHeight="1">
      <c r="I491655" s="47"/>
    </row>
    <row r="491656" spans="9:9" ht="15" customHeight="1">
      <c r="I491656" s="47"/>
    </row>
    <row r="491657" spans="9:9" ht="15" customHeight="1">
      <c r="I491657" s="47"/>
    </row>
    <row r="491658" spans="9:9" ht="15" customHeight="1">
      <c r="I491658" s="47"/>
    </row>
    <row r="491659" spans="9:9" ht="15" customHeight="1">
      <c r="I491659" s="47"/>
    </row>
    <row r="491660" spans="9:9" ht="15" customHeight="1">
      <c r="I491660" s="47"/>
    </row>
    <row r="491661" spans="9:9" ht="15" customHeight="1">
      <c r="I491661" s="47"/>
    </row>
    <row r="491662" spans="9:9" ht="15" customHeight="1">
      <c r="I491662" s="47"/>
    </row>
    <row r="491663" spans="9:9" ht="15" customHeight="1">
      <c r="I491663" s="47"/>
    </row>
    <row r="491664" spans="9:9" ht="15" customHeight="1">
      <c r="I491664" s="47"/>
    </row>
    <row r="491665" spans="9:9" ht="15" customHeight="1">
      <c r="I491665" s="47"/>
    </row>
    <row r="491666" spans="9:9" ht="15" customHeight="1">
      <c r="I491666" s="47"/>
    </row>
    <row r="491667" spans="9:9" ht="15" customHeight="1">
      <c r="I491667" s="47"/>
    </row>
    <row r="491668" spans="9:9" ht="15" customHeight="1">
      <c r="I491668" s="47"/>
    </row>
    <row r="491669" spans="9:9" ht="15" customHeight="1">
      <c r="I491669" s="47"/>
    </row>
    <row r="491670" spans="9:9" ht="15" customHeight="1">
      <c r="I491670" s="47"/>
    </row>
    <row r="491671" spans="9:9" ht="15" customHeight="1">
      <c r="I491671" s="47"/>
    </row>
    <row r="491672" spans="9:9" ht="15" customHeight="1">
      <c r="I491672" s="47"/>
    </row>
    <row r="491673" spans="9:9" ht="15" customHeight="1">
      <c r="I491673" s="47"/>
    </row>
    <row r="491674" spans="9:9" ht="15" customHeight="1">
      <c r="I491674" s="47"/>
    </row>
    <row r="491675" spans="9:9" ht="15" customHeight="1">
      <c r="I491675" s="47"/>
    </row>
    <row r="491676" spans="9:9" ht="15" customHeight="1">
      <c r="I491676" s="47"/>
    </row>
    <row r="491677" spans="9:9" ht="15" customHeight="1">
      <c r="I491677" s="47"/>
    </row>
    <row r="491678" spans="9:9" ht="15" customHeight="1">
      <c r="I491678" s="47"/>
    </row>
    <row r="491679" spans="9:9" ht="15" customHeight="1">
      <c r="I491679" s="47"/>
    </row>
    <row r="491680" spans="9:9" ht="15" customHeight="1">
      <c r="I491680" s="47"/>
    </row>
    <row r="491681" spans="9:9" ht="15" customHeight="1">
      <c r="I491681" s="47"/>
    </row>
    <row r="491682" spans="9:9" ht="15" customHeight="1">
      <c r="I491682" s="47"/>
    </row>
    <row r="491683" spans="9:9" ht="15" customHeight="1">
      <c r="I491683" s="47"/>
    </row>
    <row r="491684" spans="9:9" ht="15" customHeight="1">
      <c r="I491684" s="47"/>
    </row>
    <row r="491685" spans="9:9" ht="15" customHeight="1">
      <c r="I491685" s="47"/>
    </row>
    <row r="491686" spans="9:9" ht="15" customHeight="1">
      <c r="I491686" s="47"/>
    </row>
    <row r="491687" spans="9:9" ht="15" customHeight="1">
      <c r="I491687" s="47"/>
    </row>
    <row r="491688" spans="9:9" ht="15" customHeight="1">
      <c r="I491688" s="47"/>
    </row>
    <row r="491689" spans="9:9" ht="15" customHeight="1">
      <c r="I491689" s="47"/>
    </row>
    <row r="491690" spans="9:9" ht="15" customHeight="1">
      <c r="I491690" s="47"/>
    </row>
    <row r="491691" spans="9:9" ht="15" customHeight="1">
      <c r="I491691" s="47"/>
    </row>
    <row r="491692" spans="9:9" ht="15" customHeight="1">
      <c r="I491692" s="47"/>
    </row>
    <row r="491693" spans="9:9" ht="15" customHeight="1">
      <c r="I491693" s="47"/>
    </row>
    <row r="491694" spans="9:9" ht="15" customHeight="1">
      <c r="I491694" s="47"/>
    </row>
    <row r="491695" spans="9:9" ht="15" customHeight="1">
      <c r="I491695" s="47"/>
    </row>
    <row r="491696" spans="9:9" ht="15" customHeight="1">
      <c r="I491696" s="47"/>
    </row>
    <row r="491697" spans="9:9" ht="15" customHeight="1">
      <c r="I491697" s="47"/>
    </row>
    <row r="491698" spans="9:9" ht="15" customHeight="1">
      <c r="I491698" s="47"/>
    </row>
    <row r="491699" spans="9:9" ht="15" customHeight="1">
      <c r="I491699" s="47"/>
    </row>
    <row r="491700" spans="9:9" ht="15" customHeight="1">
      <c r="I491700" s="47"/>
    </row>
    <row r="491701" spans="9:9" ht="15" customHeight="1">
      <c r="I491701" s="47"/>
    </row>
    <row r="491702" spans="9:9" ht="15" customHeight="1">
      <c r="I491702" s="47"/>
    </row>
    <row r="491703" spans="9:9" ht="15" customHeight="1">
      <c r="I491703" s="47"/>
    </row>
    <row r="491704" spans="9:9" ht="15" customHeight="1">
      <c r="I491704" s="47"/>
    </row>
    <row r="491705" spans="9:9" ht="15" customHeight="1">
      <c r="I491705" s="47"/>
    </row>
    <row r="491706" spans="9:9" ht="15" customHeight="1">
      <c r="I491706" s="47"/>
    </row>
    <row r="491707" spans="9:9" ht="15" customHeight="1">
      <c r="I491707" s="47"/>
    </row>
    <row r="491708" spans="9:9" ht="15" customHeight="1">
      <c r="I491708" s="47"/>
    </row>
    <row r="491709" spans="9:9" ht="15" customHeight="1">
      <c r="I491709" s="47"/>
    </row>
    <row r="491710" spans="9:9" ht="15" customHeight="1">
      <c r="I491710" s="47"/>
    </row>
    <row r="491711" spans="9:9" ht="15" customHeight="1">
      <c r="I491711" s="47"/>
    </row>
    <row r="491712" spans="9:9" ht="15" customHeight="1">
      <c r="I491712" s="47"/>
    </row>
    <row r="491713" spans="9:9" ht="15" customHeight="1">
      <c r="I491713" s="47"/>
    </row>
    <row r="491714" spans="9:9" ht="15" customHeight="1">
      <c r="I491714" s="47"/>
    </row>
    <row r="491715" spans="9:9" ht="15" customHeight="1">
      <c r="I491715" s="47"/>
    </row>
    <row r="491716" spans="9:9" ht="15" customHeight="1">
      <c r="I491716" s="47"/>
    </row>
    <row r="491717" spans="9:9" ht="15" customHeight="1">
      <c r="I491717" s="47"/>
    </row>
    <row r="491718" spans="9:9" ht="15" customHeight="1">
      <c r="I491718" s="47"/>
    </row>
    <row r="491719" spans="9:9" ht="15" customHeight="1">
      <c r="I491719" s="47"/>
    </row>
    <row r="491720" spans="9:9" ht="15" customHeight="1">
      <c r="I491720" s="47"/>
    </row>
    <row r="491721" spans="9:9" ht="15" customHeight="1">
      <c r="I491721" s="47"/>
    </row>
    <row r="491722" spans="9:9" ht="15" customHeight="1">
      <c r="I491722" s="47"/>
    </row>
    <row r="491723" spans="9:9" ht="15" customHeight="1">
      <c r="I491723" s="47"/>
    </row>
    <row r="491724" spans="9:9" ht="15" customHeight="1">
      <c r="I491724" s="47"/>
    </row>
    <row r="491725" spans="9:9" ht="15" customHeight="1">
      <c r="I491725" s="47"/>
    </row>
    <row r="491726" spans="9:9" ht="15" customHeight="1">
      <c r="I491726" s="47"/>
    </row>
    <row r="491727" spans="9:9" ht="15" customHeight="1">
      <c r="I491727" s="47"/>
    </row>
    <row r="491728" spans="9:9" ht="15" customHeight="1">
      <c r="I491728" s="47"/>
    </row>
    <row r="491729" spans="9:9" ht="15" customHeight="1">
      <c r="I491729" s="47"/>
    </row>
    <row r="491730" spans="9:9" ht="15" customHeight="1">
      <c r="I491730" s="47"/>
    </row>
    <row r="491731" spans="9:9" ht="15" customHeight="1">
      <c r="I491731" s="47"/>
    </row>
    <row r="491732" spans="9:9" ht="15" customHeight="1">
      <c r="I491732" s="47"/>
    </row>
    <row r="491733" spans="9:9" ht="15" customHeight="1">
      <c r="I491733" s="47"/>
    </row>
    <row r="491734" spans="9:9" ht="15" customHeight="1">
      <c r="I491734" s="47"/>
    </row>
    <row r="491735" spans="9:9" ht="15" customHeight="1">
      <c r="I491735" s="47"/>
    </row>
    <row r="491736" spans="9:9" ht="15" customHeight="1">
      <c r="I491736" s="47"/>
    </row>
    <row r="491737" spans="9:9" ht="15" customHeight="1">
      <c r="I491737" s="47"/>
    </row>
    <row r="491738" spans="9:9" ht="15" customHeight="1">
      <c r="I491738" s="47"/>
    </row>
    <row r="491739" spans="9:9" ht="15" customHeight="1">
      <c r="I491739" s="47"/>
    </row>
    <row r="491740" spans="9:9" ht="15" customHeight="1">
      <c r="I491740" s="47"/>
    </row>
    <row r="491741" spans="9:9" ht="15" customHeight="1">
      <c r="I491741" s="47"/>
    </row>
    <row r="491742" spans="9:9" ht="15" customHeight="1">
      <c r="I491742" s="47"/>
    </row>
    <row r="491743" spans="9:9" ht="15" customHeight="1">
      <c r="I491743" s="47"/>
    </row>
    <row r="491744" spans="9:9" ht="15" customHeight="1">
      <c r="I491744" s="47"/>
    </row>
    <row r="491745" spans="9:9" ht="15" customHeight="1">
      <c r="I491745" s="47"/>
    </row>
    <row r="491746" spans="9:9" ht="15" customHeight="1">
      <c r="I491746" s="47"/>
    </row>
    <row r="491747" spans="9:9" ht="15" customHeight="1">
      <c r="I491747" s="47"/>
    </row>
    <row r="491748" spans="9:9" ht="15" customHeight="1">
      <c r="I491748" s="47"/>
    </row>
    <row r="491749" spans="9:9" ht="15" customHeight="1">
      <c r="I491749" s="47"/>
    </row>
    <row r="491750" spans="9:9" ht="15" customHeight="1">
      <c r="I491750" s="47"/>
    </row>
    <row r="491751" spans="9:9" ht="15" customHeight="1">
      <c r="I491751" s="47"/>
    </row>
    <row r="491752" spans="9:9" ht="15" customHeight="1">
      <c r="I491752" s="47"/>
    </row>
    <row r="491753" spans="9:9" ht="15" customHeight="1">
      <c r="I491753" s="47"/>
    </row>
    <row r="491754" spans="9:9" ht="15" customHeight="1">
      <c r="I491754" s="47"/>
    </row>
    <row r="491755" spans="9:9" ht="15" customHeight="1">
      <c r="I491755" s="47"/>
    </row>
    <row r="491756" spans="9:9" ht="15" customHeight="1">
      <c r="I491756" s="47"/>
    </row>
    <row r="491757" spans="9:9" ht="15" customHeight="1">
      <c r="I491757" s="47"/>
    </row>
    <row r="491758" spans="9:9" ht="15" customHeight="1">
      <c r="I491758" s="47"/>
    </row>
    <row r="491759" spans="9:9" ht="15" customHeight="1">
      <c r="I491759" s="47"/>
    </row>
    <row r="491760" spans="9:9" ht="15" customHeight="1">
      <c r="I491760" s="47"/>
    </row>
    <row r="491761" spans="9:9" ht="15" customHeight="1">
      <c r="I491761" s="47"/>
    </row>
    <row r="491762" spans="9:9" ht="15" customHeight="1">
      <c r="I491762" s="47"/>
    </row>
    <row r="491763" spans="9:9" ht="15" customHeight="1">
      <c r="I491763" s="47"/>
    </row>
    <row r="491764" spans="9:9" ht="15" customHeight="1">
      <c r="I491764" s="47"/>
    </row>
    <row r="491765" spans="9:9" ht="15" customHeight="1">
      <c r="I491765" s="47"/>
    </row>
    <row r="491766" spans="9:9" ht="15" customHeight="1">
      <c r="I491766" s="47"/>
    </row>
    <row r="491767" spans="9:9" ht="15" customHeight="1">
      <c r="I491767" s="47"/>
    </row>
    <row r="491768" spans="9:9" ht="15" customHeight="1">
      <c r="I491768" s="47"/>
    </row>
    <row r="491769" spans="9:9" ht="15" customHeight="1">
      <c r="I491769" s="47"/>
    </row>
    <row r="491770" spans="9:9" ht="15" customHeight="1">
      <c r="I491770" s="47"/>
    </row>
    <row r="491771" spans="9:9" ht="15" customHeight="1">
      <c r="I491771" s="47"/>
    </row>
    <row r="491772" spans="9:9" ht="15" customHeight="1">
      <c r="I491772" s="47"/>
    </row>
    <row r="491773" spans="9:9" ht="15" customHeight="1">
      <c r="I491773" s="47"/>
    </row>
    <row r="491774" spans="9:9" ht="15" customHeight="1">
      <c r="I491774" s="47"/>
    </row>
    <row r="491775" spans="9:9" ht="15" customHeight="1">
      <c r="I491775" s="47"/>
    </row>
    <row r="491776" spans="9:9" ht="15" customHeight="1">
      <c r="I491776" s="47"/>
    </row>
    <row r="491777" spans="9:9" ht="15" customHeight="1">
      <c r="I491777" s="47"/>
    </row>
    <row r="491778" spans="9:9" ht="15" customHeight="1">
      <c r="I491778" s="47"/>
    </row>
    <row r="491779" spans="9:9" ht="15" customHeight="1">
      <c r="I491779" s="47"/>
    </row>
    <row r="491780" spans="9:9" ht="15" customHeight="1">
      <c r="I491780" s="47"/>
    </row>
    <row r="491781" spans="9:9" ht="15" customHeight="1">
      <c r="I491781" s="47"/>
    </row>
    <row r="491782" spans="9:9" ht="15" customHeight="1">
      <c r="I491782" s="47"/>
    </row>
    <row r="491783" spans="9:9" ht="15" customHeight="1">
      <c r="I491783" s="47"/>
    </row>
    <row r="491784" spans="9:9" ht="15" customHeight="1">
      <c r="I491784" s="47"/>
    </row>
    <row r="491785" spans="9:9" ht="15" customHeight="1">
      <c r="I491785" s="47"/>
    </row>
    <row r="491786" spans="9:9" ht="15" customHeight="1">
      <c r="I491786" s="47"/>
    </row>
    <row r="491787" spans="9:9" ht="15" customHeight="1">
      <c r="I491787" s="47"/>
    </row>
    <row r="491788" spans="9:9" ht="15" customHeight="1">
      <c r="I491788" s="47"/>
    </row>
    <row r="491789" spans="9:9" ht="15" customHeight="1">
      <c r="I491789" s="47"/>
    </row>
    <row r="491790" spans="9:9" ht="15" customHeight="1">
      <c r="I491790" s="47"/>
    </row>
    <row r="491791" spans="9:9" ht="15" customHeight="1">
      <c r="I491791" s="47"/>
    </row>
    <row r="491792" spans="9:9" ht="15" customHeight="1">
      <c r="I491792" s="47"/>
    </row>
    <row r="491793" spans="9:9" ht="15" customHeight="1">
      <c r="I491793" s="47"/>
    </row>
    <row r="491794" spans="9:9" ht="15" customHeight="1">
      <c r="I491794" s="47"/>
    </row>
    <row r="491795" spans="9:9" ht="15" customHeight="1">
      <c r="I491795" s="47"/>
    </row>
    <row r="491796" spans="9:9" ht="15" customHeight="1">
      <c r="I491796" s="47"/>
    </row>
    <row r="491797" spans="9:9" ht="15" customHeight="1">
      <c r="I491797" s="47"/>
    </row>
    <row r="491798" spans="9:9" ht="15" customHeight="1">
      <c r="I491798" s="47"/>
    </row>
    <row r="491799" spans="9:9" ht="15" customHeight="1">
      <c r="I491799" s="47"/>
    </row>
    <row r="491800" spans="9:9" ht="15" customHeight="1">
      <c r="I491800" s="47"/>
    </row>
    <row r="491801" spans="9:9" ht="15" customHeight="1">
      <c r="I491801" s="47"/>
    </row>
    <row r="491802" spans="9:9" ht="15" customHeight="1">
      <c r="I491802" s="47"/>
    </row>
    <row r="491803" spans="9:9" ht="15" customHeight="1">
      <c r="I491803" s="47"/>
    </row>
    <row r="491804" spans="9:9" ht="15" customHeight="1">
      <c r="I491804" s="47"/>
    </row>
    <row r="491805" spans="9:9" ht="15" customHeight="1">
      <c r="I491805" s="47"/>
    </row>
    <row r="491806" spans="9:9" ht="15" customHeight="1">
      <c r="I491806" s="47"/>
    </row>
    <row r="491807" spans="9:9" ht="15" customHeight="1">
      <c r="I491807" s="47"/>
    </row>
    <row r="491808" spans="9:9" ht="15" customHeight="1">
      <c r="I491808" s="47"/>
    </row>
    <row r="491809" spans="9:9" ht="15" customHeight="1">
      <c r="I491809" s="47"/>
    </row>
    <row r="491810" spans="9:9" ht="15" customHeight="1">
      <c r="I491810" s="47"/>
    </row>
    <row r="491811" spans="9:9" ht="15" customHeight="1">
      <c r="I491811" s="47"/>
    </row>
    <row r="491812" spans="9:9" ht="15" customHeight="1">
      <c r="I491812" s="47"/>
    </row>
    <row r="491813" spans="9:9" ht="15" customHeight="1">
      <c r="I491813" s="47"/>
    </row>
    <row r="491814" spans="9:9" ht="15" customHeight="1">
      <c r="I491814" s="47"/>
    </row>
    <row r="491815" spans="9:9" ht="15" customHeight="1">
      <c r="I491815" s="47"/>
    </row>
    <row r="491816" spans="9:9" ht="15" customHeight="1">
      <c r="I491816" s="47"/>
    </row>
    <row r="491817" spans="9:9" ht="15" customHeight="1">
      <c r="I491817" s="47"/>
    </row>
    <row r="491818" spans="9:9" ht="15" customHeight="1">
      <c r="I491818" s="47"/>
    </row>
    <row r="491819" spans="9:9" ht="15" customHeight="1">
      <c r="I491819" s="47"/>
    </row>
    <row r="491820" spans="9:9" ht="15" customHeight="1">
      <c r="I491820" s="47"/>
    </row>
    <row r="491821" spans="9:9" ht="15" customHeight="1">
      <c r="I491821" s="47"/>
    </row>
    <row r="491822" spans="9:9" ht="15" customHeight="1">
      <c r="I491822" s="47"/>
    </row>
    <row r="491823" spans="9:9" ht="15" customHeight="1">
      <c r="I491823" s="47"/>
    </row>
    <row r="491824" spans="9:9" ht="15" customHeight="1">
      <c r="I491824" s="47"/>
    </row>
    <row r="491825" spans="9:9" ht="15" customHeight="1">
      <c r="I491825" s="47"/>
    </row>
    <row r="491826" spans="9:9" ht="15" customHeight="1">
      <c r="I491826" s="47"/>
    </row>
    <row r="491827" spans="9:9" ht="15" customHeight="1">
      <c r="I491827" s="47"/>
    </row>
    <row r="491828" spans="9:9" ht="15" customHeight="1">
      <c r="I491828" s="47"/>
    </row>
    <row r="491829" spans="9:9" ht="15" customHeight="1">
      <c r="I491829" s="47"/>
    </row>
    <row r="491830" spans="9:9" ht="15" customHeight="1">
      <c r="I491830" s="47"/>
    </row>
    <row r="491831" spans="9:9" ht="15" customHeight="1">
      <c r="I491831" s="47"/>
    </row>
    <row r="491832" spans="9:9" ht="15" customHeight="1">
      <c r="I491832" s="47"/>
    </row>
    <row r="491833" spans="9:9" ht="15" customHeight="1">
      <c r="I491833" s="47"/>
    </row>
    <row r="491834" spans="9:9" ht="15" customHeight="1">
      <c r="I491834" s="47"/>
    </row>
    <row r="491835" spans="9:9" ht="15" customHeight="1">
      <c r="I491835" s="47"/>
    </row>
    <row r="491836" spans="9:9" ht="15" customHeight="1">
      <c r="I491836" s="47"/>
    </row>
    <row r="491837" spans="9:9" ht="15" customHeight="1">
      <c r="I491837" s="47"/>
    </row>
    <row r="491838" spans="9:9" ht="15" customHeight="1">
      <c r="I491838" s="47"/>
    </row>
    <row r="491839" spans="9:9" ht="15" customHeight="1">
      <c r="I491839" s="47"/>
    </row>
    <row r="491840" spans="9:9" ht="15" customHeight="1">
      <c r="I491840" s="47"/>
    </row>
    <row r="491841" spans="9:9" ht="15" customHeight="1">
      <c r="I491841" s="47"/>
    </row>
    <row r="491842" spans="9:9" ht="15" customHeight="1">
      <c r="I491842" s="47"/>
    </row>
    <row r="491843" spans="9:9" ht="15" customHeight="1">
      <c r="I491843" s="47"/>
    </row>
    <row r="491844" spans="9:9" ht="15" customHeight="1">
      <c r="I491844" s="47"/>
    </row>
    <row r="491845" spans="9:9" ht="15" customHeight="1">
      <c r="I491845" s="47"/>
    </row>
    <row r="491846" spans="9:9" ht="15" customHeight="1">
      <c r="I491846" s="47"/>
    </row>
    <row r="491847" spans="9:9" ht="15" customHeight="1">
      <c r="I491847" s="47"/>
    </row>
    <row r="491848" spans="9:9" ht="15" customHeight="1">
      <c r="I491848" s="47"/>
    </row>
    <row r="491849" spans="9:9" ht="15" customHeight="1">
      <c r="I491849" s="47"/>
    </row>
    <row r="491850" spans="9:9" ht="15" customHeight="1">
      <c r="I491850" s="47"/>
    </row>
    <row r="491851" spans="9:9" ht="15" customHeight="1">
      <c r="I491851" s="47"/>
    </row>
    <row r="491852" spans="9:9" ht="15" customHeight="1">
      <c r="I491852" s="47"/>
    </row>
    <row r="491853" spans="9:9" ht="15" customHeight="1">
      <c r="I491853" s="47"/>
    </row>
    <row r="491854" spans="9:9" ht="15" customHeight="1">
      <c r="I491854" s="47"/>
    </row>
    <row r="491855" spans="9:9" ht="15" customHeight="1">
      <c r="I491855" s="47"/>
    </row>
    <row r="491856" spans="9:9" ht="15" customHeight="1">
      <c r="I491856" s="47"/>
    </row>
    <row r="491857" spans="9:9" ht="15" customHeight="1">
      <c r="I491857" s="47"/>
    </row>
    <row r="491858" spans="9:9" ht="15" customHeight="1">
      <c r="I491858" s="47"/>
    </row>
    <row r="491859" spans="9:9" ht="15" customHeight="1">
      <c r="I491859" s="47"/>
    </row>
    <row r="491860" spans="9:9" ht="15" customHeight="1">
      <c r="I491860" s="47"/>
    </row>
    <row r="491861" spans="9:9" ht="15" customHeight="1">
      <c r="I491861" s="47"/>
    </row>
    <row r="491862" spans="9:9" ht="15" customHeight="1">
      <c r="I491862" s="47"/>
    </row>
    <row r="491863" spans="9:9" ht="15" customHeight="1">
      <c r="I491863" s="47"/>
    </row>
    <row r="491864" spans="9:9" ht="15" customHeight="1">
      <c r="I491864" s="47"/>
    </row>
    <row r="491865" spans="9:9" ht="15" customHeight="1">
      <c r="I491865" s="47"/>
    </row>
    <row r="491866" spans="9:9" ht="15" customHeight="1">
      <c r="I491866" s="47"/>
    </row>
    <row r="491867" spans="9:9" ht="15" customHeight="1">
      <c r="I491867" s="47"/>
    </row>
    <row r="491868" spans="9:9" ht="15" customHeight="1">
      <c r="I491868" s="47"/>
    </row>
    <row r="491869" spans="9:9" ht="15" customHeight="1">
      <c r="I491869" s="47"/>
    </row>
    <row r="491870" spans="9:9" ht="15" customHeight="1">
      <c r="I491870" s="47"/>
    </row>
    <row r="491871" spans="9:9" ht="15" customHeight="1">
      <c r="I491871" s="47"/>
    </row>
    <row r="491872" spans="9:9" ht="15" customHeight="1">
      <c r="I491872" s="47"/>
    </row>
    <row r="491873" spans="9:9" ht="15" customHeight="1">
      <c r="I491873" s="47"/>
    </row>
    <row r="491874" spans="9:9" ht="15" customHeight="1">
      <c r="I491874" s="47"/>
    </row>
    <row r="491875" spans="9:9" ht="15" customHeight="1">
      <c r="I491875" s="47"/>
    </row>
    <row r="491876" spans="9:9" ht="15" customHeight="1">
      <c r="I491876" s="47"/>
    </row>
    <row r="491877" spans="9:9" ht="15" customHeight="1">
      <c r="I491877" s="47"/>
    </row>
    <row r="491878" spans="9:9" ht="15" customHeight="1">
      <c r="I491878" s="47"/>
    </row>
    <row r="491879" spans="9:9" ht="15" customHeight="1">
      <c r="I491879" s="47"/>
    </row>
    <row r="491880" spans="9:9" ht="15" customHeight="1">
      <c r="I491880" s="47"/>
    </row>
    <row r="491881" spans="9:9" ht="15" customHeight="1">
      <c r="I491881" s="47"/>
    </row>
    <row r="491882" spans="9:9" ht="15" customHeight="1">
      <c r="I491882" s="47"/>
    </row>
    <row r="491883" spans="9:9" ht="15" customHeight="1">
      <c r="I491883" s="47"/>
    </row>
    <row r="491884" spans="9:9" ht="15" customHeight="1">
      <c r="I491884" s="47"/>
    </row>
    <row r="507903" spans="9:9" ht="15" customHeight="1">
      <c r="I507903" s="49"/>
    </row>
    <row r="507904" spans="9:9" ht="15" customHeight="1">
      <c r="I507904" s="47"/>
    </row>
    <row r="507905" spans="9:9" ht="15" customHeight="1">
      <c r="I507905" s="47"/>
    </row>
    <row r="507906" spans="9:9" ht="15" customHeight="1">
      <c r="I507906" s="47"/>
    </row>
    <row r="507907" spans="9:9" ht="15" customHeight="1">
      <c r="I507907" s="47"/>
    </row>
    <row r="507908" spans="9:9" ht="15" customHeight="1">
      <c r="I507908" s="47"/>
    </row>
    <row r="507909" spans="9:9" ht="15" customHeight="1">
      <c r="I507909" s="47"/>
    </row>
    <row r="507910" spans="9:9" ht="15" customHeight="1">
      <c r="I507910" s="47"/>
    </row>
    <row r="507911" spans="9:9" ht="15" customHeight="1">
      <c r="I507911" s="47"/>
    </row>
    <row r="507912" spans="9:9" ht="15" customHeight="1">
      <c r="I507912" s="47"/>
    </row>
    <row r="507913" spans="9:9" ht="15" customHeight="1">
      <c r="I507913" s="47"/>
    </row>
    <row r="507914" spans="9:9" ht="15" customHeight="1">
      <c r="I507914" s="47"/>
    </row>
    <row r="507915" spans="9:9" ht="15" customHeight="1">
      <c r="I507915" s="47"/>
    </row>
    <row r="507916" spans="9:9" ht="15" customHeight="1">
      <c r="I507916" s="47"/>
    </row>
    <row r="507917" spans="9:9" ht="15" customHeight="1">
      <c r="I507917" s="47"/>
    </row>
    <row r="507918" spans="9:9" ht="15" customHeight="1">
      <c r="I507918" s="47"/>
    </row>
    <row r="507919" spans="9:9" ht="15" customHeight="1">
      <c r="I507919" s="47"/>
    </row>
    <row r="507920" spans="9:9" ht="15" customHeight="1">
      <c r="I507920" s="47"/>
    </row>
    <row r="507921" spans="9:9" ht="15" customHeight="1">
      <c r="I507921" s="47"/>
    </row>
    <row r="507922" spans="9:9" ht="15" customHeight="1">
      <c r="I507922" s="47"/>
    </row>
    <row r="507923" spans="9:9" ht="15" customHeight="1">
      <c r="I507923" s="47"/>
    </row>
    <row r="507924" spans="9:9" ht="15" customHeight="1">
      <c r="I507924" s="47"/>
    </row>
    <row r="507925" spans="9:9" ht="15" customHeight="1">
      <c r="I507925" s="47"/>
    </row>
    <row r="507926" spans="9:9" ht="15" customHeight="1">
      <c r="I507926" s="47"/>
    </row>
    <row r="507927" spans="9:9" ht="15" customHeight="1">
      <c r="I507927" s="47"/>
    </row>
    <row r="507928" spans="9:9" ht="15" customHeight="1">
      <c r="I507928" s="47"/>
    </row>
    <row r="507929" spans="9:9" ht="15" customHeight="1">
      <c r="I507929" s="47"/>
    </row>
    <row r="507930" spans="9:9" ht="15" customHeight="1">
      <c r="I507930" s="47"/>
    </row>
    <row r="507931" spans="9:9" ht="15" customHeight="1">
      <c r="I507931" s="47"/>
    </row>
    <row r="507932" spans="9:9" ht="15" customHeight="1">
      <c r="I507932" s="47"/>
    </row>
    <row r="507933" spans="9:9" ht="15" customHeight="1">
      <c r="I507933" s="47"/>
    </row>
    <row r="507934" spans="9:9" ht="15" customHeight="1">
      <c r="I507934" s="47"/>
    </row>
    <row r="507935" spans="9:9" ht="15" customHeight="1">
      <c r="I507935" s="47"/>
    </row>
    <row r="507936" spans="9:9" ht="15" customHeight="1">
      <c r="I507936" s="47"/>
    </row>
    <row r="507937" spans="9:9" ht="15" customHeight="1">
      <c r="I507937" s="47"/>
    </row>
    <row r="507938" spans="9:9" ht="15" customHeight="1">
      <c r="I507938" s="47"/>
    </row>
    <row r="507939" spans="9:9" ht="15" customHeight="1">
      <c r="I507939" s="47"/>
    </row>
    <row r="507940" spans="9:9" ht="15" customHeight="1">
      <c r="I507940" s="47"/>
    </row>
    <row r="507941" spans="9:9" ht="15" customHeight="1">
      <c r="I507941" s="47"/>
    </row>
    <row r="507942" spans="9:9" ht="15" customHeight="1">
      <c r="I507942" s="47"/>
    </row>
    <row r="507943" spans="9:9" ht="15" customHeight="1">
      <c r="I507943" s="47"/>
    </row>
    <row r="507944" spans="9:9" ht="15" customHeight="1">
      <c r="I507944" s="47"/>
    </row>
    <row r="507945" spans="9:9" ht="15" customHeight="1">
      <c r="I507945" s="47"/>
    </row>
    <row r="507946" spans="9:9" ht="15" customHeight="1">
      <c r="I507946" s="47"/>
    </row>
    <row r="507947" spans="9:9" ht="15" customHeight="1">
      <c r="I507947" s="47"/>
    </row>
    <row r="507948" spans="9:9" ht="15" customHeight="1">
      <c r="I507948" s="47"/>
    </row>
    <row r="507949" spans="9:9" ht="15" customHeight="1">
      <c r="I507949" s="47"/>
    </row>
    <row r="507950" spans="9:9" ht="15" customHeight="1">
      <c r="I507950" s="47"/>
    </row>
    <row r="507951" spans="9:9" ht="15" customHeight="1">
      <c r="I507951" s="47"/>
    </row>
    <row r="507952" spans="9:9" ht="15" customHeight="1">
      <c r="I507952" s="47"/>
    </row>
    <row r="507953" spans="9:9" ht="15" customHeight="1">
      <c r="I507953" s="47"/>
    </row>
    <row r="507954" spans="9:9" ht="15" customHeight="1">
      <c r="I507954" s="47"/>
    </row>
    <row r="507955" spans="9:9" ht="15" customHeight="1">
      <c r="I507955" s="47"/>
    </row>
    <row r="507956" spans="9:9" ht="15" customHeight="1">
      <c r="I507956" s="47"/>
    </row>
    <row r="507957" spans="9:9" ht="15" customHeight="1">
      <c r="I507957" s="47"/>
    </row>
    <row r="507958" spans="9:9" ht="15" customHeight="1">
      <c r="I507958" s="47"/>
    </row>
    <row r="507959" spans="9:9" ht="15" customHeight="1">
      <c r="I507959" s="47"/>
    </row>
    <row r="507960" spans="9:9" ht="15" customHeight="1">
      <c r="I507960" s="47"/>
    </row>
    <row r="507961" spans="9:9" ht="15" customHeight="1">
      <c r="I507961" s="47"/>
    </row>
    <row r="507962" spans="9:9" ht="15" customHeight="1">
      <c r="I507962" s="47"/>
    </row>
    <row r="507963" spans="9:9" ht="15" customHeight="1">
      <c r="I507963" s="47"/>
    </row>
    <row r="507964" spans="9:9" ht="15" customHeight="1">
      <c r="I507964" s="47"/>
    </row>
    <row r="507965" spans="9:9" ht="15" customHeight="1">
      <c r="I507965" s="47"/>
    </row>
    <row r="507966" spans="9:9" ht="15" customHeight="1">
      <c r="I507966" s="47"/>
    </row>
    <row r="507967" spans="9:9" ht="15" customHeight="1">
      <c r="I507967" s="47"/>
    </row>
    <row r="507968" spans="9:9" ht="15" customHeight="1">
      <c r="I507968" s="47"/>
    </row>
    <row r="507969" spans="9:9" ht="15" customHeight="1">
      <c r="I507969" s="47"/>
    </row>
    <row r="507970" spans="9:9" ht="15" customHeight="1">
      <c r="I507970" s="47"/>
    </row>
    <row r="507971" spans="9:9" ht="15" customHeight="1">
      <c r="I507971" s="47"/>
    </row>
    <row r="507972" spans="9:9" ht="15" customHeight="1">
      <c r="I507972" s="47"/>
    </row>
    <row r="507973" spans="9:9" ht="15" customHeight="1">
      <c r="I507973" s="47"/>
    </row>
    <row r="507974" spans="9:9" ht="15" customHeight="1">
      <c r="I507974" s="47"/>
    </row>
    <row r="507975" spans="9:9" ht="15" customHeight="1">
      <c r="I507975" s="47"/>
    </row>
    <row r="507976" spans="9:9" ht="15" customHeight="1">
      <c r="I507976" s="47"/>
    </row>
    <row r="507977" spans="9:9" ht="15" customHeight="1">
      <c r="I507977" s="47"/>
    </row>
    <row r="507978" spans="9:9" ht="15" customHeight="1">
      <c r="I507978" s="47"/>
    </row>
    <row r="507979" spans="9:9" ht="15" customHeight="1">
      <c r="I507979" s="47"/>
    </row>
    <row r="507980" spans="9:9" ht="15" customHeight="1">
      <c r="I507980" s="47"/>
    </row>
    <row r="507981" spans="9:9" ht="15" customHeight="1">
      <c r="I507981" s="47"/>
    </row>
    <row r="507982" spans="9:9" ht="15" customHeight="1">
      <c r="I507982" s="47"/>
    </row>
    <row r="507983" spans="9:9" ht="15" customHeight="1">
      <c r="I507983" s="47"/>
    </row>
    <row r="507984" spans="9:9" ht="15" customHeight="1">
      <c r="I507984" s="47"/>
    </row>
    <row r="507985" spans="9:9" ht="15" customHeight="1">
      <c r="I507985" s="47"/>
    </row>
    <row r="507986" spans="9:9" ht="15" customHeight="1">
      <c r="I507986" s="47"/>
    </row>
    <row r="507987" spans="9:9" ht="15" customHeight="1">
      <c r="I507987" s="47"/>
    </row>
    <row r="507988" spans="9:9" ht="15" customHeight="1">
      <c r="I507988" s="47"/>
    </row>
    <row r="507989" spans="9:9" ht="15" customHeight="1">
      <c r="I507989" s="47"/>
    </row>
    <row r="507990" spans="9:9" ht="15" customHeight="1">
      <c r="I507990" s="47"/>
    </row>
    <row r="507991" spans="9:9" ht="15" customHeight="1">
      <c r="I507991" s="47"/>
    </row>
    <row r="507992" spans="9:9" ht="15" customHeight="1">
      <c r="I507992" s="47"/>
    </row>
    <row r="507993" spans="9:9" ht="15" customHeight="1">
      <c r="I507993" s="47"/>
    </row>
    <row r="507994" spans="9:9" ht="15" customHeight="1">
      <c r="I507994" s="47"/>
    </row>
    <row r="507995" spans="9:9" ht="15" customHeight="1">
      <c r="I507995" s="47"/>
    </row>
    <row r="507996" spans="9:9" ht="15" customHeight="1">
      <c r="I507996" s="47"/>
    </row>
    <row r="507997" spans="9:9" ht="15" customHeight="1">
      <c r="I507997" s="47"/>
    </row>
    <row r="507998" spans="9:9" ht="15" customHeight="1">
      <c r="I507998" s="47"/>
    </row>
    <row r="507999" spans="9:9" ht="15" customHeight="1">
      <c r="I507999" s="47"/>
    </row>
    <row r="508000" spans="9:9" ht="15" customHeight="1">
      <c r="I508000" s="47"/>
    </row>
    <row r="508001" spans="9:9" ht="15" customHeight="1">
      <c r="I508001" s="47"/>
    </row>
    <row r="508002" spans="9:9" ht="15" customHeight="1">
      <c r="I508002" s="47"/>
    </row>
    <row r="508003" spans="9:9" ht="15" customHeight="1">
      <c r="I508003" s="47"/>
    </row>
    <row r="508004" spans="9:9" ht="15" customHeight="1">
      <c r="I508004" s="47"/>
    </row>
    <row r="508005" spans="9:9" ht="15" customHeight="1">
      <c r="I508005" s="47"/>
    </row>
    <row r="508006" spans="9:9" ht="15" customHeight="1">
      <c r="I508006" s="47"/>
    </row>
    <row r="508007" spans="9:9" ht="15" customHeight="1">
      <c r="I508007" s="47"/>
    </row>
    <row r="508008" spans="9:9" ht="15" customHeight="1">
      <c r="I508008" s="47"/>
    </row>
    <row r="508009" spans="9:9" ht="15" customHeight="1">
      <c r="I508009" s="47"/>
    </row>
    <row r="508010" spans="9:9" ht="15" customHeight="1">
      <c r="I508010" s="47"/>
    </row>
    <row r="508011" spans="9:9" ht="15" customHeight="1">
      <c r="I508011" s="47"/>
    </row>
    <row r="508012" spans="9:9" ht="15" customHeight="1">
      <c r="I508012" s="47"/>
    </row>
    <row r="508013" spans="9:9" ht="15" customHeight="1">
      <c r="I508013" s="47"/>
    </row>
    <row r="508014" spans="9:9" ht="15" customHeight="1">
      <c r="I508014" s="47"/>
    </row>
    <row r="508015" spans="9:9" ht="15" customHeight="1">
      <c r="I508015" s="47"/>
    </row>
    <row r="508016" spans="9:9" ht="15" customHeight="1">
      <c r="I508016" s="47"/>
    </row>
    <row r="508017" spans="9:9" ht="15" customHeight="1">
      <c r="I508017" s="47"/>
    </row>
    <row r="508018" spans="9:9" ht="15" customHeight="1">
      <c r="I508018" s="47"/>
    </row>
    <row r="508019" spans="9:9" ht="15" customHeight="1">
      <c r="I508019" s="47"/>
    </row>
    <row r="508020" spans="9:9" ht="15" customHeight="1">
      <c r="I508020" s="47"/>
    </row>
    <row r="508021" spans="9:9" ht="15" customHeight="1">
      <c r="I508021" s="47"/>
    </row>
    <row r="508022" spans="9:9" ht="15" customHeight="1">
      <c r="I508022" s="47"/>
    </row>
    <row r="508023" spans="9:9" ht="15" customHeight="1">
      <c r="I508023" s="47"/>
    </row>
    <row r="508024" spans="9:9" ht="15" customHeight="1">
      <c r="I508024" s="47"/>
    </row>
    <row r="508025" spans="9:9" ht="15" customHeight="1">
      <c r="I508025" s="47"/>
    </row>
    <row r="508026" spans="9:9" ht="15" customHeight="1">
      <c r="I508026" s="47"/>
    </row>
    <row r="508027" spans="9:9" ht="15" customHeight="1">
      <c r="I508027" s="47"/>
    </row>
    <row r="508028" spans="9:9" ht="15" customHeight="1">
      <c r="I508028" s="47"/>
    </row>
    <row r="508029" spans="9:9" ht="15" customHeight="1">
      <c r="I508029" s="47"/>
    </row>
    <row r="508030" spans="9:9" ht="15" customHeight="1">
      <c r="I508030" s="47"/>
    </row>
    <row r="508031" spans="9:9" ht="15" customHeight="1">
      <c r="I508031" s="47"/>
    </row>
    <row r="508032" spans="9:9" ht="15" customHeight="1">
      <c r="I508032" s="47"/>
    </row>
    <row r="508033" spans="9:9" ht="15" customHeight="1">
      <c r="I508033" s="47"/>
    </row>
    <row r="508034" spans="9:9" ht="15" customHeight="1">
      <c r="I508034" s="47"/>
    </row>
    <row r="508035" spans="9:9" ht="15" customHeight="1">
      <c r="I508035" s="47"/>
    </row>
    <row r="508036" spans="9:9" ht="15" customHeight="1">
      <c r="I508036" s="47"/>
    </row>
    <row r="508037" spans="9:9" ht="15" customHeight="1">
      <c r="I508037" s="47"/>
    </row>
    <row r="508038" spans="9:9" ht="15" customHeight="1">
      <c r="I508038" s="47"/>
    </row>
    <row r="508039" spans="9:9" ht="15" customHeight="1">
      <c r="I508039" s="47"/>
    </row>
    <row r="508040" spans="9:9" ht="15" customHeight="1">
      <c r="I508040" s="47"/>
    </row>
    <row r="508041" spans="9:9" ht="15" customHeight="1">
      <c r="I508041" s="47"/>
    </row>
    <row r="508042" spans="9:9" ht="15" customHeight="1">
      <c r="I508042" s="47"/>
    </row>
    <row r="508043" spans="9:9" ht="15" customHeight="1">
      <c r="I508043" s="47"/>
    </row>
    <row r="508044" spans="9:9" ht="15" customHeight="1">
      <c r="I508044" s="47"/>
    </row>
    <row r="508045" spans="9:9" ht="15" customHeight="1">
      <c r="I508045" s="47"/>
    </row>
    <row r="508046" spans="9:9" ht="15" customHeight="1">
      <c r="I508046" s="47"/>
    </row>
    <row r="508047" spans="9:9" ht="15" customHeight="1">
      <c r="I508047" s="47"/>
    </row>
    <row r="508048" spans="9:9" ht="15" customHeight="1">
      <c r="I508048" s="47"/>
    </row>
    <row r="508049" spans="9:9" ht="15" customHeight="1">
      <c r="I508049" s="47"/>
    </row>
    <row r="508050" spans="9:9" ht="15" customHeight="1">
      <c r="I508050" s="47"/>
    </row>
    <row r="508051" spans="9:9" ht="15" customHeight="1">
      <c r="I508051" s="47"/>
    </row>
    <row r="508052" spans="9:9" ht="15" customHeight="1">
      <c r="I508052" s="47"/>
    </row>
    <row r="508053" spans="9:9" ht="15" customHeight="1">
      <c r="I508053" s="47"/>
    </row>
    <row r="508054" spans="9:9" ht="15" customHeight="1">
      <c r="I508054" s="47"/>
    </row>
    <row r="508055" spans="9:9" ht="15" customHeight="1">
      <c r="I508055" s="47"/>
    </row>
    <row r="508056" spans="9:9" ht="15" customHeight="1">
      <c r="I508056" s="47"/>
    </row>
    <row r="508057" spans="9:9" ht="15" customHeight="1">
      <c r="I508057" s="47"/>
    </row>
    <row r="508058" spans="9:9" ht="15" customHeight="1">
      <c r="I508058" s="47"/>
    </row>
    <row r="508059" spans="9:9" ht="15" customHeight="1">
      <c r="I508059" s="47"/>
    </row>
    <row r="508060" spans="9:9" ht="15" customHeight="1">
      <c r="I508060" s="47"/>
    </row>
    <row r="508061" spans="9:9" ht="15" customHeight="1">
      <c r="I508061" s="47"/>
    </row>
    <row r="508062" spans="9:9" ht="15" customHeight="1">
      <c r="I508062" s="47"/>
    </row>
    <row r="508063" spans="9:9" ht="15" customHeight="1">
      <c r="I508063" s="47"/>
    </row>
    <row r="508064" spans="9:9" ht="15" customHeight="1">
      <c r="I508064" s="47"/>
    </row>
    <row r="508065" spans="9:9" ht="15" customHeight="1">
      <c r="I508065" s="47"/>
    </row>
    <row r="508066" spans="9:9" ht="15" customHeight="1">
      <c r="I508066" s="47"/>
    </row>
    <row r="508067" spans="9:9" ht="15" customHeight="1">
      <c r="I508067" s="47"/>
    </row>
    <row r="508068" spans="9:9" ht="15" customHeight="1">
      <c r="I508068" s="47"/>
    </row>
    <row r="508069" spans="9:9" ht="15" customHeight="1">
      <c r="I508069" s="47"/>
    </row>
    <row r="508070" spans="9:9" ht="15" customHeight="1">
      <c r="I508070" s="47"/>
    </row>
    <row r="508071" spans="9:9" ht="15" customHeight="1">
      <c r="I508071" s="47"/>
    </row>
    <row r="508072" spans="9:9" ht="15" customHeight="1">
      <c r="I508072" s="47"/>
    </row>
    <row r="508073" spans="9:9" ht="15" customHeight="1">
      <c r="I508073" s="47"/>
    </row>
    <row r="508074" spans="9:9" ht="15" customHeight="1">
      <c r="I508074" s="47"/>
    </row>
    <row r="508075" spans="9:9" ht="15" customHeight="1">
      <c r="I508075" s="47"/>
    </row>
    <row r="508076" spans="9:9" ht="15" customHeight="1">
      <c r="I508076" s="47"/>
    </row>
    <row r="508077" spans="9:9" ht="15" customHeight="1">
      <c r="I508077" s="47"/>
    </row>
    <row r="508078" spans="9:9" ht="15" customHeight="1">
      <c r="I508078" s="47"/>
    </row>
    <row r="508079" spans="9:9" ht="15" customHeight="1">
      <c r="I508079" s="47"/>
    </row>
    <row r="508080" spans="9:9" ht="15" customHeight="1">
      <c r="I508080" s="47"/>
    </row>
    <row r="508081" spans="9:9" ht="15" customHeight="1">
      <c r="I508081" s="47"/>
    </row>
    <row r="508082" spans="9:9" ht="15" customHeight="1">
      <c r="I508082" s="47"/>
    </row>
    <row r="508083" spans="9:9" ht="15" customHeight="1">
      <c r="I508083" s="47"/>
    </row>
    <row r="508084" spans="9:9" ht="15" customHeight="1">
      <c r="I508084" s="47"/>
    </row>
    <row r="508085" spans="9:9" ht="15" customHeight="1">
      <c r="I508085" s="47"/>
    </row>
    <row r="508086" spans="9:9" ht="15" customHeight="1">
      <c r="I508086" s="47"/>
    </row>
    <row r="508087" spans="9:9" ht="15" customHeight="1">
      <c r="I508087" s="47"/>
    </row>
    <row r="508088" spans="9:9" ht="15" customHeight="1">
      <c r="I508088" s="47"/>
    </row>
    <row r="508089" spans="9:9" ht="15" customHeight="1">
      <c r="I508089" s="47"/>
    </row>
    <row r="508090" spans="9:9" ht="15" customHeight="1">
      <c r="I508090" s="47"/>
    </row>
    <row r="508091" spans="9:9" ht="15" customHeight="1">
      <c r="I508091" s="47"/>
    </row>
    <row r="508092" spans="9:9" ht="15" customHeight="1">
      <c r="I508092" s="47"/>
    </row>
    <row r="508093" spans="9:9" ht="15" customHeight="1">
      <c r="I508093" s="47"/>
    </row>
    <row r="508094" spans="9:9" ht="15" customHeight="1">
      <c r="I508094" s="47"/>
    </row>
    <row r="508095" spans="9:9" ht="15" customHeight="1">
      <c r="I508095" s="47"/>
    </row>
    <row r="508096" spans="9:9" ht="15" customHeight="1">
      <c r="I508096" s="47"/>
    </row>
    <row r="508097" spans="9:9" ht="15" customHeight="1">
      <c r="I508097" s="47"/>
    </row>
    <row r="508098" spans="9:9" ht="15" customHeight="1">
      <c r="I508098" s="47"/>
    </row>
    <row r="508099" spans="9:9" ht="15" customHeight="1">
      <c r="I508099" s="47"/>
    </row>
    <row r="508100" spans="9:9" ht="15" customHeight="1">
      <c r="I508100" s="47"/>
    </row>
    <row r="508101" spans="9:9" ht="15" customHeight="1">
      <c r="I508101" s="47"/>
    </row>
    <row r="508102" spans="9:9" ht="15" customHeight="1">
      <c r="I508102" s="47"/>
    </row>
    <row r="508103" spans="9:9" ht="15" customHeight="1">
      <c r="I508103" s="47"/>
    </row>
    <row r="508104" spans="9:9" ht="15" customHeight="1">
      <c r="I508104" s="47"/>
    </row>
    <row r="508105" spans="9:9" ht="15" customHeight="1">
      <c r="I508105" s="47"/>
    </row>
    <row r="508106" spans="9:9" ht="15" customHeight="1">
      <c r="I508106" s="47"/>
    </row>
    <row r="508107" spans="9:9" ht="15" customHeight="1">
      <c r="I508107" s="47"/>
    </row>
    <row r="508108" spans="9:9" ht="15" customHeight="1">
      <c r="I508108" s="47"/>
    </row>
    <row r="508109" spans="9:9" ht="15" customHeight="1">
      <c r="I508109" s="47"/>
    </row>
    <row r="508110" spans="9:9" ht="15" customHeight="1">
      <c r="I508110" s="47"/>
    </row>
    <row r="508111" spans="9:9" ht="15" customHeight="1">
      <c r="I508111" s="47"/>
    </row>
    <row r="508112" spans="9:9" ht="15" customHeight="1">
      <c r="I508112" s="47"/>
    </row>
    <row r="508113" spans="9:9" ht="15" customHeight="1">
      <c r="I508113" s="47"/>
    </row>
    <row r="508114" spans="9:9" ht="15" customHeight="1">
      <c r="I508114" s="47"/>
    </row>
    <row r="508115" spans="9:9" ht="15" customHeight="1">
      <c r="I508115" s="47"/>
    </row>
    <row r="508116" spans="9:9" ht="15" customHeight="1">
      <c r="I508116" s="47"/>
    </row>
    <row r="508117" spans="9:9" ht="15" customHeight="1">
      <c r="I508117" s="47"/>
    </row>
    <row r="508118" spans="9:9" ht="15" customHeight="1">
      <c r="I508118" s="47"/>
    </row>
    <row r="508119" spans="9:9" ht="15" customHeight="1">
      <c r="I508119" s="47"/>
    </row>
    <row r="508120" spans="9:9" ht="15" customHeight="1">
      <c r="I508120" s="47"/>
    </row>
    <row r="508121" spans="9:9" ht="15" customHeight="1">
      <c r="I508121" s="47"/>
    </row>
    <row r="508122" spans="9:9" ht="15" customHeight="1">
      <c r="I508122" s="47"/>
    </row>
    <row r="508123" spans="9:9" ht="15" customHeight="1">
      <c r="I508123" s="47"/>
    </row>
    <row r="508124" spans="9:9" ht="15" customHeight="1">
      <c r="I508124" s="47"/>
    </row>
    <row r="508125" spans="9:9" ht="15" customHeight="1">
      <c r="I508125" s="47"/>
    </row>
    <row r="508126" spans="9:9" ht="15" customHeight="1">
      <c r="I508126" s="47"/>
    </row>
    <row r="508127" spans="9:9" ht="15" customHeight="1">
      <c r="I508127" s="47"/>
    </row>
    <row r="508128" spans="9:9" ht="15" customHeight="1">
      <c r="I508128" s="47"/>
    </row>
    <row r="508129" spans="9:9" ht="15" customHeight="1">
      <c r="I508129" s="47"/>
    </row>
    <row r="508130" spans="9:9" ht="15" customHeight="1">
      <c r="I508130" s="47"/>
    </row>
    <row r="508131" spans="9:9" ht="15" customHeight="1">
      <c r="I508131" s="47"/>
    </row>
    <row r="508132" spans="9:9" ht="15" customHeight="1">
      <c r="I508132" s="47"/>
    </row>
    <row r="508133" spans="9:9" ht="15" customHeight="1">
      <c r="I508133" s="47"/>
    </row>
    <row r="508134" spans="9:9" ht="15" customHeight="1">
      <c r="I508134" s="47"/>
    </row>
    <row r="508135" spans="9:9" ht="15" customHeight="1">
      <c r="I508135" s="47"/>
    </row>
    <row r="508136" spans="9:9" ht="15" customHeight="1">
      <c r="I508136" s="47"/>
    </row>
    <row r="508137" spans="9:9" ht="15" customHeight="1">
      <c r="I508137" s="47"/>
    </row>
    <row r="508138" spans="9:9" ht="15" customHeight="1">
      <c r="I508138" s="47"/>
    </row>
    <row r="508139" spans="9:9" ht="15" customHeight="1">
      <c r="I508139" s="47"/>
    </row>
    <row r="508140" spans="9:9" ht="15" customHeight="1">
      <c r="I508140" s="47"/>
    </row>
    <row r="508141" spans="9:9" ht="15" customHeight="1">
      <c r="I508141" s="47"/>
    </row>
    <row r="508142" spans="9:9" ht="15" customHeight="1">
      <c r="I508142" s="47"/>
    </row>
    <row r="508143" spans="9:9" ht="15" customHeight="1">
      <c r="I508143" s="47"/>
    </row>
    <row r="508144" spans="9:9" ht="15" customHeight="1">
      <c r="I508144" s="47"/>
    </row>
    <row r="508145" spans="9:9" ht="15" customHeight="1">
      <c r="I508145" s="47"/>
    </row>
    <row r="508146" spans="9:9" ht="15" customHeight="1">
      <c r="I508146" s="47"/>
    </row>
    <row r="508147" spans="9:9" ht="15" customHeight="1">
      <c r="I508147" s="47"/>
    </row>
    <row r="508148" spans="9:9" ht="15" customHeight="1">
      <c r="I508148" s="47"/>
    </row>
    <row r="508149" spans="9:9" ht="15" customHeight="1">
      <c r="I508149" s="47"/>
    </row>
    <row r="508150" spans="9:9" ht="15" customHeight="1">
      <c r="I508150" s="47"/>
    </row>
    <row r="508151" spans="9:9" ht="15" customHeight="1">
      <c r="I508151" s="47"/>
    </row>
    <row r="508152" spans="9:9" ht="15" customHeight="1">
      <c r="I508152" s="47"/>
    </row>
    <row r="508153" spans="9:9" ht="15" customHeight="1">
      <c r="I508153" s="47"/>
    </row>
    <row r="508154" spans="9:9" ht="15" customHeight="1">
      <c r="I508154" s="47"/>
    </row>
    <row r="508155" spans="9:9" ht="15" customHeight="1">
      <c r="I508155" s="47"/>
    </row>
    <row r="508156" spans="9:9" ht="15" customHeight="1">
      <c r="I508156" s="47"/>
    </row>
    <row r="508157" spans="9:9" ht="15" customHeight="1">
      <c r="I508157" s="47"/>
    </row>
    <row r="508158" spans="9:9" ht="15" customHeight="1">
      <c r="I508158" s="47"/>
    </row>
    <row r="508159" spans="9:9" ht="15" customHeight="1">
      <c r="I508159" s="47"/>
    </row>
    <row r="508160" spans="9:9" ht="15" customHeight="1">
      <c r="I508160" s="47"/>
    </row>
    <row r="508161" spans="9:9" ht="15" customHeight="1">
      <c r="I508161" s="47"/>
    </row>
    <row r="508162" spans="9:9" ht="15" customHeight="1">
      <c r="I508162" s="47"/>
    </row>
    <row r="508163" spans="9:9" ht="15" customHeight="1">
      <c r="I508163" s="47"/>
    </row>
    <row r="508164" spans="9:9" ht="15" customHeight="1">
      <c r="I508164" s="47"/>
    </row>
    <row r="508165" spans="9:9" ht="15" customHeight="1">
      <c r="I508165" s="47"/>
    </row>
    <row r="508166" spans="9:9" ht="15" customHeight="1">
      <c r="I508166" s="47"/>
    </row>
    <row r="508167" spans="9:9" ht="15" customHeight="1">
      <c r="I508167" s="47"/>
    </row>
    <row r="508168" spans="9:9" ht="15" customHeight="1">
      <c r="I508168" s="47"/>
    </row>
    <row r="508169" spans="9:9" ht="15" customHeight="1">
      <c r="I508169" s="47"/>
    </row>
    <row r="508170" spans="9:9" ht="15" customHeight="1">
      <c r="I508170" s="47"/>
    </row>
    <row r="508171" spans="9:9" ht="15" customHeight="1">
      <c r="I508171" s="47"/>
    </row>
    <row r="508172" spans="9:9" ht="15" customHeight="1">
      <c r="I508172" s="47"/>
    </row>
    <row r="508173" spans="9:9" ht="15" customHeight="1">
      <c r="I508173" s="47"/>
    </row>
    <row r="508174" spans="9:9" ht="15" customHeight="1">
      <c r="I508174" s="47"/>
    </row>
    <row r="508175" spans="9:9" ht="15" customHeight="1">
      <c r="I508175" s="47"/>
    </row>
    <row r="508176" spans="9:9" ht="15" customHeight="1">
      <c r="I508176" s="47"/>
    </row>
    <row r="508177" spans="9:9" ht="15" customHeight="1">
      <c r="I508177" s="47"/>
    </row>
    <row r="508178" spans="9:9" ht="15" customHeight="1">
      <c r="I508178" s="47"/>
    </row>
    <row r="508179" spans="9:9" ht="15" customHeight="1">
      <c r="I508179" s="47"/>
    </row>
    <row r="508180" spans="9:9" ht="15" customHeight="1">
      <c r="I508180" s="47"/>
    </row>
    <row r="508181" spans="9:9" ht="15" customHeight="1">
      <c r="I508181" s="47"/>
    </row>
    <row r="508182" spans="9:9" ht="15" customHeight="1">
      <c r="I508182" s="47"/>
    </row>
    <row r="508183" spans="9:9" ht="15" customHeight="1">
      <c r="I508183" s="47"/>
    </row>
    <row r="508184" spans="9:9" ht="15" customHeight="1">
      <c r="I508184" s="47"/>
    </row>
    <row r="508185" spans="9:9" ht="15" customHeight="1">
      <c r="I508185" s="47"/>
    </row>
    <row r="508186" spans="9:9" ht="15" customHeight="1">
      <c r="I508186" s="47"/>
    </row>
    <row r="508187" spans="9:9" ht="15" customHeight="1">
      <c r="I508187" s="47"/>
    </row>
    <row r="508188" spans="9:9" ht="15" customHeight="1">
      <c r="I508188" s="47"/>
    </row>
    <row r="508189" spans="9:9" ht="15" customHeight="1">
      <c r="I508189" s="47"/>
    </row>
    <row r="508190" spans="9:9" ht="15" customHeight="1">
      <c r="I508190" s="47"/>
    </row>
    <row r="508191" spans="9:9" ht="15" customHeight="1">
      <c r="I508191" s="47"/>
    </row>
    <row r="508192" spans="9:9" ht="15" customHeight="1">
      <c r="I508192" s="47"/>
    </row>
    <row r="508193" spans="9:9" ht="15" customHeight="1">
      <c r="I508193" s="47"/>
    </row>
    <row r="508194" spans="9:9" ht="15" customHeight="1">
      <c r="I508194" s="47"/>
    </row>
    <row r="508195" spans="9:9" ht="15" customHeight="1">
      <c r="I508195" s="47"/>
    </row>
    <row r="508196" spans="9:9" ht="15" customHeight="1">
      <c r="I508196" s="47"/>
    </row>
    <row r="508197" spans="9:9" ht="15" customHeight="1">
      <c r="I508197" s="47"/>
    </row>
    <row r="508198" spans="9:9" ht="15" customHeight="1">
      <c r="I508198" s="47"/>
    </row>
    <row r="508199" spans="9:9" ht="15" customHeight="1">
      <c r="I508199" s="47"/>
    </row>
    <row r="508200" spans="9:9" ht="15" customHeight="1">
      <c r="I508200" s="47"/>
    </row>
    <row r="508201" spans="9:9" ht="15" customHeight="1">
      <c r="I508201" s="47"/>
    </row>
    <row r="508202" spans="9:9" ht="15" customHeight="1">
      <c r="I508202" s="47"/>
    </row>
    <row r="508203" spans="9:9" ht="15" customHeight="1">
      <c r="I508203" s="47"/>
    </row>
    <row r="508204" spans="9:9" ht="15" customHeight="1">
      <c r="I508204" s="47"/>
    </row>
    <row r="508205" spans="9:9" ht="15" customHeight="1">
      <c r="I508205" s="47"/>
    </row>
    <row r="508206" spans="9:9" ht="15" customHeight="1">
      <c r="I508206" s="47"/>
    </row>
    <row r="508207" spans="9:9" ht="15" customHeight="1">
      <c r="I508207" s="47"/>
    </row>
    <row r="508208" spans="9:9" ht="15" customHeight="1">
      <c r="I508208" s="47"/>
    </row>
    <row r="508209" spans="9:9" ht="15" customHeight="1">
      <c r="I508209" s="47"/>
    </row>
    <row r="508210" spans="9:9" ht="15" customHeight="1">
      <c r="I508210" s="47"/>
    </row>
    <row r="508211" spans="9:9" ht="15" customHeight="1">
      <c r="I508211" s="47"/>
    </row>
    <row r="508212" spans="9:9" ht="15" customHeight="1">
      <c r="I508212" s="47"/>
    </row>
    <row r="508213" spans="9:9" ht="15" customHeight="1">
      <c r="I508213" s="47"/>
    </row>
    <row r="508214" spans="9:9" ht="15" customHeight="1">
      <c r="I508214" s="47"/>
    </row>
    <row r="508215" spans="9:9" ht="15" customHeight="1">
      <c r="I508215" s="47"/>
    </row>
    <row r="508216" spans="9:9" ht="15" customHeight="1">
      <c r="I508216" s="47"/>
    </row>
    <row r="508217" spans="9:9" ht="15" customHeight="1">
      <c r="I508217" s="47"/>
    </row>
    <row r="508218" spans="9:9" ht="15" customHeight="1">
      <c r="I508218" s="47"/>
    </row>
    <row r="508219" spans="9:9" ht="15" customHeight="1">
      <c r="I508219" s="47"/>
    </row>
    <row r="508220" spans="9:9" ht="15" customHeight="1">
      <c r="I508220" s="47"/>
    </row>
    <row r="508221" spans="9:9" ht="15" customHeight="1">
      <c r="I508221" s="47"/>
    </row>
    <row r="508222" spans="9:9" ht="15" customHeight="1">
      <c r="I508222" s="47"/>
    </row>
    <row r="508223" spans="9:9" ht="15" customHeight="1">
      <c r="I508223" s="47"/>
    </row>
    <row r="508224" spans="9:9" ht="15" customHeight="1">
      <c r="I508224" s="47"/>
    </row>
    <row r="508225" spans="9:9" ht="15" customHeight="1">
      <c r="I508225" s="47"/>
    </row>
    <row r="508226" spans="9:9" ht="15" customHeight="1">
      <c r="I508226" s="47"/>
    </row>
    <row r="508227" spans="9:9" ht="15" customHeight="1">
      <c r="I508227" s="47"/>
    </row>
    <row r="508228" spans="9:9" ht="15" customHeight="1">
      <c r="I508228" s="47"/>
    </row>
    <row r="508229" spans="9:9" ht="15" customHeight="1">
      <c r="I508229" s="47"/>
    </row>
    <row r="508230" spans="9:9" ht="15" customHeight="1">
      <c r="I508230" s="47"/>
    </row>
    <row r="508231" spans="9:9" ht="15" customHeight="1">
      <c r="I508231" s="47"/>
    </row>
    <row r="508232" spans="9:9" ht="15" customHeight="1">
      <c r="I508232" s="47"/>
    </row>
    <row r="508233" spans="9:9" ht="15" customHeight="1">
      <c r="I508233" s="47"/>
    </row>
    <row r="508234" spans="9:9" ht="15" customHeight="1">
      <c r="I508234" s="47"/>
    </row>
    <row r="508235" spans="9:9" ht="15" customHeight="1">
      <c r="I508235" s="47"/>
    </row>
    <row r="508236" spans="9:9" ht="15" customHeight="1">
      <c r="I508236" s="47"/>
    </row>
    <row r="508237" spans="9:9" ht="15" customHeight="1">
      <c r="I508237" s="47"/>
    </row>
    <row r="508238" spans="9:9" ht="15" customHeight="1">
      <c r="I508238" s="47"/>
    </row>
    <row r="508239" spans="9:9" ht="15" customHeight="1">
      <c r="I508239" s="47"/>
    </row>
    <row r="508240" spans="9:9" ht="15" customHeight="1">
      <c r="I508240" s="47"/>
    </row>
    <row r="508241" spans="9:9" ht="15" customHeight="1">
      <c r="I508241" s="47"/>
    </row>
    <row r="508242" spans="9:9" ht="15" customHeight="1">
      <c r="I508242" s="47"/>
    </row>
    <row r="508243" spans="9:9" ht="15" customHeight="1">
      <c r="I508243" s="47"/>
    </row>
    <row r="508244" spans="9:9" ht="15" customHeight="1">
      <c r="I508244" s="47"/>
    </row>
    <row r="508245" spans="9:9" ht="15" customHeight="1">
      <c r="I508245" s="47"/>
    </row>
    <row r="508246" spans="9:9" ht="15" customHeight="1">
      <c r="I508246" s="47"/>
    </row>
    <row r="508247" spans="9:9" ht="15" customHeight="1">
      <c r="I508247" s="47"/>
    </row>
    <row r="508248" spans="9:9" ht="15" customHeight="1">
      <c r="I508248" s="47"/>
    </row>
    <row r="508249" spans="9:9" ht="15" customHeight="1">
      <c r="I508249" s="47"/>
    </row>
    <row r="508250" spans="9:9" ht="15" customHeight="1">
      <c r="I508250" s="47"/>
    </row>
    <row r="508251" spans="9:9" ht="15" customHeight="1">
      <c r="I508251" s="47"/>
    </row>
    <row r="508252" spans="9:9" ht="15" customHeight="1">
      <c r="I508252" s="47"/>
    </row>
    <row r="508253" spans="9:9" ht="15" customHeight="1">
      <c r="I508253" s="47"/>
    </row>
    <row r="508254" spans="9:9" ht="15" customHeight="1">
      <c r="I508254" s="47"/>
    </row>
    <row r="508255" spans="9:9" ht="15" customHeight="1">
      <c r="I508255" s="47"/>
    </row>
    <row r="508256" spans="9:9" ht="15" customHeight="1">
      <c r="I508256" s="47"/>
    </row>
    <row r="508257" spans="9:9" ht="15" customHeight="1">
      <c r="I508257" s="47"/>
    </row>
    <row r="508258" spans="9:9" ht="15" customHeight="1">
      <c r="I508258" s="47"/>
    </row>
    <row r="508259" spans="9:9" ht="15" customHeight="1">
      <c r="I508259" s="47"/>
    </row>
    <row r="508260" spans="9:9" ht="15" customHeight="1">
      <c r="I508260" s="47"/>
    </row>
    <row r="508261" spans="9:9" ht="15" customHeight="1">
      <c r="I508261" s="47"/>
    </row>
    <row r="508262" spans="9:9" ht="15" customHeight="1">
      <c r="I508262" s="47"/>
    </row>
    <row r="508263" spans="9:9" ht="15" customHeight="1">
      <c r="I508263" s="47"/>
    </row>
    <row r="508264" spans="9:9" ht="15" customHeight="1">
      <c r="I508264" s="47"/>
    </row>
    <row r="508265" spans="9:9" ht="15" customHeight="1">
      <c r="I508265" s="47"/>
    </row>
    <row r="508266" spans="9:9" ht="15" customHeight="1">
      <c r="I508266" s="47"/>
    </row>
    <row r="508267" spans="9:9" ht="15" customHeight="1">
      <c r="I508267" s="47"/>
    </row>
    <row r="508268" spans="9:9" ht="15" customHeight="1">
      <c r="I508268" s="47"/>
    </row>
    <row r="524287" spans="9:9" ht="15" customHeight="1">
      <c r="I524287" s="49"/>
    </row>
    <row r="524288" spans="9:9" ht="15" customHeight="1">
      <c r="I524288" s="47"/>
    </row>
    <row r="524289" spans="9:9" ht="15" customHeight="1">
      <c r="I524289" s="47"/>
    </row>
    <row r="524290" spans="9:9" ht="15" customHeight="1">
      <c r="I524290" s="47"/>
    </row>
    <row r="524291" spans="9:9" ht="15" customHeight="1">
      <c r="I524291" s="47"/>
    </row>
    <row r="524292" spans="9:9" ht="15" customHeight="1">
      <c r="I524292" s="47"/>
    </row>
    <row r="524293" spans="9:9" ht="15" customHeight="1">
      <c r="I524293" s="47"/>
    </row>
    <row r="524294" spans="9:9" ht="15" customHeight="1">
      <c r="I524294" s="47"/>
    </row>
    <row r="524295" spans="9:9" ht="15" customHeight="1">
      <c r="I524295" s="47"/>
    </row>
    <row r="524296" spans="9:9" ht="15" customHeight="1">
      <c r="I524296" s="47"/>
    </row>
    <row r="524297" spans="9:9" ht="15" customHeight="1">
      <c r="I524297" s="47"/>
    </row>
    <row r="524298" spans="9:9" ht="15" customHeight="1">
      <c r="I524298" s="47"/>
    </row>
    <row r="524299" spans="9:9" ht="15" customHeight="1">
      <c r="I524299" s="47"/>
    </row>
    <row r="524300" spans="9:9" ht="15" customHeight="1">
      <c r="I524300" s="47"/>
    </row>
    <row r="524301" spans="9:9" ht="15" customHeight="1">
      <c r="I524301" s="47"/>
    </row>
    <row r="524302" spans="9:9" ht="15" customHeight="1">
      <c r="I524302" s="47"/>
    </row>
    <row r="524303" spans="9:9" ht="15" customHeight="1">
      <c r="I524303" s="47"/>
    </row>
    <row r="524304" spans="9:9" ht="15" customHeight="1">
      <c r="I524304" s="47"/>
    </row>
    <row r="524305" spans="9:9" ht="15" customHeight="1">
      <c r="I524305" s="47"/>
    </row>
    <row r="524306" spans="9:9" ht="15" customHeight="1">
      <c r="I524306" s="47"/>
    </row>
    <row r="524307" spans="9:9" ht="15" customHeight="1">
      <c r="I524307" s="47"/>
    </row>
    <row r="524308" spans="9:9" ht="15" customHeight="1">
      <c r="I524308" s="47"/>
    </row>
    <row r="524309" spans="9:9" ht="15" customHeight="1">
      <c r="I524309" s="47"/>
    </row>
    <row r="524310" spans="9:9" ht="15" customHeight="1">
      <c r="I524310" s="47"/>
    </row>
    <row r="524311" spans="9:9" ht="15" customHeight="1">
      <c r="I524311" s="47"/>
    </row>
    <row r="524312" spans="9:9" ht="15" customHeight="1">
      <c r="I524312" s="47"/>
    </row>
    <row r="524313" spans="9:9" ht="15" customHeight="1">
      <c r="I524313" s="47"/>
    </row>
    <row r="524314" spans="9:9" ht="15" customHeight="1">
      <c r="I524314" s="47"/>
    </row>
    <row r="524315" spans="9:9" ht="15" customHeight="1">
      <c r="I524315" s="47"/>
    </row>
    <row r="524316" spans="9:9" ht="15" customHeight="1">
      <c r="I524316" s="47"/>
    </row>
    <row r="524317" spans="9:9" ht="15" customHeight="1">
      <c r="I524317" s="47"/>
    </row>
    <row r="524318" spans="9:9" ht="15" customHeight="1">
      <c r="I524318" s="47"/>
    </row>
    <row r="524319" spans="9:9" ht="15" customHeight="1">
      <c r="I524319" s="47"/>
    </row>
    <row r="524320" spans="9:9" ht="15" customHeight="1">
      <c r="I524320" s="47"/>
    </row>
    <row r="524321" spans="9:9" ht="15" customHeight="1">
      <c r="I524321" s="47"/>
    </row>
    <row r="524322" spans="9:9" ht="15" customHeight="1">
      <c r="I524322" s="47"/>
    </row>
    <row r="524323" spans="9:9" ht="15" customHeight="1">
      <c r="I524323" s="47"/>
    </row>
    <row r="524324" spans="9:9" ht="15" customHeight="1">
      <c r="I524324" s="47"/>
    </row>
    <row r="524325" spans="9:9" ht="15" customHeight="1">
      <c r="I524325" s="47"/>
    </row>
    <row r="524326" spans="9:9" ht="15" customHeight="1">
      <c r="I524326" s="47"/>
    </row>
    <row r="524327" spans="9:9" ht="15" customHeight="1">
      <c r="I524327" s="47"/>
    </row>
    <row r="524328" spans="9:9" ht="15" customHeight="1">
      <c r="I524328" s="47"/>
    </row>
    <row r="524329" spans="9:9" ht="15" customHeight="1">
      <c r="I524329" s="47"/>
    </row>
    <row r="524330" spans="9:9" ht="15" customHeight="1">
      <c r="I524330" s="47"/>
    </row>
    <row r="524331" spans="9:9" ht="15" customHeight="1">
      <c r="I524331" s="47"/>
    </row>
    <row r="524332" spans="9:9" ht="15" customHeight="1">
      <c r="I524332" s="47"/>
    </row>
    <row r="524333" spans="9:9" ht="15" customHeight="1">
      <c r="I524333" s="47"/>
    </row>
    <row r="524334" spans="9:9" ht="15" customHeight="1">
      <c r="I524334" s="47"/>
    </row>
    <row r="524335" spans="9:9" ht="15" customHeight="1">
      <c r="I524335" s="47"/>
    </row>
    <row r="524336" spans="9:9" ht="15" customHeight="1">
      <c r="I524336" s="47"/>
    </row>
    <row r="524337" spans="9:9" ht="15" customHeight="1">
      <c r="I524337" s="47"/>
    </row>
    <row r="524338" spans="9:9" ht="15" customHeight="1">
      <c r="I524338" s="47"/>
    </row>
    <row r="524339" spans="9:9" ht="15" customHeight="1">
      <c r="I524339" s="47"/>
    </row>
    <row r="524340" spans="9:9" ht="15" customHeight="1">
      <c r="I524340" s="47"/>
    </row>
    <row r="524341" spans="9:9" ht="15" customHeight="1">
      <c r="I524341" s="47"/>
    </row>
    <row r="524342" spans="9:9" ht="15" customHeight="1">
      <c r="I524342" s="47"/>
    </row>
    <row r="524343" spans="9:9" ht="15" customHeight="1">
      <c r="I524343" s="47"/>
    </row>
    <row r="524344" spans="9:9" ht="15" customHeight="1">
      <c r="I524344" s="47"/>
    </row>
    <row r="524345" spans="9:9" ht="15" customHeight="1">
      <c r="I524345" s="47"/>
    </row>
    <row r="524346" spans="9:9" ht="15" customHeight="1">
      <c r="I524346" s="47"/>
    </row>
    <row r="524347" spans="9:9" ht="15" customHeight="1">
      <c r="I524347" s="47"/>
    </row>
    <row r="524348" spans="9:9" ht="15" customHeight="1">
      <c r="I524348" s="47"/>
    </row>
    <row r="524349" spans="9:9" ht="15" customHeight="1">
      <c r="I524349" s="47"/>
    </row>
    <row r="524350" spans="9:9" ht="15" customHeight="1">
      <c r="I524350" s="47"/>
    </row>
    <row r="524351" spans="9:9" ht="15" customHeight="1">
      <c r="I524351" s="47"/>
    </row>
    <row r="524352" spans="9:9" ht="15" customHeight="1">
      <c r="I524352" s="47"/>
    </row>
    <row r="524353" spans="9:9" ht="15" customHeight="1">
      <c r="I524353" s="47"/>
    </row>
    <row r="524354" spans="9:9" ht="15" customHeight="1">
      <c r="I524354" s="47"/>
    </row>
    <row r="524355" spans="9:9" ht="15" customHeight="1">
      <c r="I524355" s="47"/>
    </row>
    <row r="524356" spans="9:9" ht="15" customHeight="1">
      <c r="I524356" s="47"/>
    </row>
    <row r="524357" spans="9:9" ht="15" customHeight="1">
      <c r="I524357" s="47"/>
    </row>
    <row r="524358" spans="9:9" ht="15" customHeight="1">
      <c r="I524358" s="47"/>
    </row>
    <row r="524359" spans="9:9" ht="15" customHeight="1">
      <c r="I524359" s="47"/>
    </row>
    <row r="524360" spans="9:9" ht="15" customHeight="1">
      <c r="I524360" s="47"/>
    </row>
    <row r="524361" spans="9:9" ht="15" customHeight="1">
      <c r="I524361" s="47"/>
    </row>
    <row r="524362" spans="9:9" ht="15" customHeight="1">
      <c r="I524362" s="47"/>
    </row>
    <row r="524363" spans="9:9" ht="15" customHeight="1">
      <c r="I524363" s="47"/>
    </row>
    <row r="524364" spans="9:9" ht="15" customHeight="1">
      <c r="I524364" s="47"/>
    </row>
    <row r="524365" spans="9:9" ht="15" customHeight="1">
      <c r="I524365" s="47"/>
    </row>
    <row r="524366" spans="9:9" ht="15" customHeight="1">
      <c r="I524366" s="47"/>
    </row>
    <row r="524367" spans="9:9" ht="15" customHeight="1">
      <c r="I524367" s="47"/>
    </row>
    <row r="524368" spans="9:9" ht="15" customHeight="1">
      <c r="I524368" s="47"/>
    </row>
    <row r="524369" spans="9:9" ht="15" customHeight="1">
      <c r="I524369" s="47"/>
    </row>
    <row r="524370" spans="9:9" ht="15" customHeight="1">
      <c r="I524370" s="47"/>
    </row>
    <row r="524371" spans="9:9" ht="15" customHeight="1">
      <c r="I524371" s="47"/>
    </row>
    <row r="524372" spans="9:9" ht="15" customHeight="1">
      <c r="I524372" s="47"/>
    </row>
    <row r="524373" spans="9:9" ht="15" customHeight="1">
      <c r="I524373" s="47"/>
    </row>
    <row r="524374" spans="9:9" ht="15" customHeight="1">
      <c r="I524374" s="47"/>
    </row>
    <row r="524375" spans="9:9" ht="15" customHeight="1">
      <c r="I524375" s="47"/>
    </row>
    <row r="524376" spans="9:9" ht="15" customHeight="1">
      <c r="I524376" s="47"/>
    </row>
    <row r="524377" spans="9:9" ht="15" customHeight="1">
      <c r="I524377" s="47"/>
    </row>
    <row r="524378" spans="9:9" ht="15" customHeight="1">
      <c r="I524378" s="47"/>
    </row>
    <row r="524379" spans="9:9" ht="15" customHeight="1">
      <c r="I524379" s="47"/>
    </row>
    <row r="524380" spans="9:9" ht="15" customHeight="1">
      <c r="I524380" s="47"/>
    </row>
    <row r="524381" spans="9:9" ht="15" customHeight="1">
      <c r="I524381" s="47"/>
    </row>
    <row r="524382" spans="9:9" ht="15" customHeight="1">
      <c r="I524382" s="47"/>
    </row>
    <row r="524383" spans="9:9" ht="15" customHeight="1">
      <c r="I524383" s="47"/>
    </row>
    <row r="524384" spans="9:9" ht="15" customHeight="1">
      <c r="I524384" s="47"/>
    </row>
    <row r="524385" spans="9:9" ht="15" customHeight="1">
      <c r="I524385" s="47"/>
    </row>
    <row r="524386" spans="9:9" ht="15" customHeight="1">
      <c r="I524386" s="47"/>
    </row>
    <row r="524387" spans="9:9" ht="15" customHeight="1">
      <c r="I524387" s="47"/>
    </row>
    <row r="524388" spans="9:9" ht="15" customHeight="1">
      <c r="I524388" s="47"/>
    </row>
    <row r="524389" spans="9:9" ht="15" customHeight="1">
      <c r="I524389" s="47"/>
    </row>
    <row r="524390" spans="9:9" ht="15" customHeight="1">
      <c r="I524390" s="47"/>
    </row>
    <row r="524391" spans="9:9" ht="15" customHeight="1">
      <c r="I524391" s="47"/>
    </row>
    <row r="524392" spans="9:9" ht="15" customHeight="1">
      <c r="I524392" s="47"/>
    </row>
    <row r="524393" spans="9:9" ht="15" customHeight="1">
      <c r="I524393" s="47"/>
    </row>
    <row r="524394" spans="9:9" ht="15" customHeight="1">
      <c r="I524394" s="47"/>
    </row>
    <row r="524395" spans="9:9" ht="15" customHeight="1">
      <c r="I524395" s="47"/>
    </row>
    <row r="524396" spans="9:9" ht="15" customHeight="1">
      <c r="I524396" s="47"/>
    </row>
    <row r="524397" spans="9:9" ht="15" customHeight="1">
      <c r="I524397" s="47"/>
    </row>
    <row r="524398" spans="9:9" ht="15" customHeight="1">
      <c r="I524398" s="47"/>
    </row>
    <row r="524399" spans="9:9" ht="15" customHeight="1">
      <c r="I524399" s="47"/>
    </row>
    <row r="524400" spans="9:9" ht="15" customHeight="1">
      <c r="I524400" s="47"/>
    </row>
    <row r="524401" spans="9:9" ht="15" customHeight="1">
      <c r="I524401" s="47"/>
    </row>
    <row r="524402" spans="9:9" ht="15" customHeight="1">
      <c r="I524402" s="47"/>
    </row>
    <row r="524403" spans="9:9" ht="15" customHeight="1">
      <c r="I524403" s="47"/>
    </row>
    <row r="524404" spans="9:9" ht="15" customHeight="1">
      <c r="I524404" s="47"/>
    </row>
    <row r="524405" spans="9:9" ht="15" customHeight="1">
      <c r="I524405" s="47"/>
    </row>
    <row r="524406" spans="9:9" ht="15" customHeight="1">
      <c r="I524406" s="47"/>
    </row>
    <row r="524407" spans="9:9" ht="15" customHeight="1">
      <c r="I524407" s="47"/>
    </row>
    <row r="524408" spans="9:9" ht="15" customHeight="1">
      <c r="I524408" s="47"/>
    </row>
    <row r="524409" spans="9:9" ht="15" customHeight="1">
      <c r="I524409" s="47"/>
    </row>
    <row r="524410" spans="9:9" ht="15" customHeight="1">
      <c r="I524410" s="47"/>
    </row>
    <row r="524411" spans="9:9" ht="15" customHeight="1">
      <c r="I524411" s="47"/>
    </row>
    <row r="524412" spans="9:9" ht="15" customHeight="1">
      <c r="I524412" s="47"/>
    </row>
    <row r="524413" spans="9:9" ht="15" customHeight="1">
      <c r="I524413" s="47"/>
    </row>
    <row r="524414" spans="9:9" ht="15" customHeight="1">
      <c r="I524414" s="47"/>
    </row>
    <row r="524415" spans="9:9" ht="15" customHeight="1">
      <c r="I524415" s="47"/>
    </row>
    <row r="524416" spans="9:9" ht="15" customHeight="1">
      <c r="I524416" s="47"/>
    </row>
    <row r="524417" spans="9:9" ht="15" customHeight="1">
      <c r="I524417" s="47"/>
    </row>
    <row r="524418" spans="9:9" ht="15" customHeight="1">
      <c r="I524418" s="47"/>
    </row>
    <row r="524419" spans="9:9" ht="15" customHeight="1">
      <c r="I524419" s="47"/>
    </row>
    <row r="524420" spans="9:9" ht="15" customHeight="1">
      <c r="I524420" s="47"/>
    </row>
    <row r="524421" spans="9:9" ht="15" customHeight="1">
      <c r="I524421" s="47"/>
    </row>
    <row r="524422" spans="9:9" ht="15" customHeight="1">
      <c r="I524422" s="47"/>
    </row>
    <row r="524423" spans="9:9" ht="15" customHeight="1">
      <c r="I524423" s="47"/>
    </row>
    <row r="524424" spans="9:9" ht="15" customHeight="1">
      <c r="I524424" s="47"/>
    </row>
    <row r="524425" spans="9:9" ht="15" customHeight="1">
      <c r="I524425" s="47"/>
    </row>
    <row r="524426" spans="9:9" ht="15" customHeight="1">
      <c r="I524426" s="47"/>
    </row>
    <row r="524427" spans="9:9" ht="15" customHeight="1">
      <c r="I524427" s="47"/>
    </row>
    <row r="524428" spans="9:9" ht="15" customHeight="1">
      <c r="I524428" s="47"/>
    </row>
    <row r="524429" spans="9:9" ht="15" customHeight="1">
      <c r="I524429" s="47"/>
    </row>
    <row r="524430" spans="9:9" ht="15" customHeight="1">
      <c r="I524430" s="47"/>
    </row>
    <row r="524431" spans="9:9" ht="15" customHeight="1">
      <c r="I524431" s="47"/>
    </row>
    <row r="524432" spans="9:9" ht="15" customHeight="1">
      <c r="I524432" s="47"/>
    </row>
    <row r="524433" spans="9:9" ht="15" customHeight="1">
      <c r="I524433" s="47"/>
    </row>
    <row r="524434" spans="9:9" ht="15" customHeight="1">
      <c r="I524434" s="47"/>
    </row>
    <row r="524435" spans="9:9" ht="15" customHeight="1">
      <c r="I524435" s="47"/>
    </row>
    <row r="524436" spans="9:9" ht="15" customHeight="1">
      <c r="I524436" s="47"/>
    </row>
    <row r="524437" spans="9:9" ht="15" customHeight="1">
      <c r="I524437" s="47"/>
    </row>
    <row r="524438" spans="9:9" ht="15" customHeight="1">
      <c r="I524438" s="47"/>
    </row>
    <row r="524439" spans="9:9" ht="15" customHeight="1">
      <c r="I524439" s="47"/>
    </row>
    <row r="524440" spans="9:9" ht="15" customHeight="1">
      <c r="I524440" s="47"/>
    </row>
    <row r="524441" spans="9:9" ht="15" customHeight="1">
      <c r="I524441" s="47"/>
    </row>
    <row r="524442" spans="9:9" ht="15" customHeight="1">
      <c r="I524442" s="47"/>
    </row>
    <row r="524443" spans="9:9" ht="15" customHeight="1">
      <c r="I524443" s="47"/>
    </row>
    <row r="524444" spans="9:9" ht="15" customHeight="1">
      <c r="I524444" s="47"/>
    </row>
    <row r="524445" spans="9:9" ht="15" customHeight="1">
      <c r="I524445" s="47"/>
    </row>
    <row r="524446" spans="9:9" ht="15" customHeight="1">
      <c r="I524446" s="47"/>
    </row>
    <row r="524447" spans="9:9" ht="15" customHeight="1">
      <c r="I524447" s="47"/>
    </row>
    <row r="524448" spans="9:9" ht="15" customHeight="1">
      <c r="I524448" s="47"/>
    </row>
    <row r="524449" spans="9:9" ht="15" customHeight="1">
      <c r="I524449" s="47"/>
    </row>
    <row r="524450" spans="9:9" ht="15" customHeight="1">
      <c r="I524450" s="47"/>
    </row>
    <row r="524451" spans="9:9" ht="15" customHeight="1">
      <c r="I524451" s="47"/>
    </row>
    <row r="524452" spans="9:9" ht="15" customHeight="1">
      <c r="I524452" s="47"/>
    </row>
    <row r="524453" spans="9:9" ht="15" customHeight="1">
      <c r="I524453" s="47"/>
    </row>
    <row r="524454" spans="9:9" ht="15" customHeight="1">
      <c r="I524454" s="47"/>
    </row>
    <row r="524455" spans="9:9" ht="15" customHeight="1">
      <c r="I524455" s="47"/>
    </row>
    <row r="524456" spans="9:9" ht="15" customHeight="1">
      <c r="I524456" s="47"/>
    </row>
    <row r="524457" spans="9:9" ht="15" customHeight="1">
      <c r="I524457" s="47"/>
    </row>
    <row r="524458" spans="9:9" ht="15" customHeight="1">
      <c r="I524458" s="47"/>
    </row>
    <row r="524459" spans="9:9" ht="15" customHeight="1">
      <c r="I524459" s="47"/>
    </row>
    <row r="524460" spans="9:9" ht="15" customHeight="1">
      <c r="I524460" s="47"/>
    </row>
    <row r="524461" spans="9:9" ht="15" customHeight="1">
      <c r="I524461" s="47"/>
    </row>
    <row r="524462" spans="9:9" ht="15" customHeight="1">
      <c r="I524462" s="47"/>
    </row>
    <row r="524463" spans="9:9" ht="15" customHeight="1">
      <c r="I524463" s="47"/>
    </row>
    <row r="524464" spans="9:9" ht="15" customHeight="1">
      <c r="I524464" s="47"/>
    </row>
    <row r="524465" spans="9:9" ht="15" customHeight="1">
      <c r="I524465" s="47"/>
    </row>
    <row r="524466" spans="9:9" ht="15" customHeight="1">
      <c r="I524466" s="47"/>
    </row>
    <row r="524467" spans="9:9" ht="15" customHeight="1">
      <c r="I524467" s="47"/>
    </row>
    <row r="524468" spans="9:9" ht="15" customHeight="1">
      <c r="I524468" s="47"/>
    </row>
    <row r="524469" spans="9:9" ht="15" customHeight="1">
      <c r="I524469" s="47"/>
    </row>
    <row r="524470" spans="9:9" ht="15" customHeight="1">
      <c r="I524470" s="47"/>
    </row>
    <row r="524471" spans="9:9" ht="15" customHeight="1">
      <c r="I524471" s="47"/>
    </row>
    <row r="524472" spans="9:9" ht="15" customHeight="1">
      <c r="I524472" s="47"/>
    </row>
    <row r="524473" spans="9:9" ht="15" customHeight="1">
      <c r="I524473" s="47"/>
    </row>
    <row r="524474" spans="9:9" ht="15" customHeight="1">
      <c r="I524474" s="47"/>
    </row>
    <row r="524475" spans="9:9" ht="15" customHeight="1">
      <c r="I524475" s="47"/>
    </row>
    <row r="524476" spans="9:9" ht="15" customHeight="1">
      <c r="I524476" s="47"/>
    </row>
    <row r="524477" spans="9:9" ht="15" customHeight="1">
      <c r="I524477" s="47"/>
    </row>
    <row r="524478" spans="9:9" ht="15" customHeight="1">
      <c r="I524478" s="47"/>
    </row>
    <row r="524479" spans="9:9" ht="15" customHeight="1">
      <c r="I524479" s="47"/>
    </row>
    <row r="524480" spans="9:9" ht="15" customHeight="1">
      <c r="I524480" s="47"/>
    </row>
    <row r="524481" spans="9:9" ht="15" customHeight="1">
      <c r="I524481" s="47"/>
    </row>
    <row r="524482" spans="9:9" ht="15" customHeight="1">
      <c r="I524482" s="47"/>
    </row>
    <row r="524483" spans="9:9" ht="15" customHeight="1">
      <c r="I524483" s="47"/>
    </row>
    <row r="524484" spans="9:9" ht="15" customHeight="1">
      <c r="I524484" s="47"/>
    </row>
    <row r="524485" spans="9:9" ht="15" customHeight="1">
      <c r="I524485" s="47"/>
    </row>
    <row r="524486" spans="9:9" ht="15" customHeight="1">
      <c r="I524486" s="47"/>
    </row>
    <row r="524487" spans="9:9" ht="15" customHeight="1">
      <c r="I524487" s="47"/>
    </row>
    <row r="524488" spans="9:9" ht="15" customHeight="1">
      <c r="I524488" s="47"/>
    </row>
    <row r="524489" spans="9:9" ht="15" customHeight="1">
      <c r="I524489" s="47"/>
    </row>
    <row r="524490" spans="9:9" ht="15" customHeight="1">
      <c r="I524490" s="47"/>
    </row>
    <row r="524491" spans="9:9" ht="15" customHeight="1">
      <c r="I524491" s="47"/>
    </row>
    <row r="524492" spans="9:9" ht="15" customHeight="1">
      <c r="I524492" s="47"/>
    </row>
    <row r="524493" spans="9:9" ht="15" customHeight="1">
      <c r="I524493" s="47"/>
    </row>
    <row r="524494" spans="9:9" ht="15" customHeight="1">
      <c r="I524494" s="47"/>
    </row>
    <row r="524495" spans="9:9" ht="15" customHeight="1">
      <c r="I524495" s="47"/>
    </row>
    <row r="524496" spans="9:9" ht="15" customHeight="1">
      <c r="I524496" s="47"/>
    </row>
    <row r="524497" spans="9:9" ht="15" customHeight="1">
      <c r="I524497" s="47"/>
    </row>
    <row r="524498" spans="9:9" ht="15" customHeight="1">
      <c r="I524498" s="47"/>
    </row>
    <row r="524499" spans="9:9" ht="15" customHeight="1">
      <c r="I524499" s="47"/>
    </row>
    <row r="524500" spans="9:9" ht="15" customHeight="1">
      <c r="I524500" s="47"/>
    </row>
    <row r="524501" spans="9:9" ht="15" customHeight="1">
      <c r="I524501" s="47"/>
    </row>
    <row r="524502" spans="9:9" ht="15" customHeight="1">
      <c r="I524502" s="47"/>
    </row>
    <row r="524503" spans="9:9" ht="15" customHeight="1">
      <c r="I524503" s="47"/>
    </row>
    <row r="524504" spans="9:9" ht="15" customHeight="1">
      <c r="I524504" s="47"/>
    </row>
    <row r="524505" spans="9:9" ht="15" customHeight="1">
      <c r="I524505" s="47"/>
    </row>
    <row r="524506" spans="9:9" ht="15" customHeight="1">
      <c r="I524506" s="47"/>
    </row>
    <row r="524507" spans="9:9" ht="15" customHeight="1">
      <c r="I524507" s="47"/>
    </row>
    <row r="524508" spans="9:9" ht="15" customHeight="1">
      <c r="I524508" s="47"/>
    </row>
    <row r="524509" spans="9:9" ht="15" customHeight="1">
      <c r="I524509" s="47"/>
    </row>
    <row r="524510" spans="9:9" ht="15" customHeight="1">
      <c r="I524510" s="47"/>
    </row>
    <row r="524511" spans="9:9" ht="15" customHeight="1">
      <c r="I524511" s="47"/>
    </row>
    <row r="524512" spans="9:9" ht="15" customHeight="1">
      <c r="I524512" s="47"/>
    </row>
    <row r="524513" spans="9:9" ht="15" customHeight="1">
      <c r="I524513" s="47"/>
    </row>
    <row r="524514" spans="9:9" ht="15" customHeight="1">
      <c r="I524514" s="47"/>
    </row>
    <row r="524515" spans="9:9" ht="15" customHeight="1">
      <c r="I524515" s="47"/>
    </row>
    <row r="524516" spans="9:9" ht="15" customHeight="1">
      <c r="I524516" s="47"/>
    </row>
    <row r="524517" spans="9:9" ht="15" customHeight="1">
      <c r="I524517" s="47"/>
    </row>
    <row r="524518" spans="9:9" ht="15" customHeight="1">
      <c r="I524518" s="47"/>
    </row>
    <row r="524519" spans="9:9" ht="15" customHeight="1">
      <c r="I524519" s="47"/>
    </row>
    <row r="524520" spans="9:9" ht="15" customHeight="1">
      <c r="I524520" s="47"/>
    </row>
    <row r="524521" spans="9:9" ht="15" customHeight="1">
      <c r="I524521" s="47"/>
    </row>
    <row r="524522" spans="9:9" ht="15" customHeight="1">
      <c r="I524522" s="47"/>
    </row>
    <row r="524523" spans="9:9" ht="15" customHeight="1">
      <c r="I524523" s="47"/>
    </row>
    <row r="524524" spans="9:9" ht="15" customHeight="1">
      <c r="I524524" s="47"/>
    </row>
    <row r="524525" spans="9:9" ht="15" customHeight="1">
      <c r="I524525" s="47"/>
    </row>
    <row r="524526" spans="9:9" ht="15" customHeight="1">
      <c r="I524526" s="47"/>
    </row>
    <row r="524527" spans="9:9" ht="15" customHeight="1">
      <c r="I524527" s="47"/>
    </row>
    <row r="524528" spans="9:9" ht="15" customHeight="1">
      <c r="I524528" s="47"/>
    </row>
    <row r="524529" spans="9:9" ht="15" customHeight="1">
      <c r="I524529" s="47"/>
    </row>
    <row r="524530" spans="9:9" ht="15" customHeight="1">
      <c r="I524530" s="47"/>
    </row>
    <row r="524531" spans="9:9" ht="15" customHeight="1">
      <c r="I524531" s="47"/>
    </row>
    <row r="524532" spans="9:9" ht="15" customHeight="1">
      <c r="I524532" s="47"/>
    </row>
    <row r="524533" spans="9:9" ht="15" customHeight="1">
      <c r="I524533" s="47"/>
    </row>
    <row r="524534" spans="9:9" ht="15" customHeight="1">
      <c r="I524534" s="47"/>
    </row>
    <row r="524535" spans="9:9" ht="15" customHeight="1">
      <c r="I524535" s="47"/>
    </row>
    <row r="524536" spans="9:9" ht="15" customHeight="1">
      <c r="I524536" s="47"/>
    </row>
    <row r="524537" spans="9:9" ht="15" customHeight="1">
      <c r="I524537" s="47"/>
    </row>
    <row r="524538" spans="9:9" ht="15" customHeight="1">
      <c r="I524538" s="47"/>
    </row>
    <row r="524539" spans="9:9" ht="15" customHeight="1">
      <c r="I524539" s="47"/>
    </row>
    <row r="524540" spans="9:9" ht="15" customHeight="1">
      <c r="I524540" s="47"/>
    </row>
    <row r="524541" spans="9:9" ht="15" customHeight="1">
      <c r="I524541" s="47"/>
    </row>
    <row r="524542" spans="9:9" ht="15" customHeight="1">
      <c r="I524542" s="47"/>
    </row>
    <row r="524543" spans="9:9" ht="15" customHeight="1">
      <c r="I524543" s="47"/>
    </row>
    <row r="524544" spans="9:9" ht="15" customHeight="1">
      <c r="I524544" s="47"/>
    </row>
    <row r="524545" spans="9:9" ht="15" customHeight="1">
      <c r="I524545" s="47"/>
    </row>
    <row r="524546" spans="9:9" ht="15" customHeight="1">
      <c r="I524546" s="47"/>
    </row>
    <row r="524547" spans="9:9" ht="15" customHeight="1">
      <c r="I524547" s="47"/>
    </row>
    <row r="524548" spans="9:9" ht="15" customHeight="1">
      <c r="I524548" s="47"/>
    </row>
    <row r="524549" spans="9:9" ht="15" customHeight="1">
      <c r="I524549" s="47"/>
    </row>
    <row r="524550" spans="9:9" ht="15" customHeight="1">
      <c r="I524550" s="47"/>
    </row>
    <row r="524551" spans="9:9" ht="15" customHeight="1">
      <c r="I524551" s="47"/>
    </row>
    <row r="524552" spans="9:9" ht="15" customHeight="1">
      <c r="I524552" s="47"/>
    </row>
    <row r="524553" spans="9:9" ht="15" customHeight="1">
      <c r="I524553" s="47"/>
    </row>
    <row r="524554" spans="9:9" ht="15" customHeight="1">
      <c r="I524554" s="47"/>
    </row>
    <row r="524555" spans="9:9" ht="15" customHeight="1">
      <c r="I524555" s="47"/>
    </row>
    <row r="524556" spans="9:9" ht="15" customHeight="1">
      <c r="I524556" s="47"/>
    </row>
    <row r="524557" spans="9:9" ht="15" customHeight="1">
      <c r="I524557" s="47"/>
    </row>
    <row r="524558" spans="9:9" ht="15" customHeight="1">
      <c r="I524558" s="47"/>
    </row>
    <row r="524559" spans="9:9" ht="15" customHeight="1">
      <c r="I524559" s="47"/>
    </row>
    <row r="524560" spans="9:9" ht="15" customHeight="1">
      <c r="I524560" s="47"/>
    </row>
    <row r="524561" spans="9:9" ht="15" customHeight="1">
      <c r="I524561" s="47"/>
    </row>
    <row r="524562" spans="9:9" ht="15" customHeight="1">
      <c r="I524562" s="47"/>
    </row>
    <row r="524563" spans="9:9" ht="15" customHeight="1">
      <c r="I524563" s="47"/>
    </row>
    <row r="524564" spans="9:9" ht="15" customHeight="1">
      <c r="I524564" s="47"/>
    </row>
    <row r="524565" spans="9:9" ht="15" customHeight="1">
      <c r="I524565" s="47"/>
    </row>
    <row r="524566" spans="9:9" ht="15" customHeight="1">
      <c r="I524566" s="47"/>
    </row>
    <row r="524567" spans="9:9" ht="15" customHeight="1">
      <c r="I524567" s="47"/>
    </row>
    <row r="524568" spans="9:9" ht="15" customHeight="1">
      <c r="I524568" s="47"/>
    </row>
    <row r="524569" spans="9:9" ht="15" customHeight="1">
      <c r="I524569" s="47"/>
    </row>
    <row r="524570" spans="9:9" ht="15" customHeight="1">
      <c r="I524570" s="47"/>
    </row>
    <row r="524571" spans="9:9" ht="15" customHeight="1">
      <c r="I524571" s="47"/>
    </row>
    <row r="524572" spans="9:9" ht="15" customHeight="1">
      <c r="I524572" s="47"/>
    </row>
    <row r="524573" spans="9:9" ht="15" customHeight="1">
      <c r="I524573" s="47"/>
    </row>
    <row r="524574" spans="9:9" ht="15" customHeight="1">
      <c r="I524574" s="47"/>
    </row>
    <row r="524575" spans="9:9" ht="15" customHeight="1">
      <c r="I524575" s="47"/>
    </row>
    <row r="524576" spans="9:9" ht="15" customHeight="1">
      <c r="I524576" s="47"/>
    </row>
    <row r="524577" spans="9:9" ht="15" customHeight="1">
      <c r="I524577" s="47"/>
    </row>
    <row r="524578" spans="9:9" ht="15" customHeight="1">
      <c r="I524578" s="47"/>
    </row>
    <row r="524579" spans="9:9" ht="15" customHeight="1">
      <c r="I524579" s="47"/>
    </row>
    <row r="524580" spans="9:9" ht="15" customHeight="1">
      <c r="I524580" s="47"/>
    </row>
    <row r="524581" spans="9:9" ht="15" customHeight="1">
      <c r="I524581" s="47"/>
    </row>
    <row r="524582" spans="9:9" ht="15" customHeight="1">
      <c r="I524582" s="47"/>
    </row>
    <row r="524583" spans="9:9" ht="15" customHeight="1">
      <c r="I524583" s="47"/>
    </row>
    <row r="524584" spans="9:9" ht="15" customHeight="1">
      <c r="I524584" s="47"/>
    </row>
    <row r="524585" spans="9:9" ht="15" customHeight="1">
      <c r="I524585" s="47"/>
    </row>
    <row r="524586" spans="9:9" ht="15" customHeight="1">
      <c r="I524586" s="47"/>
    </row>
    <row r="524587" spans="9:9" ht="15" customHeight="1">
      <c r="I524587" s="47"/>
    </row>
    <row r="524588" spans="9:9" ht="15" customHeight="1">
      <c r="I524588" s="47"/>
    </row>
    <row r="524589" spans="9:9" ht="15" customHeight="1">
      <c r="I524589" s="47"/>
    </row>
    <row r="524590" spans="9:9" ht="15" customHeight="1">
      <c r="I524590" s="47"/>
    </row>
    <row r="524591" spans="9:9" ht="15" customHeight="1">
      <c r="I524591" s="47"/>
    </row>
    <row r="524592" spans="9:9" ht="15" customHeight="1">
      <c r="I524592" s="47"/>
    </row>
    <row r="524593" spans="9:9" ht="15" customHeight="1">
      <c r="I524593" s="47"/>
    </row>
    <row r="524594" spans="9:9" ht="15" customHeight="1">
      <c r="I524594" s="47"/>
    </row>
    <row r="524595" spans="9:9" ht="15" customHeight="1">
      <c r="I524595" s="47"/>
    </row>
    <row r="524596" spans="9:9" ht="15" customHeight="1">
      <c r="I524596" s="47"/>
    </row>
    <row r="524597" spans="9:9" ht="15" customHeight="1">
      <c r="I524597" s="47"/>
    </row>
    <row r="524598" spans="9:9" ht="15" customHeight="1">
      <c r="I524598" s="47"/>
    </row>
    <row r="524599" spans="9:9" ht="15" customHeight="1">
      <c r="I524599" s="47"/>
    </row>
    <row r="524600" spans="9:9" ht="15" customHeight="1">
      <c r="I524600" s="47"/>
    </row>
    <row r="524601" spans="9:9" ht="15" customHeight="1">
      <c r="I524601" s="47"/>
    </row>
    <row r="524602" spans="9:9" ht="15" customHeight="1">
      <c r="I524602" s="47"/>
    </row>
    <row r="524603" spans="9:9" ht="15" customHeight="1">
      <c r="I524603" s="47"/>
    </row>
    <row r="524604" spans="9:9" ht="15" customHeight="1">
      <c r="I524604" s="47"/>
    </row>
    <row r="524605" spans="9:9" ht="15" customHeight="1">
      <c r="I524605" s="47"/>
    </row>
    <row r="524606" spans="9:9" ht="15" customHeight="1">
      <c r="I524606" s="47"/>
    </row>
    <row r="524607" spans="9:9" ht="15" customHeight="1">
      <c r="I524607" s="47"/>
    </row>
    <row r="524608" spans="9:9" ht="15" customHeight="1">
      <c r="I524608" s="47"/>
    </row>
    <row r="524609" spans="9:9" ht="15" customHeight="1">
      <c r="I524609" s="47"/>
    </row>
    <row r="524610" spans="9:9" ht="15" customHeight="1">
      <c r="I524610" s="47"/>
    </row>
    <row r="524611" spans="9:9" ht="15" customHeight="1">
      <c r="I524611" s="47"/>
    </row>
    <row r="524612" spans="9:9" ht="15" customHeight="1">
      <c r="I524612" s="47"/>
    </row>
    <row r="524613" spans="9:9" ht="15" customHeight="1">
      <c r="I524613" s="47"/>
    </row>
    <row r="524614" spans="9:9" ht="15" customHeight="1">
      <c r="I524614" s="47"/>
    </row>
    <row r="524615" spans="9:9" ht="15" customHeight="1">
      <c r="I524615" s="47"/>
    </row>
    <row r="524616" spans="9:9" ht="15" customHeight="1">
      <c r="I524616" s="47"/>
    </row>
    <row r="524617" spans="9:9" ht="15" customHeight="1">
      <c r="I524617" s="47"/>
    </row>
    <row r="524618" spans="9:9" ht="15" customHeight="1">
      <c r="I524618" s="47"/>
    </row>
    <row r="524619" spans="9:9" ht="15" customHeight="1">
      <c r="I524619" s="47"/>
    </row>
    <row r="524620" spans="9:9" ht="15" customHeight="1">
      <c r="I524620" s="47"/>
    </row>
    <row r="524621" spans="9:9" ht="15" customHeight="1">
      <c r="I524621" s="47"/>
    </row>
    <row r="524622" spans="9:9" ht="15" customHeight="1">
      <c r="I524622" s="47"/>
    </row>
    <row r="524623" spans="9:9" ht="15" customHeight="1">
      <c r="I524623" s="47"/>
    </row>
    <row r="524624" spans="9:9" ht="15" customHeight="1">
      <c r="I524624" s="47"/>
    </row>
    <row r="524625" spans="9:9" ht="15" customHeight="1">
      <c r="I524625" s="47"/>
    </row>
    <row r="524626" spans="9:9" ht="15" customHeight="1">
      <c r="I524626" s="47"/>
    </row>
    <row r="524627" spans="9:9" ht="15" customHeight="1">
      <c r="I524627" s="47"/>
    </row>
    <row r="524628" spans="9:9" ht="15" customHeight="1">
      <c r="I524628" s="47"/>
    </row>
    <row r="524629" spans="9:9" ht="15" customHeight="1">
      <c r="I524629" s="47"/>
    </row>
    <row r="524630" spans="9:9" ht="15" customHeight="1">
      <c r="I524630" s="47"/>
    </row>
    <row r="524631" spans="9:9" ht="15" customHeight="1">
      <c r="I524631" s="47"/>
    </row>
    <row r="524632" spans="9:9" ht="15" customHeight="1">
      <c r="I524632" s="47"/>
    </row>
    <row r="524633" spans="9:9" ht="15" customHeight="1">
      <c r="I524633" s="47"/>
    </row>
    <row r="524634" spans="9:9" ht="15" customHeight="1">
      <c r="I524634" s="47"/>
    </row>
    <row r="524635" spans="9:9" ht="15" customHeight="1">
      <c r="I524635" s="47"/>
    </row>
    <row r="524636" spans="9:9" ht="15" customHeight="1">
      <c r="I524636" s="47"/>
    </row>
    <row r="524637" spans="9:9" ht="15" customHeight="1">
      <c r="I524637" s="47"/>
    </row>
    <row r="524638" spans="9:9" ht="15" customHeight="1">
      <c r="I524638" s="47"/>
    </row>
    <row r="524639" spans="9:9" ht="15" customHeight="1">
      <c r="I524639" s="47"/>
    </row>
    <row r="524640" spans="9:9" ht="15" customHeight="1">
      <c r="I524640" s="47"/>
    </row>
    <row r="524641" spans="9:9" ht="15" customHeight="1">
      <c r="I524641" s="47"/>
    </row>
    <row r="524642" spans="9:9" ht="15" customHeight="1">
      <c r="I524642" s="47"/>
    </row>
    <row r="524643" spans="9:9" ht="15" customHeight="1">
      <c r="I524643" s="47"/>
    </row>
    <row r="524644" spans="9:9" ht="15" customHeight="1">
      <c r="I524644" s="47"/>
    </row>
    <row r="524645" spans="9:9" ht="15" customHeight="1">
      <c r="I524645" s="47"/>
    </row>
    <row r="524646" spans="9:9" ht="15" customHeight="1">
      <c r="I524646" s="47"/>
    </row>
    <row r="524647" spans="9:9" ht="15" customHeight="1">
      <c r="I524647" s="47"/>
    </row>
    <row r="524648" spans="9:9" ht="15" customHeight="1">
      <c r="I524648" s="47"/>
    </row>
    <row r="524649" spans="9:9" ht="15" customHeight="1">
      <c r="I524649" s="47"/>
    </row>
    <row r="524650" spans="9:9" ht="15" customHeight="1">
      <c r="I524650" s="47"/>
    </row>
    <row r="524651" spans="9:9" ht="15" customHeight="1">
      <c r="I524651" s="47"/>
    </row>
    <row r="524652" spans="9:9" ht="15" customHeight="1">
      <c r="I524652" s="47"/>
    </row>
    <row r="540671" spans="9:9" ht="15" customHeight="1">
      <c r="I540671" s="49"/>
    </row>
    <row r="540672" spans="9:9" ht="15" customHeight="1">
      <c r="I540672" s="47"/>
    </row>
    <row r="540673" spans="9:9" ht="15" customHeight="1">
      <c r="I540673" s="47"/>
    </row>
    <row r="540674" spans="9:9" ht="15" customHeight="1">
      <c r="I540674" s="47"/>
    </row>
    <row r="540675" spans="9:9" ht="15" customHeight="1">
      <c r="I540675" s="47"/>
    </row>
    <row r="540676" spans="9:9" ht="15" customHeight="1">
      <c r="I540676" s="47"/>
    </row>
    <row r="540677" spans="9:9" ht="15" customHeight="1">
      <c r="I540677" s="47"/>
    </row>
    <row r="540678" spans="9:9" ht="15" customHeight="1">
      <c r="I540678" s="47"/>
    </row>
    <row r="540679" spans="9:9" ht="15" customHeight="1">
      <c r="I540679" s="47"/>
    </row>
    <row r="540680" spans="9:9" ht="15" customHeight="1">
      <c r="I540680" s="47"/>
    </row>
    <row r="540681" spans="9:9" ht="15" customHeight="1">
      <c r="I540681" s="47"/>
    </row>
    <row r="540682" spans="9:9" ht="15" customHeight="1">
      <c r="I540682" s="47"/>
    </row>
    <row r="540683" spans="9:9" ht="15" customHeight="1">
      <c r="I540683" s="47"/>
    </row>
    <row r="540684" spans="9:9" ht="15" customHeight="1">
      <c r="I540684" s="47"/>
    </row>
    <row r="540685" spans="9:9" ht="15" customHeight="1">
      <c r="I540685" s="47"/>
    </row>
    <row r="540686" spans="9:9" ht="15" customHeight="1">
      <c r="I540686" s="47"/>
    </row>
    <row r="540687" spans="9:9" ht="15" customHeight="1">
      <c r="I540687" s="47"/>
    </row>
    <row r="540688" spans="9:9" ht="15" customHeight="1">
      <c r="I540688" s="47"/>
    </row>
    <row r="540689" spans="9:9" ht="15" customHeight="1">
      <c r="I540689" s="47"/>
    </row>
    <row r="540690" spans="9:9" ht="15" customHeight="1">
      <c r="I540690" s="47"/>
    </row>
    <row r="540691" spans="9:9" ht="15" customHeight="1">
      <c r="I540691" s="47"/>
    </row>
    <row r="540692" spans="9:9" ht="15" customHeight="1">
      <c r="I540692" s="47"/>
    </row>
    <row r="540693" spans="9:9" ht="15" customHeight="1">
      <c r="I540693" s="47"/>
    </row>
    <row r="540694" spans="9:9" ht="15" customHeight="1">
      <c r="I540694" s="47"/>
    </row>
    <row r="540695" spans="9:9" ht="15" customHeight="1">
      <c r="I540695" s="47"/>
    </row>
    <row r="540696" spans="9:9" ht="15" customHeight="1">
      <c r="I540696" s="47"/>
    </row>
    <row r="540697" spans="9:9" ht="15" customHeight="1">
      <c r="I540697" s="47"/>
    </row>
    <row r="540698" spans="9:9" ht="15" customHeight="1">
      <c r="I540698" s="47"/>
    </row>
    <row r="540699" spans="9:9" ht="15" customHeight="1">
      <c r="I540699" s="47"/>
    </row>
    <row r="540700" spans="9:9" ht="15" customHeight="1">
      <c r="I540700" s="47"/>
    </row>
    <row r="540701" spans="9:9" ht="15" customHeight="1">
      <c r="I540701" s="47"/>
    </row>
    <row r="540702" spans="9:9" ht="15" customHeight="1">
      <c r="I540702" s="47"/>
    </row>
    <row r="540703" spans="9:9" ht="15" customHeight="1">
      <c r="I540703" s="47"/>
    </row>
    <row r="540704" spans="9:9" ht="15" customHeight="1">
      <c r="I540704" s="47"/>
    </row>
    <row r="540705" spans="9:9" ht="15" customHeight="1">
      <c r="I540705" s="47"/>
    </row>
    <row r="540706" spans="9:9" ht="15" customHeight="1">
      <c r="I540706" s="47"/>
    </row>
    <row r="540707" spans="9:9" ht="15" customHeight="1">
      <c r="I540707" s="47"/>
    </row>
    <row r="540708" spans="9:9" ht="15" customHeight="1">
      <c r="I540708" s="47"/>
    </row>
    <row r="540709" spans="9:9" ht="15" customHeight="1">
      <c r="I540709" s="47"/>
    </row>
    <row r="540710" spans="9:9" ht="15" customHeight="1">
      <c r="I540710" s="47"/>
    </row>
    <row r="540711" spans="9:9" ht="15" customHeight="1">
      <c r="I540711" s="47"/>
    </row>
    <row r="540712" spans="9:9" ht="15" customHeight="1">
      <c r="I540712" s="47"/>
    </row>
    <row r="540713" spans="9:9" ht="15" customHeight="1">
      <c r="I540713" s="47"/>
    </row>
    <row r="540714" spans="9:9" ht="15" customHeight="1">
      <c r="I540714" s="47"/>
    </row>
    <row r="540715" spans="9:9" ht="15" customHeight="1">
      <c r="I540715" s="47"/>
    </row>
    <row r="540716" spans="9:9" ht="15" customHeight="1">
      <c r="I540716" s="47"/>
    </row>
    <row r="540717" spans="9:9" ht="15" customHeight="1">
      <c r="I540717" s="47"/>
    </row>
    <row r="540718" spans="9:9" ht="15" customHeight="1">
      <c r="I540718" s="47"/>
    </row>
    <row r="540719" spans="9:9" ht="15" customHeight="1">
      <c r="I540719" s="47"/>
    </row>
    <row r="540720" spans="9:9" ht="15" customHeight="1">
      <c r="I540720" s="47"/>
    </row>
    <row r="540721" spans="9:9" ht="15" customHeight="1">
      <c r="I540721" s="47"/>
    </row>
    <row r="540722" spans="9:9" ht="15" customHeight="1">
      <c r="I540722" s="47"/>
    </row>
    <row r="540723" spans="9:9" ht="15" customHeight="1">
      <c r="I540723" s="47"/>
    </row>
    <row r="540724" spans="9:9" ht="15" customHeight="1">
      <c r="I540724" s="47"/>
    </row>
    <row r="540725" spans="9:9" ht="15" customHeight="1">
      <c r="I540725" s="47"/>
    </row>
    <row r="540726" spans="9:9" ht="15" customHeight="1">
      <c r="I540726" s="47"/>
    </row>
    <row r="540727" spans="9:9" ht="15" customHeight="1">
      <c r="I540727" s="47"/>
    </row>
    <row r="540728" spans="9:9" ht="15" customHeight="1">
      <c r="I540728" s="47"/>
    </row>
    <row r="540729" spans="9:9" ht="15" customHeight="1">
      <c r="I540729" s="47"/>
    </row>
    <row r="540730" spans="9:9" ht="15" customHeight="1">
      <c r="I540730" s="47"/>
    </row>
    <row r="540731" spans="9:9" ht="15" customHeight="1">
      <c r="I540731" s="47"/>
    </row>
    <row r="540732" spans="9:9" ht="15" customHeight="1">
      <c r="I540732" s="47"/>
    </row>
    <row r="540733" spans="9:9" ht="15" customHeight="1">
      <c r="I540733" s="47"/>
    </row>
    <row r="540734" spans="9:9" ht="15" customHeight="1">
      <c r="I540734" s="47"/>
    </row>
    <row r="540735" spans="9:9" ht="15" customHeight="1">
      <c r="I540735" s="47"/>
    </row>
    <row r="540736" spans="9:9" ht="15" customHeight="1">
      <c r="I540736" s="47"/>
    </row>
    <row r="540737" spans="9:9" ht="15" customHeight="1">
      <c r="I540737" s="47"/>
    </row>
    <row r="540738" spans="9:9" ht="15" customHeight="1">
      <c r="I540738" s="47"/>
    </row>
    <row r="540739" spans="9:9" ht="15" customHeight="1">
      <c r="I540739" s="47"/>
    </row>
    <row r="540740" spans="9:9" ht="15" customHeight="1">
      <c r="I540740" s="47"/>
    </row>
    <row r="540741" spans="9:9" ht="15" customHeight="1">
      <c r="I540741" s="47"/>
    </row>
    <row r="540742" spans="9:9" ht="15" customHeight="1">
      <c r="I540742" s="47"/>
    </row>
    <row r="540743" spans="9:9" ht="15" customHeight="1">
      <c r="I540743" s="47"/>
    </row>
    <row r="540744" spans="9:9" ht="15" customHeight="1">
      <c r="I540744" s="47"/>
    </row>
    <row r="540745" spans="9:9" ht="15" customHeight="1">
      <c r="I540745" s="47"/>
    </row>
    <row r="540746" spans="9:9" ht="15" customHeight="1">
      <c r="I540746" s="47"/>
    </row>
    <row r="540747" spans="9:9" ht="15" customHeight="1">
      <c r="I540747" s="47"/>
    </row>
    <row r="540748" spans="9:9" ht="15" customHeight="1">
      <c r="I540748" s="47"/>
    </row>
    <row r="540749" spans="9:9" ht="15" customHeight="1">
      <c r="I540749" s="47"/>
    </row>
    <row r="540750" spans="9:9" ht="15" customHeight="1">
      <c r="I540750" s="47"/>
    </row>
    <row r="540751" spans="9:9" ht="15" customHeight="1">
      <c r="I540751" s="47"/>
    </row>
    <row r="540752" spans="9:9" ht="15" customHeight="1">
      <c r="I540752" s="47"/>
    </row>
    <row r="540753" spans="9:9" ht="15" customHeight="1">
      <c r="I540753" s="47"/>
    </row>
    <row r="540754" spans="9:9" ht="15" customHeight="1">
      <c r="I540754" s="47"/>
    </row>
    <row r="540755" spans="9:9" ht="15" customHeight="1">
      <c r="I540755" s="47"/>
    </row>
    <row r="540756" spans="9:9" ht="15" customHeight="1">
      <c r="I540756" s="47"/>
    </row>
    <row r="540757" spans="9:9" ht="15" customHeight="1">
      <c r="I540757" s="47"/>
    </row>
    <row r="540758" spans="9:9" ht="15" customHeight="1">
      <c r="I540758" s="47"/>
    </row>
    <row r="540759" spans="9:9" ht="15" customHeight="1">
      <c r="I540759" s="47"/>
    </row>
    <row r="540760" spans="9:9" ht="15" customHeight="1">
      <c r="I540760" s="47"/>
    </row>
    <row r="540761" spans="9:9" ht="15" customHeight="1">
      <c r="I540761" s="47"/>
    </row>
    <row r="540762" spans="9:9" ht="15" customHeight="1">
      <c r="I540762" s="47"/>
    </row>
    <row r="540763" spans="9:9" ht="15" customHeight="1">
      <c r="I540763" s="47"/>
    </row>
    <row r="540764" spans="9:9" ht="15" customHeight="1">
      <c r="I540764" s="47"/>
    </row>
    <row r="540765" spans="9:9" ht="15" customHeight="1">
      <c r="I540765" s="47"/>
    </row>
    <row r="540766" spans="9:9" ht="15" customHeight="1">
      <c r="I540766" s="47"/>
    </row>
    <row r="540767" spans="9:9" ht="15" customHeight="1">
      <c r="I540767" s="47"/>
    </row>
    <row r="540768" spans="9:9" ht="15" customHeight="1">
      <c r="I540768" s="47"/>
    </row>
    <row r="540769" spans="9:9" ht="15" customHeight="1">
      <c r="I540769" s="47"/>
    </row>
    <row r="540770" spans="9:9" ht="15" customHeight="1">
      <c r="I540770" s="47"/>
    </row>
    <row r="540771" spans="9:9" ht="15" customHeight="1">
      <c r="I540771" s="47"/>
    </row>
    <row r="540772" spans="9:9" ht="15" customHeight="1">
      <c r="I540772" s="47"/>
    </row>
    <row r="540773" spans="9:9" ht="15" customHeight="1">
      <c r="I540773" s="47"/>
    </row>
    <row r="540774" spans="9:9" ht="15" customHeight="1">
      <c r="I540774" s="47"/>
    </row>
    <row r="540775" spans="9:9" ht="15" customHeight="1">
      <c r="I540775" s="47"/>
    </row>
    <row r="540776" spans="9:9" ht="15" customHeight="1">
      <c r="I540776" s="47"/>
    </row>
    <row r="540777" spans="9:9" ht="15" customHeight="1">
      <c r="I540777" s="47"/>
    </row>
    <row r="540778" spans="9:9" ht="15" customHeight="1">
      <c r="I540778" s="47"/>
    </row>
    <row r="540779" spans="9:9" ht="15" customHeight="1">
      <c r="I540779" s="47"/>
    </row>
    <row r="540780" spans="9:9" ht="15" customHeight="1">
      <c r="I540780" s="47"/>
    </row>
    <row r="540781" spans="9:9" ht="15" customHeight="1">
      <c r="I540781" s="47"/>
    </row>
    <row r="540782" spans="9:9" ht="15" customHeight="1">
      <c r="I540782" s="47"/>
    </row>
    <row r="540783" spans="9:9" ht="15" customHeight="1">
      <c r="I540783" s="47"/>
    </row>
    <row r="540784" spans="9:9" ht="15" customHeight="1">
      <c r="I540784" s="47"/>
    </row>
    <row r="540785" spans="9:9" ht="15" customHeight="1">
      <c r="I540785" s="47"/>
    </row>
    <row r="540786" spans="9:9" ht="15" customHeight="1">
      <c r="I540786" s="47"/>
    </row>
    <row r="540787" spans="9:9" ht="15" customHeight="1">
      <c r="I540787" s="47"/>
    </row>
    <row r="540788" spans="9:9" ht="15" customHeight="1">
      <c r="I540788" s="47"/>
    </row>
    <row r="540789" spans="9:9" ht="15" customHeight="1">
      <c r="I540789" s="47"/>
    </row>
    <row r="540790" spans="9:9" ht="15" customHeight="1">
      <c r="I540790" s="47"/>
    </row>
    <row r="540791" spans="9:9" ht="15" customHeight="1">
      <c r="I540791" s="47"/>
    </row>
    <row r="540792" spans="9:9" ht="15" customHeight="1">
      <c r="I540792" s="47"/>
    </row>
    <row r="540793" spans="9:9" ht="15" customHeight="1">
      <c r="I540793" s="47"/>
    </row>
    <row r="540794" spans="9:9" ht="15" customHeight="1">
      <c r="I540794" s="47"/>
    </row>
    <row r="540795" spans="9:9" ht="15" customHeight="1">
      <c r="I540795" s="47"/>
    </row>
    <row r="540796" spans="9:9" ht="15" customHeight="1">
      <c r="I540796" s="47"/>
    </row>
    <row r="540797" spans="9:9" ht="15" customHeight="1">
      <c r="I540797" s="47"/>
    </row>
    <row r="540798" spans="9:9" ht="15" customHeight="1">
      <c r="I540798" s="47"/>
    </row>
    <row r="540799" spans="9:9" ht="15" customHeight="1">
      <c r="I540799" s="47"/>
    </row>
    <row r="540800" spans="9:9" ht="15" customHeight="1">
      <c r="I540800" s="47"/>
    </row>
    <row r="540801" spans="9:9" ht="15" customHeight="1">
      <c r="I540801" s="47"/>
    </row>
    <row r="540802" spans="9:9" ht="15" customHeight="1">
      <c r="I540802" s="47"/>
    </row>
    <row r="540803" spans="9:9" ht="15" customHeight="1">
      <c r="I540803" s="47"/>
    </row>
    <row r="540804" spans="9:9" ht="15" customHeight="1">
      <c r="I540804" s="47"/>
    </row>
    <row r="540805" spans="9:9" ht="15" customHeight="1">
      <c r="I540805" s="47"/>
    </row>
    <row r="540806" spans="9:9" ht="15" customHeight="1">
      <c r="I540806" s="47"/>
    </row>
    <row r="540807" spans="9:9" ht="15" customHeight="1">
      <c r="I540807" s="47"/>
    </row>
    <row r="540808" spans="9:9" ht="15" customHeight="1">
      <c r="I540808" s="47"/>
    </row>
    <row r="540809" spans="9:9" ht="15" customHeight="1">
      <c r="I540809" s="47"/>
    </row>
    <row r="540810" spans="9:9" ht="15" customHeight="1">
      <c r="I540810" s="47"/>
    </row>
    <row r="540811" spans="9:9" ht="15" customHeight="1">
      <c r="I540811" s="47"/>
    </row>
    <row r="540812" spans="9:9" ht="15" customHeight="1">
      <c r="I540812" s="47"/>
    </row>
    <row r="540813" spans="9:9" ht="15" customHeight="1">
      <c r="I540813" s="47"/>
    </row>
    <row r="540814" spans="9:9" ht="15" customHeight="1">
      <c r="I540814" s="47"/>
    </row>
    <row r="540815" spans="9:9" ht="15" customHeight="1">
      <c r="I540815" s="47"/>
    </row>
    <row r="540816" spans="9:9" ht="15" customHeight="1">
      <c r="I540816" s="47"/>
    </row>
    <row r="540817" spans="9:9" ht="15" customHeight="1">
      <c r="I540817" s="47"/>
    </row>
    <row r="540818" spans="9:9" ht="15" customHeight="1">
      <c r="I540818" s="47"/>
    </row>
    <row r="540819" spans="9:9" ht="15" customHeight="1">
      <c r="I540819" s="47"/>
    </row>
    <row r="540820" spans="9:9" ht="15" customHeight="1">
      <c r="I540820" s="47"/>
    </row>
    <row r="540821" spans="9:9" ht="15" customHeight="1">
      <c r="I540821" s="47"/>
    </row>
    <row r="540822" spans="9:9" ht="15" customHeight="1">
      <c r="I540822" s="47"/>
    </row>
    <row r="540823" spans="9:9" ht="15" customHeight="1">
      <c r="I540823" s="47"/>
    </row>
    <row r="540824" spans="9:9" ht="15" customHeight="1">
      <c r="I540824" s="47"/>
    </row>
    <row r="540825" spans="9:9" ht="15" customHeight="1">
      <c r="I540825" s="47"/>
    </row>
    <row r="540826" spans="9:9" ht="15" customHeight="1">
      <c r="I540826" s="47"/>
    </row>
    <row r="540827" spans="9:9" ht="15" customHeight="1">
      <c r="I540827" s="47"/>
    </row>
    <row r="540828" spans="9:9" ht="15" customHeight="1">
      <c r="I540828" s="47"/>
    </row>
    <row r="540829" spans="9:9" ht="15" customHeight="1">
      <c r="I540829" s="47"/>
    </row>
    <row r="540830" spans="9:9" ht="15" customHeight="1">
      <c r="I540830" s="47"/>
    </row>
    <row r="540831" spans="9:9" ht="15" customHeight="1">
      <c r="I540831" s="47"/>
    </row>
    <row r="540832" spans="9:9" ht="15" customHeight="1">
      <c r="I540832" s="47"/>
    </row>
    <row r="540833" spans="9:9" ht="15" customHeight="1">
      <c r="I540833" s="47"/>
    </row>
    <row r="540834" spans="9:9" ht="15" customHeight="1">
      <c r="I540834" s="47"/>
    </row>
    <row r="540835" spans="9:9" ht="15" customHeight="1">
      <c r="I540835" s="47"/>
    </row>
    <row r="540836" spans="9:9" ht="15" customHeight="1">
      <c r="I540836" s="47"/>
    </row>
    <row r="540837" spans="9:9" ht="15" customHeight="1">
      <c r="I540837" s="47"/>
    </row>
    <row r="540838" spans="9:9" ht="15" customHeight="1">
      <c r="I540838" s="47"/>
    </row>
    <row r="540839" spans="9:9" ht="15" customHeight="1">
      <c r="I540839" s="47"/>
    </row>
    <row r="540840" spans="9:9" ht="15" customHeight="1">
      <c r="I540840" s="47"/>
    </row>
    <row r="540841" spans="9:9" ht="15" customHeight="1">
      <c r="I540841" s="47"/>
    </row>
    <row r="540842" spans="9:9" ht="15" customHeight="1">
      <c r="I540842" s="47"/>
    </row>
    <row r="540843" spans="9:9" ht="15" customHeight="1">
      <c r="I540843" s="47"/>
    </row>
    <row r="540844" spans="9:9" ht="15" customHeight="1">
      <c r="I540844" s="47"/>
    </row>
    <row r="540845" spans="9:9" ht="15" customHeight="1">
      <c r="I540845" s="47"/>
    </row>
    <row r="540846" spans="9:9" ht="15" customHeight="1">
      <c r="I540846" s="47"/>
    </row>
    <row r="540847" spans="9:9" ht="15" customHeight="1">
      <c r="I540847" s="47"/>
    </row>
    <row r="540848" spans="9:9" ht="15" customHeight="1">
      <c r="I540848" s="47"/>
    </row>
    <row r="540849" spans="9:9" ht="15" customHeight="1">
      <c r="I540849" s="47"/>
    </row>
    <row r="540850" spans="9:9" ht="15" customHeight="1">
      <c r="I540850" s="47"/>
    </row>
    <row r="540851" spans="9:9" ht="15" customHeight="1">
      <c r="I540851" s="47"/>
    </row>
    <row r="540852" spans="9:9" ht="15" customHeight="1">
      <c r="I540852" s="47"/>
    </row>
    <row r="540853" spans="9:9" ht="15" customHeight="1">
      <c r="I540853" s="47"/>
    </row>
    <row r="540854" spans="9:9" ht="15" customHeight="1">
      <c r="I540854" s="47"/>
    </row>
    <row r="540855" spans="9:9" ht="15" customHeight="1">
      <c r="I540855" s="47"/>
    </row>
    <row r="540856" spans="9:9" ht="15" customHeight="1">
      <c r="I540856" s="47"/>
    </row>
    <row r="540857" spans="9:9" ht="15" customHeight="1">
      <c r="I540857" s="47"/>
    </row>
    <row r="540858" spans="9:9" ht="15" customHeight="1">
      <c r="I540858" s="47"/>
    </row>
    <row r="540859" spans="9:9" ht="15" customHeight="1">
      <c r="I540859" s="47"/>
    </row>
    <row r="540860" spans="9:9" ht="15" customHeight="1">
      <c r="I540860" s="47"/>
    </row>
    <row r="540861" spans="9:9" ht="15" customHeight="1">
      <c r="I540861" s="47"/>
    </row>
    <row r="540862" spans="9:9" ht="15" customHeight="1">
      <c r="I540862" s="47"/>
    </row>
    <row r="540863" spans="9:9" ht="15" customHeight="1">
      <c r="I540863" s="47"/>
    </row>
    <row r="540864" spans="9:9" ht="15" customHeight="1">
      <c r="I540864" s="47"/>
    </row>
    <row r="540865" spans="9:9" ht="15" customHeight="1">
      <c r="I540865" s="47"/>
    </row>
    <row r="540866" spans="9:9" ht="15" customHeight="1">
      <c r="I540866" s="47"/>
    </row>
    <row r="540867" spans="9:9" ht="15" customHeight="1">
      <c r="I540867" s="47"/>
    </row>
    <row r="540868" spans="9:9" ht="15" customHeight="1">
      <c r="I540868" s="47"/>
    </row>
    <row r="540869" spans="9:9" ht="15" customHeight="1">
      <c r="I540869" s="47"/>
    </row>
    <row r="540870" spans="9:9" ht="15" customHeight="1">
      <c r="I540870" s="47"/>
    </row>
    <row r="540871" spans="9:9" ht="15" customHeight="1">
      <c r="I540871" s="47"/>
    </row>
    <row r="540872" spans="9:9" ht="15" customHeight="1">
      <c r="I540872" s="47"/>
    </row>
    <row r="540873" spans="9:9" ht="15" customHeight="1">
      <c r="I540873" s="47"/>
    </row>
    <row r="540874" spans="9:9" ht="15" customHeight="1">
      <c r="I540874" s="47"/>
    </row>
    <row r="540875" spans="9:9" ht="15" customHeight="1">
      <c r="I540875" s="47"/>
    </row>
    <row r="540876" spans="9:9" ht="15" customHeight="1">
      <c r="I540876" s="47"/>
    </row>
    <row r="540877" spans="9:9" ht="15" customHeight="1">
      <c r="I540877" s="47"/>
    </row>
    <row r="540878" spans="9:9" ht="15" customHeight="1">
      <c r="I540878" s="47"/>
    </row>
    <row r="540879" spans="9:9" ht="15" customHeight="1">
      <c r="I540879" s="47"/>
    </row>
    <row r="540880" spans="9:9" ht="15" customHeight="1">
      <c r="I540880" s="47"/>
    </row>
    <row r="540881" spans="9:9" ht="15" customHeight="1">
      <c r="I540881" s="47"/>
    </row>
    <row r="540882" spans="9:9" ht="15" customHeight="1">
      <c r="I540882" s="47"/>
    </row>
    <row r="540883" spans="9:9" ht="15" customHeight="1">
      <c r="I540883" s="47"/>
    </row>
    <row r="540884" spans="9:9" ht="15" customHeight="1">
      <c r="I540884" s="47"/>
    </row>
    <row r="540885" spans="9:9" ht="15" customHeight="1">
      <c r="I540885" s="47"/>
    </row>
    <row r="540886" spans="9:9" ht="15" customHeight="1">
      <c r="I540886" s="47"/>
    </row>
    <row r="540887" spans="9:9" ht="15" customHeight="1">
      <c r="I540887" s="47"/>
    </row>
    <row r="540888" spans="9:9" ht="15" customHeight="1">
      <c r="I540888" s="47"/>
    </row>
    <row r="540889" spans="9:9" ht="15" customHeight="1">
      <c r="I540889" s="47"/>
    </row>
    <row r="540890" spans="9:9" ht="15" customHeight="1">
      <c r="I540890" s="47"/>
    </row>
    <row r="540891" spans="9:9" ht="15" customHeight="1">
      <c r="I540891" s="47"/>
    </row>
    <row r="540892" spans="9:9" ht="15" customHeight="1">
      <c r="I540892" s="47"/>
    </row>
    <row r="540893" spans="9:9" ht="15" customHeight="1">
      <c r="I540893" s="47"/>
    </row>
    <row r="540894" spans="9:9" ht="15" customHeight="1">
      <c r="I540894" s="47"/>
    </row>
    <row r="540895" spans="9:9" ht="15" customHeight="1">
      <c r="I540895" s="47"/>
    </row>
    <row r="540896" spans="9:9" ht="15" customHeight="1">
      <c r="I540896" s="47"/>
    </row>
    <row r="540897" spans="9:9" ht="15" customHeight="1">
      <c r="I540897" s="47"/>
    </row>
    <row r="540898" spans="9:9" ht="15" customHeight="1">
      <c r="I540898" s="47"/>
    </row>
    <row r="540899" spans="9:9" ht="15" customHeight="1">
      <c r="I540899" s="47"/>
    </row>
    <row r="540900" spans="9:9" ht="15" customHeight="1">
      <c r="I540900" s="47"/>
    </row>
    <row r="540901" spans="9:9" ht="15" customHeight="1">
      <c r="I540901" s="47"/>
    </row>
    <row r="540902" spans="9:9" ht="15" customHeight="1">
      <c r="I540902" s="47"/>
    </row>
    <row r="540903" spans="9:9" ht="15" customHeight="1">
      <c r="I540903" s="47"/>
    </row>
    <row r="540904" spans="9:9" ht="15" customHeight="1">
      <c r="I540904" s="47"/>
    </row>
    <row r="540905" spans="9:9" ht="15" customHeight="1">
      <c r="I540905" s="47"/>
    </row>
    <row r="540906" spans="9:9" ht="15" customHeight="1">
      <c r="I540906" s="47"/>
    </row>
    <row r="540907" spans="9:9" ht="15" customHeight="1">
      <c r="I540907" s="47"/>
    </row>
    <row r="540908" spans="9:9" ht="15" customHeight="1">
      <c r="I540908" s="47"/>
    </row>
    <row r="540909" spans="9:9" ht="15" customHeight="1">
      <c r="I540909" s="47"/>
    </row>
    <row r="540910" spans="9:9" ht="15" customHeight="1">
      <c r="I540910" s="47"/>
    </row>
    <row r="540911" spans="9:9" ht="15" customHeight="1">
      <c r="I540911" s="47"/>
    </row>
    <row r="540912" spans="9:9" ht="15" customHeight="1">
      <c r="I540912" s="47"/>
    </row>
    <row r="540913" spans="9:9" ht="15" customHeight="1">
      <c r="I540913" s="47"/>
    </row>
    <row r="540914" spans="9:9" ht="15" customHeight="1">
      <c r="I540914" s="47"/>
    </row>
    <row r="540915" spans="9:9" ht="15" customHeight="1">
      <c r="I540915" s="47"/>
    </row>
    <row r="540916" spans="9:9" ht="15" customHeight="1">
      <c r="I540916" s="47"/>
    </row>
    <row r="540917" spans="9:9" ht="15" customHeight="1">
      <c r="I540917" s="47"/>
    </row>
    <row r="540918" spans="9:9" ht="15" customHeight="1">
      <c r="I540918" s="47"/>
    </row>
    <row r="540919" spans="9:9" ht="15" customHeight="1">
      <c r="I540919" s="47"/>
    </row>
    <row r="540920" spans="9:9" ht="15" customHeight="1">
      <c r="I540920" s="47"/>
    </row>
    <row r="540921" spans="9:9" ht="15" customHeight="1">
      <c r="I540921" s="47"/>
    </row>
    <row r="540922" spans="9:9" ht="15" customHeight="1">
      <c r="I540922" s="47"/>
    </row>
    <row r="540923" spans="9:9" ht="15" customHeight="1">
      <c r="I540923" s="47"/>
    </row>
    <row r="540924" spans="9:9" ht="15" customHeight="1">
      <c r="I540924" s="47"/>
    </row>
    <row r="540925" spans="9:9" ht="15" customHeight="1">
      <c r="I540925" s="47"/>
    </row>
    <row r="540926" spans="9:9" ht="15" customHeight="1">
      <c r="I540926" s="47"/>
    </row>
    <row r="540927" spans="9:9" ht="15" customHeight="1">
      <c r="I540927" s="47"/>
    </row>
    <row r="540928" spans="9:9" ht="15" customHeight="1">
      <c r="I540928" s="47"/>
    </row>
    <row r="540929" spans="9:9" ht="15" customHeight="1">
      <c r="I540929" s="47"/>
    </row>
    <row r="540930" spans="9:9" ht="15" customHeight="1">
      <c r="I540930" s="47"/>
    </row>
    <row r="540931" spans="9:9" ht="15" customHeight="1">
      <c r="I540931" s="47"/>
    </row>
    <row r="540932" spans="9:9" ht="15" customHeight="1">
      <c r="I540932" s="47"/>
    </row>
    <row r="540933" spans="9:9" ht="15" customHeight="1">
      <c r="I540933" s="47"/>
    </row>
    <row r="540934" spans="9:9" ht="15" customHeight="1">
      <c r="I540934" s="47"/>
    </row>
    <row r="540935" spans="9:9" ht="15" customHeight="1">
      <c r="I540935" s="47"/>
    </row>
    <row r="540936" spans="9:9" ht="15" customHeight="1">
      <c r="I540936" s="47"/>
    </row>
    <row r="540937" spans="9:9" ht="15" customHeight="1">
      <c r="I540937" s="47"/>
    </row>
    <row r="540938" spans="9:9" ht="15" customHeight="1">
      <c r="I540938" s="47"/>
    </row>
    <row r="540939" spans="9:9" ht="15" customHeight="1">
      <c r="I540939" s="47"/>
    </row>
    <row r="540940" spans="9:9" ht="15" customHeight="1">
      <c r="I540940" s="47"/>
    </row>
    <row r="540941" spans="9:9" ht="15" customHeight="1">
      <c r="I540941" s="47"/>
    </row>
    <row r="540942" spans="9:9" ht="15" customHeight="1">
      <c r="I540942" s="47"/>
    </row>
    <row r="540943" spans="9:9" ht="15" customHeight="1">
      <c r="I540943" s="47"/>
    </row>
    <row r="540944" spans="9:9" ht="15" customHeight="1">
      <c r="I540944" s="47"/>
    </row>
    <row r="540945" spans="9:9" ht="15" customHeight="1">
      <c r="I540945" s="47"/>
    </row>
    <row r="540946" spans="9:9" ht="15" customHeight="1">
      <c r="I540946" s="47"/>
    </row>
    <row r="540947" spans="9:9" ht="15" customHeight="1">
      <c r="I540947" s="47"/>
    </row>
    <row r="540948" spans="9:9" ht="15" customHeight="1">
      <c r="I540948" s="47"/>
    </row>
    <row r="540949" spans="9:9" ht="15" customHeight="1">
      <c r="I540949" s="47"/>
    </row>
    <row r="540950" spans="9:9" ht="15" customHeight="1">
      <c r="I540950" s="47"/>
    </row>
    <row r="540951" spans="9:9" ht="15" customHeight="1">
      <c r="I540951" s="47"/>
    </row>
    <row r="540952" spans="9:9" ht="15" customHeight="1">
      <c r="I540952" s="47"/>
    </row>
    <row r="540953" spans="9:9" ht="15" customHeight="1">
      <c r="I540953" s="47"/>
    </row>
    <row r="540954" spans="9:9" ht="15" customHeight="1">
      <c r="I540954" s="47"/>
    </row>
    <row r="540955" spans="9:9" ht="15" customHeight="1">
      <c r="I540955" s="47"/>
    </row>
    <row r="540956" spans="9:9" ht="15" customHeight="1">
      <c r="I540956" s="47"/>
    </row>
    <row r="540957" spans="9:9" ht="15" customHeight="1">
      <c r="I540957" s="47"/>
    </row>
    <row r="540958" spans="9:9" ht="15" customHeight="1">
      <c r="I540958" s="47"/>
    </row>
    <row r="540959" spans="9:9" ht="15" customHeight="1">
      <c r="I540959" s="47"/>
    </row>
    <row r="540960" spans="9:9" ht="15" customHeight="1">
      <c r="I540960" s="47"/>
    </row>
    <row r="540961" spans="9:9" ht="15" customHeight="1">
      <c r="I540961" s="47"/>
    </row>
    <row r="540962" spans="9:9" ht="15" customHeight="1">
      <c r="I540962" s="47"/>
    </row>
    <row r="540963" spans="9:9" ht="15" customHeight="1">
      <c r="I540963" s="47"/>
    </row>
    <row r="540964" spans="9:9" ht="15" customHeight="1">
      <c r="I540964" s="47"/>
    </row>
    <row r="540965" spans="9:9" ht="15" customHeight="1">
      <c r="I540965" s="47"/>
    </row>
    <row r="540966" spans="9:9" ht="15" customHeight="1">
      <c r="I540966" s="47"/>
    </row>
    <row r="540967" spans="9:9" ht="15" customHeight="1">
      <c r="I540967" s="47"/>
    </row>
    <row r="540968" spans="9:9" ht="15" customHeight="1">
      <c r="I540968" s="47"/>
    </row>
    <row r="540969" spans="9:9" ht="15" customHeight="1">
      <c r="I540969" s="47"/>
    </row>
    <row r="540970" spans="9:9" ht="15" customHeight="1">
      <c r="I540970" s="47"/>
    </row>
    <row r="540971" spans="9:9" ht="15" customHeight="1">
      <c r="I540971" s="47"/>
    </row>
    <row r="540972" spans="9:9" ht="15" customHeight="1">
      <c r="I540972" s="47"/>
    </row>
    <row r="540973" spans="9:9" ht="15" customHeight="1">
      <c r="I540973" s="47"/>
    </row>
    <row r="540974" spans="9:9" ht="15" customHeight="1">
      <c r="I540974" s="47"/>
    </row>
    <row r="540975" spans="9:9" ht="15" customHeight="1">
      <c r="I540975" s="47"/>
    </row>
    <row r="540976" spans="9:9" ht="15" customHeight="1">
      <c r="I540976" s="47"/>
    </row>
    <row r="540977" spans="9:9" ht="15" customHeight="1">
      <c r="I540977" s="47"/>
    </row>
    <row r="540978" spans="9:9" ht="15" customHeight="1">
      <c r="I540978" s="47"/>
    </row>
    <row r="540979" spans="9:9" ht="15" customHeight="1">
      <c r="I540979" s="47"/>
    </row>
    <row r="540980" spans="9:9" ht="15" customHeight="1">
      <c r="I540980" s="47"/>
    </row>
    <row r="540981" spans="9:9" ht="15" customHeight="1">
      <c r="I540981" s="47"/>
    </row>
    <row r="540982" spans="9:9" ht="15" customHeight="1">
      <c r="I540982" s="47"/>
    </row>
    <row r="540983" spans="9:9" ht="15" customHeight="1">
      <c r="I540983" s="47"/>
    </row>
    <row r="540984" spans="9:9" ht="15" customHeight="1">
      <c r="I540984" s="47"/>
    </row>
    <row r="540985" spans="9:9" ht="15" customHeight="1">
      <c r="I540985" s="47"/>
    </row>
    <row r="540986" spans="9:9" ht="15" customHeight="1">
      <c r="I540986" s="47"/>
    </row>
    <row r="540987" spans="9:9" ht="15" customHeight="1">
      <c r="I540987" s="47"/>
    </row>
    <row r="540988" spans="9:9" ht="15" customHeight="1">
      <c r="I540988" s="47"/>
    </row>
    <row r="540989" spans="9:9" ht="15" customHeight="1">
      <c r="I540989" s="47"/>
    </row>
    <row r="540990" spans="9:9" ht="15" customHeight="1">
      <c r="I540990" s="47"/>
    </row>
    <row r="540991" spans="9:9" ht="15" customHeight="1">
      <c r="I540991" s="47"/>
    </row>
    <row r="540992" spans="9:9" ht="15" customHeight="1">
      <c r="I540992" s="47"/>
    </row>
    <row r="540993" spans="9:9" ht="15" customHeight="1">
      <c r="I540993" s="47"/>
    </row>
    <row r="540994" spans="9:9" ht="15" customHeight="1">
      <c r="I540994" s="47"/>
    </row>
    <row r="540995" spans="9:9" ht="15" customHeight="1">
      <c r="I540995" s="47"/>
    </row>
    <row r="540996" spans="9:9" ht="15" customHeight="1">
      <c r="I540996" s="47"/>
    </row>
    <row r="540997" spans="9:9" ht="15" customHeight="1">
      <c r="I540997" s="47"/>
    </row>
    <row r="540998" spans="9:9" ht="15" customHeight="1">
      <c r="I540998" s="47"/>
    </row>
    <row r="540999" spans="9:9" ht="15" customHeight="1">
      <c r="I540999" s="47"/>
    </row>
    <row r="541000" spans="9:9" ht="15" customHeight="1">
      <c r="I541000" s="47"/>
    </row>
    <row r="541001" spans="9:9" ht="15" customHeight="1">
      <c r="I541001" s="47"/>
    </row>
    <row r="541002" spans="9:9" ht="15" customHeight="1">
      <c r="I541002" s="47"/>
    </row>
    <row r="541003" spans="9:9" ht="15" customHeight="1">
      <c r="I541003" s="47"/>
    </row>
    <row r="541004" spans="9:9" ht="15" customHeight="1">
      <c r="I541004" s="47"/>
    </row>
    <row r="541005" spans="9:9" ht="15" customHeight="1">
      <c r="I541005" s="47"/>
    </row>
    <row r="541006" spans="9:9" ht="15" customHeight="1">
      <c r="I541006" s="47"/>
    </row>
    <row r="541007" spans="9:9" ht="15" customHeight="1">
      <c r="I541007" s="47"/>
    </row>
    <row r="541008" spans="9:9" ht="15" customHeight="1">
      <c r="I541008" s="47"/>
    </row>
    <row r="541009" spans="9:9" ht="15" customHeight="1">
      <c r="I541009" s="47"/>
    </row>
    <row r="541010" spans="9:9" ht="15" customHeight="1">
      <c r="I541010" s="47"/>
    </row>
    <row r="541011" spans="9:9" ht="15" customHeight="1">
      <c r="I541011" s="47"/>
    </row>
    <row r="541012" spans="9:9" ht="15" customHeight="1">
      <c r="I541012" s="47"/>
    </row>
    <row r="541013" spans="9:9" ht="15" customHeight="1">
      <c r="I541013" s="47"/>
    </row>
    <row r="541014" spans="9:9" ht="15" customHeight="1">
      <c r="I541014" s="47"/>
    </row>
    <row r="541015" spans="9:9" ht="15" customHeight="1">
      <c r="I541015" s="47"/>
    </row>
    <row r="541016" spans="9:9" ht="15" customHeight="1">
      <c r="I541016" s="47"/>
    </row>
    <row r="541017" spans="9:9" ht="15" customHeight="1">
      <c r="I541017" s="47"/>
    </row>
    <row r="541018" spans="9:9" ht="15" customHeight="1">
      <c r="I541018" s="47"/>
    </row>
    <row r="541019" spans="9:9" ht="15" customHeight="1">
      <c r="I541019" s="47"/>
    </row>
    <row r="541020" spans="9:9" ht="15" customHeight="1">
      <c r="I541020" s="47"/>
    </row>
    <row r="541021" spans="9:9" ht="15" customHeight="1">
      <c r="I541021" s="47"/>
    </row>
    <row r="541022" spans="9:9" ht="15" customHeight="1">
      <c r="I541022" s="47"/>
    </row>
    <row r="541023" spans="9:9" ht="15" customHeight="1">
      <c r="I541023" s="47"/>
    </row>
    <row r="541024" spans="9:9" ht="15" customHeight="1">
      <c r="I541024" s="47"/>
    </row>
    <row r="541025" spans="9:9" ht="15" customHeight="1">
      <c r="I541025" s="47"/>
    </row>
    <row r="541026" spans="9:9" ht="15" customHeight="1">
      <c r="I541026" s="47"/>
    </row>
    <row r="541027" spans="9:9" ht="15" customHeight="1">
      <c r="I541027" s="47"/>
    </row>
    <row r="541028" spans="9:9" ht="15" customHeight="1">
      <c r="I541028" s="47"/>
    </row>
    <row r="541029" spans="9:9" ht="15" customHeight="1">
      <c r="I541029" s="47"/>
    </row>
    <row r="541030" spans="9:9" ht="15" customHeight="1">
      <c r="I541030" s="47"/>
    </row>
    <row r="541031" spans="9:9" ht="15" customHeight="1">
      <c r="I541031" s="47"/>
    </row>
    <row r="541032" spans="9:9" ht="15" customHeight="1">
      <c r="I541032" s="47"/>
    </row>
    <row r="541033" spans="9:9" ht="15" customHeight="1">
      <c r="I541033" s="47"/>
    </row>
    <row r="541034" spans="9:9" ht="15" customHeight="1">
      <c r="I541034" s="47"/>
    </row>
    <row r="541035" spans="9:9" ht="15" customHeight="1">
      <c r="I541035" s="47"/>
    </row>
    <row r="541036" spans="9:9" ht="15" customHeight="1">
      <c r="I541036" s="47"/>
    </row>
    <row r="557055" spans="9:9" ht="15" customHeight="1">
      <c r="I557055" s="49"/>
    </row>
    <row r="557056" spans="9:9" ht="15" customHeight="1">
      <c r="I557056" s="47"/>
    </row>
    <row r="557057" spans="9:9" ht="15" customHeight="1">
      <c r="I557057" s="47"/>
    </row>
    <row r="557058" spans="9:9" ht="15" customHeight="1">
      <c r="I557058" s="47"/>
    </row>
    <row r="557059" spans="9:9" ht="15" customHeight="1">
      <c r="I557059" s="47"/>
    </row>
    <row r="557060" spans="9:9" ht="15" customHeight="1">
      <c r="I557060" s="47"/>
    </row>
    <row r="557061" spans="9:9" ht="15" customHeight="1">
      <c r="I557061" s="47"/>
    </row>
    <row r="557062" spans="9:9" ht="15" customHeight="1">
      <c r="I557062" s="47"/>
    </row>
    <row r="557063" spans="9:9" ht="15" customHeight="1">
      <c r="I557063" s="47"/>
    </row>
    <row r="557064" spans="9:9" ht="15" customHeight="1">
      <c r="I557064" s="47"/>
    </row>
    <row r="557065" spans="9:9" ht="15" customHeight="1">
      <c r="I557065" s="47"/>
    </row>
    <row r="557066" spans="9:9" ht="15" customHeight="1">
      <c r="I557066" s="47"/>
    </row>
    <row r="557067" spans="9:9" ht="15" customHeight="1">
      <c r="I557067" s="47"/>
    </row>
    <row r="557068" spans="9:9" ht="15" customHeight="1">
      <c r="I557068" s="47"/>
    </row>
    <row r="557069" spans="9:9" ht="15" customHeight="1">
      <c r="I557069" s="47"/>
    </row>
    <row r="557070" spans="9:9" ht="15" customHeight="1">
      <c r="I557070" s="47"/>
    </row>
    <row r="557071" spans="9:9" ht="15" customHeight="1">
      <c r="I557071" s="47"/>
    </row>
    <row r="557072" spans="9:9" ht="15" customHeight="1">
      <c r="I557072" s="47"/>
    </row>
    <row r="557073" spans="9:9" ht="15" customHeight="1">
      <c r="I557073" s="47"/>
    </row>
    <row r="557074" spans="9:9" ht="15" customHeight="1">
      <c r="I557074" s="47"/>
    </row>
    <row r="557075" spans="9:9" ht="15" customHeight="1">
      <c r="I557075" s="47"/>
    </row>
    <row r="557076" spans="9:9" ht="15" customHeight="1">
      <c r="I557076" s="47"/>
    </row>
    <row r="557077" spans="9:9" ht="15" customHeight="1">
      <c r="I557077" s="47"/>
    </row>
    <row r="557078" spans="9:9" ht="15" customHeight="1">
      <c r="I557078" s="47"/>
    </row>
    <row r="557079" spans="9:9" ht="15" customHeight="1">
      <c r="I557079" s="47"/>
    </row>
    <row r="557080" spans="9:9" ht="15" customHeight="1">
      <c r="I557080" s="47"/>
    </row>
    <row r="557081" spans="9:9" ht="15" customHeight="1">
      <c r="I557081" s="47"/>
    </row>
    <row r="557082" spans="9:9" ht="15" customHeight="1">
      <c r="I557082" s="47"/>
    </row>
    <row r="557083" spans="9:9" ht="15" customHeight="1">
      <c r="I557083" s="47"/>
    </row>
    <row r="557084" spans="9:9" ht="15" customHeight="1">
      <c r="I557084" s="47"/>
    </row>
    <row r="557085" spans="9:9" ht="15" customHeight="1">
      <c r="I557085" s="47"/>
    </row>
    <row r="557086" spans="9:9" ht="15" customHeight="1">
      <c r="I557086" s="47"/>
    </row>
    <row r="557087" spans="9:9" ht="15" customHeight="1">
      <c r="I557087" s="47"/>
    </row>
    <row r="557088" spans="9:9" ht="15" customHeight="1">
      <c r="I557088" s="47"/>
    </row>
    <row r="557089" spans="9:9" ht="15" customHeight="1">
      <c r="I557089" s="47"/>
    </row>
    <row r="557090" spans="9:9" ht="15" customHeight="1">
      <c r="I557090" s="47"/>
    </row>
    <row r="557091" spans="9:9" ht="15" customHeight="1">
      <c r="I557091" s="47"/>
    </row>
    <row r="557092" spans="9:9" ht="15" customHeight="1">
      <c r="I557092" s="47"/>
    </row>
    <row r="557093" spans="9:9" ht="15" customHeight="1">
      <c r="I557093" s="47"/>
    </row>
    <row r="557094" spans="9:9" ht="15" customHeight="1">
      <c r="I557094" s="47"/>
    </row>
    <row r="557095" spans="9:9" ht="15" customHeight="1">
      <c r="I557095" s="47"/>
    </row>
    <row r="557096" spans="9:9" ht="15" customHeight="1">
      <c r="I557096" s="47"/>
    </row>
    <row r="557097" spans="9:9" ht="15" customHeight="1">
      <c r="I557097" s="47"/>
    </row>
    <row r="557098" spans="9:9" ht="15" customHeight="1">
      <c r="I557098" s="47"/>
    </row>
    <row r="557099" spans="9:9" ht="15" customHeight="1">
      <c r="I557099" s="47"/>
    </row>
    <row r="557100" spans="9:9" ht="15" customHeight="1">
      <c r="I557100" s="47"/>
    </row>
    <row r="557101" spans="9:9" ht="15" customHeight="1">
      <c r="I557101" s="47"/>
    </row>
    <row r="557102" spans="9:9" ht="15" customHeight="1">
      <c r="I557102" s="47"/>
    </row>
    <row r="557103" spans="9:9" ht="15" customHeight="1">
      <c r="I557103" s="47"/>
    </row>
    <row r="557104" spans="9:9" ht="15" customHeight="1">
      <c r="I557104" s="47"/>
    </row>
    <row r="557105" spans="9:9" ht="15" customHeight="1">
      <c r="I557105" s="47"/>
    </row>
    <row r="557106" spans="9:9" ht="15" customHeight="1">
      <c r="I557106" s="47"/>
    </row>
    <row r="557107" spans="9:9" ht="15" customHeight="1">
      <c r="I557107" s="47"/>
    </row>
    <row r="557108" spans="9:9" ht="15" customHeight="1">
      <c r="I557108" s="47"/>
    </row>
    <row r="557109" spans="9:9" ht="15" customHeight="1">
      <c r="I557109" s="47"/>
    </row>
    <row r="557110" spans="9:9" ht="15" customHeight="1">
      <c r="I557110" s="47"/>
    </row>
    <row r="557111" spans="9:9" ht="15" customHeight="1">
      <c r="I557111" s="47"/>
    </row>
    <row r="557112" spans="9:9" ht="15" customHeight="1">
      <c r="I557112" s="47"/>
    </row>
    <row r="557113" spans="9:9" ht="15" customHeight="1">
      <c r="I557113" s="47"/>
    </row>
    <row r="557114" spans="9:9" ht="15" customHeight="1">
      <c r="I557114" s="47"/>
    </row>
    <row r="557115" spans="9:9" ht="15" customHeight="1">
      <c r="I557115" s="47"/>
    </row>
    <row r="557116" spans="9:9" ht="15" customHeight="1">
      <c r="I557116" s="47"/>
    </row>
    <row r="557117" spans="9:9" ht="15" customHeight="1">
      <c r="I557117" s="47"/>
    </row>
    <row r="557118" spans="9:9" ht="15" customHeight="1">
      <c r="I557118" s="47"/>
    </row>
    <row r="557119" spans="9:9" ht="15" customHeight="1">
      <c r="I557119" s="47"/>
    </row>
    <row r="557120" spans="9:9" ht="15" customHeight="1">
      <c r="I557120" s="47"/>
    </row>
    <row r="557121" spans="9:9" ht="15" customHeight="1">
      <c r="I557121" s="47"/>
    </row>
    <row r="557122" spans="9:9" ht="15" customHeight="1">
      <c r="I557122" s="47"/>
    </row>
    <row r="557123" spans="9:9" ht="15" customHeight="1">
      <c r="I557123" s="47"/>
    </row>
    <row r="557124" spans="9:9" ht="15" customHeight="1">
      <c r="I557124" s="47"/>
    </row>
    <row r="557125" spans="9:9" ht="15" customHeight="1">
      <c r="I557125" s="47"/>
    </row>
    <row r="557126" spans="9:9" ht="15" customHeight="1">
      <c r="I557126" s="47"/>
    </row>
    <row r="557127" spans="9:9" ht="15" customHeight="1">
      <c r="I557127" s="47"/>
    </row>
    <row r="557128" spans="9:9" ht="15" customHeight="1">
      <c r="I557128" s="47"/>
    </row>
    <row r="557129" spans="9:9" ht="15" customHeight="1">
      <c r="I557129" s="47"/>
    </row>
    <row r="557130" spans="9:9" ht="15" customHeight="1">
      <c r="I557130" s="47"/>
    </row>
    <row r="557131" spans="9:9" ht="15" customHeight="1">
      <c r="I557131" s="47"/>
    </row>
    <row r="557132" spans="9:9" ht="15" customHeight="1">
      <c r="I557132" s="47"/>
    </row>
    <row r="557133" spans="9:9" ht="15" customHeight="1">
      <c r="I557133" s="47"/>
    </row>
    <row r="557134" spans="9:9" ht="15" customHeight="1">
      <c r="I557134" s="47"/>
    </row>
    <row r="557135" spans="9:9" ht="15" customHeight="1">
      <c r="I557135" s="47"/>
    </row>
    <row r="557136" spans="9:9" ht="15" customHeight="1">
      <c r="I557136" s="47"/>
    </row>
    <row r="557137" spans="9:9" ht="15" customHeight="1">
      <c r="I557137" s="47"/>
    </row>
    <row r="557138" spans="9:9" ht="15" customHeight="1">
      <c r="I557138" s="47"/>
    </row>
    <row r="557139" spans="9:9" ht="15" customHeight="1">
      <c r="I557139" s="47"/>
    </row>
    <row r="557140" spans="9:9" ht="15" customHeight="1">
      <c r="I557140" s="47"/>
    </row>
    <row r="557141" spans="9:9" ht="15" customHeight="1">
      <c r="I557141" s="47"/>
    </row>
    <row r="557142" spans="9:9" ht="15" customHeight="1">
      <c r="I557142" s="47"/>
    </row>
    <row r="557143" spans="9:9" ht="15" customHeight="1">
      <c r="I557143" s="47"/>
    </row>
    <row r="557144" spans="9:9" ht="15" customHeight="1">
      <c r="I557144" s="47"/>
    </row>
    <row r="557145" spans="9:9" ht="15" customHeight="1">
      <c r="I557145" s="47"/>
    </row>
    <row r="557146" spans="9:9" ht="15" customHeight="1">
      <c r="I557146" s="47"/>
    </row>
    <row r="557147" spans="9:9" ht="15" customHeight="1">
      <c r="I557147" s="47"/>
    </row>
    <row r="557148" spans="9:9" ht="15" customHeight="1">
      <c r="I557148" s="47"/>
    </row>
    <row r="557149" spans="9:9" ht="15" customHeight="1">
      <c r="I557149" s="47"/>
    </row>
    <row r="557150" spans="9:9" ht="15" customHeight="1">
      <c r="I557150" s="47"/>
    </row>
    <row r="557151" spans="9:9" ht="15" customHeight="1">
      <c r="I557151" s="47"/>
    </row>
    <row r="557152" spans="9:9" ht="15" customHeight="1">
      <c r="I557152" s="47"/>
    </row>
    <row r="557153" spans="9:9" ht="15" customHeight="1">
      <c r="I557153" s="47"/>
    </row>
    <row r="557154" spans="9:9" ht="15" customHeight="1">
      <c r="I557154" s="47"/>
    </row>
    <row r="557155" spans="9:9" ht="15" customHeight="1">
      <c r="I557155" s="47"/>
    </row>
    <row r="557156" spans="9:9" ht="15" customHeight="1">
      <c r="I557156" s="47"/>
    </row>
    <row r="557157" spans="9:9" ht="15" customHeight="1">
      <c r="I557157" s="47"/>
    </row>
    <row r="557158" spans="9:9" ht="15" customHeight="1">
      <c r="I557158" s="47"/>
    </row>
    <row r="557159" spans="9:9" ht="15" customHeight="1">
      <c r="I557159" s="47"/>
    </row>
    <row r="557160" spans="9:9" ht="15" customHeight="1">
      <c r="I557160" s="47"/>
    </row>
    <row r="557161" spans="9:9" ht="15" customHeight="1">
      <c r="I557161" s="47"/>
    </row>
    <row r="557162" spans="9:9" ht="15" customHeight="1">
      <c r="I557162" s="47"/>
    </row>
    <row r="557163" spans="9:9" ht="15" customHeight="1">
      <c r="I557163" s="47"/>
    </row>
    <row r="557164" spans="9:9" ht="15" customHeight="1">
      <c r="I557164" s="47"/>
    </row>
    <row r="557165" spans="9:9" ht="15" customHeight="1">
      <c r="I557165" s="47"/>
    </row>
    <row r="557166" spans="9:9" ht="15" customHeight="1">
      <c r="I557166" s="47"/>
    </row>
    <row r="557167" spans="9:9" ht="15" customHeight="1">
      <c r="I557167" s="47"/>
    </row>
    <row r="557168" spans="9:9" ht="15" customHeight="1">
      <c r="I557168" s="47"/>
    </row>
    <row r="557169" spans="9:9" ht="15" customHeight="1">
      <c r="I557169" s="47"/>
    </row>
    <row r="557170" spans="9:9" ht="15" customHeight="1">
      <c r="I557170" s="47"/>
    </row>
    <row r="557171" spans="9:9" ht="15" customHeight="1">
      <c r="I557171" s="47"/>
    </row>
    <row r="557172" spans="9:9" ht="15" customHeight="1">
      <c r="I557172" s="47"/>
    </row>
    <row r="557173" spans="9:9" ht="15" customHeight="1">
      <c r="I557173" s="47"/>
    </row>
    <row r="557174" spans="9:9" ht="15" customHeight="1">
      <c r="I557174" s="47"/>
    </row>
    <row r="557175" spans="9:9" ht="15" customHeight="1">
      <c r="I557175" s="47"/>
    </row>
    <row r="557176" spans="9:9" ht="15" customHeight="1">
      <c r="I557176" s="47"/>
    </row>
    <row r="557177" spans="9:9" ht="15" customHeight="1">
      <c r="I557177" s="47"/>
    </row>
    <row r="557178" spans="9:9" ht="15" customHeight="1">
      <c r="I557178" s="47"/>
    </row>
    <row r="557179" spans="9:9" ht="15" customHeight="1">
      <c r="I557179" s="47"/>
    </row>
    <row r="557180" spans="9:9" ht="15" customHeight="1">
      <c r="I557180" s="47"/>
    </row>
    <row r="557181" spans="9:9" ht="15" customHeight="1">
      <c r="I557181" s="47"/>
    </row>
    <row r="557182" spans="9:9" ht="15" customHeight="1">
      <c r="I557182" s="47"/>
    </row>
    <row r="557183" spans="9:9" ht="15" customHeight="1">
      <c r="I557183" s="47"/>
    </row>
    <row r="557184" spans="9:9" ht="15" customHeight="1">
      <c r="I557184" s="47"/>
    </row>
    <row r="557185" spans="9:9" ht="15" customHeight="1">
      <c r="I557185" s="47"/>
    </row>
    <row r="557186" spans="9:9" ht="15" customHeight="1">
      <c r="I557186" s="47"/>
    </row>
    <row r="557187" spans="9:9" ht="15" customHeight="1">
      <c r="I557187" s="47"/>
    </row>
    <row r="557188" spans="9:9" ht="15" customHeight="1">
      <c r="I557188" s="47"/>
    </row>
    <row r="557189" spans="9:9" ht="15" customHeight="1">
      <c r="I557189" s="47"/>
    </row>
    <row r="557190" spans="9:9" ht="15" customHeight="1">
      <c r="I557190" s="47"/>
    </row>
    <row r="557191" spans="9:9" ht="15" customHeight="1">
      <c r="I557191" s="47"/>
    </row>
    <row r="557192" spans="9:9" ht="15" customHeight="1">
      <c r="I557192" s="47"/>
    </row>
    <row r="557193" spans="9:9" ht="15" customHeight="1">
      <c r="I557193" s="47"/>
    </row>
    <row r="557194" spans="9:9" ht="15" customHeight="1">
      <c r="I557194" s="47"/>
    </row>
    <row r="557195" spans="9:9" ht="15" customHeight="1">
      <c r="I557195" s="47"/>
    </row>
    <row r="557196" spans="9:9" ht="15" customHeight="1">
      <c r="I557196" s="47"/>
    </row>
    <row r="557197" spans="9:9" ht="15" customHeight="1">
      <c r="I557197" s="47"/>
    </row>
    <row r="557198" spans="9:9" ht="15" customHeight="1">
      <c r="I557198" s="47"/>
    </row>
    <row r="557199" spans="9:9" ht="15" customHeight="1">
      <c r="I557199" s="47"/>
    </row>
    <row r="557200" spans="9:9" ht="15" customHeight="1">
      <c r="I557200" s="47"/>
    </row>
    <row r="557201" spans="9:9" ht="15" customHeight="1">
      <c r="I557201" s="47"/>
    </row>
    <row r="557202" spans="9:9" ht="15" customHeight="1">
      <c r="I557202" s="47"/>
    </row>
    <row r="557203" spans="9:9" ht="15" customHeight="1">
      <c r="I557203" s="47"/>
    </row>
    <row r="557204" spans="9:9" ht="15" customHeight="1">
      <c r="I557204" s="47"/>
    </row>
    <row r="557205" spans="9:9" ht="15" customHeight="1">
      <c r="I557205" s="47"/>
    </row>
    <row r="557206" spans="9:9" ht="15" customHeight="1">
      <c r="I557206" s="47"/>
    </row>
    <row r="557207" spans="9:9" ht="15" customHeight="1">
      <c r="I557207" s="47"/>
    </row>
    <row r="557208" spans="9:9" ht="15" customHeight="1">
      <c r="I557208" s="47"/>
    </row>
    <row r="557209" spans="9:9" ht="15" customHeight="1">
      <c r="I557209" s="47"/>
    </row>
    <row r="557210" spans="9:9" ht="15" customHeight="1">
      <c r="I557210" s="47"/>
    </row>
    <row r="557211" spans="9:9" ht="15" customHeight="1">
      <c r="I557211" s="47"/>
    </row>
    <row r="557212" spans="9:9" ht="15" customHeight="1">
      <c r="I557212" s="47"/>
    </row>
    <row r="557213" spans="9:9" ht="15" customHeight="1">
      <c r="I557213" s="47"/>
    </row>
    <row r="557214" spans="9:9" ht="15" customHeight="1">
      <c r="I557214" s="47"/>
    </row>
    <row r="557215" spans="9:9" ht="15" customHeight="1">
      <c r="I557215" s="47"/>
    </row>
    <row r="557216" spans="9:9" ht="15" customHeight="1">
      <c r="I557216" s="47"/>
    </row>
    <row r="557217" spans="9:9" ht="15" customHeight="1">
      <c r="I557217" s="47"/>
    </row>
    <row r="557218" spans="9:9" ht="15" customHeight="1">
      <c r="I557218" s="47"/>
    </row>
    <row r="557219" spans="9:9" ht="15" customHeight="1">
      <c r="I557219" s="47"/>
    </row>
    <row r="557220" spans="9:9" ht="15" customHeight="1">
      <c r="I557220" s="47"/>
    </row>
    <row r="557221" spans="9:9" ht="15" customHeight="1">
      <c r="I557221" s="47"/>
    </row>
    <row r="557222" spans="9:9" ht="15" customHeight="1">
      <c r="I557222" s="47"/>
    </row>
    <row r="557223" spans="9:9" ht="15" customHeight="1">
      <c r="I557223" s="47"/>
    </row>
    <row r="557224" spans="9:9" ht="15" customHeight="1">
      <c r="I557224" s="47"/>
    </row>
    <row r="557225" spans="9:9" ht="15" customHeight="1">
      <c r="I557225" s="47"/>
    </row>
    <row r="557226" spans="9:9" ht="15" customHeight="1">
      <c r="I557226" s="47"/>
    </row>
    <row r="557227" spans="9:9" ht="15" customHeight="1">
      <c r="I557227" s="47"/>
    </row>
    <row r="557228" spans="9:9" ht="15" customHeight="1">
      <c r="I557228" s="47"/>
    </row>
    <row r="557229" spans="9:9" ht="15" customHeight="1">
      <c r="I557229" s="47"/>
    </row>
    <row r="557230" spans="9:9" ht="15" customHeight="1">
      <c r="I557230" s="47"/>
    </row>
    <row r="557231" spans="9:9" ht="15" customHeight="1">
      <c r="I557231" s="47"/>
    </row>
    <row r="557232" spans="9:9" ht="15" customHeight="1">
      <c r="I557232" s="47"/>
    </row>
    <row r="557233" spans="9:9" ht="15" customHeight="1">
      <c r="I557233" s="47"/>
    </row>
    <row r="557234" spans="9:9" ht="15" customHeight="1">
      <c r="I557234" s="47"/>
    </row>
    <row r="557235" spans="9:9" ht="15" customHeight="1">
      <c r="I557235" s="47"/>
    </row>
    <row r="557236" spans="9:9" ht="15" customHeight="1">
      <c r="I557236" s="47"/>
    </row>
    <row r="557237" spans="9:9" ht="15" customHeight="1">
      <c r="I557237" s="47"/>
    </row>
    <row r="557238" spans="9:9" ht="15" customHeight="1">
      <c r="I557238" s="47"/>
    </row>
    <row r="557239" spans="9:9" ht="15" customHeight="1">
      <c r="I557239" s="47"/>
    </row>
    <row r="557240" spans="9:9" ht="15" customHeight="1">
      <c r="I557240" s="47"/>
    </row>
    <row r="557241" spans="9:9" ht="15" customHeight="1">
      <c r="I557241" s="47"/>
    </row>
    <row r="557242" spans="9:9" ht="15" customHeight="1">
      <c r="I557242" s="47"/>
    </row>
    <row r="557243" spans="9:9" ht="15" customHeight="1">
      <c r="I557243" s="47"/>
    </row>
    <row r="557244" spans="9:9" ht="15" customHeight="1">
      <c r="I557244" s="47"/>
    </row>
    <row r="557245" spans="9:9" ht="15" customHeight="1">
      <c r="I557245" s="47"/>
    </row>
    <row r="557246" spans="9:9" ht="15" customHeight="1">
      <c r="I557246" s="47"/>
    </row>
    <row r="557247" spans="9:9" ht="15" customHeight="1">
      <c r="I557247" s="47"/>
    </row>
    <row r="557248" spans="9:9" ht="15" customHeight="1">
      <c r="I557248" s="47"/>
    </row>
    <row r="557249" spans="9:9" ht="15" customHeight="1">
      <c r="I557249" s="47"/>
    </row>
    <row r="557250" spans="9:9" ht="15" customHeight="1">
      <c r="I557250" s="47"/>
    </row>
    <row r="557251" spans="9:9" ht="15" customHeight="1">
      <c r="I557251" s="47"/>
    </row>
    <row r="557252" spans="9:9" ht="15" customHeight="1">
      <c r="I557252" s="47"/>
    </row>
    <row r="557253" spans="9:9" ht="15" customHeight="1">
      <c r="I557253" s="47"/>
    </row>
    <row r="557254" spans="9:9" ht="15" customHeight="1">
      <c r="I557254" s="47"/>
    </row>
    <row r="557255" spans="9:9" ht="15" customHeight="1">
      <c r="I557255" s="47"/>
    </row>
    <row r="557256" spans="9:9" ht="15" customHeight="1">
      <c r="I557256" s="47"/>
    </row>
    <row r="557257" spans="9:9" ht="15" customHeight="1">
      <c r="I557257" s="47"/>
    </row>
    <row r="557258" spans="9:9" ht="15" customHeight="1">
      <c r="I557258" s="47"/>
    </row>
    <row r="557259" spans="9:9" ht="15" customHeight="1">
      <c r="I557259" s="47"/>
    </row>
    <row r="557260" spans="9:9" ht="15" customHeight="1">
      <c r="I557260" s="47"/>
    </row>
    <row r="557261" spans="9:9" ht="15" customHeight="1">
      <c r="I557261" s="47"/>
    </row>
    <row r="557262" spans="9:9" ht="15" customHeight="1">
      <c r="I557262" s="47"/>
    </row>
    <row r="557263" spans="9:9" ht="15" customHeight="1">
      <c r="I557263" s="47"/>
    </row>
    <row r="557264" spans="9:9" ht="15" customHeight="1">
      <c r="I557264" s="47"/>
    </row>
    <row r="557265" spans="9:9" ht="15" customHeight="1">
      <c r="I557265" s="47"/>
    </row>
    <row r="557266" spans="9:9" ht="15" customHeight="1">
      <c r="I557266" s="47"/>
    </row>
    <row r="557267" spans="9:9" ht="15" customHeight="1">
      <c r="I557267" s="47"/>
    </row>
    <row r="557268" spans="9:9" ht="15" customHeight="1">
      <c r="I557268" s="47"/>
    </row>
    <row r="557269" spans="9:9" ht="15" customHeight="1">
      <c r="I557269" s="47"/>
    </row>
    <row r="557270" spans="9:9" ht="15" customHeight="1">
      <c r="I557270" s="47"/>
    </row>
    <row r="557271" spans="9:9" ht="15" customHeight="1">
      <c r="I557271" s="47"/>
    </row>
    <row r="557272" spans="9:9" ht="15" customHeight="1">
      <c r="I557272" s="47"/>
    </row>
    <row r="557273" spans="9:9" ht="15" customHeight="1">
      <c r="I557273" s="47"/>
    </row>
    <row r="557274" spans="9:9" ht="15" customHeight="1">
      <c r="I557274" s="47"/>
    </row>
    <row r="557275" spans="9:9" ht="15" customHeight="1">
      <c r="I557275" s="47"/>
    </row>
    <row r="557276" spans="9:9" ht="15" customHeight="1">
      <c r="I557276" s="47"/>
    </row>
    <row r="557277" spans="9:9" ht="15" customHeight="1">
      <c r="I557277" s="47"/>
    </row>
    <row r="557278" spans="9:9" ht="15" customHeight="1">
      <c r="I557278" s="47"/>
    </row>
    <row r="557279" spans="9:9" ht="15" customHeight="1">
      <c r="I557279" s="47"/>
    </row>
    <row r="557280" spans="9:9" ht="15" customHeight="1">
      <c r="I557280" s="47"/>
    </row>
    <row r="557281" spans="9:9" ht="15" customHeight="1">
      <c r="I557281" s="47"/>
    </row>
    <row r="557282" spans="9:9" ht="15" customHeight="1">
      <c r="I557282" s="47"/>
    </row>
    <row r="557283" spans="9:9" ht="15" customHeight="1">
      <c r="I557283" s="47"/>
    </row>
    <row r="557284" spans="9:9" ht="15" customHeight="1">
      <c r="I557284" s="47"/>
    </row>
    <row r="557285" spans="9:9" ht="15" customHeight="1">
      <c r="I557285" s="47"/>
    </row>
    <row r="557286" spans="9:9" ht="15" customHeight="1">
      <c r="I557286" s="47"/>
    </row>
    <row r="557287" spans="9:9" ht="15" customHeight="1">
      <c r="I557287" s="47"/>
    </row>
    <row r="557288" spans="9:9" ht="15" customHeight="1">
      <c r="I557288" s="47"/>
    </row>
    <row r="557289" spans="9:9" ht="15" customHeight="1">
      <c r="I557289" s="47"/>
    </row>
    <row r="557290" spans="9:9" ht="15" customHeight="1">
      <c r="I557290" s="47"/>
    </row>
    <row r="557291" spans="9:9" ht="15" customHeight="1">
      <c r="I557291" s="47"/>
    </row>
    <row r="557292" spans="9:9" ht="15" customHeight="1">
      <c r="I557292" s="47"/>
    </row>
    <row r="557293" spans="9:9" ht="15" customHeight="1">
      <c r="I557293" s="47"/>
    </row>
    <row r="557294" spans="9:9" ht="15" customHeight="1">
      <c r="I557294" s="47"/>
    </row>
    <row r="557295" spans="9:9" ht="15" customHeight="1">
      <c r="I557295" s="47"/>
    </row>
    <row r="557296" spans="9:9" ht="15" customHeight="1">
      <c r="I557296" s="47"/>
    </row>
    <row r="557297" spans="9:9" ht="15" customHeight="1">
      <c r="I557297" s="47"/>
    </row>
    <row r="557298" spans="9:9" ht="15" customHeight="1">
      <c r="I557298" s="47"/>
    </row>
    <row r="557299" spans="9:9" ht="15" customHeight="1">
      <c r="I557299" s="47"/>
    </row>
    <row r="557300" spans="9:9" ht="15" customHeight="1">
      <c r="I557300" s="47"/>
    </row>
    <row r="557301" spans="9:9" ht="15" customHeight="1">
      <c r="I557301" s="47"/>
    </row>
    <row r="557302" spans="9:9" ht="15" customHeight="1">
      <c r="I557302" s="47"/>
    </row>
    <row r="557303" spans="9:9" ht="15" customHeight="1">
      <c r="I557303" s="47"/>
    </row>
    <row r="557304" spans="9:9" ht="15" customHeight="1">
      <c r="I557304" s="47"/>
    </row>
    <row r="557305" spans="9:9" ht="15" customHeight="1">
      <c r="I557305" s="47"/>
    </row>
    <row r="557306" spans="9:9" ht="15" customHeight="1">
      <c r="I557306" s="47"/>
    </row>
    <row r="557307" spans="9:9" ht="15" customHeight="1">
      <c r="I557307" s="47"/>
    </row>
    <row r="557308" spans="9:9" ht="15" customHeight="1">
      <c r="I557308" s="47"/>
    </row>
    <row r="557309" spans="9:9" ht="15" customHeight="1">
      <c r="I557309" s="47"/>
    </row>
    <row r="557310" spans="9:9" ht="15" customHeight="1">
      <c r="I557310" s="47"/>
    </row>
    <row r="557311" spans="9:9" ht="15" customHeight="1">
      <c r="I557311" s="47"/>
    </row>
    <row r="557312" spans="9:9" ht="15" customHeight="1">
      <c r="I557312" s="47"/>
    </row>
    <row r="557313" spans="9:9" ht="15" customHeight="1">
      <c r="I557313" s="47"/>
    </row>
    <row r="557314" spans="9:9" ht="15" customHeight="1">
      <c r="I557314" s="47"/>
    </row>
    <row r="557315" spans="9:9" ht="15" customHeight="1">
      <c r="I557315" s="47"/>
    </row>
    <row r="557316" spans="9:9" ht="15" customHeight="1">
      <c r="I557316" s="47"/>
    </row>
    <row r="557317" spans="9:9" ht="15" customHeight="1">
      <c r="I557317" s="47"/>
    </row>
    <row r="557318" spans="9:9" ht="15" customHeight="1">
      <c r="I557318" s="47"/>
    </row>
    <row r="557319" spans="9:9" ht="15" customHeight="1">
      <c r="I557319" s="47"/>
    </row>
    <row r="557320" spans="9:9" ht="15" customHeight="1">
      <c r="I557320" s="47"/>
    </row>
    <row r="557321" spans="9:9" ht="15" customHeight="1">
      <c r="I557321" s="47"/>
    </row>
    <row r="557322" spans="9:9" ht="15" customHeight="1">
      <c r="I557322" s="47"/>
    </row>
    <row r="557323" spans="9:9" ht="15" customHeight="1">
      <c r="I557323" s="47"/>
    </row>
    <row r="557324" spans="9:9" ht="15" customHeight="1">
      <c r="I557324" s="47"/>
    </row>
    <row r="557325" spans="9:9" ht="15" customHeight="1">
      <c r="I557325" s="47"/>
    </row>
    <row r="557326" spans="9:9" ht="15" customHeight="1">
      <c r="I557326" s="47"/>
    </row>
    <row r="557327" spans="9:9" ht="15" customHeight="1">
      <c r="I557327" s="47"/>
    </row>
    <row r="557328" spans="9:9" ht="15" customHeight="1">
      <c r="I557328" s="47"/>
    </row>
    <row r="557329" spans="9:9" ht="15" customHeight="1">
      <c r="I557329" s="47"/>
    </row>
    <row r="557330" spans="9:9" ht="15" customHeight="1">
      <c r="I557330" s="47"/>
    </row>
    <row r="557331" spans="9:9" ht="15" customHeight="1">
      <c r="I557331" s="47"/>
    </row>
    <row r="557332" spans="9:9" ht="15" customHeight="1">
      <c r="I557332" s="47"/>
    </row>
    <row r="557333" spans="9:9" ht="15" customHeight="1">
      <c r="I557333" s="47"/>
    </row>
    <row r="557334" spans="9:9" ht="15" customHeight="1">
      <c r="I557334" s="47"/>
    </row>
    <row r="557335" spans="9:9" ht="15" customHeight="1">
      <c r="I557335" s="47"/>
    </row>
    <row r="557336" spans="9:9" ht="15" customHeight="1">
      <c r="I557336" s="47"/>
    </row>
    <row r="557337" spans="9:9" ht="15" customHeight="1">
      <c r="I557337" s="47"/>
    </row>
    <row r="557338" spans="9:9" ht="15" customHeight="1">
      <c r="I557338" s="47"/>
    </row>
    <row r="557339" spans="9:9" ht="15" customHeight="1">
      <c r="I557339" s="47"/>
    </row>
    <row r="557340" spans="9:9" ht="15" customHeight="1">
      <c r="I557340" s="47"/>
    </row>
    <row r="557341" spans="9:9" ht="15" customHeight="1">
      <c r="I557341" s="47"/>
    </row>
    <row r="557342" spans="9:9" ht="15" customHeight="1">
      <c r="I557342" s="47"/>
    </row>
    <row r="557343" spans="9:9" ht="15" customHeight="1">
      <c r="I557343" s="47"/>
    </row>
    <row r="557344" spans="9:9" ht="15" customHeight="1">
      <c r="I557344" s="47"/>
    </row>
    <row r="557345" spans="9:9" ht="15" customHeight="1">
      <c r="I557345" s="47"/>
    </row>
    <row r="557346" spans="9:9" ht="15" customHeight="1">
      <c r="I557346" s="47"/>
    </row>
    <row r="557347" spans="9:9" ht="15" customHeight="1">
      <c r="I557347" s="47"/>
    </row>
    <row r="557348" spans="9:9" ht="15" customHeight="1">
      <c r="I557348" s="47"/>
    </row>
    <row r="557349" spans="9:9" ht="15" customHeight="1">
      <c r="I557349" s="47"/>
    </row>
    <row r="557350" spans="9:9" ht="15" customHeight="1">
      <c r="I557350" s="47"/>
    </row>
    <row r="557351" spans="9:9" ht="15" customHeight="1">
      <c r="I557351" s="47"/>
    </row>
    <row r="557352" spans="9:9" ht="15" customHeight="1">
      <c r="I557352" s="47"/>
    </row>
    <row r="557353" spans="9:9" ht="15" customHeight="1">
      <c r="I557353" s="47"/>
    </row>
    <row r="557354" spans="9:9" ht="15" customHeight="1">
      <c r="I557354" s="47"/>
    </row>
    <row r="557355" spans="9:9" ht="15" customHeight="1">
      <c r="I557355" s="47"/>
    </row>
    <row r="557356" spans="9:9" ht="15" customHeight="1">
      <c r="I557356" s="47"/>
    </row>
    <row r="557357" spans="9:9" ht="15" customHeight="1">
      <c r="I557357" s="47"/>
    </row>
    <row r="557358" spans="9:9" ht="15" customHeight="1">
      <c r="I557358" s="47"/>
    </row>
    <row r="557359" spans="9:9" ht="15" customHeight="1">
      <c r="I557359" s="47"/>
    </row>
    <row r="557360" spans="9:9" ht="15" customHeight="1">
      <c r="I557360" s="47"/>
    </row>
    <row r="557361" spans="9:9" ht="15" customHeight="1">
      <c r="I557361" s="47"/>
    </row>
    <row r="557362" spans="9:9" ht="15" customHeight="1">
      <c r="I557362" s="47"/>
    </row>
    <row r="557363" spans="9:9" ht="15" customHeight="1">
      <c r="I557363" s="47"/>
    </row>
    <row r="557364" spans="9:9" ht="15" customHeight="1">
      <c r="I557364" s="47"/>
    </row>
    <row r="557365" spans="9:9" ht="15" customHeight="1">
      <c r="I557365" s="47"/>
    </row>
    <row r="557366" spans="9:9" ht="15" customHeight="1">
      <c r="I557366" s="47"/>
    </row>
    <row r="557367" spans="9:9" ht="15" customHeight="1">
      <c r="I557367" s="47"/>
    </row>
    <row r="557368" spans="9:9" ht="15" customHeight="1">
      <c r="I557368" s="47"/>
    </row>
    <row r="557369" spans="9:9" ht="15" customHeight="1">
      <c r="I557369" s="47"/>
    </row>
    <row r="557370" spans="9:9" ht="15" customHeight="1">
      <c r="I557370" s="47"/>
    </row>
    <row r="557371" spans="9:9" ht="15" customHeight="1">
      <c r="I557371" s="47"/>
    </row>
    <row r="557372" spans="9:9" ht="15" customHeight="1">
      <c r="I557372" s="47"/>
    </row>
    <row r="557373" spans="9:9" ht="15" customHeight="1">
      <c r="I557373" s="47"/>
    </row>
    <row r="557374" spans="9:9" ht="15" customHeight="1">
      <c r="I557374" s="47"/>
    </row>
    <row r="557375" spans="9:9" ht="15" customHeight="1">
      <c r="I557375" s="47"/>
    </row>
    <row r="557376" spans="9:9" ht="15" customHeight="1">
      <c r="I557376" s="47"/>
    </row>
    <row r="557377" spans="9:9" ht="15" customHeight="1">
      <c r="I557377" s="47"/>
    </row>
    <row r="557378" spans="9:9" ht="15" customHeight="1">
      <c r="I557378" s="47"/>
    </row>
    <row r="557379" spans="9:9" ht="15" customHeight="1">
      <c r="I557379" s="47"/>
    </row>
    <row r="557380" spans="9:9" ht="15" customHeight="1">
      <c r="I557380" s="47"/>
    </row>
    <row r="557381" spans="9:9" ht="15" customHeight="1">
      <c r="I557381" s="47"/>
    </row>
    <row r="557382" spans="9:9" ht="15" customHeight="1">
      <c r="I557382" s="47"/>
    </row>
    <row r="557383" spans="9:9" ht="15" customHeight="1">
      <c r="I557383" s="47"/>
    </row>
    <row r="557384" spans="9:9" ht="15" customHeight="1">
      <c r="I557384" s="47"/>
    </row>
    <row r="557385" spans="9:9" ht="15" customHeight="1">
      <c r="I557385" s="47"/>
    </row>
    <row r="557386" spans="9:9" ht="15" customHeight="1">
      <c r="I557386" s="47"/>
    </row>
    <row r="557387" spans="9:9" ht="15" customHeight="1">
      <c r="I557387" s="47"/>
    </row>
    <row r="557388" spans="9:9" ht="15" customHeight="1">
      <c r="I557388" s="47"/>
    </row>
    <row r="557389" spans="9:9" ht="15" customHeight="1">
      <c r="I557389" s="47"/>
    </row>
    <row r="557390" spans="9:9" ht="15" customHeight="1">
      <c r="I557390" s="47"/>
    </row>
    <row r="557391" spans="9:9" ht="15" customHeight="1">
      <c r="I557391" s="47"/>
    </row>
    <row r="557392" spans="9:9" ht="15" customHeight="1">
      <c r="I557392" s="47"/>
    </row>
    <row r="557393" spans="9:9" ht="15" customHeight="1">
      <c r="I557393" s="47"/>
    </row>
    <row r="557394" spans="9:9" ht="15" customHeight="1">
      <c r="I557394" s="47"/>
    </row>
    <row r="557395" spans="9:9" ht="15" customHeight="1">
      <c r="I557395" s="47"/>
    </row>
    <row r="557396" spans="9:9" ht="15" customHeight="1">
      <c r="I557396" s="47"/>
    </row>
    <row r="557397" spans="9:9" ht="15" customHeight="1">
      <c r="I557397" s="47"/>
    </row>
    <row r="557398" spans="9:9" ht="15" customHeight="1">
      <c r="I557398" s="47"/>
    </row>
    <row r="557399" spans="9:9" ht="15" customHeight="1">
      <c r="I557399" s="47"/>
    </row>
    <row r="557400" spans="9:9" ht="15" customHeight="1">
      <c r="I557400" s="47"/>
    </row>
    <row r="557401" spans="9:9" ht="15" customHeight="1">
      <c r="I557401" s="47"/>
    </row>
    <row r="557402" spans="9:9" ht="15" customHeight="1">
      <c r="I557402" s="47"/>
    </row>
    <row r="557403" spans="9:9" ht="15" customHeight="1">
      <c r="I557403" s="47"/>
    </row>
    <row r="557404" spans="9:9" ht="15" customHeight="1">
      <c r="I557404" s="47"/>
    </row>
    <row r="557405" spans="9:9" ht="15" customHeight="1">
      <c r="I557405" s="47"/>
    </row>
    <row r="557406" spans="9:9" ht="15" customHeight="1">
      <c r="I557406" s="47"/>
    </row>
    <row r="557407" spans="9:9" ht="15" customHeight="1">
      <c r="I557407" s="47"/>
    </row>
    <row r="557408" spans="9:9" ht="15" customHeight="1">
      <c r="I557408" s="47"/>
    </row>
    <row r="557409" spans="9:9" ht="15" customHeight="1">
      <c r="I557409" s="47"/>
    </row>
    <row r="557410" spans="9:9" ht="15" customHeight="1">
      <c r="I557410" s="47"/>
    </row>
    <row r="557411" spans="9:9" ht="15" customHeight="1">
      <c r="I557411" s="47"/>
    </row>
    <row r="557412" spans="9:9" ht="15" customHeight="1">
      <c r="I557412" s="47"/>
    </row>
    <row r="557413" spans="9:9" ht="15" customHeight="1">
      <c r="I557413" s="47"/>
    </row>
    <row r="557414" spans="9:9" ht="15" customHeight="1">
      <c r="I557414" s="47"/>
    </row>
    <row r="557415" spans="9:9" ht="15" customHeight="1">
      <c r="I557415" s="47"/>
    </row>
    <row r="557416" spans="9:9" ht="15" customHeight="1">
      <c r="I557416" s="47"/>
    </row>
    <row r="557417" spans="9:9" ht="15" customHeight="1">
      <c r="I557417" s="47"/>
    </row>
    <row r="557418" spans="9:9" ht="15" customHeight="1">
      <c r="I557418" s="47"/>
    </row>
    <row r="557419" spans="9:9" ht="15" customHeight="1">
      <c r="I557419" s="47"/>
    </row>
    <row r="557420" spans="9:9" ht="15" customHeight="1">
      <c r="I557420" s="47"/>
    </row>
    <row r="573439" spans="9:9" ht="15" customHeight="1">
      <c r="I573439" s="49"/>
    </row>
    <row r="573440" spans="9:9" ht="15" customHeight="1">
      <c r="I573440" s="47"/>
    </row>
    <row r="573441" spans="9:9" ht="15" customHeight="1">
      <c r="I573441" s="47"/>
    </row>
    <row r="573442" spans="9:9" ht="15" customHeight="1">
      <c r="I573442" s="47"/>
    </row>
    <row r="573443" spans="9:9" ht="15" customHeight="1">
      <c r="I573443" s="47"/>
    </row>
    <row r="573444" spans="9:9" ht="15" customHeight="1">
      <c r="I573444" s="47"/>
    </row>
    <row r="573445" spans="9:9" ht="15" customHeight="1">
      <c r="I573445" s="47"/>
    </row>
    <row r="573446" spans="9:9" ht="15" customHeight="1">
      <c r="I573446" s="47"/>
    </row>
    <row r="573447" spans="9:9" ht="15" customHeight="1">
      <c r="I573447" s="47"/>
    </row>
    <row r="573448" spans="9:9" ht="15" customHeight="1">
      <c r="I573448" s="47"/>
    </row>
    <row r="573449" spans="9:9" ht="15" customHeight="1">
      <c r="I573449" s="47"/>
    </row>
    <row r="573450" spans="9:9" ht="15" customHeight="1">
      <c r="I573450" s="47"/>
    </row>
    <row r="573451" spans="9:9" ht="15" customHeight="1">
      <c r="I573451" s="47"/>
    </row>
    <row r="573452" spans="9:9" ht="15" customHeight="1">
      <c r="I573452" s="47"/>
    </row>
    <row r="573453" spans="9:9" ht="15" customHeight="1">
      <c r="I573453" s="47"/>
    </row>
    <row r="573454" spans="9:9" ht="15" customHeight="1">
      <c r="I573454" s="47"/>
    </row>
    <row r="573455" spans="9:9" ht="15" customHeight="1">
      <c r="I573455" s="47"/>
    </row>
    <row r="573456" spans="9:9" ht="15" customHeight="1">
      <c r="I573456" s="47"/>
    </row>
    <row r="573457" spans="9:9" ht="15" customHeight="1">
      <c r="I573457" s="47"/>
    </row>
    <row r="573458" spans="9:9" ht="15" customHeight="1">
      <c r="I573458" s="47"/>
    </row>
    <row r="573459" spans="9:9" ht="15" customHeight="1">
      <c r="I573459" s="47"/>
    </row>
    <row r="573460" spans="9:9" ht="15" customHeight="1">
      <c r="I573460" s="47"/>
    </row>
    <row r="573461" spans="9:9" ht="15" customHeight="1">
      <c r="I573461" s="47"/>
    </row>
    <row r="573462" spans="9:9" ht="15" customHeight="1">
      <c r="I573462" s="47"/>
    </row>
    <row r="573463" spans="9:9" ht="15" customHeight="1">
      <c r="I573463" s="47"/>
    </row>
    <row r="573464" spans="9:9" ht="15" customHeight="1">
      <c r="I573464" s="47"/>
    </row>
    <row r="573465" spans="9:9" ht="15" customHeight="1">
      <c r="I573465" s="47"/>
    </row>
    <row r="573466" spans="9:9" ht="15" customHeight="1">
      <c r="I573466" s="47"/>
    </row>
    <row r="573467" spans="9:9" ht="15" customHeight="1">
      <c r="I573467" s="47"/>
    </row>
    <row r="573468" spans="9:9" ht="15" customHeight="1">
      <c r="I573468" s="47"/>
    </row>
    <row r="573469" spans="9:9" ht="15" customHeight="1">
      <c r="I573469" s="47"/>
    </row>
    <row r="573470" spans="9:9" ht="15" customHeight="1">
      <c r="I573470" s="47"/>
    </row>
    <row r="573471" spans="9:9" ht="15" customHeight="1">
      <c r="I573471" s="47"/>
    </row>
    <row r="573472" spans="9:9" ht="15" customHeight="1">
      <c r="I573472" s="47"/>
    </row>
    <row r="573473" spans="9:9" ht="15" customHeight="1">
      <c r="I573473" s="47"/>
    </row>
    <row r="573474" spans="9:9" ht="15" customHeight="1">
      <c r="I573474" s="47"/>
    </row>
    <row r="573475" spans="9:9" ht="15" customHeight="1">
      <c r="I573475" s="47"/>
    </row>
    <row r="573476" spans="9:9" ht="15" customHeight="1">
      <c r="I573476" s="47"/>
    </row>
    <row r="573477" spans="9:9" ht="15" customHeight="1">
      <c r="I573477" s="47"/>
    </row>
    <row r="573478" spans="9:9" ht="15" customHeight="1">
      <c r="I573478" s="47"/>
    </row>
    <row r="573479" spans="9:9" ht="15" customHeight="1">
      <c r="I573479" s="47"/>
    </row>
    <row r="573480" spans="9:9" ht="15" customHeight="1">
      <c r="I573480" s="47"/>
    </row>
    <row r="573481" spans="9:9" ht="15" customHeight="1">
      <c r="I573481" s="47"/>
    </row>
    <row r="573482" spans="9:9" ht="15" customHeight="1">
      <c r="I573482" s="47"/>
    </row>
    <row r="573483" spans="9:9" ht="15" customHeight="1">
      <c r="I573483" s="47"/>
    </row>
    <row r="573484" spans="9:9" ht="15" customHeight="1">
      <c r="I573484" s="47"/>
    </row>
    <row r="573485" spans="9:9" ht="15" customHeight="1">
      <c r="I573485" s="47"/>
    </row>
    <row r="573486" spans="9:9" ht="15" customHeight="1">
      <c r="I573486" s="47"/>
    </row>
    <row r="573487" spans="9:9" ht="15" customHeight="1">
      <c r="I573487" s="47"/>
    </row>
    <row r="573488" spans="9:9" ht="15" customHeight="1">
      <c r="I573488" s="47"/>
    </row>
    <row r="573489" spans="9:9" ht="15" customHeight="1">
      <c r="I573489" s="47"/>
    </row>
    <row r="573490" spans="9:9" ht="15" customHeight="1">
      <c r="I573490" s="47"/>
    </row>
    <row r="573491" spans="9:9" ht="15" customHeight="1">
      <c r="I573491" s="47"/>
    </row>
    <row r="573492" spans="9:9" ht="15" customHeight="1">
      <c r="I573492" s="47"/>
    </row>
    <row r="573493" spans="9:9" ht="15" customHeight="1">
      <c r="I573493" s="47"/>
    </row>
    <row r="573494" spans="9:9" ht="15" customHeight="1">
      <c r="I573494" s="47"/>
    </row>
    <row r="573495" spans="9:9" ht="15" customHeight="1">
      <c r="I573495" s="47"/>
    </row>
    <row r="573496" spans="9:9" ht="15" customHeight="1">
      <c r="I573496" s="47"/>
    </row>
    <row r="573497" spans="9:9" ht="15" customHeight="1">
      <c r="I573497" s="47"/>
    </row>
    <row r="573498" spans="9:9" ht="15" customHeight="1">
      <c r="I573498" s="47"/>
    </row>
    <row r="573499" spans="9:9" ht="15" customHeight="1">
      <c r="I573499" s="47"/>
    </row>
    <row r="573500" spans="9:9" ht="15" customHeight="1">
      <c r="I573500" s="47"/>
    </row>
    <row r="573501" spans="9:9" ht="15" customHeight="1">
      <c r="I573501" s="47"/>
    </row>
    <row r="573502" spans="9:9" ht="15" customHeight="1">
      <c r="I573502" s="47"/>
    </row>
    <row r="573503" spans="9:9" ht="15" customHeight="1">
      <c r="I573503" s="47"/>
    </row>
    <row r="573504" spans="9:9" ht="15" customHeight="1">
      <c r="I573504" s="47"/>
    </row>
    <row r="573505" spans="9:9" ht="15" customHeight="1">
      <c r="I573505" s="47"/>
    </row>
    <row r="573506" spans="9:9" ht="15" customHeight="1">
      <c r="I573506" s="47"/>
    </row>
    <row r="573507" spans="9:9" ht="15" customHeight="1">
      <c r="I573507" s="47"/>
    </row>
    <row r="573508" spans="9:9" ht="15" customHeight="1">
      <c r="I573508" s="47"/>
    </row>
    <row r="573509" spans="9:9" ht="15" customHeight="1">
      <c r="I573509" s="47"/>
    </row>
    <row r="573510" spans="9:9" ht="15" customHeight="1">
      <c r="I573510" s="47"/>
    </row>
    <row r="573511" spans="9:9" ht="15" customHeight="1">
      <c r="I573511" s="47"/>
    </row>
    <row r="573512" spans="9:9" ht="15" customHeight="1">
      <c r="I573512" s="47"/>
    </row>
    <row r="573513" spans="9:9" ht="15" customHeight="1">
      <c r="I573513" s="47"/>
    </row>
    <row r="573514" spans="9:9" ht="15" customHeight="1">
      <c r="I573514" s="47"/>
    </row>
    <row r="573515" spans="9:9" ht="15" customHeight="1">
      <c r="I573515" s="47"/>
    </row>
    <row r="573516" spans="9:9" ht="15" customHeight="1">
      <c r="I573516" s="47"/>
    </row>
    <row r="573517" spans="9:9" ht="15" customHeight="1">
      <c r="I573517" s="47"/>
    </row>
    <row r="573518" spans="9:9" ht="15" customHeight="1">
      <c r="I573518" s="47"/>
    </row>
    <row r="573519" spans="9:9" ht="15" customHeight="1">
      <c r="I573519" s="47"/>
    </row>
    <row r="573520" spans="9:9" ht="15" customHeight="1">
      <c r="I573520" s="47"/>
    </row>
    <row r="573521" spans="9:9" ht="15" customHeight="1">
      <c r="I573521" s="47"/>
    </row>
    <row r="573522" spans="9:9" ht="15" customHeight="1">
      <c r="I573522" s="47"/>
    </row>
    <row r="573523" spans="9:9" ht="15" customHeight="1">
      <c r="I573523" s="47"/>
    </row>
    <row r="573524" spans="9:9" ht="15" customHeight="1">
      <c r="I573524" s="47"/>
    </row>
    <row r="573525" spans="9:9" ht="15" customHeight="1">
      <c r="I573525" s="47"/>
    </row>
    <row r="573526" spans="9:9" ht="15" customHeight="1">
      <c r="I573526" s="47"/>
    </row>
    <row r="573527" spans="9:9" ht="15" customHeight="1">
      <c r="I573527" s="47"/>
    </row>
    <row r="573528" spans="9:9" ht="15" customHeight="1">
      <c r="I573528" s="47"/>
    </row>
    <row r="573529" spans="9:9" ht="15" customHeight="1">
      <c r="I573529" s="47"/>
    </row>
    <row r="573530" spans="9:9" ht="15" customHeight="1">
      <c r="I573530" s="47"/>
    </row>
    <row r="573531" spans="9:9" ht="15" customHeight="1">
      <c r="I573531" s="47"/>
    </row>
    <row r="573532" spans="9:9" ht="15" customHeight="1">
      <c r="I573532" s="47"/>
    </row>
    <row r="573533" spans="9:9" ht="15" customHeight="1">
      <c r="I573533" s="47"/>
    </row>
    <row r="573534" spans="9:9" ht="15" customHeight="1">
      <c r="I573534" s="47"/>
    </row>
    <row r="573535" spans="9:9" ht="15" customHeight="1">
      <c r="I573535" s="47"/>
    </row>
    <row r="573536" spans="9:9" ht="15" customHeight="1">
      <c r="I573536" s="47"/>
    </row>
    <row r="573537" spans="9:9" ht="15" customHeight="1">
      <c r="I573537" s="47"/>
    </row>
    <row r="573538" spans="9:9" ht="15" customHeight="1">
      <c r="I573538" s="47"/>
    </row>
    <row r="573539" spans="9:9" ht="15" customHeight="1">
      <c r="I573539" s="47"/>
    </row>
    <row r="573540" spans="9:9" ht="15" customHeight="1">
      <c r="I573540" s="47"/>
    </row>
    <row r="573541" spans="9:9" ht="15" customHeight="1">
      <c r="I573541" s="47"/>
    </row>
    <row r="573542" spans="9:9" ht="15" customHeight="1">
      <c r="I573542" s="47"/>
    </row>
    <row r="573543" spans="9:9" ht="15" customHeight="1">
      <c r="I573543" s="47"/>
    </row>
    <row r="573544" spans="9:9" ht="15" customHeight="1">
      <c r="I573544" s="47"/>
    </row>
    <row r="573545" spans="9:9" ht="15" customHeight="1">
      <c r="I573545" s="47"/>
    </row>
    <row r="573546" spans="9:9" ht="15" customHeight="1">
      <c r="I573546" s="47"/>
    </row>
    <row r="573547" spans="9:9" ht="15" customHeight="1">
      <c r="I573547" s="47"/>
    </row>
    <row r="573548" spans="9:9" ht="15" customHeight="1">
      <c r="I573548" s="47"/>
    </row>
    <row r="573549" spans="9:9" ht="15" customHeight="1">
      <c r="I573549" s="47"/>
    </row>
    <row r="573550" spans="9:9" ht="15" customHeight="1">
      <c r="I573550" s="47"/>
    </row>
    <row r="573551" spans="9:9" ht="15" customHeight="1">
      <c r="I573551" s="47"/>
    </row>
    <row r="573552" spans="9:9" ht="15" customHeight="1">
      <c r="I573552" s="47"/>
    </row>
    <row r="573553" spans="9:9" ht="15" customHeight="1">
      <c r="I573553" s="47"/>
    </row>
    <row r="573554" spans="9:9" ht="15" customHeight="1">
      <c r="I573554" s="47"/>
    </row>
    <row r="573555" spans="9:9" ht="15" customHeight="1">
      <c r="I573555" s="47"/>
    </row>
    <row r="573556" spans="9:9" ht="15" customHeight="1">
      <c r="I573556" s="47"/>
    </row>
    <row r="573557" spans="9:9" ht="15" customHeight="1">
      <c r="I573557" s="47"/>
    </row>
    <row r="573558" spans="9:9" ht="15" customHeight="1">
      <c r="I573558" s="47"/>
    </row>
    <row r="573559" spans="9:9" ht="15" customHeight="1">
      <c r="I573559" s="47"/>
    </row>
    <row r="573560" spans="9:9" ht="15" customHeight="1">
      <c r="I573560" s="47"/>
    </row>
    <row r="573561" spans="9:9" ht="15" customHeight="1">
      <c r="I573561" s="47"/>
    </row>
    <row r="573562" spans="9:9" ht="15" customHeight="1">
      <c r="I573562" s="47"/>
    </row>
    <row r="573563" spans="9:9" ht="15" customHeight="1">
      <c r="I573563" s="47"/>
    </row>
    <row r="573564" spans="9:9" ht="15" customHeight="1">
      <c r="I573564" s="47"/>
    </row>
    <row r="573565" spans="9:9" ht="15" customHeight="1">
      <c r="I573565" s="47"/>
    </row>
    <row r="573566" spans="9:9" ht="15" customHeight="1">
      <c r="I573566" s="47"/>
    </row>
    <row r="573567" spans="9:9" ht="15" customHeight="1">
      <c r="I573567" s="47"/>
    </row>
    <row r="573568" spans="9:9" ht="15" customHeight="1">
      <c r="I573568" s="47"/>
    </row>
    <row r="573569" spans="9:9" ht="15" customHeight="1">
      <c r="I573569" s="47"/>
    </row>
    <row r="573570" spans="9:9" ht="15" customHeight="1">
      <c r="I573570" s="47"/>
    </row>
    <row r="573571" spans="9:9" ht="15" customHeight="1">
      <c r="I573571" s="47"/>
    </row>
    <row r="573572" spans="9:9" ht="15" customHeight="1">
      <c r="I573572" s="47"/>
    </row>
    <row r="573573" spans="9:9" ht="15" customHeight="1">
      <c r="I573573" s="47"/>
    </row>
    <row r="573574" spans="9:9" ht="15" customHeight="1">
      <c r="I573574" s="47"/>
    </row>
    <row r="573575" spans="9:9" ht="15" customHeight="1">
      <c r="I573575" s="47"/>
    </row>
    <row r="573576" spans="9:9" ht="15" customHeight="1">
      <c r="I573576" s="47"/>
    </row>
    <row r="573577" spans="9:9" ht="15" customHeight="1">
      <c r="I573577" s="47"/>
    </row>
    <row r="573578" spans="9:9" ht="15" customHeight="1">
      <c r="I573578" s="47"/>
    </row>
    <row r="573579" spans="9:9" ht="15" customHeight="1">
      <c r="I573579" s="47"/>
    </row>
    <row r="573580" spans="9:9" ht="15" customHeight="1">
      <c r="I573580" s="47"/>
    </row>
    <row r="573581" spans="9:9" ht="15" customHeight="1">
      <c r="I573581" s="47"/>
    </row>
    <row r="573582" spans="9:9" ht="15" customHeight="1">
      <c r="I573582" s="47"/>
    </row>
    <row r="573583" spans="9:9" ht="15" customHeight="1">
      <c r="I573583" s="47"/>
    </row>
    <row r="573584" spans="9:9" ht="15" customHeight="1">
      <c r="I573584" s="47"/>
    </row>
    <row r="573585" spans="9:9" ht="15" customHeight="1">
      <c r="I573585" s="47"/>
    </row>
    <row r="573586" spans="9:9" ht="15" customHeight="1">
      <c r="I573586" s="47"/>
    </row>
    <row r="573587" spans="9:9" ht="15" customHeight="1">
      <c r="I573587" s="47"/>
    </row>
    <row r="573588" spans="9:9" ht="15" customHeight="1">
      <c r="I573588" s="47"/>
    </row>
    <row r="573589" spans="9:9" ht="15" customHeight="1">
      <c r="I573589" s="47"/>
    </row>
    <row r="573590" spans="9:9" ht="15" customHeight="1">
      <c r="I573590" s="47"/>
    </row>
    <row r="573591" spans="9:9" ht="15" customHeight="1">
      <c r="I573591" s="47"/>
    </row>
    <row r="573592" spans="9:9" ht="15" customHeight="1">
      <c r="I573592" s="47"/>
    </row>
    <row r="573593" spans="9:9" ht="15" customHeight="1">
      <c r="I573593" s="47"/>
    </row>
    <row r="573594" spans="9:9" ht="15" customHeight="1">
      <c r="I573594" s="47"/>
    </row>
    <row r="573595" spans="9:9" ht="15" customHeight="1">
      <c r="I573595" s="47"/>
    </row>
    <row r="573596" spans="9:9" ht="15" customHeight="1">
      <c r="I573596" s="47"/>
    </row>
    <row r="573597" spans="9:9" ht="15" customHeight="1">
      <c r="I573597" s="47"/>
    </row>
    <row r="573598" spans="9:9" ht="15" customHeight="1">
      <c r="I573598" s="47"/>
    </row>
    <row r="573599" spans="9:9" ht="15" customHeight="1">
      <c r="I573599" s="47"/>
    </row>
    <row r="573600" spans="9:9" ht="15" customHeight="1">
      <c r="I573600" s="47"/>
    </row>
    <row r="573601" spans="9:9" ht="15" customHeight="1">
      <c r="I573601" s="47"/>
    </row>
    <row r="573602" spans="9:9" ht="15" customHeight="1">
      <c r="I573602" s="47"/>
    </row>
    <row r="573603" spans="9:9" ht="15" customHeight="1">
      <c r="I573603" s="47"/>
    </row>
    <row r="573604" spans="9:9" ht="15" customHeight="1">
      <c r="I573604" s="47"/>
    </row>
    <row r="573605" spans="9:9" ht="15" customHeight="1">
      <c r="I573605" s="47"/>
    </row>
    <row r="573606" spans="9:9" ht="15" customHeight="1">
      <c r="I573606" s="47"/>
    </row>
    <row r="573607" spans="9:9" ht="15" customHeight="1">
      <c r="I573607" s="47"/>
    </row>
    <row r="573608" spans="9:9" ht="15" customHeight="1">
      <c r="I573608" s="47"/>
    </row>
    <row r="573609" spans="9:9" ht="15" customHeight="1">
      <c r="I573609" s="47"/>
    </row>
    <row r="573610" spans="9:9" ht="15" customHeight="1">
      <c r="I573610" s="47"/>
    </row>
    <row r="573611" spans="9:9" ht="15" customHeight="1">
      <c r="I573611" s="47"/>
    </row>
    <row r="573612" spans="9:9" ht="15" customHeight="1">
      <c r="I573612" s="47"/>
    </row>
    <row r="573613" spans="9:9" ht="15" customHeight="1">
      <c r="I573613" s="47"/>
    </row>
    <row r="573614" spans="9:9" ht="15" customHeight="1">
      <c r="I573614" s="47"/>
    </row>
    <row r="573615" spans="9:9" ht="15" customHeight="1">
      <c r="I573615" s="47"/>
    </row>
    <row r="573616" spans="9:9" ht="15" customHeight="1">
      <c r="I573616" s="47"/>
    </row>
    <row r="573617" spans="9:9" ht="15" customHeight="1">
      <c r="I573617" s="47"/>
    </row>
    <row r="573618" spans="9:9" ht="15" customHeight="1">
      <c r="I573618" s="47"/>
    </row>
    <row r="573619" spans="9:9" ht="15" customHeight="1">
      <c r="I573619" s="47"/>
    </row>
    <row r="573620" spans="9:9" ht="15" customHeight="1">
      <c r="I573620" s="47"/>
    </row>
    <row r="573621" spans="9:9" ht="15" customHeight="1">
      <c r="I573621" s="47"/>
    </row>
    <row r="573622" spans="9:9" ht="15" customHeight="1">
      <c r="I573622" s="47"/>
    </row>
    <row r="573623" spans="9:9" ht="15" customHeight="1">
      <c r="I573623" s="47"/>
    </row>
    <row r="573624" spans="9:9" ht="15" customHeight="1">
      <c r="I573624" s="47"/>
    </row>
    <row r="573625" spans="9:9" ht="15" customHeight="1">
      <c r="I573625" s="47"/>
    </row>
    <row r="573626" spans="9:9" ht="15" customHeight="1">
      <c r="I573626" s="47"/>
    </row>
    <row r="573627" spans="9:9" ht="15" customHeight="1">
      <c r="I573627" s="47"/>
    </row>
    <row r="573628" spans="9:9" ht="15" customHeight="1">
      <c r="I573628" s="47"/>
    </row>
    <row r="573629" spans="9:9" ht="15" customHeight="1">
      <c r="I573629" s="47"/>
    </row>
    <row r="573630" spans="9:9" ht="15" customHeight="1">
      <c r="I573630" s="47"/>
    </row>
    <row r="573631" spans="9:9" ht="15" customHeight="1">
      <c r="I573631" s="47"/>
    </row>
    <row r="573632" spans="9:9" ht="15" customHeight="1">
      <c r="I573632" s="47"/>
    </row>
    <row r="573633" spans="9:9" ht="15" customHeight="1">
      <c r="I573633" s="47"/>
    </row>
    <row r="573634" spans="9:9" ht="15" customHeight="1">
      <c r="I573634" s="47"/>
    </row>
    <row r="573635" spans="9:9" ht="15" customHeight="1">
      <c r="I573635" s="47"/>
    </row>
    <row r="573636" spans="9:9" ht="15" customHeight="1">
      <c r="I573636" s="47"/>
    </row>
    <row r="573637" spans="9:9" ht="15" customHeight="1">
      <c r="I573637" s="47"/>
    </row>
    <row r="573638" spans="9:9" ht="15" customHeight="1">
      <c r="I573638" s="47"/>
    </row>
    <row r="573639" spans="9:9" ht="15" customHeight="1">
      <c r="I573639" s="47"/>
    </row>
    <row r="573640" spans="9:9" ht="15" customHeight="1">
      <c r="I573640" s="47"/>
    </row>
    <row r="573641" spans="9:9" ht="15" customHeight="1">
      <c r="I573641" s="47"/>
    </row>
    <row r="573642" spans="9:9" ht="15" customHeight="1">
      <c r="I573642" s="47"/>
    </row>
    <row r="573643" spans="9:9" ht="15" customHeight="1">
      <c r="I573643" s="47"/>
    </row>
    <row r="573644" spans="9:9" ht="15" customHeight="1">
      <c r="I573644" s="47"/>
    </row>
    <row r="573645" spans="9:9" ht="15" customHeight="1">
      <c r="I573645" s="47"/>
    </row>
    <row r="573646" spans="9:9" ht="15" customHeight="1">
      <c r="I573646" s="47"/>
    </row>
    <row r="573647" spans="9:9" ht="15" customHeight="1">
      <c r="I573647" s="47"/>
    </row>
    <row r="573648" spans="9:9" ht="15" customHeight="1">
      <c r="I573648" s="47"/>
    </row>
    <row r="573649" spans="9:9" ht="15" customHeight="1">
      <c r="I573649" s="47"/>
    </row>
    <row r="573650" spans="9:9" ht="15" customHeight="1">
      <c r="I573650" s="47"/>
    </row>
    <row r="573651" spans="9:9" ht="15" customHeight="1">
      <c r="I573651" s="47"/>
    </row>
    <row r="573652" spans="9:9" ht="15" customHeight="1">
      <c r="I573652" s="47"/>
    </row>
    <row r="573653" spans="9:9" ht="15" customHeight="1">
      <c r="I573653" s="47"/>
    </row>
    <row r="573654" spans="9:9" ht="15" customHeight="1">
      <c r="I573654" s="47"/>
    </row>
    <row r="573655" spans="9:9" ht="15" customHeight="1">
      <c r="I573655" s="47"/>
    </row>
    <row r="573656" spans="9:9" ht="15" customHeight="1">
      <c r="I573656" s="47"/>
    </row>
    <row r="573657" spans="9:9" ht="15" customHeight="1">
      <c r="I573657" s="47"/>
    </row>
    <row r="573658" spans="9:9" ht="15" customHeight="1">
      <c r="I573658" s="47"/>
    </row>
    <row r="573659" spans="9:9" ht="15" customHeight="1">
      <c r="I573659" s="47"/>
    </row>
    <row r="573660" spans="9:9" ht="15" customHeight="1">
      <c r="I573660" s="47"/>
    </row>
    <row r="573661" spans="9:9" ht="15" customHeight="1">
      <c r="I573661" s="47"/>
    </row>
    <row r="573662" spans="9:9" ht="15" customHeight="1">
      <c r="I573662" s="47"/>
    </row>
    <row r="573663" spans="9:9" ht="15" customHeight="1">
      <c r="I573663" s="47"/>
    </row>
    <row r="573664" spans="9:9" ht="15" customHeight="1">
      <c r="I573664" s="47"/>
    </row>
    <row r="573665" spans="9:9" ht="15" customHeight="1">
      <c r="I573665" s="47"/>
    </row>
    <row r="573666" spans="9:9" ht="15" customHeight="1">
      <c r="I573666" s="47"/>
    </row>
    <row r="573667" spans="9:9" ht="15" customHeight="1">
      <c r="I573667" s="47"/>
    </row>
    <row r="573668" spans="9:9" ht="15" customHeight="1">
      <c r="I573668" s="47"/>
    </row>
    <row r="573669" spans="9:9" ht="15" customHeight="1">
      <c r="I573669" s="47"/>
    </row>
    <row r="573670" spans="9:9" ht="15" customHeight="1">
      <c r="I573670" s="47"/>
    </row>
    <row r="573671" spans="9:9" ht="15" customHeight="1">
      <c r="I573671" s="47"/>
    </row>
    <row r="573672" spans="9:9" ht="15" customHeight="1">
      <c r="I573672" s="47"/>
    </row>
    <row r="573673" spans="9:9" ht="15" customHeight="1">
      <c r="I573673" s="47"/>
    </row>
    <row r="573674" spans="9:9" ht="15" customHeight="1">
      <c r="I573674" s="47"/>
    </row>
    <row r="573675" spans="9:9" ht="15" customHeight="1">
      <c r="I573675" s="47"/>
    </row>
    <row r="573676" spans="9:9" ht="15" customHeight="1">
      <c r="I573676" s="47"/>
    </row>
    <row r="573677" spans="9:9" ht="15" customHeight="1">
      <c r="I573677" s="47"/>
    </row>
    <row r="573678" spans="9:9" ht="15" customHeight="1">
      <c r="I573678" s="47"/>
    </row>
    <row r="573679" spans="9:9" ht="15" customHeight="1">
      <c r="I573679" s="47"/>
    </row>
    <row r="573680" spans="9:9" ht="15" customHeight="1">
      <c r="I573680" s="47"/>
    </row>
    <row r="573681" spans="9:9" ht="15" customHeight="1">
      <c r="I573681" s="47"/>
    </row>
    <row r="573682" spans="9:9" ht="15" customHeight="1">
      <c r="I573682" s="47"/>
    </row>
    <row r="573683" spans="9:9" ht="15" customHeight="1">
      <c r="I573683" s="47"/>
    </row>
    <row r="573684" spans="9:9" ht="15" customHeight="1">
      <c r="I573684" s="47"/>
    </row>
    <row r="573685" spans="9:9" ht="15" customHeight="1">
      <c r="I573685" s="47"/>
    </row>
    <row r="573686" spans="9:9" ht="15" customHeight="1">
      <c r="I573686" s="47"/>
    </row>
    <row r="573687" spans="9:9" ht="15" customHeight="1">
      <c r="I573687" s="47"/>
    </row>
    <row r="573688" spans="9:9" ht="15" customHeight="1">
      <c r="I573688" s="47"/>
    </row>
    <row r="573689" spans="9:9" ht="15" customHeight="1">
      <c r="I573689" s="47"/>
    </row>
    <row r="573690" spans="9:9" ht="15" customHeight="1">
      <c r="I573690" s="47"/>
    </row>
    <row r="573691" spans="9:9" ht="15" customHeight="1">
      <c r="I573691" s="47"/>
    </row>
    <row r="573692" spans="9:9" ht="15" customHeight="1">
      <c r="I573692" s="47"/>
    </row>
    <row r="573693" spans="9:9" ht="15" customHeight="1">
      <c r="I573693" s="47"/>
    </row>
    <row r="573694" spans="9:9" ht="15" customHeight="1">
      <c r="I573694" s="47"/>
    </row>
    <row r="573695" spans="9:9" ht="15" customHeight="1">
      <c r="I573695" s="47"/>
    </row>
    <row r="573696" spans="9:9" ht="15" customHeight="1">
      <c r="I573696" s="47"/>
    </row>
    <row r="573697" spans="9:9" ht="15" customHeight="1">
      <c r="I573697" s="47"/>
    </row>
    <row r="573698" spans="9:9" ht="15" customHeight="1">
      <c r="I573698" s="47"/>
    </row>
    <row r="573699" spans="9:9" ht="15" customHeight="1">
      <c r="I573699" s="47"/>
    </row>
    <row r="573700" spans="9:9" ht="15" customHeight="1">
      <c r="I573700" s="47"/>
    </row>
    <row r="573701" spans="9:9" ht="15" customHeight="1">
      <c r="I573701" s="47"/>
    </row>
    <row r="573702" spans="9:9" ht="15" customHeight="1">
      <c r="I573702" s="47"/>
    </row>
    <row r="573703" spans="9:9" ht="15" customHeight="1">
      <c r="I573703" s="47"/>
    </row>
    <row r="573704" spans="9:9" ht="15" customHeight="1">
      <c r="I573704" s="47"/>
    </row>
    <row r="573705" spans="9:9" ht="15" customHeight="1">
      <c r="I573705" s="47"/>
    </row>
    <row r="573706" spans="9:9" ht="15" customHeight="1">
      <c r="I573706" s="47"/>
    </row>
    <row r="573707" spans="9:9" ht="15" customHeight="1">
      <c r="I573707" s="47"/>
    </row>
    <row r="573708" spans="9:9" ht="15" customHeight="1">
      <c r="I573708" s="47"/>
    </row>
    <row r="573709" spans="9:9" ht="15" customHeight="1">
      <c r="I573709" s="47"/>
    </row>
    <row r="573710" spans="9:9" ht="15" customHeight="1">
      <c r="I573710" s="47"/>
    </row>
    <row r="573711" spans="9:9" ht="15" customHeight="1">
      <c r="I573711" s="47"/>
    </row>
    <row r="573712" spans="9:9" ht="15" customHeight="1">
      <c r="I573712" s="47"/>
    </row>
    <row r="573713" spans="9:9" ht="15" customHeight="1">
      <c r="I573713" s="47"/>
    </row>
    <row r="573714" spans="9:9" ht="15" customHeight="1">
      <c r="I573714" s="47"/>
    </row>
    <row r="573715" spans="9:9" ht="15" customHeight="1">
      <c r="I573715" s="47"/>
    </row>
    <row r="573716" spans="9:9" ht="15" customHeight="1">
      <c r="I573716" s="47"/>
    </row>
    <row r="573717" spans="9:9" ht="15" customHeight="1">
      <c r="I573717" s="47"/>
    </row>
    <row r="573718" spans="9:9" ht="15" customHeight="1">
      <c r="I573718" s="47"/>
    </row>
    <row r="573719" spans="9:9" ht="15" customHeight="1">
      <c r="I573719" s="47"/>
    </row>
    <row r="573720" spans="9:9" ht="15" customHeight="1">
      <c r="I573720" s="47"/>
    </row>
    <row r="573721" spans="9:9" ht="15" customHeight="1">
      <c r="I573721" s="47"/>
    </row>
    <row r="573722" spans="9:9" ht="15" customHeight="1">
      <c r="I573722" s="47"/>
    </row>
    <row r="573723" spans="9:9" ht="15" customHeight="1">
      <c r="I573723" s="47"/>
    </row>
    <row r="573724" spans="9:9" ht="15" customHeight="1">
      <c r="I573724" s="47"/>
    </row>
    <row r="573725" spans="9:9" ht="15" customHeight="1">
      <c r="I573725" s="47"/>
    </row>
    <row r="573726" spans="9:9" ht="15" customHeight="1">
      <c r="I573726" s="47"/>
    </row>
    <row r="573727" spans="9:9" ht="15" customHeight="1">
      <c r="I573727" s="47"/>
    </row>
    <row r="573728" spans="9:9" ht="15" customHeight="1">
      <c r="I573728" s="47"/>
    </row>
    <row r="573729" spans="9:9" ht="15" customHeight="1">
      <c r="I573729" s="47"/>
    </row>
    <row r="573730" spans="9:9" ht="15" customHeight="1">
      <c r="I573730" s="47"/>
    </row>
    <row r="573731" spans="9:9" ht="15" customHeight="1">
      <c r="I573731" s="47"/>
    </row>
    <row r="573732" spans="9:9" ht="15" customHeight="1">
      <c r="I573732" s="47"/>
    </row>
    <row r="573733" spans="9:9" ht="15" customHeight="1">
      <c r="I573733" s="47"/>
    </row>
    <row r="573734" spans="9:9" ht="15" customHeight="1">
      <c r="I573734" s="47"/>
    </row>
    <row r="573735" spans="9:9" ht="15" customHeight="1">
      <c r="I573735" s="47"/>
    </row>
    <row r="573736" spans="9:9" ht="15" customHeight="1">
      <c r="I573736" s="47"/>
    </row>
    <row r="573737" spans="9:9" ht="15" customHeight="1">
      <c r="I573737" s="47"/>
    </row>
    <row r="573738" spans="9:9" ht="15" customHeight="1">
      <c r="I573738" s="47"/>
    </row>
    <row r="573739" spans="9:9" ht="15" customHeight="1">
      <c r="I573739" s="47"/>
    </row>
    <row r="573740" spans="9:9" ht="15" customHeight="1">
      <c r="I573740" s="47"/>
    </row>
    <row r="573741" spans="9:9" ht="15" customHeight="1">
      <c r="I573741" s="47"/>
    </row>
    <row r="573742" spans="9:9" ht="15" customHeight="1">
      <c r="I573742" s="47"/>
    </row>
    <row r="573743" spans="9:9" ht="15" customHeight="1">
      <c r="I573743" s="47"/>
    </row>
    <row r="573744" spans="9:9" ht="15" customHeight="1">
      <c r="I573744" s="47"/>
    </row>
    <row r="573745" spans="9:9" ht="15" customHeight="1">
      <c r="I573745" s="47"/>
    </row>
    <row r="573746" spans="9:9" ht="15" customHeight="1">
      <c r="I573746" s="47"/>
    </row>
    <row r="573747" spans="9:9" ht="15" customHeight="1">
      <c r="I573747" s="47"/>
    </row>
    <row r="573748" spans="9:9" ht="15" customHeight="1">
      <c r="I573748" s="47"/>
    </row>
    <row r="573749" spans="9:9" ht="15" customHeight="1">
      <c r="I573749" s="47"/>
    </row>
    <row r="573750" spans="9:9" ht="15" customHeight="1">
      <c r="I573750" s="47"/>
    </row>
    <row r="573751" spans="9:9" ht="15" customHeight="1">
      <c r="I573751" s="47"/>
    </row>
    <row r="573752" spans="9:9" ht="15" customHeight="1">
      <c r="I573752" s="47"/>
    </row>
    <row r="573753" spans="9:9" ht="15" customHeight="1">
      <c r="I573753" s="47"/>
    </row>
    <row r="573754" spans="9:9" ht="15" customHeight="1">
      <c r="I573754" s="47"/>
    </row>
    <row r="573755" spans="9:9" ht="15" customHeight="1">
      <c r="I573755" s="47"/>
    </row>
    <row r="573756" spans="9:9" ht="15" customHeight="1">
      <c r="I573756" s="47"/>
    </row>
    <row r="573757" spans="9:9" ht="15" customHeight="1">
      <c r="I573757" s="47"/>
    </row>
    <row r="573758" spans="9:9" ht="15" customHeight="1">
      <c r="I573758" s="47"/>
    </row>
    <row r="573759" spans="9:9" ht="15" customHeight="1">
      <c r="I573759" s="47"/>
    </row>
    <row r="573760" spans="9:9" ht="15" customHeight="1">
      <c r="I573760" s="47"/>
    </row>
    <row r="573761" spans="9:9" ht="15" customHeight="1">
      <c r="I573761" s="47"/>
    </row>
    <row r="573762" spans="9:9" ht="15" customHeight="1">
      <c r="I573762" s="47"/>
    </row>
    <row r="573763" spans="9:9" ht="15" customHeight="1">
      <c r="I573763" s="47"/>
    </row>
    <row r="573764" spans="9:9" ht="15" customHeight="1">
      <c r="I573764" s="47"/>
    </row>
    <row r="573765" spans="9:9" ht="15" customHeight="1">
      <c r="I573765" s="47"/>
    </row>
    <row r="573766" spans="9:9" ht="15" customHeight="1">
      <c r="I573766" s="47"/>
    </row>
    <row r="573767" spans="9:9" ht="15" customHeight="1">
      <c r="I573767" s="47"/>
    </row>
    <row r="573768" spans="9:9" ht="15" customHeight="1">
      <c r="I573768" s="47"/>
    </row>
    <row r="573769" spans="9:9" ht="15" customHeight="1">
      <c r="I573769" s="47"/>
    </row>
    <row r="573770" spans="9:9" ht="15" customHeight="1">
      <c r="I573770" s="47"/>
    </row>
    <row r="573771" spans="9:9" ht="15" customHeight="1">
      <c r="I573771" s="47"/>
    </row>
    <row r="573772" spans="9:9" ht="15" customHeight="1">
      <c r="I573772" s="47"/>
    </row>
    <row r="573773" spans="9:9" ht="15" customHeight="1">
      <c r="I573773" s="47"/>
    </row>
    <row r="573774" spans="9:9" ht="15" customHeight="1">
      <c r="I573774" s="47"/>
    </row>
    <row r="573775" spans="9:9" ht="15" customHeight="1">
      <c r="I573775" s="47"/>
    </row>
    <row r="573776" spans="9:9" ht="15" customHeight="1">
      <c r="I573776" s="47"/>
    </row>
    <row r="573777" spans="9:9" ht="15" customHeight="1">
      <c r="I573777" s="47"/>
    </row>
    <row r="573778" spans="9:9" ht="15" customHeight="1">
      <c r="I573778" s="47"/>
    </row>
    <row r="573779" spans="9:9" ht="15" customHeight="1">
      <c r="I573779" s="47"/>
    </row>
    <row r="573780" spans="9:9" ht="15" customHeight="1">
      <c r="I573780" s="47"/>
    </row>
    <row r="573781" spans="9:9" ht="15" customHeight="1">
      <c r="I573781" s="47"/>
    </row>
    <row r="573782" spans="9:9" ht="15" customHeight="1">
      <c r="I573782" s="47"/>
    </row>
    <row r="573783" spans="9:9" ht="15" customHeight="1">
      <c r="I573783" s="47"/>
    </row>
    <row r="573784" spans="9:9" ht="15" customHeight="1">
      <c r="I573784" s="47"/>
    </row>
    <row r="573785" spans="9:9" ht="15" customHeight="1">
      <c r="I573785" s="47"/>
    </row>
    <row r="573786" spans="9:9" ht="15" customHeight="1">
      <c r="I573786" s="47"/>
    </row>
    <row r="573787" spans="9:9" ht="15" customHeight="1">
      <c r="I573787" s="47"/>
    </row>
    <row r="573788" spans="9:9" ht="15" customHeight="1">
      <c r="I573788" s="47"/>
    </row>
    <row r="573789" spans="9:9" ht="15" customHeight="1">
      <c r="I573789" s="47"/>
    </row>
    <row r="573790" spans="9:9" ht="15" customHeight="1">
      <c r="I573790" s="47"/>
    </row>
    <row r="573791" spans="9:9" ht="15" customHeight="1">
      <c r="I573791" s="47"/>
    </row>
    <row r="573792" spans="9:9" ht="15" customHeight="1">
      <c r="I573792" s="47"/>
    </row>
    <row r="573793" spans="9:9" ht="15" customHeight="1">
      <c r="I573793" s="47"/>
    </row>
    <row r="573794" spans="9:9" ht="15" customHeight="1">
      <c r="I573794" s="47"/>
    </row>
    <row r="573795" spans="9:9" ht="15" customHeight="1">
      <c r="I573795" s="47"/>
    </row>
    <row r="573796" spans="9:9" ht="15" customHeight="1">
      <c r="I573796" s="47"/>
    </row>
    <row r="573797" spans="9:9" ht="15" customHeight="1">
      <c r="I573797" s="47"/>
    </row>
    <row r="573798" spans="9:9" ht="15" customHeight="1">
      <c r="I573798" s="47"/>
    </row>
    <row r="573799" spans="9:9" ht="15" customHeight="1">
      <c r="I573799" s="47"/>
    </row>
    <row r="573800" spans="9:9" ht="15" customHeight="1">
      <c r="I573800" s="47"/>
    </row>
    <row r="573801" spans="9:9" ht="15" customHeight="1">
      <c r="I573801" s="47"/>
    </row>
    <row r="573802" spans="9:9" ht="15" customHeight="1">
      <c r="I573802" s="47"/>
    </row>
    <row r="573803" spans="9:9" ht="15" customHeight="1">
      <c r="I573803" s="47"/>
    </row>
    <row r="573804" spans="9:9" ht="15" customHeight="1">
      <c r="I573804" s="47"/>
    </row>
    <row r="589823" spans="9:9" ht="15" customHeight="1">
      <c r="I589823" s="49"/>
    </row>
    <row r="589824" spans="9:9" ht="15" customHeight="1">
      <c r="I589824" s="47"/>
    </row>
    <row r="589825" spans="9:9" ht="15" customHeight="1">
      <c r="I589825" s="47"/>
    </row>
    <row r="589826" spans="9:9" ht="15" customHeight="1">
      <c r="I589826" s="47"/>
    </row>
    <row r="589827" spans="9:9" ht="15" customHeight="1">
      <c r="I589827" s="47"/>
    </row>
    <row r="589828" spans="9:9" ht="15" customHeight="1">
      <c r="I589828" s="47"/>
    </row>
    <row r="589829" spans="9:9" ht="15" customHeight="1">
      <c r="I589829" s="47"/>
    </row>
    <row r="589830" spans="9:9" ht="15" customHeight="1">
      <c r="I589830" s="47"/>
    </row>
    <row r="589831" spans="9:9" ht="15" customHeight="1">
      <c r="I589831" s="47"/>
    </row>
    <row r="589832" spans="9:9" ht="15" customHeight="1">
      <c r="I589832" s="47"/>
    </row>
    <row r="589833" spans="9:9" ht="15" customHeight="1">
      <c r="I589833" s="47"/>
    </row>
    <row r="589834" spans="9:9" ht="15" customHeight="1">
      <c r="I589834" s="47"/>
    </row>
    <row r="589835" spans="9:9" ht="15" customHeight="1">
      <c r="I589835" s="47"/>
    </row>
    <row r="589836" spans="9:9" ht="15" customHeight="1">
      <c r="I589836" s="47"/>
    </row>
    <row r="589837" spans="9:9" ht="15" customHeight="1">
      <c r="I589837" s="47"/>
    </row>
    <row r="589838" spans="9:9" ht="15" customHeight="1">
      <c r="I589838" s="47"/>
    </row>
    <row r="589839" spans="9:9" ht="15" customHeight="1">
      <c r="I589839" s="47"/>
    </row>
    <row r="589840" spans="9:9" ht="15" customHeight="1">
      <c r="I589840" s="47"/>
    </row>
    <row r="589841" spans="9:9" ht="15" customHeight="1">
      <c r="I589841" s="47"/>
    </row>
    <row r="589842" spans="9:9" ht="15" customHeight="1">
      <c r="I589842" s="47"/>
    </row>
    <row r="589843" spans="9:9" ht="15" customHeight="1">
      <c r="I589843" s="47"/>
    </row>
    <row r="589844" spans="9:9" ht="15" customHeight="1">
      <c r="I589844" s="47"/>
    </row>
    <row r="589845" spans="9:9" ht="15" customHeight="1">
      <c r="I589845" s="47"/>
    </row>
    <row r="589846" spans="9:9" ht="15" customHeight="1">
      <c r="I589846" s="47"/>
    </row>
    <row r="589847" spans="9:9" ht="15" customHeight="1">
      <c r="I589847" s="47"/>
    </row>
    <row r="589848" spans="9:9" ht="15" customHeight="1">
      <c r="I589848" s="47"/>
    </row>
    <row r="589849" spans="9:9" ht="15" customHeight="1">
      <c r="I589849" s="47"/>
    </row>
    <row r="589850" spans="9:9" ht="15" customHeight="1">
      <c r="I589850" s="47"/>
    </row>
    <row r="589851" spans="9:9" ht="15" customHeight="1">
      <c r="I589851" s="47"/>
    </row>
    <row r="589852" spans="9:9" ht="15" customHeight="1">
      <c r="I589852" s="47"/>
    </row>
    <row r="589853" spans="9:9" ht="15" customHeight="1">
      <c r="I589853" s="47"/>
    </row>
    <row r="589854" spans="9:9" ht="15" customHeight="1">
      <c r="I589854" s="47"/>
    </row>
    <row r="589855" spans="9:9" ht="15" customHeight="1">
      <c r="I589855" s="47"/>
    </row>
    <row r="589856" spans="9:9" ht="15" customHeight="1">
      <c r="I589856" s="47"/>
    </row>
    <row r="589857" spans="9:9" ht="15" customHeight="1">
      <c r="I589857" s="47"/>
    </row>
    <row r="589858" spans="9:9" ht="15" customHeight="1">
      <c r="I589858" s="47"/>
    </row>
    <row r="589859" spans="9:9" ht="15" customHeight="1">
      <c r="I589859" s="47"/>
    </row>
    <row r="589860" spans="9:9" ht="15" customHeight="1">
      <c r="I589860" s="47"/>
    </row>
    <row r="589861" spans="9:9" ht="15" customHeight="1">
      <c r="I589861" s="47"/>
    </row>
    <row r="589862" spans="9:9" ht="15" customHeight="1">
      <c r="I589862" s="47"/>
    </row>
    <row r="589863" spans="9:9" ht="15" customHeight="1">
      <c r="I589863" s="47"/>
    </row>
    <row r="589864" spans="9:9" ht="15" customHeight="1">
      <c r="I589864" s="47"/>
    </row>
    <row r="589865" spans="9:9" ht="15" customHeight="1">
      <c r="I589865" s="47"/>
    </row>
    <row r="589866" spans="9:9" ht="15" customHeight="1">
      <c r="I589866" s="47"/>
    </row>
    <row r="589867" spans="9:9" ht="15" customHeight="1">
      <c r="I589867" s="47"/>
    </row>
    <row r="589868" spans="9:9" ht="15" customHeight="1">
      <c r="I589868" s="47"/>
    </row>
    <row r="589869" spans="9:9" ht="15" customHeight="1">
      <c r="I589869" s="47"/>
    </row>
    <row r="589870" spans="9:9" ht="15" customHeight="1">
      <c r="I589870" s="47"/>
    </row>
    <row r="589871" spans="9:9" ht="15" customHeight="1">
      <c r="I589871" s="47"/>
    </row>
    <row r="589872" spans="9:9" ht="15" customHeight="1">
      <c r="I589872" s="47"/>
    </row>
    <row r="589873" spans="9:9" ht="15" customHeight="1">
      <c r="I589873" s="47"/>
    </row>
    <row r="589874" spans="9:9" ht="15" customHeight="1">
      <c r="I589874" s="47"/>
    </row>
    <row r="589875" spans="9:9" ht="15" customHeight="1">
      <c r="I589875" s="47"/>
    </row>
    <row r="589876" spans="9:9" ht="15" customHeight="1">
      <c r="I589876" s="47"/>
    </row>
    <row r="589877" spans="9:9" ht="15" customHeight="1">
      <c r="I589877" s="47"/>
    </row>
    <row r="589878" spans="9:9" ht="15" customHeight="1">
      <c r="I589878" s="47"/>
    </row>
    <row r="589879" spans="9:9" ht="15" customHeight="1">
      <c r="I589879" s="47"/>
    </row>
    <row r="589880" spans="9:9" ht="15" customHeight="1">
      <c r="I589880" s="47"/>
    </row>
    <row r="589881" spans="9:9" ht="15" customHeight="1">
      <c r="I589881" s="47"/>
    </row>
    <row r="589882" spans="9:9" ht="15" customHeight="1">
      <c r="I589882" s="47"/>
    </row>
    <row r="589883" spans="9:9" ht="15" customHeight="1">
      <c r="I589883" s="47"/>
    </row>
    <row r="589884" spans="9:9" ht="15" customHeight="1">
      <c r="I589884" s="47"/>
    </row>
    <row r="589885" spans="9:9" ht="15" customHeight="1">
      <c r="I589885" s="47"/>
    </row>
    <row r="589886" spans="9:9" ht="15" customHeight="1">
      <c r="I589886" s="47"/>
    </row>
    <row r="589887" spans="9:9" ht="15" customHeight="1">
      <c r="I589887" s="47"/>
    </row>
    <row r="589888" spans="9:9" ht="15" customHeight="1">
      <c r="I589888" s="47"/>
    </row>
    <row r="589889" spans="9:9" ht="15" customHeight="1">
      <c r="I589889" s="47"/>
    </row>
    <row r="589890" spans="9:9" ht="15" customHeight="1">
      <c r="I589890" s="47"/>
    </row>
    <row r="589891" spans="9:9" ht="15" customHeight="1">
      <c r="I589891" s="47"/>
    </row>
    <row r="589892" spans="9:9" ht="15" customHeight="1">
      <c r="I589892" s="47"/>
    </row>
    <row r="589893" spans="9:9" ht="15" customHeight="1">
      <c r="I589893" s="47"/>
    </row>
    <row r="589894" spans="9:9" ht="15" customHeight="1">
      <c r="I589894" s="47"/>
    </row>
    <row r="589895" spans="9:9" ht="15" customHeight="1">
      <c r="I589895" s="47"/>
    </row>
    <row r="589896" spans="9:9" ht="15" customHeight="1">
      <c r="I589896" s="47"/>
    </row>
    <row r="589897" spans="9:9" ht="15" customHeight="1">
      <c r="I589897" s="47"/>
    </row>
    <row r="589898" spans="9:9" ht="15" customHeight="1">
      <c r="I589898" s="47"/>
    </row>
    <row r="589899" spans="9:9" ht="15" customHeight="1">
      <c r="I589899" s="47"/>
    </row>
    <row r="589900" spans="9:9" ht="15" customHeight="1">
      <c r="I589900" s="47"/>
    </row>
    <row r="589901" spans="9:9" ht="15" customHeight="1">
      <c r="I589901" s="47"/>
    </row>
    <row r="589902" spans="9:9" ht="15" customHeight="1">
      <c r="I589902" s="47"/>
    </row>
    <row r="589903" spans="9:9" ht="15" customHeight="1">
      <c r="I589903" s="47"/>
    </row>
    <row r="589904" spans="9:9" ht="15" customHeight="1">
      <c r="I589904" s="47"/>
    </row>
    <row r="589905" spans="9:9" ht="15" customHeight="1">
      <c r="I589905" s="47"/>
    </row>
    <row r="589906" spans="9:9" ht="15" customHeight="1">
      <c r="I589906" s="47"/>
    </row>
    <row r="589907" spans="9:9" ht="15" customHeight="1">
      <c r="I589907" s="47"/>
    </row>
    <row r="589908" spans="9:9" ht="15" customHeight="1">
      <c r="I589908" s="47"/>
    </row>
    <row r="589909" spans="9:9" ht="15" customHeight="1">
      <c r="I589909" s="47"/>
    </row>
    <row r="589910" spans="9:9" ht="15" customHeight="1">
      <c r="I589910" s="47"/>
    </row>
    <row r="589911" spans="9:9" ht="15" customHeight="1">
      <c r="I589911" s="47"/>
    </row>
    <row r="589912" spans="9:9" ht="15" customHeight="1">
      <c r="I589912" s="47"/>
    </row>
    <row r="589913" spans="9:9" ht="15" customHeight="1">
      <c r="I589913" s="47"/>
    </row>
    <row r="589914" spans="9:9" ht="15" customHeight="1">
      <c r="I589914" s="47"/>
    </row>
    <row r="589915" spans="9:9" ht="15" customHeight="1">
      <c r="I589915" s="47"/>
    </row>
    <row r="589916" spans="9:9" ht="15" customHeight="1">
      <c r="I589916" s="47"/>
    </row>
    <row r="589917" spans="9:9" ht="15" customHeight="1">
      <c r="I589917" s="47"/>
    </row>
    <row r="589918" spans="9:9" ht="15" customHeight="1">
      <c r="I589918" s="47"/>
    </row>
    <row r="589919" spans="9:9" ht="15" customHeight="1">
      <c r="I589919" s="47"/>
    </row>
    <row r="589920" spans="9:9" ht="15" customHeight="1">
      <c r="I589920" s="47"/>
    </row>
    <row r="589921" spans="9:9" ht="15" customHeight="1">
      <c r="I589921" s="47"/>
    </row>
    <row r="589922" spans="9:9" ht="15" customHeight="1">
      <c r="I589922" s="47"/>
    </row>
    <row r="589923" spans="9:9" ht="15" customHeight="1">
      <c r="I589923" s="47"/>
    </row>
    <row r="589924" spans="9:9" ht="15" customHeight="1">
      <c r="I589924" s="47"/>
    </row>
    <row r="589925" spans="9:9" ht="15" customHeight="1">
      <c r="I589925" s="47"/>
    </row>
    <row r="589926" spans="9:9" ht="15" customHeight="1">
      <c r="I589926" s="47"/>
    </row>
    <row r="589927" spans="9:9" ht="15" customHeight="1">
      <c r="I589927" s="47"/>
    </row>
    <row r="589928" spans="9:9" ht="15" customHeight="1">
      <c r="I589928" s="47"/>
    </row>
    <row r="589929" spans="9:9" ht="15" customHeight="1">
      <c r="I589929" s="47"/>
    </row>
    <row r="589930" spans="9:9" ht="15" customHeight="1">
      <c r="I589930" s="47"/>
    </row>
    <row r="589931" spans="9:9" ht="15" customHeight="1">
      <c r="I589931" s="47"/>
    </row>
    <row r="589932" spans="9:9" ht="15" customHeight="1">
      <c r="I589932" s="47"/>
    </row>
    <row r="589933" spans="9:9" ht="15" customHeight="1">
      <c r="I589933" s="47"/>
    </row>
    <row r="589934" spans="9:9" ht="15" customHeight="1">
      <c r="I589934" s="47"/>
    </row>
    <row r="589935" spans="9:9" ht="15" customHeight="1">
      <c r="I589935" s="47"/>
    </row>
    <row r="589936" spans="9:9" ht="15" customHeight="1">
      <c r="I589936" s="47"/>
    </row>
    <row r="589937" spans="9:9" ht="15" customHeight="1">
      <c r="I589937" s="47"/>
    </row>
    <row r="589938" spans="9:9" ht="15" customHeight="1">
      <c r="I589938" s="47"/>
    </row>
    <row r="589939" spans="9:9" ht="15" customHeight="1">
      <c r="I589939" s="47"/>
    </row>
    <row r="589940" spans="9:9" ht="15" customHeight="1">
      <c r="I589940" s="47"/>
    </row>
    <row r="589941" spans="9:9" ht="15" customHeight="1">
      <c r="I589941" s="47"/>
    </row>
    <row r="589942" spans="9:9" ht="15" customHeight="1">
      <c r="I589942" s="47"/>
    </row>
    <row r="589943" spans="9:9" ht="15" customHeight="1">
      <c r="I589943" s="47"/>
    </row>
    <row r="589944" spans="9:9" ht="15" customHeight="1">
      <c r="I589944" s="47"/>
    </row>
    <row r="589945" spans="9:9" ht="15" customHeight="1">
      <c r="I589945" s="47"/>
    </row>
    <row r="589946" spans="9:9" ht="15" customHeight="1">
      <c r="I589946" s="47"/>
    </row>
    <row r="589947" spans="9:9" ht="15" customHeight="1">
      <c r="I589947" s="47"/>
    </row>
    <row r="589948" spans="9:9" ht="15" customHeight="1">
      <c r="I589948" s="47"/>
    </row>
    <row r="589949" spans="9:9" ht="15" customHeight="1">
      <c r="I589949" s="47"/>
    </row>
    <row r="589950" spans="9:9" ht="15" customHeight="1">
      <c r="I589950" s="47"/>
    </row>
    <row r="589951" spans="9:9" ht="15" customHeight="1">
      <c r="I589951" s="47"/>
    </row>
    <row r="589952" spans="9:9" ht="15" customHeight="1">
      <c r="I589952" s="47"/>
    </row>
    <row r="589953" spans="9:9" ht="15" customHeight="1">
      <c r="I589953" s="47"/>
    </row>
    <row r="589954" spans="9:9" ht="15" customHeight="1">
      <c r="I589954" s="47"/>
    </row>
    <row r="589955" spans="9:9" ht="15" customHeight="1">
      <c r="I589955" s="47"/>
    </row>
    <row r="589956" spans="9:9" ht="15" customHeight="1">
      <c r="I589956" s="47"/>
    </row>
    <row r="589957" spans="9:9" ht="15" customHeight="1">
      <c r="I589957" s="47"/>
    </row>
    <row r="589958" spans="9:9" ht="15" customHeight="1">
      <c r="I589958" s="47"/>
    </row>
    <row r="589959" spans="9:9" ht="15" customHeight="1">
      <c r="I589959" s="47"/>
    </row>
    <row r="589960" spans="9:9" ht="15" customHeight="1">
      <c r="I589960" s="47"/>
    </row>
    <row r="589961" spans="9:9" ht="15" customHeight="1">
      <c r="I589961" s="47"/>
    </row>
    <row r="589962" spans="9:9" ht="15" customHeight="1">
      <c r="I589962" s="47"/>
    </row>
    <row r="589963" spans="9:9" ht="15" customHeight="1">
      <c r="I589963" s="47"/>
    </row>
    <row r="589964" spans="9:9" ht="15" customHeight="1">
      <c r="I589964" s="47"/>
    </row>
    <row r="589965" spans="9:9" ht="15" customHeight="1">
      <c r="I589965" s="47"/>
    </row>
    <row r="589966" spans="9:9" ht="15" customHeight="1">
      <c r="I589966" s="47"/>
    </row>
    <row r="589967" spans="9:9" ht="15" customHeight="1">
      <c r="I589967" s="47"/>
    </row>
    <row r="589968" spans="9:9" ht="15" customHeight="1">
      <c r="I589968" s="47"/>
    </row>
    <row r="589969" spans="9:9" ht="15" customHeight="1">
      <c r="I589969" s="47"/>
    </row>
    <row r="589970" spans="9:9" ht="15" customHeight="1">
      <c r="I589970" s="47"/>
    </row>
    <row r="589971" spans="9:9" ht="15" customHeight="1">
      <c r="I589971" s="47"/>
    </row>
    <row r="589972" spans="9:9" ht="15" customHeight="1">
      <c r="I589972" s="47"/>
    </row>
    <row r="589973" spans="9:9" ht="15" customHeight="1">
      <c r="I589973" s="47"/>
    </row>
    <row r="589974" spans="9:9" ht="15" customHeight="1">
      <c r="I589974" s="47"/>
    </row>
    <row r="589975" spans="9:9" ht="15" customHeight="1">
      <c r="I589975" s="47"/>
    </row>
    <row r="589976" spans="9:9" ht="15" customHeight="1">
      <c r="I589976" s="47"/>
    </row>
    <row r="589977" spans="9:9" ht="15" customHeight="1">
      <c r="I589977" s="47"/>
    </row>
    <row r="589978" spans="9:9" ht="15" customHeight="1">
      <c r="I589978" s="47"/>
    </row>
    <row r="589979" spans="9:9" ht="15" customHeight="1">
      <c r="I589979" s="47"/>
    </row>
    <row r="589980" spans="9:9" ht="15" customHeight="1">
      <c r="I589980" s="47"/>
    </row>
    <row r="589981" spans="9:9" ht="15" customHeight="1">
      <c r="I589981" s="47"/>
    </row>
    <row r="589982" spans="9:9" ht="15" customHeight="1">
      <c r="I589982" s="47"/>
    </row>
    <row r="589983" spans="9:9" ht="15" customHeight="1">
      <c r="I589983" s="47"/>
    </row>
    <row r="589984" spans="9:9" ht="15" customHeight="1">
      <c r="I589984" s="47"/>
    </row>
    <row r="589985" spans="9:9" ht="15" customHeight="1">
      <c r="I589985" s="47"/>
    </row>
    <row r="589986" spans="9:9" ht="15" customHeight="1">
      <c r="I589986" s="47"/>
    </row>
    <row r="589987" spans="9:9" ht="15" customHeight="1">
      <c r="I589987" s="47"/>
    </row>
    <row r="589988" spans="9:9" ht="15" customHeight="1">
      <c r="I589988" s="47"/>
    </row>
    <row r="589989" spans="9:9" ht="15" customHeight="1">
      <c r="I589989" s="47"/>
    </row>
    <row r="589990" spans="9:9" ht="15" customHeight="1">
      <c r="I589990" s="47"/>
    </row>
    <row r="589991" spans="9:9" ht="15" customHeight="1">
      <c r="I589991" s="47"/>
    </row>
    <row r="589992" spans="9:9" ht="15" customHeight="1">
      <c r="I589992" s="47"/>
    </row>
    <row r="589993" spans="9:9" ht="15" customHeight="1">
      <c r="I589993" s="47"/>
    </row>
    <row r="589994" spans="9:9" ht="15" customHeight="1">
      <c r="I589994" s="47"/>
    </row>
    <row r="589995" spans="9:9" ht="15" customHeight="1">
      <c r="I589995" s="47"/>
    </row>
    <row r="589996" spans="9:9" ht="15" customHeight="1">
      <c r="I589996" s="47"/>
    </row>
    <row r="589997" spans="9:9" ht="15" customHeight="1">
      <c r="I589997" s="47"/>
    </row>
    <row r="589998" spans="9:9" ht="15" customHeight="1">
      <c r="I589998" s="47"/>
    </row>
    <row r="589999" spans="9:9" ht="15" customHeight="1">
      <c r="I589999" s="47"/>
    </row>
    <row r="590000" spans="9:9" ht="15" customHeight="1">
      <c r="I590000" s="47"/>
    </row>
    <row r="590001" spans="9:9" ht="15" customHeight="1">
      <c r="I590001" s="47"/>
    </row>
    <row r="590002" spans="9:9" ht="15" customHeight="1">
      <c r="I590002" s="47"/>
    </row>
    <row r="590003" spans="9:9" ht="15" customHeight="1">
      <c r="I590003" s="47"/>
    </row>
    <row r="590004" spans="9:9" ht="15" customHeight="1">
      <c r="I590004" s="47"/>
    </row>
    <row r="590005" spans="9:9" ht="15" customHeight="1">
      <c r="I590005" s="47"/>
    </row>
    <row r="590006" spans="9:9" ht="15" customHeight="1">
      <c r="I590006" s="47"/>
    </row>
    <row r="590007" spans="9:9" ht="15" customHeight="1">
      <c r="I590007" s="47"/>
    </row>
    <row r="590008" spans="9:9" ht="15" customHeight="1">
      <c r="I590008" s="47"/>
    </row>
    <row r="590009" spans="9:9" ht="15" customHeight="1">
      <c r="I590009" s="47"/>
    </row>
    <row r="590010" spans="9:9" ht="15" customHeight="1">
      <c r="I590010" s="47"/>
    </row>
    <row r="590011" spans="9:9" ht="15" customHeight="1">
      <c r="I590011" s="47"/>
    </row>
    <row r="590012" spans="9:9" ht="15" customHeight="1">
      <c r="I590012" s="47"/>
    </row>
    <row r="590013" spans="9:9" ht="15" customHeight="1">
      <c r="I590013" s="47"/>
    </row>
    <row r="590014" spans="9:9" ht="15" customHeight="1">
      <c r="I590014" s="47"/>
    </row>
    <row r="590015" spans="9:9" ht="15" customHeight="1">
      <c r="I590015" s="47"/>
    </row>
    <row r="590016" spans="9:9" ht="15" customHeight="1">
      <c r="I590016" s="47"/>
    </row>
    <row r="590017" spans="9:9" ht="15" customHeight="1">
      <c r="I590017" s="47"/>
    </row>
    <row r="590018" spans="9:9" ht="15" customHeight="1">
      <c r="I590018" s="47"/>
    </row>
    <row r="590019" spans="9:9" ht="15" customHeight="1">
      <c r="I590019" s="47"/>
    </row>
    <row r="590020" spans="9:9" ht="15" customHeight="1">
      <c r="I590020" s="47"/>
    </row>
    <row r="590021" spans="9:9" ht="15" customHeight="1">
      <c r="I590021" s="47"/>
    </row>
    <row r="590022" spans="9:9" ht="15" customHeight="1">
      <c r="I590022" s="47"/>
    </row>
    <row r="590023" spans="9:9" ht="15" customHeight="1">
      <c r="I590023" s="47"/>
    </row>
    <row r="590024" spans="9:9" ht="15" customHeight="1">
      <c r="I590024" s="47"/>
    </row>
    <row r="590025" spans="9:9" ht="15" customHeight="1">
      <c r="I590025" s="47"/>
    </row>
    <row r="590026" spans="9:9" ht="15" customHeight="1">
      <c r="I590026" s="47"/>
    </row>
    <row r="590027" spans="9:9" ht="15" customHeight="1">
      <c r="I590027" s="47"/>
    </row>
    <row r="590028" spans="9:9" ht="15" customHeight="1">
      <c r="I590028" s="47"/>
    </row>
    <row r="590029" spans="9:9" ht="15" customHeight="1">
      <c r="I590029" s="47"/>
    </row>
    <row r="590030" spans="9:9" ht="15" customHeight="1">
      <c r="I590030" s="47"/>
    </row>
    <row r="590031" spans="9:9" ht="15" customHeight="1">
      <c r="I590031" s="47"/>
    </row>
    <row r="590032" spans="9:9" ht="15" customHeight="1">
      <c r="I590032" s="47"/>
    </row>
    <row r="590033" spans="9:9" ht="15" customHeight="1">
      <c r="I590033" s="47"/>
    </row>
    <row r="590034" spans="9:9" ht="15" customHeight="1">
      <c r="I590034" s="47"/>
    </row>
    <row r="590035" spans="9:9" ht="15" customHeight="1">
      <c r="I590035" s="47"/>
    </row>
    <row r="590036" spans="9:9" ht="15" customHeight="1">
      <c r="I590036" s="47"/>
    </row>
    <row r="590037" spans="9:9" ht="15" customHeight="1">
      <c r="I590037" s="47"/>
    </row>
    <row r="590038" spans="9:9" ht="15" customHeight="1">
      <c r="I590038" s="47"/>
    </row>
    <row r="590039" spans="9:9" ht="15" customHeight="1">
      <c r="I590039" s="47"/>
    </row>
    <row r="590040" spans="9:9" ht="15" customHeight="1">
      <c r="I590040" s="47"/>
    </row>
    <row r="590041" spans="9:9" ht="15" customHeight="1">
      <c r="I590041" s="47"/>
    </row>
    <row r="590042" spans="9:9" ht="15" customHeight="1">
      <c r="I590042" s="47"/>
    </row>
    <row r="590043" spans="9:9" ht="15" customHeight="1">
      <c r="I590043" s="47"/>
    </row>
    <row r="590044" spans="9:9" ht="15" customHeight="1">
      <c r="I590044" s="47"/>
    </row>
    <row r="590045" spans="9:9" ht="15" customHeight="1">
      <c r="I590045" s="47"/>
    </row>
    <row r="590046" spans="9:9" ht="15" customHeight="1">
      <c r="I590046" s="47"/>
    </row>
    <row r="590047" spans="9:9" ht="15" customHeight="1">
      <c r="I590047" s="47"/>
    </row>
    <row r="590048" spans="9:9" ht="15" customHeight="1">
      <c r="I590048" s="47"/>
    </row>
    <row r="590049" spans="9:9" ht="15" customHeight="1">
      <c r="I590049" s="47"/>
    </row>
    <row r="590050" spans="9:9" ht="15" customHeight="1">
      <c r="I590050" s="47"/>
    </row>
    <row r="590051" spans="9:9" ht="15" customHeight="1">
      <c r="I590051" s="47"/>
    </row>
    <row r="590052" spans="9:9" ht="15" customHeight="1">
      <c r="I590052" s="47"/>
    </row>
    <row r="590053" spans="9:9" ht="15" customHeight="1">
      <c r="I590053" s="47"/>
    </row>
    <row r="590054" spans="9:9" ht="15" customHeight="1">
      <c r="I590054" s="47"/>
    </row>
    <row r="590055" spans="9:9" ht="15" customHeight="1">
      <c r="I590055" s="47"/>
    </row>
    <row r="590056" spans="9:9" ht="15" customHeight="1">
      <c r="I590056" s="47"/>
    </row>
    <row r="590057" spans="9:9" ht="15" customHeight="1">
      <c r="I590057" s="47"/>
    </row>
    <row r="590058" spans="9:9" ht="15" customHeight="1">
      <c r="I590058" s="47"/>
    </row>
    <row r="590059" spans="9:9" ht="15" customHeight="1">
      <c r="I590059" s="47"/>
    </row>
    <row r="590060" spans="9:9" ht="15" customHeight="1">
      <c r="I590060" s="47"/>
    </row>
    <row r="590061" spans="9:9" ht="15" customHeight="1">
      <c r="I590061" s="47"/>
    </row>
    <row r="590062" spans="9:9" ht="15" customHeight="1">
      <c r="I590062" s="47"/>
    </row>
    <row r="590063" spans="9:9" ht="15" customHeight="1">
      <c r="I590063" s="47"/>
    </row>
    <row r="590064" spans="9:9" ht="15" customHeight="1">
      <c r="I590064" s="47"/>
    </row>
    <row r="590065" spans="9:9" ht="15" customHeight="1">
      <c r="I590065" s="47"/>
    </row>
    <row r="590066" spans="9:9" ht="15" customHeight="1">
      <c r="I590066" s="47"/>
    </row>
    <row r="590067" spans="9:9" ht="15" customHeight="1">
      <c r="I590067" s="47"/>
    </row>
    <row r="590068" spans="9:9" ht="15" customHeight="1">
      <c r="I590068" s="47"/>
    </row>
    <row r="590069" spans="9:9" ht="15" customHeight="1">
      <c r="I590069" s="47"/>
    </row>
    <row r="590070" spans="9:9" ht="15" customHeight="1">
      <c r="I590070" s="47"/>
    </row>
    <row r="590071" spans="9:9" ht="15" customHeight="1">
      <c r="I590071" s="47"/>
    </row>
    <row r="590072" spans="9:9" ht="15" customHeight="1">
      <c r="I590072" s="47"/>
    </row>
    <row r="590073" spans="9:9" ht="15" customHeight="1">
      <c r="I590073" s="47"/>
    </row>
    <row r="590074" spans="9:9" ht="15" customHeight="1">
      <c r="I590074" s="47"/>
    </row>
    <row r="590075" spans="9:9" ht="15" customHeight="1">
      <c r="I590075" s="47"/>
    </row>
    <row r="590076" spans="9:9" ht="15" customHeight="1">
      <c r="I590076" s="47"/>
    </row>
    <row r="590077" spans="9:9" ht="15" customHeight="1">
      <c r="I590077" s="47"/>
    </row>
    <row r="590078" spans="9:9" ht="15" customHeight="1">
      <c r="I590078" s="47"/>
    </row>
    <row r="590079" spans="9:9" ht="15" customHeight="1">
      <c r="I590079" s="47"/>
    </row>
    <row r="590080" spans="9:9" ht="15" customHeight="1">
      <c r="I590080" s="47"/>
    </row>
    <row r="590081" spans="9:9" ht="15" customHeight="1">
      <c r="I590081" s="47"/>
    </row>
    <row r="590082" spans="9:9" ht="15" customHeight="1">
      <c r="I590082" s="47"/>
    </row>
    <row r="590083" spans="9:9" ht="15" customHeight="1">
      <c r="I590083" s="47"/>
    </row>
    <row r="590084" spans="9:9" ht="15" customHeight="1">
      <c r="I590084" s="47"/>
    </row>
    <row r="590085" spans="9:9" ht="15" customHeight="1">
      <c r="I590085" s="47"/>
    </row>
    <row r="590086" spans="9:9" ht="15" customHeight="1">
      <c r="I590086" s="47"/>
    </row>
    <row r="590087" spans="9:9" ht="15" customHeight="1">
      <c r="I590087" s="47"/>
    </row>
    <row r="590088" spans="9:9" ht="15" customHeight="1">
      <c r="I590088" s="47"/>
    </row>
    <row r="590089" spans="9:9" ht="15" customHeight="1">
      <c r="I590089" s="47"/>
    </row>
    <row r="590090" spans="9:9" ht="15" customHeight="1">
      <c r="I590090" s="47"/>
    </row>
    <row r="590091" spans="9:9" ht="15" customHeight="1">
      <c r="I590091" s="47"/>
    </row>
    <row r="590092" spans="9:9" ht="15" customHeight="1">
      <c r="I590092" s="47"/>
    </row>
    <row r="590093" spans="9:9" ht="15" customHeight="1">
      <c r="I590093" s="47"/>
    </row>
    <row r="590094" spans="9:9" ht="15" customHeight="1">
      <c r="I590094" s="47"/>
    </row>
    <row r="590095" spans="9:9" ht="15" customHeight="1">
      <c r="I590095" s="47"/>
    </row>
    <row r="590096" spans="9:9" ht="15" customHeight="1">
      <c r="I590096" s="47"/>
    </row>
    <row r="590097" spans="9:9" ht="15" customHeight="1">
      <c r="I590097" s="47"/>
    </row>
    <row r="590098" spans="9:9" ht="15" customHeight="1">
      <c r="I590098" s="47"/>
    </row>
    <row r="590099" spans="9:9" ht="15" customHeight="1">
      <c r="I590099" s="47"/>
    </row>
    <row r="590100" spans="9:9" ht="15" customHeight="1">
      <c r="I590100" s="47"/>
    </row>
    <row r="590101" spans="9:9" ht="15" customHeight="1">
      <c r="I590101" s="47"/>
    </row>
    <row r="590102" spans="9:9" ht="15" customHeight="1">
      <c r="I590102" s="47"/>
    </row>
    <row r="590103" spans="9:9" ht="15" customHeight="1">
      <c r="I590103" s="47"/>
    </row>
    <row r="590104" spans="9:9" ht="15" customHeight="1">
      <c r="I590104" s="47"/>
    </row>
    <row r="590105" spans="9:9" ht="15" customHeight="1">
      <c r="I590105" s="47"/>
    </row>
    <row r="590106" spans="9:9" ht="15" customHeight="1">
      <c r="I590106" s="47"/>
    </row>
    <row r="590107" spans="9:9" ht="15" customHeight="1">
      <c r="I590107" s="47"/>
    </row>
    <row r="590108" spans="9:9" ht="15" customHeight="1">
      <c r="I590108" s="47"/>
    </row>
    <row r="590109" spans="9:9" ht="15" customHeight="1">
      <c r="I590109" s="47"/>
    </row>
    <row r="590110" spans="9:9" ht="15" customHeight="1">
      <c r="I590110" s="47"/>
    </row>
    <row r="590111" spans="9:9" ht="15" customHeight="1">
      <c r="I590111" s="47"/>
    </row>
    <row r="590112" spans="9:9" ht="15" customHeight="1">
      <c r="I590112" s="47"/>
    </row>
    <row r="590113" spans="9:9" ht="15" customHeight="1">
      <c r="I590113" s="47"/>
    </row>
    <row r="590114" spans="9:9" ht="15" customHeight="1">
      <c r="I590114" s="47"/>
    </row>
    <row r="590115" spans="9:9" ht="15" customHeight="1">
      <c r="I590115" s="47"/>
    </row>
    <row r="590116" spans="9:9" ht="15" customHeight="1">
      <c r="I590116" s="47"/>
    </row>
    <row r="590117" spans="9:9" ht="15" customHeight="1">
      <c r="I590117" s="47"/>
    </row>
    <row r="590118" spans="9:9" ht="15" customHeight="1">
      <c r="I590118" s="47"/>
    </row>
    <row r="590119" spans="9:9" ht="15" customHeight="1">
      <c r="I590119" s="47"/>
    </row>
    <row r="590120" spans="9:9" ht="15" customHeight="1">
      <c r="I590120" s="47"/>
    </row>
    <row r="590121" spans="9:9" ht="15" customHeight="1">
      <c r="I590121" s="47"/>
    </row>
    <row r="590122" spans="9:9" ht="15" customHeight="1">
      <c r="I590122" s="47"/>
    </row>
    <row r="590123" spans="9:9" ht="15" customHeight="1">
      <c r="I590123" s="47"/>
    </row>
    <row r="590124" spans="9:9" ht="15" customHeight="1">
      <c r="I590124" s="47"/>
    </row>
    <row r="590125" spans="9:9" ht="15" customHeight="1">
      <c r="I590125" s="47"/>
    </row>
    <row r="590126" spans="9:9" ht="15" customHeight="1">
      <c r="I590126" s="47"/>
    </row>
    <row r="590127" spans="9:9" ht="15" customHeight="1">
      <c r="I590127" s="47"/>
    </row>
    <row r="590128" spans="9:9" ht="15" customHeight="1">
      <c r="I590128" s="47"/>
    </row>
    <row r="590129" spans="9:9" ht="15" customHeight="1">
      <c r="I590129" s="47"/>
    </row>
    <row r="590130" spans="9:9" ht="15" customHeight="1">
      <c r="I590130" s="47"/>
    </row>
    <row r="590131" spans="9:9" ht="15" customHeight="1">
      <c r="I590131" s="47"/>
    </row>
    <row r="590132" spans="9:9" ht="15" customHeight="1">
      <c r="I590132" s="47"/>
    </row>
    <row r="590133" spans="9:9" ht="15" customHeight="1">
      <c r="I590133" s="47"/>
    </row>
    <row r="590134" spans="9:9" ht="15" customHeight="1">
      <c r="I590134" s="47"/>
    </row>
    <row r="590135" spans="9:9" ht="15" customHeight="1">
      <c r="I590135" s="47"/>
    </row>
    <row r="590136" spans="9:9" ht="15" customHeight="1">
      <c r="I590136" s="47"/>
    </row>
    <row r="590137" spans="9:9" ht="15" customHeight="1">
      <c r="I590137" s="47"/>
    </row>
    <row r="590138" spans="9:9" ht="15" customHeight="1">
      <c r="I590138" s="47"/>
    </row>
    <row r="590139" spans="9:9" ht="15" customHeight="1">
      <c r="I590139" s="47"/>
    </row>
    <row r="590140" spans="9:9" ht="15" customHeight="1">
      <c r="I590140" s="47"/>
    </row>
    <row r="590141" spans="9:9" ht="15" customHeight="1">
      <c r="I590141" s="47"/>
    </row>
    <row r="590142" spans="9:9" ht="15" customHeight="1">
      <c r="I590142" s="47"/>
    </row>
    <row r="590143" spans="9:9" ht="15" customHeight="1">
      <c r="I590143" s="47"/>
    </row>
    <row r="590144" spans="9:9" ht="15" customHeight="1">
      <c r="I590144" s="47"/>
    </row>
    <row r="590145" spans="9:9" ht="15" customHeight="1">
      <c r="I590145" s="47"/>
    </row>
    <row r="590146" spans="9:9" ht="15" customHeight="1">
      <c r="I590146" s="47"/>
    </row>
    <row r="590147" spans="9:9" ht="15" customHeight="1">
      <c r="I590147" s="47"/>
    </row>
    <row r="590148" spans="9:9" ht="15" customHeight="1">
      <c r="I590148" s="47"/>
    </row>
    <row r="590149" spans="9:9" ht="15" customHeight="1">
      <c r="I590149" s="47"/>
    </row>
    <row r="590150" spans="9:9" ht="15" customHeight="1">
      <c r="I590150" s="47"/>
    </row>
    <row r="590151" spans="9:9" ht="15" customHeight="1">
      <c r="I590151" s="47"/>
    </row>
    <row r="590152" spans="9:9" ht="15" customHeight="1">
      <c r="I590152" s="47"/>
    </row>
    <row r="590153" spans="9:9" ht="15" customHeight="1">
      <c r="I590153" s="47"/>
    </row>
    <row r="590154" spans="9:9" ht="15" customHeight="1">
      <c r="I590154" s="47"/>
    </row>
    <row r="590155" spans="9:9" ht="15" customHeight="1">
      <c r="I590155" s="47"/>
    </row>
    <row r="590156" spans="9:9" ht="15" customHeight="1">
      <c r="I590156" s="47"/>
    </row>
    <row r="590157" spans="9:9" ht="15" customHeight="1">
      <c r="I590157" s="47"/>
    </row>
    <row r="590158" spans="9:9" ht="15" customHeight="1">
      <c r="I590158" s="47"/>
    </row>
    <row r="590159" spans="9:9" ht="15" customHeight="1">
      <c r="I590159" s="47"/>
    </row>
    <row r="590160" spans="9:9" ht="15" customHeight="1">
      <c r="I590160" s="47"/>
    </row>
    <row r="590161" spans="9:9" ht="15" customHeight="1">
      <c r="I590161" s="47"/>
    </row>
    <row r="590162" spans="9:9" ht="15" customHeight="1">
      <c r="I590162" s="47"/>
    </row>
    <row r="590163" spans="9:9" ht="15" customHeight="1">
      <c r="I590163" s="47"/>
    </row>
    <row r="590164" spans="9:9" ht="15" customHeight="1">
      <c r="I590164" s="47"/>
    </row>
    <row r="590165" spans="9:9" ht="15" customHeight="1">
      <c r="I590165" s="47"/>
    </row>
    <row r="590166" spans="9:9" ht="15" customHeight="1">
      <c r="I590166" s="47"/>
    </row>
    <row r="590167" spans="9:9" ht="15" customHeight="1">
      <c r="I590167" s="47"/>
    </row>
    <row r="590168" spans="9:9" ht="15" customHeight="1">
      <c r="I590168" s="47"/>
    </row>
    <row r="590169" spans="9:9" ht="15" customHeight="1">
      <c r="I590169" s="47"/>
    </row>
    <row r="590170" spans="9:9" ht="15" customHeight="1">
      <c r="I590170" s="47"/>
    </row>
    <row r="590171" spans="9:9" ht="15" customHeight="1">
      <c r="I590171" s="47"/>
    </row>
    <row r="590172" spans="9:9" ht="15" customHeight="1">
      <c r="I590172" s="47"/>
    </row>
    <row r="590173" spans="9:9" ht="15" customHeight="1">
      <c r="I590173" s="47"/>
    </row>
    <row r="590174" spans="9:9" ht="15" customHeight="1">
      <c r="I590174" s="47"/>
    </row>
    <row r="590175" spans="9:9" ht="15" customHeight="1">
      <c r="I590175" s="47"/>
    </row>
    <row r="590176" spans="9:9" ht="15" customHeight="1">
      <c r="I590176" s="47"/>
    </row>
    <row r="590177" spans="9:9" ht="15" customHeight="1">
      <c r="I590177" s="47"/>
    </row>
    <row r="590178" spans="9:9" ht="15" customHeight="1">
      <c r="I590178" s="47"/>
    </row>
    <row r="590179" spans="9:9" ht="15" customHeight="1">
      <c r="I590179" s="47"/>
    </row>
    <row r="590180" spans="9:9" ht="15" customHeight="1">
      <c r="I590180" s="47"/>
    </row>
    <row r="590181" spans="9:9" ht="15" customHeight="1">
      <c r="I590181" s="47"/>
    </row>
    <row r="590182" spans="9:9" ht="15" customHeight="1">
      <c r="I590182" s="47"/>
    </row>
    <row r="590183" spans="9:9" ht="15" customHeight="1">
      <c r="I590183" s="47"/>
    </row>
    <row r="590184" spans="9:9" ht="15" customHeight="1">
      <c r="I590184" s="47"/>
    </row>
    <row r="590185" spans="9:9" ht="15" customHeight="1">
      <c r="I590185" s="47"/>
    </row>
    <row r="590186" spans="9:9" ht="15" customHeight="1">
      <c r="I590186" s="47"/>
    </row>
    <row r="590187" spans="9:9" ht="15" customHeight="1">
      <c r="I590187" s="47"/>
    </row>
    <row r="590188" spans="9:9" ht="15" customHeight="1">
      <c r="I590188" s="47"/>
    </row>
    <row r="606207" spans="9:9" ht="15" customHeight="1">
      <c r="I606207" s="49"/>
    </row>
    <row r="606208" spans="9:9" ht="15" customHeight="1">
      <c r="I606208" s="47"/>
    </row>
    <row r="606209" spans="9:9" ht="15" customHeight="1">
      <c r="I606209" s="47"/>
    </row>
    <row r="606210" spans="9:9" ht="15" customHeight="1">
      <c r="I606210" s="47"/>
    </row>
    <row r="606211" spans="9:9" ht="15" customHeight="1">
      <c r="I606211" s="47"/>
    </row>
    <row r="606212" spans="9:9" ht="15" customHeight="1">
      <c r="I606212" s="47"/>
    </row>
    <row r="606213" spans="9:9" ht="15" customHeight="1">
      <c r="I606213" s="47"/>
    </row>
    <row r="606214" spans="9:9" ht="15" customHeight="1">
      <c r="I606214" s="47"/>
    </row>
    <row r="606215" spans="9:9" ht="15" customHeight="1">
      <c r="I606215" s="47"/>
    </row>
    <row r="606216" spans="9:9" ht="15" customHeight="1">
      <c r="I606216" s="47"/>
    </row>
    <row r="606217" spans="9:9" ht="15" customHeight="1">
      <c r="I606217" s="47"/>
    </row>
    <row r="606218" spans="9:9" ht="15" customHeight="1">
      <c r="I606218" s="47"/>
    </row>
    <row r="606219" spans="9:9" ht="15" customHeight="1">
      <c r="I606219" s="47"/>
    </row>
    <row r="606220" spans="9:9" ht="15" customHeight="1">
      <c r="I606220" s="47"/>
    </row>
    <row r="606221" spans="9:9" ht="15" customHeight="1">
      <c r="I606221" s="47"/>
    </row>
    <row r="606222" spans="9:9" ht="15" customHeight="1">
      <c r="I606222" s="47"/>
    </row>
    <row r="606223" spans="9:9" ht="15" customHeight="1">
      <c r="I606223" s="47"/>
    </row>
    <row r="606224" spans="9:9" ht="15" customHeight="1">
      <c r="I606224" s="47"/>
    </row>
    <row r="606225" spans="9:9" ht="15" customHeight="1">
      <c r="I606225" s="47"/>
    </row>
    <row r="606226" spans="9:9" ht="15" customHeight="1">
      <c r="I606226" s="47"/>
    </row>
    <row r="606227" spans="9:9" ht="15" customHeight="1">
      <c r="I606227" s="47"/>
    </row>
    <row r="606228" spans="9:9" ht="15" customHeight="1">
      <c r="I606228" s="47"/>
    </row>
    <row r="606229" spans="9:9" ht="15" customHeight="1">
      <c r="I606229" s="47"/>
    </row>
    <row r="606230" spans="9:9" ht="15" customHeight="1">
      <c r="I606230" s="47"/>
    </row>
    <row r="606231" spans="9:9" ht="15" customHeight="1">
      <c r="I606231" s="47"/>
    </row>
    <row r="606232" spans="9:9" ht="15" customHeight="1">
      <c r="I606232" s="47"/>
    </row>
    <row r="606233" spans="9:9" ht="15" customHeight="1">
      <c r="I606233" s="47"/>
    </row>
    <row r="606234" spans="9:9" ht="15" customHeight="1">
      <c r="I606234" s="47"/>
    </row>
    <row r="606235" spans="9:9" ht="15" customHeight="1">
      <c r="I606235" s="47"/>
    </row>
    <row r="606236" spans="9:9" ht="15" customHeight="1">
      <c r="I606236" s="47"/>
    </row>
    <row r="606237" spans="9:9" ht="15" customHeight="1">
      <c r="I606237" s="47"/>
    </row>
    <row r="606238" spans="9:9" ht="15" customHeight="1">
      <c r="I606238" s="47"/>
    </row>
    <row r="606239" spans="9:9" ht="15" customHeight="1">
      <c r="I606239" s="47"/>
    </row>
    <row r="606240" spans="9:9" ht="15" customHeight="1">
      <c r="I606240" s="47"/>
    </row>
    <row r="606241" spans="9:9" ht="15" customHeight="1">
      <c r="I606241" s="47"/>
    </row>
    <row r="606242" spans="9:9" ht="15" customHeight="1">
      <c r="I606242" s="47"/>
    </row>
    <row r="606243" spans="9:9" ht="15" customHeight="1">
      <c r="I606243" s="47"/>
    </row>
    <row r="606244" spans="9:9" ht="15" customHeight="1">
      <c r="I606244" s="47"/>
    </row>
    <row r="606245" spans="9:9" ht="15" customHeight="1">
      <c r="I606245" s="47"/>
    </row>
    <row r="606246" spans="9:9" ht="15" customHeight="1">
      <c r="I606246" s="47"/>
    </row>
    <row r="606247" spans="9:9" ht="15" customHeight="1">
      <c r="I606247" s="47"/>
    </row>
    <row r="606248" spans="9:9" ht="15" customHeight="1">
      <c r="I606248" s="47"/>
    </row>
    <row r="606249" spans="9:9" ht="15" customHeight="1">
      <c r="I606249" s="47"/>
    </row>
    <row r="606250" spans="9:9" ht="15" customHeight="1">
      <c r="I606250" s="47"/>
    </row>
    <row r="606251" spans="9:9" ht="15" customHeight="1">
      <c r="I606251" s="47"/>
    </row>
    <row r="606252" spans="9:9" ht="15" customHeight="1">
      <c r="I606252" s="47"/>
    </row>
    <row r="606253" spans="9:9" ht="15" customHeight="1">
      <c r="I606253" s="47"/>
    </row>
    <row r="606254" spans="9:9" ht="15" customHeight="1">
      <c r="I606254" s="47"/>
    </row>
    <row r="606255" spans="9:9" ht="15" customHeight="1">
      <c r="I606255" s="47"/>
    </row>
    <row r="606256" spans="9:9" ht="15" customHeight="1">
      <c r="I606256" s="47"/>
    </row>
    <row r="606257" spans="9:9" ht="15" customHeight="1">
      <c r="I606257" s="47"/>
    </row>
    <row r="606258" spans="9:9" ht="15" customHeight="1">
      <c r="I606258" s="47"/>
    </row>
    <row r="606259" spans="9:9" ht="15" customHeight="1">
      <c r="I606259" s="47"/>
    </row>
    <row r="606260" spans="9:9" ht="15" customHeight="1">
      <c r="I606260" s="47"/>
    </row>
    <row r="606261" spans="9:9" ht="15" customHeight="1">
      <c r="I606261" s="47"/>
    </row>
    <row r="606262" spans="9:9" ht="15" customHeight="1">
      <c r="I606262" s="47"/>
    </row>
    <row r="606263" spans="9:9" ht="15" customHeight="1">
      <c r="I606263" s="47"/>
    </row>
    <row r="606264" spans="9:9" ht="15" customHeight="1">
      <c r="I606264" s="47"/>
    </row>
    <row r="606265" spans="9:9" ht="15" customHeight="1">
      <c r="I606265" s="47"/>
    </row>
    <row r="606266" spans="9:9" ht="15" customHeight="1">
      <c r="I606266" s="47"/>
    </row>
    <row r="606267" spans="9:9" ht="15" customHeight="1">
      <c r="I606267" s="47"/>
    </row>
    <row r="606268" spans="9:9" ht="15" customHeight="1">
      <c r="I606268" s="47"/>
    </row>
    <row r="606269" spans="9:9" ht="15" customHeight="1">
      <c r="I606269" s="47"/>
    </row>
    <row r="606270" spans="9:9" ht="15" customHeight="1">
      <c r="I606270" s="47"/>
    </row>
    <row r="606271" spans="9:9" ht="15" customHeight="1">
      <c r="I606271" s="47"/>
    </row>
    <row r="606272" spans="9:9" ht="15" customHeight="1">
      <c r="I606272" s="47"/>
    </row>
    <row r="606273" spans="9:9" ht="15" customHeight="1">
      <c r="I606273" s="47"/>
    </row>
    <row r="606274" spans="9:9" ht="15" customHeight="1">
      <c r="I606274" s="47"/>
    </row>
    <row r="606275" spans="9:9" ht="15" customHeight="1">
      <c r="I606275" s="47"/>
    </row>
    <row r="606276" spans="9:9" ht="15" customHeight="1">
      <c r="I606276" s="47"/>
    </row>
    <row r="606277" spans="9:9" ht="15" customHeight="1">
      <c r="I606277" s="47"/>
    </row>
    <row r="606278" spans="9:9" ht="15" customHeight="1">
      <c r="I606278" s="47"/>
    </row>
    <row r="606279" spans="9:9" ht="15" customHeight="1">
      <c r="I606279" s="47"/>
    </row>
    <row r="606280" spans="9:9" ht="15" customHeight="1">
      <c r="I606280" s="47"/>
    </row>
    <row r="606281" spans="9:9" ht="15" customHeight="1">
      <c r="I606281" s="47"/>
    </row>
    <row r="606282" spans="9:9" ht="15" customHeight="1">
      <c r="I606282" s="47"/>
    </row>
    <row r="606283" spans="9:9" ht="15" customHeight="1">
      <c r="I606283" s="47"/>
    </row>
    <row r="606284" spans="9:9" ht="15" customHeight="1">
      <c r="I606284" s="47"/>
    </row>
    <row r="606285" spans="9:9" ht="15" customHeight="1">
      <c r="I606285" s="47"/>
    </row>
    <row r="606286" spans="9:9" ht="15" customHeight="1">
      <c r="I606286" s="47"/>
    </row>
    <row r="606287" spans="9:9" ht="15" customHeight="1">
      <c r="I606287" s="47"/>
    </row>
    <row r="606288" spans="9:9" ht="15" customHeight="1">
      <c r="I606288" s="47"/>
    </row>
    <row r="606289" spans="9:9" ht="15" customHeight="1">
      <c r="I606289" s="47"/>
    </row>
    <row r="606290" spans="9:9" ht="15" customHeight="1">
      <c r="I606290" s="47"/>
    </row>
    <row r="606291" spans="9:9" ht="15" customHeight="1">
      <c r="I606291" s="47"/>
    </row>
    <row r="606292" spans="9:9" ht="15" customHeight="1">
      <c r="I606292" s="47"/>
    </row>
    <row r="606293" spans="9:9" ht="15" customHeight="1">
      <c r="I606293" s="47"/>
    </row>
    <row r="606294" spans="9:9" ht="15" customHeight="1">
      <c r="I606294" s="47"/>
    </row>
    <row r="606295" spans="9:9" ht="15" customHeight="1">
      <c r="I606295" s="47"/>
    </row>
    <row r="606296" spans="9:9" ht="15" customHeight="1">
      <c r="I606296" s="47"/>
    </row>
    <row r="606297" spans="9:9" ht="15" customHeight="1">
      <c r="I606297" s="47"/>
    </row>
    <row r="606298" spans="9:9" ht="15" customHeight="1">
      <c r="I606298" s="47"/>
    </row>
    <row r="606299" spans="9:9" ht="15" customHeight="1">
      <c r="I606299" s="47"/>
    </row>
    <row r="606300" spans="9:9" ht="15" customHeight="1">
      <c r="I606300" s="47"/>
    </row>
    <row r="606301" spans="9:9" ht="15" customHeight="1">
      <c r="I606301" s="47"/>
    </row>
    <row r="606302" spans="9:9" ht="15" customHeight="1">
      <c r="I606302" s="47"/>
    </row>
    <row r="606303" spans="9:9" ht="15" customHeight="1">
      <c r="I606303" s="47"/>
    </row>
    <row r="606304" spans="9:9" ht="15" customHeight="1">
      <c r="I606304" s="47"/>
    </row>
    <row r="606305" spans="9:9" ht="15" customHeight="1">
      <c r="I606305" s="47"/>
    </row>
    <row r="606306" spans="9:9" ht="15" customHeight="1">
      <c r="I606306" s="47"/>
    </row>
    <row r="606307" spans="9:9" ht="15" customHeight="1">
      <c r="I606307" s="47"/>
    </row>
    <row r="606308" spans="9:9" ht="15" customHeight="1">
      <c r="I606308" s="47"/>
    </row>
    <row r="606309" spans="9:9" ht="15" customHeight="1">
      <c r="I606309" s="47"/>
    </row>
    <row r="606310" spans="9:9" ht="15" customHeight="1">
      <c r="I606310" s="47"/>
    </row>
    <row r="606311" spans="9:9" ht="15" customHeight="1">
      <c r="I606311" s="47"/>
    </row>
    <row r="606312" spans="9:9" ht="15" customHeight="1">
      <c r="I606312" s="47"/>
    </row>
    <row r="606313" spans="9:9" ht="15" customHeight="1">
      <c r="I606313" s="47"/>
    </row>
    <row r="606314" spans="9:9" ht="15" customHeight="1">
      <c r="I606314" s="47"/>
    </row>
    <row r="606315" spans="9:9" ht="15" customHeight="1">
      <c r="I606315" s="47"/>
    </row>
    <row r="606316" spans="9:9" ht="15" customHeight="1">
      <c r="I606316" s="47"/>
    </row>
    <row r="606317" spans="9:9" ht="15" customHeight="1">
      <c r="I606317" s="47"/>
    </row>
    <row r="606318" spans="9:9" ht="15" customHeight="1">
      <c r="I606318" s="47"/>
    </row>
    <row r="606319" spans="9:9" ht="15" customHeight="1">
      <c r="I606319" s="47"/>
    </row>
    <row r="606320" spans="9:9" ht="15" customHeight="1">
      <c r="I606320" s="47"/>
    </row>
    <row r="606321" spans="9:9" ht="15" customHeight="1">
      <c r="I606321" s="47"/>
    </row>
    <row r="606322" spans="9:9" ht="15" customHeight="1">
      <c r="I606322" s="47"/>
    </row>
    <row r="606323" spans="9:9" ht="15" customHeight="1">
      <c r="I606323" s="47"/>
    </row>
    <row r="606324" spans="9:9" ht="15" customHeight="1">
      <c r="I606324" s="47"/>
    </row>
    <row r="606325" spans="9:9" ht="15" customHeight="1">
      <c r="I606325" s="47"/>
    </row>
    <row r="606326" spans="9:9" ht="15" customHeight="1">
      <c r="I606326" s="47"/>
    </row>
    <row r="606327" spans="9:9" ht="15" customHeight="1">
      <c r="I606327" s="47"/>
    </row>
    <row r="606328" spans="9:9" ht="15" customHeight="1">
      <c r="I606328" s="47"/>
    </row>
    <row r="606329" spans="9:9" ht="15" customHeight="1">
      <c r="I606329" s="47"/>
    </row>
    <row r="606330" spans="9:9" ht="15" customHeight="1">
      <c r="I606330" s="47"/>
    </row>
    <row r="606331" spans="9:9" ht="15" customHeight="1">
      <c r="I606331" s="47"/>
    </row>
    <row r="606332" spans="9:9" ht="15" customHeight="1">
      <c r="I606332" s="47"/>
    </row>
    <row r="606333" spans="9:9" ht="15" customHeight="1">
      <c r="I606333" s="47"/>
    </row>
    <row r="606334" spans="9:9" ht="15" customHeight="1">
      <c r="I606334" s="47"/>
    </row>
    <row r="606335" spans="9:9" ht="15" customHeight="1">
      <c r="I606335" s="47"/>
    </row>
    <row r="606336" spans="9:9" ht="15" customHeight="1">
      <c r="I606336" s="47"/>
    </row>
    <row r="606337" spans="9:9" ht="15" customHeight="1">
      <c r="I606337" s="47"/>
    </row>
    <row r="606338" spans="9:9" ht="15" customHeight="1">
      <c r="I606338" s="47"/>
    </row>
    <row r="606339" spans="9:9" ht="15" customHeight="1">
      <c r="I606339" s="47"/>
    </row>
    <row r="606340" spans="9:9" ht="15" customHeight="1">
      <c r="I606340" s="47"/>
    </row>
    <row r="606341" spans="9:9" ht="15" customHeight="1">
      <c r="I606341" s="47"/>
    </row>
    <row r="606342" spans="9:9" ht="15" customHeight="1">
      <c r="I606342" s="47"/>
    </row>
    <row r="606343" spans="9:9" ht="15" customHeight="1">
      <c r="I606343" s="47"/>
    </row>
    <row r="606344" spans="9:9" ht="15" customHeight="1">
      <c r="I606344" s="47"/>
    </row>
    <row r="606345" spans="9:9" ht="15" customHeight="1">
      <c r="I606345" s="47"/>
    </row>
    <row r="606346" spans="9:9" ht="15" customHeight="1">
      <c r="I606346" s="47"/>
    </row>
    <row r="606347" spans="9:9" ht="15" customHeight="1">
      <c r="I606347" s="47"/>
    </row>
    <row r="606348" spans="9:9" ht="15" customHeight="1">
      <c r="I606348" s="47"/>
    </row>
    <row r="606349" spans="9:9" ht="15" customHeight="1">
      <c r="I606349" s="47"/>
    </row>
    <row r="606350" spans="9:9" ht="15" customHeight="1">
      <c r="I606350" s="47"/>
    </row>
    <row r="606351" spans="9:9" ht="15" customHeight="1">
      <c r="I606351" s="47"/>
    </row>
    <row r="606352" spans="9:9" ht="15" customHeight="1">
      <c r="I606352" s="47"/>
    </row>
    <row r="606353" spans="9:9" ht="15" customHeight="1">
      <c r="I606353" s="47"/>
    </row>
    <row r="606354" spans="9:9" ht="15" customHeight="1">
      <c r="I606354" s="47"/>
    </row>
    <row r="606355" spans="9:9" ht="15" customHeight="1">
      <c r="I606355" s="47"/>
    </row>
    <row r="606356" spans="9:9" ht="15" customHeight="1">
      <c r="I606356" s="47"/>
    </row>
    <row r="606357" spans="9:9" ht="15" customHeight="1">
      <c r="I606357" s="47"/>
    </row>
    <row r="606358" spans="9:9" ht="15" customHeight="1">
      <c r="I606358" s="47"/>
    </row>
    <row r="606359" spans="9:9" ht="15" customHeight="1">
      <c r="I606359" s="47"/>
    </row>
    <row r="606360" spans="9:9" ht="15" customHeight="1">
      <c r="I606360" s="47"/>
    </row>
    <row r="606361" spans="9:9" ht="15" customHeight="1">
      <c r="I606361" s="47"/>
    </row>
    <row r="606362" spans="9:9" ht="15" customHeight="1">
      <c r="I606362" s="47"/>
    </row>
    <row r="606363" spans="9:9" ht="15" customHeight="1">
      <c r="I606363" s="47"/>
    </row>
    <row r="606364" spans="9:9" ht="15" customHeight="1">
      <c r="I606364" s="47"/>
    </row>
    <row r="606365" spans="9:9" ht="15" customHeight="1">
      <c r="I606365" s="47"/>
    </row>
    <row r="606366" spans="9:9" ht="15" customHeight="1">
      <c r="I606366" s="47"/>
    </row>
    <row r="606367" spans="9:9" ht="15" customHeight="1">
      <c r="I606367" s="47"/>
    </row>
    <row r="606368" spans="9:9" ht="15" customHeight="1">
      <c r="I606368" s="47"/>
    </row>
    <row r="606369" spans="9:9" ht="15" customHeight="1">
      <c r="I606369" s="47"/>
    </row>
    <row r="606370" spans="9:9" ht="15" customHeight="1">
      <c r="I606370" s="47"/>
    </row>
    <row r="606371" spans="9:9" ht="15" customHeight="1">
      <c r="I606371" s="47"/>
    </row>
    <row r="606372" spans="9:9" ht="15" customHeight="1">
      <c r="I606372" s="47"/>
    </row>
    <row r="606373" spans="9:9" ht="15" customHeight="1">
      <c r="I606373" s="47"/>
    </row>
    <row r="606374" spans="9:9" ht="15" customHeight="1">
      <c r="I606374" s="47"/>
    </row>
    <row r="606375" spans="9:9" ht="15" customHeight="1">
      <c r="I606375" s="47"/>
    </row>
    <row r="606376" spans="9:9" ht="15" customHeight="1">
      <c r="I606376" s="47"/>
    </row>
    <row r="606377" spans="9:9" ht="15" customHeight="1">
      <c r="I606377" s="47"/>
    </row>
    <row r="606378" spans="9:9" ht="15" customHeight="1">
      <c r="I606378" s="47"/>
    </row>
    <row r="606379" spans="9:9" ht="15" customHeight="1">
      <c r="I606379" s="47"/>
    </row>
    <row r="606380" spans="9:9" ht="15" customHeight="1">
      <c r="I606380" s="47"/>
    </row>
    <row r="606381" spans="9:9" ht="15" customHeight="1">
      <c r="I606381" s="47"/>
    </row>
    <row r="606382" spans="9:9" ht="15" customHeight="1">
      <c r="I606382" s="47"/>
    </row>
    <row r="606383" spans="9:9" ht="15" customHeight="1">
      <c r="I606383" s="47"/>
    </row>
    <row r="606384" spans="9:9" ht="15" customHeight="1">
      <c r="I606384" s="47"/>
    </row>
    <row r="606385" spans="9:9" ht="15" customHeight="1">
      <c r="I606385" s="47"/>
    </row>
    <row r="606386" spans="9:9" ht="15" customHeight="1">
      <c r="I606386" s="47"/>
    </row>
    <row r="606387" spans="9:9" ht="15" customHeight="1">
      <c r="I606387" s="47"/>
    </row>
    <row r="606388" spans="9:9" ht="15" customHeight="1">
      <c r="I606388" s="47"/>
    </row>
    <row r="606389" spans="9:9" ht="15" customHeight="1">
      <c r="I606389" s="47"/>
    </row>
    <row r="606390" spans="9:9" ht="15" customHeight="1">
      <c r="I606390" s="47"/>
    </row>
    <row r="606391" spans="9:9" ht="15" customHeight="1">
      <c r="I606391" s="47"/>
    </row>
    <row r="606392" spans="9:9" ht="15" customHeight="1">
      <c r="I606392" s="47"/>
    </row>
    <row r="606393" spans="9:9" ht="15" customHeight="1">
      <c r="I606393" s="47"/>
    </row>
    <row r="606394" spans="9:9" ht="15" customHeight="1">
      <c r="I606394" s="47"/>
    </row>
    <row r="606395" spans="9:9" ht="15" customHeight="1">
      <c r="I606395" s="47"/>
    </row>
    <row r="606396" spans="9:9" ht="15" customHeight="1">
      <c r="I606396" s="47"/>
    </row>
    <row r="606397" spans="9:9" ht="15" customHeight="1">
      <c r="I606397" s="47"/>
    </row>
    <row r="606398" spans="9:9" ht="15" customHeight="1">
      <c r="I606398" s="47"/>
    </row>
    <row r="606399" spans="9:9" ht="15" customHeight="1">
      <c r="I606399" s="47"/>
    </row>
    <row r="606400" spans="9:9" ht="15" customHeight="1">
      <c r="I606400" s="47"/>
    </row>
    <row r="606401" spans="9:9" ht="15" customHeight="1">
      <c r="I606401" s="47"/>
    </row>
    <row r="606402" spans="9:9" ht="15" customHeight="1">
      <c r="I606402" s="47"/>
    </row>
    <row r="606403" spans="9:9" ht="15" customHeight="1">
      <c r="I606403" s="47"/>
    </row>
    <row r="606404" spans="9:9" ht="15" customHeight="1">
      <c r="I606404" s="47"/>
    </row>
    <row r="606405" spans="9:9" ht="15" customHeight="1">
      <c r="I606405" s="47"/>
    </row>
    <row r="606406" spans="9:9" ht="15" customHeight="1">
      <c r="I606406" s="47"/>
    </row>
    <row r="606407" spans="9:9" ht="15" customHeight="1">
      <c r="I606407" s="47"/>
    </row>
    <row r="606408" spans="9:9" ht="15" customHeight="1">
      <c r="I606408" s="47"/>
    </row>
    <row r="606409" spans="9:9" ht="15" customHeight="1">
      <c r="I606409" s="47"/>
    </row>
    <row r="606410" spans="9:9" ht="15" customHeight="1">
      <c r="I606410" s="47"/>
    </row>
    <row r="606411" spans="9:9" ht="15" customHeight="1">
      <c r="I606411" s="47"/>
    </row>
    <row r="606412" spans="9:9" ht="15" customHeight="1">
      <c r="I606412" s="47"/>
    </row>
    <row r="606413" spans="9:9" ht="15" customHeight="1">
      <c r="I606413" s="47"/>
    </row>
    <row r="606414" spans="9:9" ht="15" customHeight="1">
      <c r="I606414" s="47"/>
    </row>
    <row r="606415" spans="9:9" ht="15" customHeight="1">
      <c r="I606415" s="47"/>
    </row>
    <row r="606416" spans="9:9" ht="15" customHeight="1">
      <c r="I606416" s="47"/>
    </row>
    <row r="606417" spans="9:9" ht="15" customHeight="1">
      <c r="I606417" s="47"/>
    </row>
    <row r="606418" spans="9:9" ht="15" customHeight="1">
      <c r="I606418" s="47"/>
    </row>
    <row r="606419" spans="9:9" ht="15" customHeight="1">
      <c r="I606419" s="47"/>
    </row>
    <row r="606420" spans="9:9" ht="15" customHeight="1">
      <c r="I606420" s="47"/>
    </row>
    <row r="606421" spans="9:9" ht="15" customHeight="1">
      <c r="I606421" s="47"/>
    </row>
    <row r="606422" spans="9:9" ht="15" customHeight="1">
      <c r="I606422" s="47"/>
    </row>
    <row r="606423" spans="9:9" ht="15" customHeight="1">
      <c r="I606423" s="47"/>
    </row>
    <row r="606424" spans="9:9" ht="15" customHeight="1">
      <c r="I606424" s="47"/>
    </row>
    <row r="606425" spans="9:9" ht="15" customHeight="1">
      <c r="I606425" s="47"/>
    </row>
    <row r="606426" spans="9:9" ht="15" customHeight="1">
      <c r="I606426" s="47"/>
    </row>
    <row r="606427" spans="9:9" ht="15" customHeight="1">
      <c r="I606427" s="47"/>
    </row>
    <row r="606428" spans="9:9" ht="15" customHeight="1">
      <c r="I606428" s="47"/>
    </row>
    <row r="606429" spans="9:9" ht="15" customHeight="1">
      <c r="I606429" s="47"/>
    </row>
    <row r="606430" spans="9:9" ht="15" customHeight="1">
      <c r="I606430" s="47"/>
    </row>
    <row r="606431" spans="9:9" ht="15" customHeight="1">
      <c r="I606431" s="47"/>
    </row>
    <row r="606432" spans="9:9" ht="15" customHeight="1">
      <c r="I606432" s="47"/>
    </row>
    <row r="606433" spans="9:9" ht="15" customHeight="1">
      <c r="I606433" s="47"/>
    </row>
    <row r="606434" spans="9:9" ht="15" customHeight="1">
      <c r="I606434" s="47"/>
    </row>
    <row r="606435" spans="9:9" ht="15" customHeight="1">
      <c r="I606435" s="47"/>
    </row>
    <row r="606436" spans="9:9" ht="15" customHeight="1">
      <c r="I606436" s="47"/>
    </row>
    <row r="606437" spans="9:9" ht="15" customHeight="1">
      <c r="I606437" s="47"/>
    </row>
    <row r="606438" spans="9:9" ht="15" customHeight="1">
      <c r="I606438" s="47"/>
    </row>
    <row r="606439" spans="9:9" ht="15" customHeight="1">
      <c r="I606439" s="47"/>
    </row>
    <row r="606440" spans="9:9" ht="15" customHeight="1">
      <c r="I606440" s="47"/>
    </row>
    <row r="606441" spans="9:9" ht="15" customHeight="1">
      <c r="I606441" s="47"/>
    </row>
    <row r="606442" spans="9:9" ht="15" customHeight="1">
      <c r="I606442" s="47"/>
    </row>
    <row r="606443" spans="9:9" ht="15" customHeight="1">
      <c r="I606443" s="47"/>
    </row>
    <row r="606444" spans="9:9" ht="15" customHeight="1">
      <c r="I606444" s="47"/>
    </row>
    <row r="606445" spans="9:9" ht="15" customHeight="1">
      <c r="I606445" s="47"/>
    </row>
    <row r="606446" spans="9:9" ht="15" customHeight="1">
      <c r="I606446" s="47"/>
    </row>
    <row r="606447" spans="9:9" ht="15" customHeight="1">
      <c r="I606447" s="47"/>
    </row>
    <row r="606448" spans="9:9" ht="15" customHeight="1">
      <c r="I606448" s="47"/>
    </row>
    <row r="606449" spans="9:9" ht="15" customHeight="1">
      <c r="I606449" s="47"/>
    </row>
    <row r="606450" spans="9:9" ht="15" customHeight="1">
      <c r="I606450" s="47"/>
    </row>
    <row r="606451" spans="9:9" ht="15" customHeight="1">
      <c r="I606451" s="47"/>
    </row>
    <row r="606452" spans="9:9" ht="15" customHeight="1">
      <c r="I606452" s="47"/>
    </row>
    <row r="606453" spans="9:9" ht="15" customHeight="1">
      <c r="I606453" s="47"/>
    </row>
    <row r="606454" spans="9:9" ht="15" customHeight="1">
      <c r="I606454" s="47"/>
    </row>
    <row r="606455" spans="9:9" ht="15" customHeight="1">
      <c r="I606455" s="47"/>
    </row>
    <row r="606456" spans="9:9" ht="15" customHeight="1">
      <c r="I606456" s="47"/>
    </row>
    <row r="606457" spans="9:9" ht="15" customHeight="1">
      <c r="I606457" s="47"/>
    </row>
    <row r="606458" spans="9:9" ht="15" customHeight="1">
      <c r="I606458" s="47"/>
    </row>
    <row r="606459" spans="9:9" ht="15" customHeight="1">
      <c r="I606459" s="47"/>
    </row>
    <row r="606460" spans="9:9" ht="15" customHeight="1">
      <c r="I606460" s="47"/>
    </row>
    <row r="606461" spans="9:9" ht="15" customHeight="1">
      <c r="I606461" s="47"/>
    </row>
    <row r="606462" spans="9:9" ht="15" customHeight="1">
      <c r="I606462" s="47"/>
    </row>
    <row r="606463" spans="9:9" ht="15" customHeight="1">
      <c r="I606463" s="47"/>
    </row>
    <row r="606464" spans="9:9" ht="15" customHeight="1">
      <c r="I606464" s="47"/>
    </row>
    <row r="606465" spans="9:9" ht="15" customHeight="1">
      <c r="I606465" s="47"/>
    </row>
    <row r="606466" spans="9:9" ht="15" customHeight="1">
      <c r="I606466" s="47"/>
    </row>
    <row r="606467" spans="9:9" ht="15" customHeight="1">
      <c r="I606467" s="47"/>
    </row>
    <row r="606468" spans="9:9" ht="15" customHeight="1">
      <c r="I606468" s="47"/>
    </row>
    <row r="606469" spans="9:9" ht="15" customHeight="1">
      <c r="I606469" s="47"/>
    </row>
    <row r="606470" spans="9:9" ht="15" customHeight="1">
      <c r="I606470" s="47"/>
    </row>
    <row r="606471" spans="9:9" ht="15" customHeight="1">
      <c r="I606471" s="47"/>
    </row>
    <row r="606472" spans="9:9" ht="15" customHeight="1">
      <c r="I606472" s="47"/>
    </row>
    <row r="606473" spans="9:9" ht="15" customHeight="1">
      <c r="I606473" s="47"/>
    </row>
    <row r="606474" spans="9:9" ht="15" customHeight="1">
      <c r="I606474" s="47"/>
    </row>
    <row r="606475" spans="9:9" ht="15" customHeight="1">
      <c r="I606475" s="47"/>
    </row>
    <row r="606476" spans="9:9" ht="15" customHeight="1">
      <c r="I606476" s="47"/>
    </row>
    <row r="606477" spans="9:9" ht="15" customHeight="1">
      <c r="I606477" s="47"/>
    </row>
    <row r="606478" spans="9:9" ht="15" customHeight="1">
      <c r="I606478" s="47"/>
    </row>
    <row r="606479" spans="9:9" ht="15" customHeight="1">
      <c r="I606479" s="47"/>
    </row>
    <row r="606480" spans="9:9" ht="15" customHeight="1">
      <c r="I606480" s="47"/>
    </row>
    <row r="606481" spans="9:9" ht="15" customHeight="1">
      <c r="I606481" s="47"/>
    </row>
    <row r="606482" spans="9:9" ht="15" customHeight="1">
      <c r="I606482" s="47"/>
    </row>
    <row r="606483" spans="9:9" ht="15" customHeight="1">
      <c r="I606483" s="47"/>
    </row>
    <row r="606484" spans="9:9" ht="15" customHeight="1">
      <c r="I606484" s="47"/>
    </row>
    <row r="606485" spans="9:9" ht="15" customHeight="1">
      <c r="I606485" s="47"/>
    </row>
    <row r="606486" spans="9:9" ht="15" customHeight="1">
      <c r="I606486" s="47"/>
    </row>
    <row r="606487" spans="9:9" ht="15" customHeight="1">
      <c r="I606487" s="47"/>
    </row>
    <row r="606488" spans="9:9" ht="15" customHeight="1">
      <c r="I606488" s="47"/>
    </row>
    <row r="606489" spans="9:9" ht="15" customHeight="1">
      <c r="I606489" s="47"/>
    </row>
    <row r="606490" spans="9:9" ht="15" customHeight="1">
      <c r="I606490" s="47"/>
    </row>
    <row r="606491" spans="9:9" ht="15" customHeight="1">
      <c r="I606491" s="47"/>
    </row>
    <row r="606492" spans="9:9" ht="15" customHeight="1">
      <c r="I606492" s="47"/>
    </row>
    <row r="606493" spans="9:9" ht="15" customHeight="1">
      <c r="I606493" s="47"/>
    </row>
    <row r="606494" spans="9:9" ht="15" customHeight="1">
      <c r="I606494" s="47"/>
    </row>
    <row r="606495" spans="9:9" ht="15" customHeight="1">
      <c r="I606495" s="47"/>
    </row>
    <row r="606496" spans="9:9" ht="15" customHeight="1">
      <c r="I606496" s="47"/>
    </row>
    <row r="606497" spans="9:9" ht="15" customHeight="1">
      <c r="I606497" s="47"/>
    </row>
    <row r="606498" spans="9:9" ht="15" customHeight="1">
      <c r="I606498" s="47"/>
    </row>
    <row r="606499" spans="9:9" ht="15" customHeight="1">
      <c r="I606499" s="47"/>
    </row>
    <row r="606500" spans="9:9" ht="15" customHeight="1">
      <c r="I606500" s="47"/>
    </row>
    <row r="606501" spans="9:9" ht="15" customHeight="1">
      <c r="I606501" s="47"/>
    </row>
    <row r="606502" spans="9:9" ht="15" customHeight="1">
      <c r="I606502" s="47"/>
    </row>
    <row r="606503" spans="9:9" ht="15" customHeight="1">
      <c r="I606503" s="47"/>
    </row>
    <row r="606504" spans="9:9" ht="15" customHeight="1">
      <c r="I606504" s="47"/>
    </row>
    <row r="606505" spans="9:9" ht="15" customHeight="1">
      <c r="I606505" s="47"/>
    </row>
    <row r="606506" spans="9:9" ht="15" customHeight="1">
      <c r="I606506" s="47"/>
    </row>
    <row r="606507" spans="9:9" ht="15" customHeight="1">
      <c r="I606507" s="47"/>
    </row>
    <row r="606508" spans="9:9" ht="15" customHeight="1">
      <c r="I606508" s="47"/>
    </row>
    <row r="606509" spans="9:9" ht="15" customHeight="1">
      <c r="I606509" s="47"/>
    </row>
    <row r="606510" spans="9:9" ht="15" customHeight="1">
      <c r="I606510" s="47"/>
    </row>
    <row r="606511" spans="9:9" ht="15" customHeight="1">
      <c r="I606511" s="47"/>
    </row>
    <row r="606512" spans="9:9" ht="15" customHeight="1">
      <c r="I606512" s="47"/>
    </row>
    <row r="606513" spans="9:9" ht="15" customHeight="1">
      <c r="I606513" s="47"/>
    </row>
    <row r="606514" spans="9:9" ht="15" customHeight="1">
      <c r="I606514" s="47"/>
    </row>
    <row r="606515" spans="9:9" ht="15" customHeight="1">
      <c r="I606515" s="47"/>
    </row>
    <row r="606516" spans="9:9" ht="15" customHeight="1">
      <c r="I606516" s="47"/>
    </row>
    <row r="606517" spans="9:9" ht="15" customHeight="1">
      <c r="I606517" s="47"/>
    </row>
    <row r="606518" spans="9:9" ht="15" customHeight="1">
      <c r="I606518" s="47"/>
    </row>
    <row r="606519" spans="9:9" ht="15" customHeight="1">
      <c r="I606519" s="47"/>
    </row>
    <row r="606520" spans="9:9" ht="15" customHeight="1">
      <c r="I606520" s="47"/>
    </row>
    <row r="606521" spans="9:9" ht="15" customHeight="1">
      <c r="I606521" s="47"/>
    </row>
    <row r="606522" spans="9:9" ht="15" customHeight="1">
      <c r="I606522" s="47"/>
    </row>
    <row r="606523" spans="9:9" ht="15" customHeight="1">
      <c r="I606523" s="47"/>
    </row>
    <row r="606524" spans="9:9" ht="15" customHeight="1">
      <c r="I606524" s="47"/>
    </row>
    <row r="606525" spans="9:9" ht="15" customHeight="1">
      <c r="I606525" s="47"/>
    </row>
    <row r="606526" spans="9:9" ht="15" customHeight="1">
      <c r="I606526" s="47"/>
    </row>
    <row r="606527" spans="9:9" ht="15" customHeight="1">
      <c r="I606527" s="47"/>
    </row>
    <row r="606528" spans="9:9" ht="15" customHeight="1">
      <c r="I606528" s="47"/>
    </row>
    <row r="606529" spans="9:9" ht="15" customHeight="1">
      <c r="I606529" s="47"/>
    </row>
    <row r="606530" spans="9:9" ht="15" customHeight="1">
      <c r="I606530" s="47"/>
    </row>
    <row r="606531" spans="9:9" ht="15" customHeight="1">
      <c r="I606531" s="47"/>
    </row>
    <row r="606532" spans="9:9" ht="15" customHeight="1">
      <c r="I606532" s="47"/>
    </row>
    <row r="606533" spans="9:9" ht="15" customHeight="1">
      <c r="I606533" s="47"/>
    </row>
    <row r="606534" spans="9:9" ht="15" customHeight="1">
      <c r="I606534" s="47"/>
    </row>
    <row r="606535" spans="9:9" ht="15" customHeight="1">
      <c r="I606535" s="47"/>
    </row>
    <row r="606536" spans="9:9" ht="15" customHeight="1">
      <c r="I606536" s="47"/>
    </row>
    <row r="606537" spans="9:9" ht="15" customHeight="1">
      <c r="I606537" s="47"/>
    </row>
    <row r="606538" spans="9:9" ht="15" customHeight="1">
      <c r="I606538" s="47"/>
    </row>
    <row r="606539" spans="9:9" ht="15" customHeight="1">
      <c r="I606539" s="47"/>
    </row>
    <row r="606540" spans="9:9" ht="15" customHeight="1">
      <c r="I606540" s="47"/>
    </row>
    <row r="606541" spans="9:9" ht="15" customHeight="1">
      <c r="I606541" s="47"/>
    </row>
    <row r="606542" spans="9:9" ht="15" customHeight="1">
      <c r="I606542" s="47"/>
    </row>
    <row r="606543" spans="9:9" ht="15" customHeight="1">
      <c r="I606543" s="47"/>
    </row>
    <row r="606544" spans="9:9" ht="15" customHeight="1">
      <c r="I606544" s="47"/>
    </row>
    <row r="606545" spans="9:9" ht="15" customHeight="1">
      <c r="I606545" s="47"/>
    </row>
    <row r="606546" spans="9:9" ht="15" customHeight="1">
      <c r="I606546" s="47"/>
    </row>
    <row r="606547" spans="9:9" ht="15" customHeight="1">
      <c r="I606547" s="47"/>
    </row>
    <row r="606548" spans="9:9" ht="15" customHeight="1">
      <c r="I606548" s="47"/>
    </row>
    <row r="606549" spans="9:9" ht="15" customHeight="1">
      <c r="I606549" s="47"/>
    </row>
    <row r="606550" spans="9:9" ht="15" customHeight="1">
      <c r="I606550" s="47"/>
    </row>
    <row r="606551" spans="9:9" ht="15" customHeight="1">
      <c r="I606551" s="47"/>
    </row>
    <row r="606552" spans="9:9" ht="15" customHeight="1">
      <c r="I606552" s="47"/>
    </row>
    <row r="606553" spans="9:9" ht="15" customHeight="1">
      <c r="I606553" s="47"/>
    </row>
    <row r="606554" spans="9:9" ht="15" customHeight="1">
      <c r="I606554" s="47"/>
    </row>
    <row r="606555" spans="9:9" ht="15" customHeight="1">
      <c r="I606555" s="47"/>
    </row>
    <row r="606556" spans="9:9" ht="15" customHeight="1">
      <c r="I606556" s="47"/>
    </row>
    <row r="606557" spans="9:9" ht="15" customHeight="1">
      <c r="I606557" s="47"/>
    </row>
    <row r="606558" spans="9:9" ht="15" customHeight="1">
      <c r="I606558" s="47"/>
    </row>
    <row r="606559" spans="9:9" ht="15" customHeight="1">
      <c r="I606559" s="47"/>
    </row>
    <row r="606560" spans="9:9" ht="15" customHeight="1">
      <c r="I606560" s="47"/>
    </row>
    <row r="606561" spans="9:9" ht="15" customHeight="1">
      <c r="I606561" s="47"/>
    </row>
    <row r="606562" spans="9:9" ht="15" customHeight="1">
      <c r="I606562" s="47"/>
    </row>
    <row r="606563" spans="9:9" ht="15" customHeight="1">
      <c r="I606563" s="47"/>
    </row>
    <row r="606564" spans="9:9" ht="15" customHeight="1">
      <c r="I606564" s="47"/>
    </row>
    <row r="606565" spans="9:9" ht="15" customHeight="1">
      <c r="I606565" s="47"/>
    </row>
    <row r="606566" spans="9:9" ht="15" customHeight="1">
      <c r="I606566" s="47"/>
    </row>
    <row r="606567" spans="9:9" ht="15" customHeight="1">
      <c r="I606567" s="47"/>
    </row>
    <row r="606568" spans="9:9" ht="15" customHeight="1">
      <c r="I606568" s="47"/>
    </row>
    <row r="606569" spans="9:9" ht="15" customHeight="1">
      <c r="I606569" s="47"/>
    </row>
    <row r="606570" spans="9:9" ht="15" customHeight="1">
      <c r="I606570" s="47"/>
    </row>
    <row r="606571" spans="9:9" ht="15" customHeight="1">
      <c r="I606571" s="47"/>
    </row>
    <row r="606572" spans="9:9" ht="15" customHeight="1">
      <c r="I606572" s="47"/>
    </row>
    <row r="622591" spans="9:9" ht="15" customHeight="1">
      <c r="I622591" s="49"/>
    </row>
    <row r="622592" spans="9:9" ht="15" customHeight="1">
      <c r="I622592" s="47"/>
    </row>
    <row r="622593" spans="9:9" ht="15" customHeight="1">
      <c r="I622593" s="47"/>
    </row>
    <row r="622594" spans="9:9" ht="15" customHeight="1">
      <c r="I622594" s="47"/>
    </row>
    <row r="622595" spans="9:9" ht="15" customHeight="1">
      <c r="I622595" s="47"/>
    </row>
    <row r="622596" spans="9:9" ht="15" customHeight="1">
      <c r="I622596" s="47"/>
    </row>
    <row r="622597" spans="9:9" ht="15" customHeight="1">
      <c r="I622597" s="47"/>
    </row>
    <row r="622598" spans="9:9" ht="15" customHeight="1">
      <c r="I622598" s="47"/>
    </row>
    <row r="622599" spans="9:9" ht="15" customHeight="1">
      <c r="I622599" s="47"/>
    </row>
    <row r="622600" spans="9:9" ht="15" customHeight="1">
      <c r="I622600" s="47"/>
    </row>
    <row r="622601" spans="9:9" ht="15" customHeight="1">
      <c r="I622601" s="47"/>
    </row>
    <row r="622602" spans="9:9" ht="15" customHeight="1">
      <c r="I622602" s="47"/>
    </row>
    <row r="622603" spans="9:9" ht="15" customHeight="1">
      <c r="I622603" s="47"/>
    </row>
    <row r="622604" spans="9:9" ht="15" customHeight="1">
      <c r="I622604" s="47"/>
    </row>
    <row r="622605" spans="9:9" ht="15" customHeight="1">
      <c r="I622605" s="47"/>
    </row>
    <row r="622606" spans="9:9" ht="15" customHeight="1">
      <c r="I622606" s="47"/>
    </row>
    <row r="622607" spans="9:9" ht="15" customHeight="1">
      <c r="I622607" s="47"/>
    </row>
    <row r="622608" spans="9:9" ht="15" customHeight="1">
      <c r="I622608" s="47"/>
    </row>
    <row r="622609" spans="9:9" ht="15" customHeight="1">
      <c r="I622609" s="47"/>
    </row>
    <row r="622610" spans="9:9" ht="15" customHeight="1">
      <c r="I622610" s="47"/>
    </row>
    <row r="622611" spans="9:9" ht="15" customHeight="1">
      <c r="I622611" s="47"/>
    </row>
    <row r="622612" spans="9:9" ht="15" customHeight="1">
      <c r="I622612" s="47"/>
    </row>
    <row r="622613" spans="9:9" ht="15" customHeight="1">
      <c r="I622613" s="47"/>
    </row>
    <row r="622614" spans="9:9" ht="15" customHeight="1">
      <c r="I622614" s="47"/>
    </row>
    <row r="622615" spans="9:9" ht="15" customHeight="1">
      <c r="I622615" s="47"/>
    </row>
    <row r="622616" spans="9:9" ht="15" customHeight="1">
      <c r="I622616" s="47"/>
    </row>
    <row r="622617" spans="9:9" ht="15" customHeight="1">
      <c r="I622617" s="47"/>
    </row>
    <row r="622618" spans="9:9" ht="15" customHeight="1">
      <c r="I622618" s="47"/>
    </row>
    <row r="622619" spans="9:9" ht="15" customHeight="1">
      <c r="I622619" s="47"/>
    </row>
    <row r="622620" spans="9:9" ht="15" customHeight="1">
      <c r="I622620" s="47"/>
    </row>
    <row r="622621" spans="9:9" ht="15" customHeight="1">
      <c r="I622621" s="47"/>
    </row>
    <row r="622622" spans="9:9" ht="15" customHeight="1">
      <c r="I622622" s="47"/>
    </row>
    <row r="622623" spans="9:9" ht="15" customHeight="1">
      <c r="I622623" s="47"/>
    </row>
    <row r="622624" spans="9:9" ht="15" customHeight="1">
      <c r="I622624" s="47"/>
    </row>
    <row r="622625" spans="9:9" ht="15" customHeight="1">
      <c r="I622625" s="47"/>
    </row>
    <row r="622626" spans="9:9" ht="15" customHeight="1">
      <c r="I622626" s="47"/>
    </row>
    <row r="622627" spans="9:9" ht="15" customHeight="1">
      <c r="I622627" s="47"/>
    </row>
    <row r="622628" spans="9:9" ht="15" customHeight="1">
      <c r="I622628" s="47"/>
    </row>
    <row r="622629" spans="9:9" ht="15" customHeight="1">
      <c r="I622629" s="47"/>
    </row>
    <row r="622630" spans="9:9" ht="15" customHeight="1">
      <c r="I622630" s="47"/>
    </row>
    <row r="622631" spans="9:9" ht="15" customHeight="1">
      <c r="I622631" s="47"/>
    </row>
    <row r="622632" spans="9:9" ht="15" customHeight="1">
      <c r="I622632" s="47"/>
    </row>
    <row r="622633" spans="9:9" ht="15" customHeight="1">
      <c r="I622633" s="47"/>
    </row>
    <row r="622634" spans="9:9" ht="15" customHeight="1">
      <c r="I622634" s="47"/>
    </row>
    <row r="622635" spans="9:9" ht="15" customHeight="1">
      <c r="I622635" s="47"/>
    </row>
    <row r="622636" spans="9:9" ht="15" customHeight="1">
      <c r="I622636" s="47"/>
    </row>
    <row r="622637" spans="9:9" ht="15" customHeight="1">
      <c r="I622637" s="47"/>
    </row>
    <row r="622638" spans="9:9" ht="15" customHeight="1">
      <c r="I622638" s="47"/>
    </row>
    <row r="622639" spans="9:9" ht="15" customHeight="1">
      <c r="I622639" s="47"/>
    </row>
    <row r="622640" spans="9:9" ht="15" customHeight="1">
      <c r="I622640" s="47"/>
    </row>
    <row r="622641" spans="9:9" ht="15" customHeight="1">
      <c r="I622641" s="47"/>
    </row>
    <row r="622642" spans="9:9" ht="15" customHeight="1">
      <c r="I622642" s="47"/>
    </row>
    <row r="622643" spans="9:9" ht="15" customHeight="1">
      <c r="I622643" s="47"/>
    </row>
    <row r="622644" spans="9:9" ht="15" customHeight="1">
      <c r="I622644" s="47"/>
    </row>
    <row r="622645" spans="9:9" ht="15" customHeight="1">
      <c r="I622645" s="47"/>
    </row>
    <row r="622646" spans="9:9" ht="15" customHeight="1">
      <c r="I622646" s="47"/>
    </row>
    <row r="622647" spans="9:9" ht="15" customHeight="1">
      <c r="I622647" s="47"/>
    </row>
    <row r="622648" spans="9:9" ht="15" customHeight="1">
      <c r="I622648" s="47"/>
    </row>
    <row r="622649" spans="9:9" ht="15" customHeight="1">
      <c r="I622649" s="47"/>
    </row>
    <row r="622650" spans="9:9" ht="15" customHeight="1">
      <c r="I622650" s="47"/>
    </row>
    <row r="622651" spans="9:9" ht="15" customHeight="1">
      <c r="I622651" s="47"/>
    </row>
    <row r="622652" spans="9:9" ht="15" customHeight="1">
      <c r="I622652" s="47"/>
    </row>
    <row r="622653" spans="9:9" ht="15" customHeight="1">
      <c r="I622653" s="47"/>
    </row>
    <row r="622654" spans="9:9" ht="15" customHeight="1">
      <c r="I622654" s="47"/>
    </row>
    <row r="622655" spans="9:9" ht="15" customHeight="1">
      <c r="I622655" s="47"/>
    </row>
    <row r="622656" spans="9:9" ht="15" customHeight="1">
      <c r="I622656" s="47"/>
    </row>
    <row r="622657" spans="9:9" ht="15" customHeight="1">
      <c r="I622657" s="47"/>
    </row>
    <row r="622658" spans="9:9" ht="15" customHeight="1">
      <c r="I622658" s="47"/>
    </row>
    <row r="622659" spans="9:9" ht="15" customHeight="1">
      <c r="I622659" s="47"/>
    </row>
    <row r="622660" spans="9:9" ht="15" customHeight="1">
      <c r="I622660" s="47"/>
    </row>
    <row r="622661" spans="9:9" ht="15" customHeight="1">
      <c r="I622661" s="47"/>
    </row>
    <row r="622662" spans="9:9" ht="15" customHeight="1">
      <c r="I622662" s="47"/>
    </row>
    <row r="622663" spans="9:9" ht="15" customHeight="1">
      <c r="I622663" s="47"/>
    </row>
    <row r="622664" spans="9:9" ht="15" customHeight="1">
      <c r="I622664" s="47"/>
    </row>
    <row r="622665" spans="9:9" ht="15" customHeight="1">
      <c r="I622665" s="47"/>
    </row>
    <row r="622666" spans="9:9" ht="15" customHeight="1">
      <c r="I622666" s="47"/>
    </row>
    <row r="622667" spans="9:9" ht="15" customHeight="1">
      <c r="I622667" s="47"/>
    </row>
    <row r="622668" spans="9:9" ht="15" customHeight="1">
      <c r="I622668" s="47"/>
    </row>
    <row r="622669" spans="9:9" ht="15" customHeight="1">
      <c r="I622669" s="47"/>
    </row>
    <row r="622670" spans="9:9" ht="15" customHeight="1">
      <c r="I622670" s="47"/>
    </row>
    <row r="622671" spans="9:9" ht="15" customHeight="1">
      <c r="I622671" s="47"/>
    </row>
    <row r="622672" spans="9:9" ht="15" customHeight="1">
      <c r="I622672" s="47"/>
    </row>
    <row r="622673" spans="9:9" ht="15" customHeight="1">
      <c r="I622673" s="47"/>
    </row>
    <row r="622674" spans="9:9" ht="15" customHeight="1">
      <c r="I622674" s="47"/>
    </row>
    <row r="622675" spans="9:9" ht="15" customHeight="1">
      <c r="I622675" s="47"/>
    </row>
    <row r="622676" spans="9:9" ht="15" customHeight="1">
      <c r="I622676" s="47"/>
    </row>
    <row r="622677" spans="9:9" ht="15" customHeight="1">
      <c r="I622677" s="47"/>
    </row>
    <row r="622678" spans="9:9" ht="15" customHeight="1">
      <c r="I622678" s="47"/>
    </row>
    <row r="622679" spans="9:9" ht="15" customHeight="1">
      <c r="I622679" s="47"/>
    </row>
    <row r="622680" spans="9:9" ht="15" customHeight="1">
      <c r="I622680" s="47"/>
    </row>
    <row r="622681" spans="9:9" ht="15" customHeight="1">
      <c r="I622681" s="47"/>
    </row>
    <row r="622682" spans="9:9" ht="15" customHeight="1">
      <c r="I622682" s="47"/>
    </row>
    <row r="622683" spans="9:9" ht="15" customHeight="1">
      <c r="I622683" s="47"/>
    </row>
    <row r="622684" spans="9:9" ht="15" customHeight="1">
      <c r="I622684" s="47"/>
    </row>
    <row r="622685" spans="9:9" ht="15" customHeight="1">
      <c r="I622685" s="47"/>
    </row>
    <row r="622686" spans="9:9" ht="15" customHeight="1">
      <c r="I622686" s="47"/>
    </row>
    <row r="622687" spans="9:9" ht="15" customHeight="1">
      <c r="I622687" s="47"/>
    </row>
    <row r="622688" spans="9:9" ht="15" customHeight="1">
      <c r="I622688" s="47"/>
    </row>
    <row r="622689" spans="9:9" ht="15" customHeight="1">
      <c r="I622689" s="47"/>
    </row>
    <row r="622690" spans="9:9" ht="15" customHeight="1">
      <c r="I622690" s="47"/>
    </row>
    <row r="622691" spans="9:9" ht="15" customHeight="1">
      <c r="I622691" s="47"/>
    </row>
    <row r="622692" spans="9:9" ht="15" customHeight="1">
      <c r="I622692" s="47"/>
    </row>
    <row r="622693" spans="9:9" ht="15" customHeight="1">
      <c r="I622693" s="47"/>
    </row>
    <row r="622694" spans="9:9" ht="15" customHeight="1">
      <c r="I622694" s="47"/>
    </row>
    <row r="622695" spans="9:9" ht="15" customHeight="1">
      <c r="I622695" s="47"/>
    </row>
    <row r="622696" spans="9:9" ht="15" customHeight="1">
      <c r="I622696" s="47"/>
    </row>
    <row r="622697" spans="9:9" ht="15" customHeight="1">
      <c r="I622697" s="47"/>
    </row>
    <row r="622698" spans="9:9" ht="15" customHeight="1">
      <c r="I622698" s="47"/>
    </row>
    <row r="622699" spans="9:9" ht="15" customHeight="1">
      <c r="I622699" s="47"/>
    </row>
    <row r="622700" spans="9:9" ht="15" customHeight="1">
      <c r="I622700" s="47"/>
    </row>
    <row r="622701" spans="9:9" ht="15" customHeight="1">
      <c r="I622701" s="47"/>
    </row>
    <row r="622702" spans="9:9" ht="15" customHeight="1">
      <c r="I622702" s="47"/>
    </row>
    <row r="622703" spans="9:9" ht="15" customHeight="1">
      <c r="I622703" s="47"/>
    </row>
    <row r="622704" spans="9:9" ht="15" customHeight="1">
      <c r="I622704" s="47"/>
    </row>
    <row r="622705" spans="9:9" ht="15" customHeight="1">
      <c r="I622705" s="47"/>
    </row>
    <row r="622706" spans="9:9" ht="15" customHeight="1">
      <c r="I622706" s="47"/>
    </row>
    <row r="622707" spans="9:9" ht="15" customHeight="1">
      <c r="I622707" s="47"/>
    </row>
    <row r="622708" spans="9:9" ht="15" customHeight="1">
      <c r="I622708" s="47"/>
    </row>
    <row r="622709" spans="9:9" ht="15" customHeight="1">
      <c r="I622709" s="47"/>
    </row>
    <row r="622710" spans="9:9" ht="15" customHeight="1">
      <c r="I622710" s="47"/>
    </row>
    <row r="622711" spans="9:9" ht="15" customHeight="1">
      <c r="I622711" s="47"/>
    </row>
    <row r="622712" spans="9:9" ht="15" customHeight="1">
      <c r="I622712" s="47"/>
    </row>
    <row r="622713" spans="9:9" ht="15" customHeight="1">
      <c r="I622713" s="47"/>
    </row>
    <row r="622714" spans="9:9" ht="15" customHeight="1">
      <c r="I622714" s="47"/>
    </row>
    <row r="622715" spans="9:9" ht="15" customHeight="1">
      <c r="I622715" s="47"/>
    </row>
    <row r="622716" spans="9:9" ht="15" customHeight="1">
      <c r="I622716" s="47"/>
    </row>
    <row r="622717" spans="9:9" ht="15" customHeight="1">
      <c r="I622717" s="47"/>
    </row>
    <row r="622718" spans="9:9" ht="15" customHeight="1">
      <c r="I622718" s="47"/>
    </row>
    <row r="622719" spans="9:9" ht="15" customHeight="1">
      <c r="I622719" s="47"/>
    </row>
    <row r="622720" spans="9:9" ht="15" customHeight="1">
      <c r="I622720" s="47"/>
    </row>
    <row r="622721" spans="9:9" ht="15" customHeight="1">
      <c r="I622721" s="47"/>
    </row>
    <row r="622722" spans="9:9" ht="15" customHeight="1">
      <c r="I622722" s="47"/>
    </row>
    <row r="622723" spans="9:9" ht="15" customHeight="1">
      <c r="I622723" s="47"/>
    </row>
    <row r="622724" spans="9:9" ht="15" customHeight="1">
      <c r="I622724" s="47"/>
    </row>
    <row r="622725" spans="9:9" ht="15" customHeight="1">
      <c r="I622725" s="47"/>
    </row>
    <row r="622726" spans="9:9" ht="15" customHeight="1">
      <c r="I622726" s="47"/>
    </row>
    <row r="622727" spans="9:9" ht="15" customHeight="1">
      <c r="I622727" s="47"/>
    </row>
    <row r="622728" spans="9:9" ht="15" customHeight="1">
      <c r="I622728" s="47"/>
    </row>
    <row r="622729" spans="9:9" ht="15" customHeight="1">
      <c r="I622729" s="47"/>
    </row>
    <row r="622730" spans="9:9" ht="15" customHeight="1">
      <c r="I622730" s="47"/>
    </row>
    <row r="622731" spans="9:9" ht="15" customHeight="1">
      <c r="I622731" s="47"/>
    </row>
    <row r="622732" spans="9:9" ht="15" customHeight="1">
      <c r="I622732" s="47"/>
    </row>
    <row r="622733" spans="9:9" ht="15" customHeight="1">
      <c r="I622733" s="47"/>
    </row>
    <row r="622734" spans="9:9" ht="15" customHeight="1">
      <c r="I622734" s="47"/>
    </row>
    <row r="622735" spans="9:9" ht="15" customHeight="1">
      <c r="I622735" s="47"/>
    </row>
    <row r="622736" spans="9:9" ht="15" customHeight="1">
      <c r="I622736" s="47"/>
    </row>
    <row r="622737" spans="9:9" ht="15" customHeight="1">
      <c r="I622737" s="47"/>
    </row>
    <row r="622738" spans="9:9" ht="15" customHeight="1">
      <c r="I622738" s="47"/>
    </row>
    <row r="622739" spans="9:9" ht="15" customHeight="1">
      <c r="I622739" s="47"/>
    </row>
    <row r="622740" spans="9:9" ht="15" customHeight="1">
      <c r="I622740" s="47"/>
    </row>
    <row r="622741" spans="9:9" ht="15" customHeight="1">
      <c r="I622741" s="47"/>
    </row>
    <row r="622742" spans="9:9" ht="15" customHeight="1">
      <c r="I622742" s="47"/>
    </row>
    <row r="622743" spans="9:9" ht="15" customHeight="1">
      <c r="I622743" s="47"/>
    </row>
    <row r="622744" spans="9:9" ht="15" customHeight="1">
      <c r="I622744" s="47"/>
    </row>
    <row r="622745" spans="9:9" ht="15" customHeight="1">
      <c r="I622745" s="47"/>
    </row>
    <row r="622746" spans="9:9" ht="15" customHeight="1">
      <c r="I622746" s="47"/>
    </row>
    <row r="622747" spans="9:9" ht="15" customHeight="1">
      <c r="I622747" s="47"/>
    </row>
    <row r="622748" spans="9:9" ht="15" customHeight="1">
      <c r="I622748" s="47"/>
    </row>
    <row r="622749" spans="9:9" ht="15" customHeight="1">
      <c r="I622749" s="47"/>
    </row>
    <row r="622750" spans="9:9" ht="15" customHeight="1">
      <c r="I622750" s="47"/>
    </row>
    <row r="622751" spans="9:9" ht="15" customHeight="1">
      <c r="I622751" s="47"/>
    </row>
    <row r="622752" spans="9:9" ht="15" customHeight="1">
      <c r="I622752" s="47"/>
    </row>
    <row r="622753" spans="9:9" ht="15" customHeight="1">
      <c r="I622753" s="47"/>
    </row>
    <row r="622754" spans="9:9" ht="15" customHeight="1">
      <c r="I622754" s="47"/>
    </row>
    <row r="622755" spans="9:9" ht="15" customHeight="1">
      <c r="I622755" s="47"/>
    </row>
    <row r="622756" spans="9:9" ht="15" customHeight="1">
      <c r="I622756" s="47"/>
    </row>
    <row r="622757" spans="9:9" ht="15" customHeight="1">
      <c r="I622757" s="47"/>
    </row>
    <row r="622758" spans="9:9" ht="15" customHeight="1">
      <c r="I622758" s="47"/>
    </row>
    <row r="622759" spans="9:9" ht="15" customHeight="1">
      <c r="I622759" s="47"/>
    </row>
    <row r="622760" spans="9:9" ht="15" customHeight="1">
      <c r="I622760" s="47"/>
    </row>
    <row r="622761" spans="9:9" ht="15" customHeight="1">
      <c r="I622761" s="47"/>
    </row>
    <row r="622762" spans="9:9" ht="15" customHeight="1">
      <c r="I622762" s="47"/>
    </row>
    <row r="622763" spans="9:9" ht="15" customHeight="1">
      <c r="I622763" s="47"/>
    </row>
    <row r="622764" spans="9:9" ht="15" customHeight="1">
      <c r="I622764" s="47"/>
    </row>
    <row r="622765" spans="9:9" ht="15" customHeight="1">
      <c r="I622765" s="47"/>
    </row>
    <row r="622766" spans="9:9" ht="15" customHeight="1">
      <c r="I622766" s="47"/>
    </row>
    <row r="622767" spans="9:9" ht="15" customHeight="1">
      <c r="I622767" s="47"/>
    </row>
    <row r="622768" spans="9:9" ht="15" customHeight="1">
      <c r="I622768" s="47"/>
    </row>
    <row r="622769" spans="9:9" ht="15" customHeight="1">
      <c r="I622769" s="47"/>
    </row>
    <row r="622770" spans="9:9" ht="15" customHeight="1">
      <c r="I622770" s="47"/>
    </row>
    <row r="622771" spans="9:9" ht="15" customHeight="1">
      <c r="I622771" s="47"/>
    </row>
    <row r="622772" spans="9:9" ht="15" customHeight="1">
      <c r="I622772" s="47"/>
    </row>
    <row r="622773" spans="9:9" ht="15" customHeight="1">
      <c r="I622773" s="47"/>
    </row>
    <row r="622774" spans="9:9" ht="15" customHeight="1">
      <c r="I622774" s="47"/>
    </row>
    <row r="622775" spans="9:9" ht="15" customHeight="1">
      <c r="I622775" s="47"/>
    </row>
    <row r="622776" spans="9:9" ht="15" customHeight="1">
      <c r="I622776" s="47"/>
    </row>
    <row r="622777" spans="9:9" ht="15" customHeight="1">
      <c r="I622777" s="47"/>
    </row>
    <row r="622778" spans="9:9" ht="15" customHeight="1">
      <c r="I622778" s="47"/>
    </row>
    <row r="622779" spans="9:9" ht="15" customHeight="1">
      <c r="I622779" s="47"/>
    </row>
    <row r="622780" spans="9:9" ht="15" customHeight="1">
      <c r="I622780" s="47"/>
    </row>
    <row r="622781" spans="9:9" ht="15" customHeight="1">
      <c r="I622781" s="47"/>
    </row>
    <row r="622782" spans="9:9" ht="15" customHeight="1">
      <c r="I622782" s="47"/>
    </row>
    <row r="622783" spans="9:9" ht="15" customHeight="1">
      <c r="I622783" s="47"/>
    </row>
    <row r="622784" spans="9:9" ht="15" customHeight="1">
      <c r="I622784" s="47"/>
    </row>
    <row r="622785" spans="9:9" ht="15" customHeight="1">
      <c r="I622785" s="47"/>
    </row>
    <row r="622786" spans="9:9" ht="15" customHeight="1">
      <c r="I622786" s="47"/>
    </row>
    <row r="622787" spans="9:9" ht="15" customHeight="1">
      <c r="I622787" s="47"/>
    </row>
    <row r="622788" spans="9:9" ht="15" customHeight="1">
      <c r="I622788" s="47"/>
    </row>
    <row r="622789" spans="9:9" ht="15" customHeight="1">
      <c r="I622789" s="47"/>
    </row>
    <row r="622790" spans="9:9" ht="15" customHeight="1">
      <c r="I622790" s="47"/>
    </row>
    <row r="622791" spans="9:9" ht="15" customHeight="1">
      <c r="I622791" s="47"/>
    </row>
    <row r="622792" spans="9:9" ht="15" customHeight="1">
      <c r="I622792" s="47"/>
    </row>
    <row r="622793" spans="9:9" ht="15" customHeight="1">
      <c r="I622793" s="47"/>
    </row>
    <row r="622794" spans="9:9" ht="15" customHeight="1">
      <c r="I622794" s="47"/>
    </row>
    <row r="622795" spans="9:9" ht="15" customHeight="1">
      <c r="I622795" s="47"/>
    </row>
    <row r="622796" spans="9:9" ht="15" customHeight="1">
      <c r="I622796" s="47"/>
    </row>
    <row r="622797" spans="9:9" ht="15" customHeight="1">
      <c r="I622797" s="47"/>
    </row>
    <row r="622798" spans="9:9" ht="15" customHeight="1">
      <c r="I622798" s="47"/>
    </row>
    <row r="622799" spans="9:9" ht="15" customHeight="1">
      <c r="I622799" s="47"/>
    </row>
    <row r="622800" spans="9:9" ht="15" customHeight="1">
      <c r="I622800" s="47"/>
    </row>
    <row r="622801" spans="9:9" ht="15" customHeight="1">
      <c r="I622801" s="47"/>
    </row>
    <row r="622802" spans="9:9" ht="15" customHeight="1">
      <c r="I622802" s="47"/>
    </row>
    <row r="622803" spans="9:9" ht="15" customHeight="1">
      <c r="I622803" s="47"/>
    </row>
    <row r="622804" spans="9:9" ht="15" customHeight="1">
      <c r="I622804" s="47"/>
    </row>
    <row r="622805" spans="9:9" ht="15" customHeight="1">
      <c r="I622805" s="47"/>
    </row>
    <row r="622806" spans="9:9" ht="15" customHeight="1">
      <c r="I622806" s="47"/>
    </row>
    <row r="622807" spans="9:9" ht="15" customHeight="1">
      <c r="I622807" s="47"/>
    </row>
    <row r="622808" spans="9:9" ht="15" customHeight="1">
      <c r="I622808" s="47"/>
    </row>
    <row r="622809" spans="9:9" ht="15" customHeight="1">
      <c r="I622809" s="47"/>
    </row>
    <row r="622810" spans="9:9" ht="15" customHeight="1">
      <c r="I622810" s="47"/>
    </row>
    <row r="622811" spans="9:9" ht="15" customHeight="1">
      <c r="I622811" s="47"/>
    </row>
    <row r="622812" spans="9:9" ht="15" customHeight="1">
      <c r="I622812" s="47"/>
    </row>
    <row r="622813" spans="9:9" ht="15" customHeight="1">
      <c r="I622813" s="47"/>
    </row>
    <row r="622814" spans="9:9" ht="15" customHeight="1">
      <c r="I622814" s="47"/>
    </row>
    <row r="622815" spans="9:9" ht="15" customHeight="1">
      <c r="I622815" s="47"/>
    </row>
    <row r="622816" spans="9:9" ht="15" customHeight="1">
      <c r="I622816" s="47"/>
    </row>
    <row r="622817" spans="9:9" ht="15" customHeight="1">
      <c r="I622817" s="47"/>
    </row>
    <row r="622818" spans="9:9" ht="15" customHeight="1">
      <c r="I622818" s="47"/>
    </row>
    <row r="622819" spans="9:9" ht="15" customHeight="1">
      <c r="I622819" s="47"/>
    </row>
    <row r="622820" spans="9:9" ht="15" customHeight="1">
      <c r="I622820" s="47"/>
    </row>
    <row r="622821" spans="9:9" ht="15" customHeight="1">
      <c r="I622821" s="47"/>
    </row>
    <row r="622822" spans="9:9" ht="15" customHeight="1">
      <c r="I622822" s="47"/>
    </row>
    <row r="622823" spans="9:9" ht="15" customHeight="1">
      <c r="I622823" s="47"/>
    </row>
    <row r="622824" spans="9:9" ht="15" customHeight="1">
      <c r="I622824" s="47"/>
    </row>
    <row r="622825" spans="9:9" ht="15" customHeight="1">
      <c r="I622825" s="47"/>
    </row>
    <row r="622826" spans="9:9" ht="15" customHeight="1">
      <c r="I622826" s="47"/>
    </row>
    <row r="622827" spans="9:9" ht="15" customHeight="1">
      <c r="I622827" s="47"/>
    </row>
    <row r="622828" spans="9:9" ht="15" customHeight="1">
      <c r="I622828" s="47"/>
    </row>
    <row r="622829" spans="9:9" ht="15" customHeight="1">
      <c r="I622829" s="47"/>
    </row>
    <row r="622830" spans="9:9" ht="15" customHeight="1">
      <c r="I622830" s="47"/>
    </row>
    <row r="622831" spans="9:9" ht="15" customHeight="1">
      <c r="I622831" s="47"/>
    </row>
    <row r="622832" spans="9:9" ht="15" customHeight="1">
      <c r="I622832" s="47"/>
    </row>
    <row r="622833" spans="9:9" ht="15" customHeight="1">
      <c r="I622833" s="47"/>
    </row>
    <row r="622834" spans="9:9" ht="15" customHeight="1">
      <c r="I622834" s="47"/>
    </row>
    <row r="622835" spans="9:9" ht="15" customHeight="1">
      <c r="I622835" s="47"/>
    </row>
    <row r="622836" spans="9:9" ht="15" customHeight="1">
      <c r="I622836" s="47"/>
    </row>
    <row r="622837" spans="9:9" ht="15" customHeight="1">
      <c r="I622837" s="47"/>
    </row>
    <row r="622838" spans="9:9" ht="15" customHeight="1">
      <c r="I622838" s="47"/>
    </row>
    <row r="622839" spans="9:9" ht="15" customHeight="1">
      <c r="I622839" s="47"/>
    </row>
    <row r="622840" spans="9:9" ht="15" customHeight="1">
      <c r="I622840" s="47"/>
    </row>
    <row r="622841" spans="9:9" ht="15" customHeight="1">
      <c r="I622841" s="47"/>
    </row>
    <row r="622842" spans="9:9" ht="15" customHeight="1">
      <c r="I622842" s="47"/>
    </row>
    <row r="622843" spans="9:9" ht="15" customHeight="1">
      <c r="I622843" s="47"/>
    </row>
    <row r="622844" spans="9:9" ht="15" customHeight="1">
      <c r="I622844" s="47"/>
    </row>
    <row r="622845" spans="9:9" ht="15" customHeight="1">
      <c r="I622845" s="47"/>
    </row>
    <row r="622846" spans="9:9" ht="15" customHeight="1">
      <c r="I622846" s="47"/>
    </row>
    <row r="622847" spans="9:9" ht="15" customHeight="1">
      <c r="I622847" s="47"/>
    </row>
    <row r="622848" spans="9:9" ht="15" customHeight="1">
      <c r="I622848" s="47"/>
    </row>
    <row r="622849" spans="9:9" ht="15" customHeight="1">
      <c r="I622849" s="47"/>
    </row>
    <row r="622850" spans="9:9" ht="15" customHeight="1">
      <c r="I622850" s="47"/>
    </row>
    <row r="622851" spans="9:9" ht="15" customHeight="1">
      <c r="I622851" s="47"/>
    </row>
    <row r="622852" spans="9:9" ht="15" customHeight="1">
      <c r="I622852" s="47"/>
    </row>
    <row r="622853" spans="9:9" ht="15" customHeight="1">
      <c r="I622853" s="47"/>
    </row>
    <row r="622854" spans="9:9" ht="15" customHeight="1">
      <c r="I622854" s="47"/>
    </row>
    <row r="622855" spans="9:9" ht="15" customHeight="1">
      <c r="I622855" s="47"/>
    </row>
    <row r="622856" spans="9:9" ht="15" customHeight="1">
      <c r="I622856" s="47"/>
    </row>
    <row r="622857" spans="9:9" ht="15" customHeight="1">
      <c r="I622857" s="47"/>
    </row>
    <row r="622858" spans="9:9" ht="15" customHeight="1">
      <c r="I622858" s="47"/>
    </row>
    <row r="622859" spans="9:9" ht="15" customHeight="1">
      <c r="I622859" s="47"/>
    </row>
    <row r="622860" spans="9:9" ht="15" customHeight="1">
      <c r="I622860" s="47"/>
    </row>
    <row r="622861" spans="9:9" ht="15" customHeight="1">
      <c r="I622861" s="47"/>
    </row>
    <row r="622862" spans="9:9" ht="15" customHeight="1">
      <c r="I622862" s="47"/>
    </row>
    <row r="622863" spans="9:9" ht="15" customHeight="1">
      <c r="I622863" s="47"/>
    </row>
    <row r="622864" spans="9:9" ht="15" customHeight="1">
      <c r="I622864" s="47"/>
    </row>
    <row r="622865" spans="9:9" ht="15" customHeight="1">
      <c r="I622865" s="47"/>
    </row>
    <row r="622866" spans="9:9" ht="15" customHeight="1">
      <c r="I622866" s="47"/>
    </row>
    <row r="622867" spans="9:9" ht="15" customHeight="1">
      <c r="I622867" s="47"/>
    </row>
    <row r="622868" spans="9:9" ht="15" customHeight="1">
      <c r="I622868" s="47"/>
    </row>
    <row r="622869" spans="9:9" ht="15" customHeight="1">
      <c r="I622869" s="47"/>
    </row>
    <row r="622870" spans="9:9" ht="15" customHeight="1">
      <c r="I622870" s="47"/>
    </row>
    <row r="622871" spans="9:9" ht="15" customHeight="1">
      <c r="I622871" s="47"/>
    </row>
    <row r="622872" spans="9:9" ht="15" customHeight="1">
      <c r="I622872" s="47"/>
    </row>
    <row r="622873" spans="9:9" ht="15" customHeight="1">
      <c r="I622873" s="47"/>
    </row>
    <row r="622874" spans="9:9" ht="15" customHeight="1">
      <c r="I622874" s="47"/>
    </row>
    <row r="622875" spans="9:9" ht="15" customHeight="1">
      <c r="I622875" s="47"/>
    </row>
    <row r="622876" spans="9:9" ht="15" customHeight="1">
      <c r="I622876" s="47"/>
    </row>
    <row r="622877" spans="9:9" ht="15" customHeight="1">
      <c r="I622877" s="47"/>
    </row>
    <row r="622878" spans="9:9" ht="15" customHeight="1">
      <c r="I622878" s="47"/>
    </row>
    <row r="622879" spans="9:9" ht="15" customHeight="1">
      <c r="I622879" s="47"/>
    </row>
    <row r="622880" spans="9:9" ht="15" customHeight="1">
      <c r="I622880" s="47"/>
    </row>
    <row r="622881" spans="9:9" ht="15" customHeight="1">
      <c r="I622881" s="47"/>
    </row>
    <row r="622882" spans="9:9" ht="15" customHeight="1">
      <c r="I622882" s="47"/>
    </row>
    <row r="622883" spans="9:9" ht="15" customHeight="1">
      <c r="I622883" s="47"/>
    </row>
    <row r="622884" spans="9:9" ht="15" customHeight="1">
      <c r="I622884" s="47"/>
    </row>
    <row r="622885" spans="9:9" ht="15" customHeight="1">
      <c r="I622885" s="47"/>
    </row>
    <row r="622886" spans="9:9" ht="15" customHeight="1">
      <c r="I622886" s="47"/>
    </row>
    <row r="622887" spans="9:9" ht="15" customHeight="1">
      <c r="I622887" s="47"/>
    </row>
    <row r="622888" spans="9:9" ht="15" customHeight="1">
      <c r="I622888" s="47"/>
    </row>
    <row r="622889" spans="9:9" ht="15" customHeight="1">
      <c r="I622889" s="47"/>
    </row>
    <row r="622890" spans="9:9" ht="15" customHeight="1">
      <c r="I622890" s="47"/>
    </row>
    <row r="622891" spans="9:9" ht="15" customHeight="1">
      <c r="I622891" s="47"/>
    </row>
    <row r="622892" spans="9:9" ht="15" customHeight="1">
      <c r="I622892" s="47"/>
    </row>
    <row r="622893" spans="9:9" ht="15" customHeight="1">
      <c r="I622893" s="47"/>
    </row>
    <row r="622894" spans="9:9" ht="15" customHeight="1">
      <c r="I622894" s="47"/>
    </row>
    <row r="622895" spans="9:9" ht="15" customHeight="1">
      <c r="I622895" s="47"/>
    </row>
    <row r="622896" spans="9:9" ht="15" customHeight="1">
      <c r="I622896" s="47"/>
    </row>
    <row r="622897" spans="9:9" ht="15" customHeight="1">
      <c r="I622897" s="47"/>
    </row>
    <row r="622898" spans="9:9" ht="15" customHeight="1">
      <c r="I622898" s="47"/>
    </row>
    <row r="622899" spans="9:9" ht="15" customHeight="1">
      <c r="I622899" s="47"/>
    </row>
    <row r="622900" spans="9:9" ht="15" customHeight="1">
      <c r="I622900" s="47"/>
    </row>
    <row r="622901" spans="9:9" ht="15" customHeight="1">
      <c r="I622901" s="47"/>
    </row>
    <row r="622902" spans="9:9" ht="15" customHeight="1">
      <c r="I622902" s="47"/>
    </row>
    <row r="622903" spans="9:9" ht="15" customHeight="1">
      <c r="I622903" s="47"/>
    </row>
    <row r="622904" spans="9:9" ht="15" customHeight="1">
      <c r="I622904" s="47"/>
    </row>
    <row r="622905" spans="9:9" ht="15" customHeight="1">
      <c r="I622905" s="47"/>
    </row>
    <row r="622906" spans="9:9" ht="15" customHeight="1">
      <c r="I622906" s="47"/>
    </row>
    <row r="622907" spans="9:9" ht="15" customHeight="1">
      <c r="I622907" s="47"/>
    </row>
    <row r="622908" spans="9:9" ht="15" customHeight="1">
      <c r="I622908" s="47"/>
    </row>
    <row r="622909" spans="9:9" ht="15" customHeight="1">
      <c r="I622909" s="47"/>
    </row>
    <row r="622910" spans="9:9" ht="15" customHeight="1">
      <c r="I622910" s="47"/>
    </row>
    <row r="622911" spans="9:9" ht="15" customHeight="1">
      <c r="I622911" s="47"/>
    </row>
    <row r="622912" spans="9:9" ht="15" customHeight="1">
      <c r="I622912" s="47"/>
    </row>
    <row r="622913" spans="9:9" ht="15" customHeight="1">
      <c r="I622913" s="47"/>
    </row>
    <row r="622914" spans="9:9" ht="15" customHeight="1">
      <c r="I622914" s="47"/>
    </row>
    <row r="622915" spans="9:9" ht="15" customHeight="1">
      <c r="I622915" s="47"/>
    </row>
    <row r="622916" spans="9:9" ht="15" customHeight="1">
      <c r="I622916" s="47"/>
    </row>
    <row r="622917" spans="9:9" ht="15" customHeight="1">
      <c r="I622917" s="47"/>
    </row>
    <row r="622918" spans="9:9" ht="15" customHeight="1">
      <c r="I622918" s="47"/>
    </row>
    <row r="622919" spans="9:9" ht="15" customHeight="1">
      <c r="I622919" s="47"/>
    </row>
    <row r="622920" spans="9:9" ht="15" customHeight="1">
      <c r="I622920" s="47"/>
    </row>
    <row r="622921" spans="9:9" ht="15" customHeight="1">
      <c r="I622921" s="47"/>
    </row>
    <row r="622922" spans="9:9" ht="15" customHeight="1">
      <c r="I622922" s="47"/>
    </row>
    <row r="622923" spans="9:9" ht="15" customHeight="1">
      <c r="I622923" s="47"/>
    </row>
    <row r="622924" spans="9:9" ht="15" customHeight="1">
      <c r="I622924" s="47"/>
    </row>
    <row r="622925" spans="9:9" ht="15" customHeight="1">
      <c r="I622925" s="47"/>
    </row>
    <row r="622926" spans="9:9" ht="15" customHeight="1">
      <c r="I622926" s="47"/>
    </row>
    <row r="622927" spans="9:9" ht="15" customHeight="1">
      <c r="I622927" s="47"/>
    </row>
    <row r="622928" spans="9:9" ht="15" customHeight="1">
      <c r="I622928" s="47"/>
    </row>
    <row r="622929" spans="9:9" ht="15" customHeight="1">
      <c r="I622929" s="47"/>
    </row>
    <row r="622930" spans="9:9" ht="15" customHeight="1">
      <c r="I622930" s="47"/>
    </row>
    <row r="622931" spans="9:9" ht="15" customHeight="1">
      <c r="I622931" s="47"/>
    </row>
    <row r="622932" spans="9:9" ht="15" customHeight="1">
      <c r="I622932" s="47"/>
    </row>
    <row r="622933" spans="9:9" ht="15" customHeight="1">
      <c r="I622933" s="47"/>
    </row>
    <row r="622934" spans="9:9" ht="15" customHeight="1">
      <c r="I622934" s="47"/>
    </row>
    <row r="622935" spans="9:9" ht="15" customHeight="1">
      <c r="I622935" s="47"/>
    </row>
    <row r="622936" spans="9:9" ht="15" customHeight="1">
      <c r="I622936" s="47"/>
    </row>
    <row r="622937" spans="9:9" ht="15" customHeight="1">
      <c r="I622937" s="47"/>
    </row>
    <row r="622938" spans="9:9" ht="15" customHeight="1">
      <c r="I622938" s="47"/>
    </row>
    <row r="622939" spans="9:9" ht="15" customHeight="1">
      <c r="I622939" s="47"/>
    </row>
    <row r="622940" spans="9:9" ht="15" customHeight="1">
      <c r="I622940" s="47"/>
    </row>
    <row r="622941" spans="9:9" ht="15" customHeight="1">
      <c r="I622941" s="47"/>
    </row>
    <row r="622942" spans="9:9" ht="15" customHeight="1">
      <c r="I622942" s="47"/>
    </row>
    <row r="622943" spans="9:9" ht="15" customHeight="1">
      <c r="I622943" s="47"/>
    </row>
    <row r="622944" spans="9:9" ht="15" customHeight="1">
      <c r="I622944" s="47"/>
    </row>
    <row r="622945" spans="9:9" ht="15" customHeight="1">
      <c r="I622945" s="47"/>
    </row>
    <row r="622946" spans="9:9" ht="15" customHeight="1">
      <c r="I622946" s="47"/>
    </row>
    <row r="622947" spans="9:9" ht="15" customHeight="1">
      <c r="I622947" s="47"/>
    </row>
    <row r="622948" spans="9:9" ht="15" customHeight="1">
      <c r="I622948" s="47"/>
    </row>
    <row r="622949" spans="9:9" ht="15" customHeight="1">
      <c r="I622949" s="47"/>
    </row>
    <row r="622950" spans="9:9" ht="15" customHeight="1">
      <c r="I622950" s="47"/>
    </row>
    <row r="622951" spans="9:9" ht="15" customHeight="1">
      <c r="I622951" s="47"/>
    </row>
    <row r="622952" spans="9:9" ht="15" customHeight="1">
      <c r="I622952" s="47"/>
    </row>
    <row r="622953" spans="9:9" ht="15" customHeight="1">
      <c r="I622953" s="47"/>
    </row>
    <row r="622954" spans="9:9" ht="15" customHeight="1">
      <c r="I622954" s="47"/>
    </row>
    <row r="622955" spans="9:9" ht="15" customHeight="1">
      <c r="I622955" s="47"/>
    </row>
    <row r="622956" spans="9:9" ht="15" customHeight="1">
      <c r="I622956" s="47"/>
    </row>
    <row r="638975" spans="9:9" ht="15" customHeight="1">
      <c r="I638975" s="49"/>
    </row>
    <row r="638976" spans="9:9" ht="15" customHeight="1">
      <c r="I638976" s="47"/>
    </row>
    <row r="638977" spans="9:9" ht="15" customHeight="1">
      <c r="I638977" s="47"/>
    </row>
    <row r="638978" spans="9:9" ht="15" customHeight="1">
      <c r="I638978" s="47"/>
    </row>
    <row r="638979" spans="9:9" ht="15" customHeight="1">
      <c r="I638979" s="47"/>
    </row>
    <row r="638980" spans="9:9" ht="15" customHeight="1">
      <c r="I638980" s="47"/>
    </row>
    <row r="638981" spans="9:9" ht="15" customHeight="1">
      <c r="I638981" s="47"/>
    </row>
    <row r="638982" spans="9:9" ht="15" customHeight="1">
      <c r="I638982" s="47"/>
    </row>
    <row r="638983" spans="9:9" ht="15" customHeight="1">
      <c r="I638983" s="47"/>
    </row>
    <row r="638984" spans="9:9" ht="15" customHeight="1">
      <c r="I638984" s="47"/>
    </row>
    <row r="638985" spans="9:9" ht="15" customHeight="1">
      <c r="I638985" s="47"/>
    </row>
    <row r="638986" spans="9:9" ht="15" customHeight="1">
      <c r="I638986" s="47"/>
    </row>
    <row r="638987" spans="9:9" ht="15" customHeight="1">
      <c r="I638987" s="47"/>
    </row>
    <row r="638988" spans="9:9" ht="15" customHeight="1">
      <c r="I638988" s="47"/>
    </row>
    <row r="638989" spans="9:9" ht="15" customHeight="1">
      <c r="I638989" s="47"/>
    </row>
    <row r="638990" spans="9:9" ht="15" customHeight="1">
      <c r="I638990" s="47"/>
    </row>
    <row r="638991" spans="9:9" ht="15" customHeight="1">
      <c r="I638991" s="47"/>
    </row>
    <row r="638992" spans="9:9" ht="15" customHeight="1">
      <c r="I638992" s="47"/>
    </row>
    <row r="638993" spans="9:9" ht="15" customHeight="1">
      <c r="I638993" s="47"/>
    </row>
    <row r="638994" spans="9:9" ht="15" customHeight="1">
      <c r="I638994" s="47"/>
    </row>
    <row r="638995" spans="9:9" ht="15" customHeight="1">
      <c r="I638995" s="47"/>
    </row>
    <row r="638996" spans="9:9" ht="15" customHeight="1">
      <c r="I638996" s="47"/>
    </row>
    <row r="638997" spans="9:9" ht="15" customHeight="1">
      <c r="I638997" s="47"/>
    </row>
    <row r="638998" spans="9:9" ht="15" customHeight="1">
      <c r="I638998" s="47"/>
    </row>
    <row r="638999" spans="9:9" ht="15" customHeight="1">
      <c r="I638999" s="47"/>
    </row>
    <row r="639000" spans="9:9" ht="15" customHeight="1">
      <c r="I639000" s="47"/>
    </row>
    <row r="639001" spans="9:9" ht="15" customHeight="1">
      <c r="I639001" s="47"/>
    </row>
    <row r="639002" spans="9:9" ht="15" customHeight="1">
      <c r="I639002" s="47"/>
    </row>
    <row r="639003" spans="9:9" ht="15" customHeight="1">
      <c r="I639003" s="47"/>
    </row>
    <row r="639004" spans="9:9" ht="15" customHeight="1">
      <c r="I639004" s="47"/>
    </row>
    <row r="639005" spans="9:9" ht="15" customHeight="1">
      <c r="I639005" s="47"/>
    </row>
    <row r="639006" spans="9:9" ht="15" customHeight="1">
      <c r="I639006" s="47"/>
    </row>
    <row r="639007" spans="9:9" ht="15" customHeight="1">
      <c r="I639007" s="47"/>
    </row>
    <row r="639008" spans="9:9" ht="15" customHeight="1">
      <c r="I639008" s="47"/>
    </row>
    <row r="639009" spans="9:9" ht="15" customHeight="1">
      <c r="I639009" s="47"/>
    </row>
    <row r="639010" spans="9:9" ht="15" customHeight="1">
      <c r="I639010" s="47"/>
    </row>
    <row r="639011" spans="9:9" ht="15" customHeight="1">
      <c r="I639011" s="47"/>
    </row>
    <row r="639012" spans="9:9" ht="15" customHeight="1">
      <c r="I639012" s="47"/>
    </row>
    <row r="639013" spans="9:9" ht="15" customHeight="1">
      <c r="I639013" s="47"/>
    </row>
    <row r="639014" spans="9:9" ht="15" customHeight="1">
      <c r="I639014" s="47"/>
    </row>
    <row r="639015" spans="9:9" ht="15" customHeight="1">
      <c r="I639015" s="47"/>
    </row>
    <row r="639016" spans="9:9" ht="15" customHeight="1">
      <c r="I639016" s="47"/>
    </row>
    <row r="639017" spans="9:9" ht="15" customHeight="1">
      <c r="I639017" s="47"/>
    </row>
    <row r="639018" spans="9:9" ht="15" customHeight="1">
      <c r="I639018" s="47"/>
    </row>
    <row r="639019" spans="9:9" ht="15" customHeight="1">
      <c r="I639019" s="47"/>
    </row>
    <row r="639020" spans="9:9" ht="15" customHeight="1">
      <c r="I639020" s="47"/>
    </row>
    <row r="639021" spans="9:9" ht="15" customHeight="1">
      <c r="I639021" s="47"/>
    </row>
    <row r="639022" spans="9:9" ht="15" customHeight="1">
      <c r="I639022" s="47"/>
    </row>
    <row r="639023" spans="9:9" ht="15" customHeight="1">
      <c r="I639023" s="47"/>
    </row>
    <row r="639024" spans="9:9" ht="15" customHeight="1">
      <c r="I639024" s="47"/>
    </row>
    <row r="639025" spans="9:9" ht="15" customHeight="1">
      <c r="I639025" s="47"/>
    </row>
    <row r="639026" spans="9:9" ht="15" customHeight="1">
      <c r="I639026" s="47"/>
    </row>
    <row r="639027" spans="9:9" ht="15" customHeight="1">
      <c r="I639027" s="47"/>
    </row>
    <row r="639028" spans="9:9" ht="15" customHeight="1">
      <c r="I639028" s="47"/>
    </row>
    <row r="639029" spans="9:9" ht="15" customHeight="1">
      <c r="I639029" s="47"/>
    </row>
    <row r="639030" spans="9:9" ht="15" customHeight="1">
      <c r="I639030" s="47"/>
    </row>
    <row r="639031" spans="9:9" ht="15" customHeight="1">
      <c r="I639031" s="47"/>
    </row>
    <row r="639032" spans="9:9" ht="15" customHeight="1">
      <c r="I639032" s="47"/>
    </row>
    <row r="639033" spans="9:9" ht="15" customHeight="1">
      <c r="I639033" s="47"/>
    </row>
    <row r="639034" spans="9:9" ht="15" customHeight="1">
      <c r="I639034" s="47"/>
    </row>
    <row r="639035" spans="9:9" ht="15" customHeight="1">
      <c r="I639035" s="47"/>
    </row>
    <row r="639036" spans="9:9" ht="15" customHeight="1">
      <c r="I639036" s="47"/>
    </row>
    <row r="639037" spans="9:9" ht="15" customHeight="1">
      <c r="I639037" s="47"/>
    </row>
    <row r="639038" spans="9:9" ht="15" customHeight="1">
      <c r="I639038" s="47"/>
    </row>
    <row r="639039" spans="9:9" ht="15" customHeight="1">
      <c r="I639039" s="47"/>
    </row>
    <row r="639040" spans="9:9" ht="15" customHeight="1">
      <c r="I639040" s="47"/>
    </row>
    <row r="639041" spans="9:9" ht="15" customHeight="1">
      <c r="I639041" s="47"/>
    </row>
    <row r="639042" spans="9:9" ht="15" customHeight="1">
      <c r="I639042" s="47"/>
    </row>
    <row r="639043" spans="9:9" ht="15" customHeight="1">
      <c r="I639043" s="47"/>
    </row>
    <row r="639044" spans="9:9" ht="15" customHeight="1">
      <c r="I639044" s="47"/>
    </row>
    <row r="639045" spans="9:9" ht="15" customHeight="1">
      <c r="I639045" s="47"/>
    </row>
    <row r="639046" spans="9:9" ht="15" customHeight="1">
      <c r="I639046" s="47"/>
    </row>
    <row r="639047" spans="9:9" ht="15" customHeight="1">
      <c r="I639047" s="47"/>
    </row>
    <row r="639048" spans="9:9" ht="15" customHeight="1">
      <c r="I639048" s="47"/>
    </row>
    <row r="639049" spans="9:9" ht="15" customHeight="1">
      <c r="I639049" s="47"/>
    </row>
    <row r="639050" spans="9:9" ht="15" customHeight="1">
      <c r="I639050" s="47"/>
    </row>
    <row r="639051" spans="9:9" ht="15" customHeight="1">
      <c r="I639051" s="47"/>
    </row>
    <row r="639052" spans="9:9" ht="15" customHeight="1">
      <c r="I639052" s="47"/>
    </row>
    <row r="639053" spans="9:9" ht="15" customHeight="1">
      <c r="I639053" s="47"/>
    </row>
    <row r="639054" spans="9:9" ht="15" customHeight="1">
      <c r="I639054" s="47"/>
    </row>
    <row r="639055" spans="9:9" ht="15" customHeight="1">
      <c r="I639055" s="47"/>
    </row>
    <row r="639056" spans="9:9" ht="15" customHeight="1">
      <c r="I639056" s="47"/>
    </row>
    <row r="639057" spans="9:9" ht="15" customHeight="1">
      <c r="I639057" s="47"/>
    </row>
    <row r="639058" spans="9:9" ht="15" customHeight="1">
      <c r="I639058" s="47"/>
    </row>
    <row r="639059" spans="9:9" ht="15" customHeight="1">
      <c r="I639059" s="47"/>
    </row>
    <row r="639060" spans="9:9" ht="15" customHeight="1">
      <c r="I639060" s="47"/>
    </row>
    <row r="639061" spans="9:9" ht="15" customHeight="1">
      <c r="I639061" s="47"/>
    </row>
    <row r="639062" spans="9:9" ht="15" customHeight="1">
      <c r="I639062" s="47"/>
    </row>
    <row r="639063" spans="9:9" ht="15" customHeight="1">
      <c r="I639063" s="47"/>
    </row>
    <row r="639064" spans="9:9" ht="15" customHeight="1">
      <c r="I639064" s="47"/>
    </row>
    <row r="639065" spans="9:9" ht="15" customHeight="1">
      <c r="I639065" s="47"/>
    </row>
    <row r="639066" spans="9:9" ht="15" customHeight="1">
      <c r="I639066" s="47"/>
    </row>
    <row r="639067" spans="9:9" ht="15" customHeight="1">
      <c r="I639067" s="47"/>
    </row>
    <row r="639068" spans="9:9" ht="15" customHeight="1">
      <c r="I639068" s="47"/>
    </row>
    <row r="639069" spans="9:9" ht="15" customHeight="1">
      <c r="I639069" s="47"/>
    </row>
    <row r="639070" spans="9:9" ht="15" customHeight="1">
      <c r="I639070" s="47"/>
    </row>
    <row r="639071" spans="9:9" ht="15" customHeight="1">
      <c r="I639071" s="47"/>
    </row>
    <row r="639072" spans="9:9" ht="15" customHeight="1">
      <c r="I639072" s="47"/>
    </row>
    <row r="639073" spans="9:9" ht="15" customHeight="1">
      <c r="I639073" s="47"/>
    </row>
    <row r="639074" spans="9:9" ht="15" customHeight="1">
      <c r="I639074" s="47"/>
    </row>
    <row r="639075" spans="9:9" ht="15" customHeight="1">
      <c r="I639075" s="47"/>
    </row>
    <row r="639076" spans="9:9" ht="15" customHeight="1">
      <c r="I639076" s="47"/>
    </row>
    <row r="639077" spans="9:9" ht="15" customHeight="1">
      <c r="I639077" s="47"/>
    </row>
    <row r="639078" spans="9:9" ht="15" customHeight="1">
      <c r="I639078" s="47"/>
    </row>
    <row r="639079" spans="9:9" ht="15" customHeight="1">
      <c r="I639079" s="47"/>
    </row>
    <row r="639080" spans="9:9" ht="15" customHeight="1">
      <c r="I639080" s="47"/>
    </row>
    <row r="639081" spans="9:9" ht="15" customHeight="1">
      <c r="I639081" s="47"/>
    </row>
    <row r="639082" spans="9:9" ht="15" customHeight="1">
      <c r="I639082" s="47"/>
    </row>
    <row r="639083" spans="9:9" ht="15" customHeight="1">
      <c r="I639083" s="47"/>
    </row>
    <row r="639084" spans="9:9" ht="15" customHeight="1">
      <c r="I639084" s="47"/>
    </row>
    <row r="639085" spans="9:9" ht="15" customHeight="1">
      <c r="I639085" s="47"/>
    </row>
    <row r="639086" spans="9:9" ht="15" customHeight="1">
      <c r="I639086" s="47"/>
    </row>
    <row r="639087" spans="9:9" ht="15" customHeight="1">
      <c r="I639087" s="47"/>
    </row>
    <row r="639088" spans="9:9" ht="15" customHeight="1">
      <c r="I639088" s="47"/>
    </row>
    <row r="639089" spans="9:9" ht="15" customHeight="1">
      <c r="I639089" s="47"/>
    </row>
    <row r="639090" spans="9:9" ht="15" customHeight="1">
      <c r="I639090" s="47"/>
    </row>
    <row r="639091" spans="9:9" ht="15" customHeight="1">
      <c r="I639091" s="47"/>
    </row>
    <row r="639092" spans="9:9" ht="15" customHeight="1">
      <c r="I639092" s="47"/>
    </row>
    <row r="639093" spans="9:9" ht="15" customHeight="1">
      <c r="I639093" s="47"/>
    </row>
    <row r="639094" spans="9:9" ht="15" customHeight="1">
      <c r="I639094" s="47"/>
    </row>
    <row r="639095" spans="9:9" ht="15" customHeight="1">
      <c r="I639095" s="47"/>
    </row>
    <row r="639096" spans="9:9" ht="15" customHeight="1">
      <c r="I639096" s="47"/>
    </row>
    <row r="639097" spans="9:9" ht="15" customHeight="1">
      <c r="I639097" s="47"/>
    </row>
    <row r="639098" spans="9:9" ht="15" customHeight="1">
      <c r="I639098" s="47"/>
    </row>
    <row r="639099" spans="9:9" ht="15" customHeight="1">
      <c r="I639099" s="47"/>
    </row>
    <row r="639100" spans="9:9" ht="15" customHeight="1">
      <c r="I639100" s="47"/>
    </row>
    <row r="639101" spans="9:9" ht="15" customHeight="1">
      <c r="I639101" s="47"/>
    </row>
    <row r="639102" spans="9:9" ht="15" customHeight="1">
      <c r="I639102" s="47"/>
    </row>
    <row r="639103" spans="9:9" ht="15" customHeight="1">
      <c r="I639103" s="47"/>
    </row>
    <row r="639104" spans="9:9" ht="15" customHeight="1">
      <c r="I639104" s="47"/>
    </row>
    <row r="639105" spans="9:9" ht="15" customHeight="1">
      <c r="I639105" s="47"/>
    </row>
    <row r="639106" spans="9:9" ht="15" customHeight="1">
      <c r="I639106" s="47"/>
    </row>
    <row r="639107" spans="9:9" ht="15" customHeight="1">
      <c r="I639107" s="47"/>
    </row>
    <row r="639108" spans="9:9" ht="15" customHeight="1">
      <c r="I639108" s="47"/>
    </row>
    <row r="639109" spans="9:9" ht="15" customHeight="1">
      <c r="I639109" s="47"/>
    </row>
    <row r="639110" spans="9:9" ht="15" customHeight="1">
      <c r="I639110" s="47"/>
    </row>
    <row r="639111" spans="9:9" ht="15" customHeight="1">
      <c r="I639111" s="47"/>
    </row>
    <row r="639112" spans="9:9" ht="15" customHeight="1">
      <c r="I639112" s="47"/>
    </row>
    <row r="639113" spans="9:9" ht="15" customHeight="1">
      <c r="I639113" s="47"/>
    </row>
    <row r="639114" spans="9:9" ht="15" customHeight="1">
      <c r="I639114" s="47"/>
    </row>
    <row r="639115" spans="9:9" ht="15" customHeight="1">
      <c r="I639115" s="47"/>
    </row>
    <row r="639116" spans="9:9" ht="15" customHeight="1">
      <c r="I639116" s="47"/>
    </row>
    <row r="639117" spans="9:9" ht="15" customHeight="1">
      <c r="I639117" s="47"/>
    </row>
    <row r="639118" spans="9:9" ht="15" customHeight="1">
      <c r="I639118" s="47"/>
    </row>
    <row r="639119" spans="9:9" ht="15" customHeight="1">
      <c r="I639119" s="47"/>
    </row>
    <row r="639120" spans="9:9" ht="15" customHeight="1">
      <c r="I639120" s="47"/>
    </row>
    <row r="639121" spans="9:9" ht="15" customHeight="1">
      <c r="I639121" s="47"/>
    </row>
    <row r="639122" spans="9:9" ht="15" customHeight="1">
      <c r="I639122" s="47"/>
    </row>
    <row r="639123" spans="9:9" ht="15" customHeight="1">
      <c r="I639123" s="47"/>
    </row>
    <row r="639124" spans="9:9" ht="15" customHeight="1">
      <c r="I639124" s="47"/>
    </row>
    <row r="639125" spans="9:9" ht="15" customHeight="1">
      <c r="I639125" s="47"/>
    </row>
    <row r="639126" spans="9:9" ht="15" customHeight="1">
      <c r="I639126" s="47"/>
    </row>
    <row r="639127" spans="9:9" ht="15" customHeight="1">
      <c r="I639127" s="47"/>
    </row>
    <row r="639128" spans="9:9" ht="15" customHeight="1">
      <c r="I639128" s="47"/>
    </row>
    <row r="639129" spans="9:9" ht="15" customHeight="1">
      <c r="I639129" s="47"/>
    </row>
    <row r="639130" spans="9:9" ht="15" customHeight="1">
      <c r="I639130" s="47"/>
    </row>
    <row r="639131" spans="9:9" ht="15" customHeight="1">
      <c r="I639131" s="47"/>
    </row>
    <row r="639132" spans="9:9" ht="15" customHeight="1">
      <c r="I639132" s="47"/>
    </row>
    <row r="639133" spans="9:9" ht="15" customHeight="1">
      <c r="I639133" s="47"/>
    </row>
    <row r="639134" spans="9:9" ht="15" customHeight="1">
      <c r="I639134" s="47"/>
    </row>
    <row r="639135" spans="9:9" ht="15" customHeight="1">
      <c r="I639135" s="47"/>
    </row>
    <row r="639136" spans="9:9" ht="15" customHeight="1">
      <c r="I639136" s="47"/>
    </row>
    <row r="639137" spans="9:9" ht="15" customHeight="1">
      <c r="I639137" s="47"/>
    </row>
    <row r="639138" spans="9:9" ht="15" customHeight="1">
      <c r="I639138" s="47"/>
    </row>
    <row r="639139" spans="9:9" ht="15" customHeight="1">
      <c r="I639139" s="47"/>
    </row>
    <row r="639140" spans="9:9" ht="15" customHeight="1">
      <c r="I639140" s="47"/>
    </row>
    <row r="639141" spans="9:9" ht="15" customHeight="1">
      <c r="I639141" s="47"/>
    </row>
    <row r="639142" spans="9:9" ht="15" customHeight="1">
      <c r="I639142" s="47"/>
    </row>
    <row r="639143" spans="9:9" ht="15" customHeight="1">
      <c r="I639143" s="47"/>
    </row>
    <row r="639144" spans="9:9" ht="15" customHeight="1">
      <c r="I639144" s="47"/>
    </row>
    <row r="639145" spans="9:9" ht="15" customHeight="1">
      <c r="I639145" s="47"/>
    </row>
    <row r="639146" spans="9:9" ht="15" customHeight="1">
      <c r="I639146" s="47"/>
    </row>
    <row r="639147" spans="9:9" ht="15" customHeight="1">
      <c r="I639147" s="47"/>
    </row>
    <row r="639148" spans="9:9" ht="15" customHeight="1">
      <c r="I639148" s="47"/>
    </row>
    <row r="639149" spans="9:9" ht="15" customHeight="1">
      <c r="I639149" s="47"/>
    </row>
    <row r="639150" spans="9:9" ht="15" customHeight="1">
      <c r="I639150" s="47"/>
    </row>
    <row r="639151" spans="9:9" ht="15" customHeight="1">
      <c r="I639151" s="47"/>
    </row>
    <row r="639152" spans="9:9" ht="15" customHeight="1">
      <c r="I639152" s="47"/>
    </row>
    <row r="639153" spans="9:9" ht="15" customHeight="1">
      <c r="I639153" s="47"/>
    </row>
    <row r="639154" spans="9:9" ht="15" customHeight="1">
      <c r="I639154" s="47"/>
    </row>
    <row r="639155" spans="9:9" ht="15" customHeight="1">
      <c r="I639155" s="47"/>
    </row>
    <row r="639156" spans="9:9" ht="15" customHeight="1">
      <c r="I639156" s="47"/>
    </row>
    <row r="639157" spans="9:9" ht="15" customHeight="1">
      <c r="I639157" s="47"/>
    </row>
    <row r="639158" spans="9:9" ht="15" customHeight="1">
      <c r="I639158" s="47"/>
    </row>
    <row r="639159" spans="9:9" ht="15" customHeight="1">
      <c r="I639159" s="47"/>
    </row>
    <row r="639160" spans="9:9" ht="15" customHeight="1">
      <c r="I639160" s="47"/>
    </row>
    <row r="639161" spans="9:9" ht="15" customHeight="1">
      <c r="I639161" s="47"/>
    </row>
    <row r="639162" spans="9:9" ht="15" customHeight="1">
      <c r="I639162" s="47"/>
    </row>
    <row r="639163" spans="9:9" ht="15" customHeight="1">
      <c r="I639163" s="47"/>
    </row>
    <row r="639164" spans="9:9" ht="15" customHeight="1">
      <c r="I639164" s="47"/>
    </row>
    <row r="639165" spans="9:9" ht="15" customHeight="1">
      <c r="I639165" s="47"/>
    </row>
    <row r="639166" spans="9:9" ht="15" customHeight="1">
      <c r="I639166" s="47"/>
    </row>
    <row r="639167" spans="9:9" ht="15" customHeight="1">
      <c r="I639167" s="47"/>
    </row>
    <row r="639168" spans="9:9" ht="15" customHeight="1">
      <c r="I639168" s="47"/>
    </row>
    <row r="639169" spans="9:9" ht="15" customHeight="1">
      <c r="I639169" s="47"/>
    </row>
    <row r="639170" spans="9:9" ht="15" customHeight="1">
      <c r="I639170" s="47"/>
    </row>
    <row r="639171" spans="9:9" ht="15" customHeight="1">
      <c r="I639171" s="47"/>
    </row>
    <row r="639172" spans="9:9" ht="15" customHeight="1">
      <c r="I639172" s="47"/>
    </row>
    <row r="639173" spans="9:9" ht="15" customHeight="1">
      <c r="I639173" s="47"/>
    </row>
    <row r="639174" spans="9:9" ht="15" customHeight="1">
      <c r="I639174" s="47"/>
    </row>
    <row r="639175" spans="9:9" ht="15" customHeight="1">
      <c r="I639175" s="47"/>
    </row>
    <row r="639176" spans="9:9" ht="15" customHeight="1">
      <c r="I639176" s="47"/>
    </row>
    <row r="639177" spans="9:9" ht="15" customHeight="1">
      <c r="I639177" s="47"/>
    </row>
    <row r="639178" spans="9:9" ht="15" customHeight="1">
      <c r="I639178" s="47"/>
    </row>
    <row r="639179" spans="9:9" ht="15" customHeight="1">
      <c r="I639179" s="47"/>
    </row>
    <row r="639180" spans="9:9" ht="15" customHeight="1">
      <c r="I639180" s="47"/>
    </row>
    <row r="639181" spans="9:9" ht="15" customHeight="1">
      <c r="I639181" s="47"/>
    </row>
    <row r="639182" spans="9:9" ht="15" customHeight="1">
      <c r="I639182" s="47"/>
    </row>
    <row r="639183" spans="9:9" ht="15" customHeight="1">
      <c r="I639183" s="47"/>
    </row>
    <row r="639184" spans="9:9" ht="15" customHeight="1">
      <c r="I639184" s="47"/>
    </row>
    <row r="639185" spans="9:9" ht="15" customHeight="1">
      <c r="I639185" s="47"/>
    </row>
    <row r="639186" spans="9:9" ht="15" customHeight="1">
      <c r="I639186" s="47"/>
    </row>
    <row r="639187" spans="9:9" ht="15" customHeight="1">
      <c r="I639187" s="47"/>
    </row>
    <row r="639188" spans="9:9" ht="15" customHeight="1">
      <c r="I639188" s="47"/>
    </row>
    <row r="639189" spans="9:9" ht="15" customHeight="1">
      <c r="I639189" s="47"/>
    </row>
    <row r="639190" spans="9:9" ht="15" customHeight="1">
      <c r="I639190" s="47"/>
    </row>
    <row r="639191" spans="9:9" ht="15" customHeight="1">
      <c r="I639191" s="47"/>
    </row>
    <row r="639192" spans="9:9" ht="15" customHeight="1">
      <c r="I639192" s="47"/>
    </row>
    <row r="639193" spans="9:9" ht="15" customHeight="1">
      <c r="I639193" s="47"/>
    </row>
    <row r="639194" spans="9:9" ht="15" customHeight="1">
      <c r="I639194" s="47"/>
    </row>
    <row r="639195" spans="9:9" ht="15" customHeight="1">
      <c r="I639195" s="47"/>
    </row>
    <row r="639196" spans="9:9" ht="15" customHeight="1">
      <c r="I639196" s="47"/>
    </row>
    <row r="639197" spans="9:9" ht="15" customHeight="1">
      <c r="I639197" s="47"/>
    </row>
    <row r="639198" spans="9:9" ht="15" customHeight="1">
      <c r="I639198" s="47"/>
    </row>
    <row r="639199" spans="9:9" ht="15" customHeight="1">
      <c r="I639199" s="47"/>
    </row>
    <row r="639200" spans="9:9" ht="15" customHeight="1">
      <c r="I639200" s="47"/>
    </row>
    <row r="639201" spans="9:9" ht="15" customHeight="1">
      <c r="I639201" s="47"/>
    </row>
    <row r="639202" spans="9:9" ht="15" customHeight="1">
      <c r="I639202" s="47"/>
    </row>
    <row r="639203" spans="9:9" ht="15" customHeight="1">
      <c r="I639203" s="47"/>
    </row>
    <row r="639204" spans="9:9" ht="15" customHeight="1">
      <c r="I639204" s="47"/>
    </row>
    <row r="639205" spans="9:9" ht="15" customHeight="1">
      <c r="I639205" s="47"/>
    </row>
    <row r="639206" spans="9:9" ht="15" customHeight="1">
      <c r="I639206" s="47"/>
    </row>
    <row r="639207" spans="9:9" ht="15" customHeight="1">
      <c r="I639207" s="47"/>
    </row>
    <row r="639208" spans="9:9" ht="15" customHeight="1">
      <c r="I639208" s="47"/>
    </row>
    <row r="639209" spans="9:9" ht="15" customHeight="1">
      <c r="I639209" s="47"/>
    </row>
    <row r="639210" spans="9:9" ht="15" customHeight="1">
      <c r="I639210" s="47"/>
    </row>
    <row r="639211" spans="9:9" ht="15" customHeight="1">
      <c r="I639211" s="47"/>
    </row>
    <row r="639212" spans="9:9" ht="15" customHeight="1">
      <c r="I639212" s="47"/>
    </row>
    <row r="639213" spans="9:9" ht="15" customHeight="1">
      <c r="I639213" s="47"/>
    </row>
    <row r="639214" spans="9:9" ht="15" customHeight="1">
      <c r="I639214" s="47"/>
    </row>
    <row r="639215" spans="9:9" ht="15" customHeight="1">
      <c r="I639215" s="47"/>
    </row>
    <row r="639216" spans="9:9" ht="15" customHeight="1">
      <c r="I639216" s="47"/>
    </row>
    <row r="639217" spans="9:9" ht="15" customHeight="1">
      <c r="I639217" s="47"/>
    </row>
    <row r="639218" spans="9:9" ht="15" customHeight="1">
      <c r="I639218" s="47"/>
    </row>
    <row r="639219" spans="9:9" ht="15" customHeight="1">
      <c r="I639219" s="47"/>
    </row>
    <row r="639220" spans="9:9" ht="15" customHeight="1">
      <c r="I639220" s="47"/>
    </row>
    <row r="639221" spans="9:9" ht="15" customHeight="1">
      <c r="I639221" s="47"/>
    </row>
    <row r="639222" spans="9:9" ht="15" customHeight="1">
      <c r="I639222" s="47"/>
    </row>
    <row r="639223" spans="9:9" ht="15" customHeight="1">
      <c r="I639223" s="47"/>
    </row>
    <row r="639224" spans="9:9" ht="15" customHeight="1">
      <c r="I639224" s="47"/>
    </row>
    <row r="639225" spans="9:9" ht="15" customHeight="1">
      <c r="I639225" s="47"/>
    </row>
    <row r="639226" spans="9:9" ht="15" customHeight="1">
      <c r="I639226" s="47"/>
    </row>
    <row r="639227" spans="9:9" ht="15" customHeight="1">
      <c r="I639227" s="47"/>
    </row>
    <row r="639228" spans="9:9" ht="15" customHeight="1">
      <c r="I639228" s="47"/>
    </row>
    <row r="639229" spans="9:9" ht="15" customHeight="1">
      <c r="I639229" s="47"/>
    </row>
    <row r="639230" spans="9:9" ht="15" customHeight="1">
      <c r="I639230" s="47"/>
    </row>
    <row r="639231" spans="9:9" ht="15" customHeight="1">
      <c r="I639231" s="47"/>
    </row>
    <row r="639232" spans="9:9" ht="15" customHeight="1">
      <c r="I639232" s="47"/>
    </row>
    <row r="639233" spans="9:9" ht="15" customHeight="1">
      <c r="I639233" s="47"/>
    </row>
    <row r="639234" spans="9:9" ht="15" customHeight="1">
      <c r="I639234" s="47"/>
    </row>
    <row r="639235" spans="9:9" ht="15" customHeight="1">
      <c r="I639235" s="47"/>
    </row>
    <row r="639236" spans="9:9" ht="15" customHeight="1">
      <c r="I639236" s="47"/>
    </row>
    <row r="639237" spans="9:9" ht="15" customHeight="1">
      <c r="I639237" s="47"/>
    </row>
    <row r="639238" spans="9:9" ht="15" customHeight="1">
      <c r="I639238" s="47"/>
    </row>
    <row r="639239" spans="9:9" ht="15" customHeight="1">
      <c r="I639239" s="47"/>
    </row>
    <row r="639240" spans="9:9" ht="15" customHeight="1">
      <c r="I639240" s="47"/>
    </row>
    <row r="639241" spans="9:9" ht="15" customHeight="1">
      <c r="I639241" s="47"/>
    </row>
    <row r="639242" spans="9:9" ht="15" customHeight="1">
      <c r="I639242" s="47"/>
    </row>
    <row r="639243" spans="9:9" ht="15" customHeight="1">
      <c r="I639243" s="47"/>
    </row>
    <row r="639244" spans="9:9" ht="15" customHeight="1">
      <c r="I639244" s="47"/>
    </row>
    <row r="639245" spans="9:9" ht="15" customHeight="1">
      <c r="I639245" s="47"/>
    </row>
    <row r="639246" spans="9:9" ht="15" customHeight="1">
      <c r="I639246" s="47"/>
    </row>
    <row r="639247" spans="9:9" ht="15" customHeight="1">
      <c r="I639247" s="47"/>
    </row>
    <row r="639248" spans="9:9" ht="15" customHeight="1">
      <c r="I639248" s="47"/>
    </row>
    <row r="639249" spans="9:9" ht="15" customHeight="1">
      <c r="I639249" s="47"/>
    </row>
    <row r="639250" spans="9:9" ht="15" customHeight="1">
      <c r="I639250" s="47"/>
    </row>
    <row r="639251" spans="9:9" ht="15" customHeight="1">
      <c r="I639251" s="47"/>
    </row>
    <row r="639252" spans="9:9" ht="15" customHeight="1">
      <c r="I639252" s="47"/>
    </row>
    <row r="639253" spans="9:9" ht="15" customHeight="1">
      <c r="I639253" s="47"/>
    </row>
    <row r="639254" spans="9:9" ht="15" customHeight="1">
      <c r="I639254" s="47"/>
    </row>
    <row r="639255" spans="9:9" ht="15" customHeight="1">
      <c r="I639255" s="47"/>
    </row>
    <row r="639256" spans="9:9" ht="15" customHeight="1">
      <c r="I639256" s="47"/>
    </row>
    <row r="639257" spans="9:9" ht="15" customHeight="1">
      <c r="I639257" s="47"/>
    </row>
    <row r="639258" spans="9:9" ht="15" customHeight="1">
      <c r="I639258" s="47"/>
    </row>
    <row r="639259" spans="9:9" ht="15" customHeight="1">
      <c r="I639259" s="47"/>
    </row>
    <row r="639260" spans="9:9" ht="15" customHeight="1">
      <c r="I639260" s="47"/>
    </row>
    <row r="639261" spans="9:9" ht="15" customHeight="1">
      <c r="I639261" s="47"/>
    </row>
    <row r="639262" spans="9:9" ht="15" customHeight="1">
      <c r="I639262" s="47"/>
    </row>
    <row r="639263" spans="9:9" ht="15" customHeight="1">
      <c r="I639263" s="47"/>
    </row>
    <row r="639264" spans="9:9" ht="15" customHeight="1">
      <c r="I639264" s="47"/>
    </row>
    <row r="639265" spans="9:9" ht="15" customHeight="1">
      <c r="I639265" s="47"/>
    </row>
    <row r="639266" spans="9:9" ht="15" customHeight="1">
      <c r="I639266" s="47"/>
    </row>
    <row r="639267" spans="9:9" ht="15" customHeight="1">
      <c r="I639267" s="47"/>
    </row>
    <row r="639268" spans="9:9" ht="15" customHeight="1">
      <c r="I639268" s="47"/>
    </row>
    <row r="639269" spans="9:9" ht="15" customHeight="1">
      <c r="I639269" s="47"/>
    </row>
    <row r="639270" spans="9:9" ht="15" customHeight="1">
      <c r="I639270" s="47"/>
    </row>
    <row r="639271" spans="9:9" ht="15" customHeight="1">
      <c r="I639271" s="47"/>
    </row>
    <row r="639272" spans="9:9" ht="15" customHeight="1">
      <c r="I639272" s="47"/>
    </row>
    <row r="639273" spans="9:9" ht="15" customHeight="1">
      <c r="I639273" s="47"/>
    </row>
    <row r="639274" spans="9:9" ht="15" customHeight="1">
      <c r="I639274" s="47"/>
    </row>
    <row r="639275" spans="9:9" ht="15" customHeight="1">
      <c r="I639275" s="47"/>
    </row>
    <row r="639276" spans="9:9" ht="15" customHeight="1">
      <c r="I639276" s="47"/>
    </row>
    <row r="639277" spans="9:9" ht="15" customHeight="1">
      <c r="I639277" s="47"/>
    </row>
    <row r="639278" spans="9:9" ht="15" customHeight="1">
      <c r="I639278" s="47"/>
    </row>
    <row r="639279" spans="9:9" ht="15" customHeight="1">
      <c r="I639279" s="47"/>
    </row>
    <row r="639280" spans="9:9" ht="15" customHeight="1">
      <c r="I639280" s="47"/>
    </row>
    <row r="639281" spans="9:9" ht="15" customHeight="1">
      <c r="I639281" s="47"/>
    </row>
    <row r="639282" spans="9:9" ht="15" customHeight="1">
      <c r="I639282" s="47"/>
    </row>
    <row r="639283" spans="9:9" ht="15" customHeight="1">
      <c r="I639283" s="47"/>
    </row>
    <row r="639284" spans="9:9" ht="15" customHeight="1">
      <c r="I639284" s="47"/>
    </row>
    <row r="639285" spans="9:9" ht="15" customHeight="1">
      <c r="I639285" s="47"/>
    </row>
    <row r="639286" spans="9:9" ht="15" customHeight="1">
      <c r="I639286" s="47"/>
    </row>
    <row r="639287" spans="9:9" ht="15" customHeight="1">
      <c r="I639287" s="47"/>
    </row>
    <row r="639288" spans="9:9" ht="15" customHeight="1">
      <c r="I639288" s="47"/>
    </row>
    <row r="639289" spans="9:9" ht="15" customHeight="1">
      <c r="I639289" s="47"/>
    </row>
    <row r="639290" spans="9:9" ht="15" customHeight="1">
      <c r="I639290" s="47"/>
    </row>
    <row r="639291" spans="9:9" ht="15" customHeight="1">
      <c r="I639291" s="47"/>
    </row>
    <row r="639292" spans="9:9" ht="15" customHeight="1">
      <c r="I639292" s="47"/>
    </row>
    <row r="639293" spans="9:9" ht="15" customHeight="1">
      <c r="I639293" s="47"/>
    </row>
    <row r="639294" spans="9:9" ht="15" customHeight="1">
      <c r="I639294" s="47"/>
    </row>
    <row r="639295" spans="9:9" ht="15" customHeight="1">
      <c r="I639295" s="47"/>
    </row>
    <row r="639296" spans="9:9" ht="15" customHeight="1">
      <c r="I639296" s="47"/>
    </row>
    <row r="639297" spans="9:9" ht="15" customHeight="1">
      <c r="I639297" s="47"/>
    </row>
    <row r="639298" spans="9:9" ht="15" customHeight="1">
      <c r="I639298" s="47"/>
    </row>
    <row r="639299" spans="9:9" ht="15" customHeight="1">
      <c r="I639299" s="47"/>
    </row>
    <row r="639300" spans="9:9" ht="15" customHeight="1">
      <c r="I639300" s="47"/>
    </row>
    <row r="639301" spans="9:9" ht="15" customHeight="1">
      <c r="I639301" s="47"/>
    </row>
    <row r="639302" spans="9:9" ht="15" customHeight="1">
      <c r="I639302" s="47"/>
    </row>
    <row r="639303" spans="9:9" ht="15" customHeight="1">
      <c r="I639303" s="47"/>
    </row>
    <row r="639304" spans="9:9" ht="15" customHeight="1">
      <c r="I639304" s="47"/>
    </row>
    <row r="639305" spans="9:9" ht="15" customHeight="1">
      <c r="I639305" s="47"/>
    </row>
    <row r="639306" spans="9:9" ht="15" customHeight="1">
      <c r="I639306" s="47"/>
    </row>
    <row r="639307" spans="9:9" ht="15" customHeight="1">
      <c r="I639307" s="47"/>
    </row>
    <row r="639308" spans="9:9" ht="15" customHeight="1">
      <c r="I639308" s="47"/>
    </row>
    <row r="639309" spans="9:9" ht="15" customHeight="1">
      <c r="I639309" s="47"/>
    </row>
    <row r="639310" spans="9:9" ht="15" customHeight="1">
      <c r="I639310" s="47"/>
    </row>
    <row r="639311" spans="9:9" ht="15" customHeight="1">
      <c r="I639311" s="47"/>
    </row>
    <row r="639312" spans="9:9" ht="15" customHeight="1">
      <c r="I639312" s="47"/>
    </row>
    <row r="639313" spans="9:9" ht="15" customHeight="1">
      <c r="I639313" s="47"/>
    </row>
    <row r="639314" spans="9:9" ht="15" customHeight="1">
      <c r="I639314" s="47"/>
    </row>
    <row r="639315" spans="9:9" ht="15" customHeight="1">
      <c r="I639315" s="47"/>
    </row>
    <row r="639316" spans="9:9" ht="15" customHeight="1">
      <c r="I639316" s="47"/>
    </row>
    <row r="639317" spans="9:9" ht="15" customHeight="1">
      <c r="I639317" s="47"/>
    </row>
    <row r="639318" spans="9:9" ht="15" customHeight="1">
      <c r="I639318" s="47"/>
    </row>
    <row r="639319" spans="9:9" ht="15" customHeight="1">
      <c r="I639319" s="47"/>
    </row>
    <row r="639320" spans="9:9" ht="15" customHeight="1">
      <c r="I639320" s="47"/>
    </row>
    <row r="639321" spans="9:9" ht="15" customHeight="1">
      <c r="I639321" s="47"/>
    </row>
    <row r="639322" spans="9:9" ht="15" customHeight="1">
      <c r="I639322" s="47"/>
    </row>
    <row r="639323" spans="9:9" ht="15" customHeight="1">
      <c r="I639323" s="47"/>
    </row>
    <row r="639324" spans="9:9" ht="15" customHeight="1">
      <c r="I639324" s="47"/>
    </row>
    <row r="639325" spans="9:9" ht="15" customHeight="1">
      <c r="I639325" s="47"/>
    </row>
    <row r="639326" spans="9:9" ht="15" customHeight="1">
      <c r="I639326" s="47"/>
    </row>
    <row r="639327" spans="9:9" ht="15" customHeight="1">
      <c r="I639327" s="47"/>
    </row>
    <row r="639328" spans="9:9" ht="15" customHeight="1">
      <c r="I639328" s="47"/>
    </row>
    <row r="639329" spans="9:9" ht="15" customHeight="1">
      <c r="I639329" s="47"/>
    </row>
    <row r="639330" spans="9:9" ht="15" customHeight="1">
      <c r="I639330" s="47"/>
    </row>
    <row r="639331" spans="9:9" ht="15" customHeight="1">
      <c r="I639331" s="47"/>
    </row>
    <row r="639332" spans="9:9" ht="15" customHeight="1">
      <c r="I639332" s="47"/>
    </row>
    <row r="639333" spans="9:9" ht="15" customHeight="1">
      <c r="I639333" s="47"/>
    </row>
    <row r="639334" spans="9:9" ht="15" customHeight="1">
      <c r="I639334" s="47"/>
    </row>
    <row r="639335" spans="9:9" ht="15" customHeight="1">
      <c r="I639335" s="47"/>
    </row>
    <row r="639336" spans="9:9" ht="15" customHeight="1">
      <c r="I639336" s="47"/>
    </row>
    <row r="639337" spans="9:9" ht="15" customHeight="1">
      <c r="I639337" s="47"/>
    </row>
    <row r="639338" spans="9:9" ht="15" customHeight="1">
      <c r="I639338" s="47"/>
    </row>
    <row r="639339" spans="9:9" ht="15" customHeight="1">
      <c r="I639339" s="47"/>
    </row>
    <row r="639340" spans="9:9" ht="15" customHeight="1">
      <c r="I639340" s="47"/>
    </row>
    <row r="655359" spans="9:9" ht="15" customHeight="1">
      <c r="I655359" s="49"/>
    </row>
    <row r="655360" spans="9:9" ht="15" customHeight="1">
      <c r="I655360" s="47"/>
    </row>
    <row r="655361" spans="9:9" ht="15" customHeight="1">
      <c r="I655361" s="47"/>
    </row>
    <row r="655362" spans="9:9" ht="15" customHeight="1">
      <c r="I655362" s="47"/>
    </row>
    <row r="655363" spans="9:9" ht="15" customHeight="1">
      <c r="I655363" s="47"/>
    </row>
    <row r="655364" spans="9:9" ht="15" customHeight="1">
      <c r="I655364" s="47"/>
    </row>
    <row r="655365" spans="9:9" ht="15" customHeight="1">
      <c r="I655365" s="47"/>
    </row>
    <row r="655366" spans="9:9" ht="15" customHeight="1">
      <c r="I655366" s="47"/>
    </row>
    <row r="655367" spans="9:9" ht="15" customHeight="1">
      <c r="I655367" s="47"/>
    </row>
    <row r="655368" spans="9:9" ht="15" customHeight="1">
      <c r="I655368" s="47"/>
    </row>
    <row r="655369" spans="9:9" ht="15" customHeight="1">
      <c r="I655369" s="47"/>
    </row>
    <row r="655370" spans="9:9" ht="15" customHeight="1">
      <c r="I655370" s="47"/>
    </row>
    <row r="655371" spans="9:9" ht="15" customHeight="1">
      <c r="I655371" s="47"/>
    </row>
    <row r="655372" spans="9:9" ht="15" customHeight="1">
      <c r="I655372" s="47"/>
    </row>
    <row r="655373" spans="9:9" ht="15" customHeight="1">
      <c r="I655373" s="47"/>
    </row>
    <row r="655374" spans="9:9" ht="15" customHeight="1">
      <c r="I655374" s="47"/>
    </row>
    <row r="655375" spans="9:9" ht="15" customHeight="1">
      <c r="I655375" s="47"/>
    </row>
    <row r="655376" spans="9:9" ht="15" customHeight="1">
      <c r="I655376" s="47"/>
    </row>
    <row r="655377" spans="9:9" ht="15" customHeight="1">
      <c r="I655377" s="47"/>
    </row>
    <row r="655378" spans="9:9" ht="15" customHeight="1">
      <c r="I655378" s="47"/>
    </row>
    <row r="655379" spans="9:9" ht="15" customHeight="1">
      <c r="I655379" s="47"/>
    </row>
    <row r="655380" spans="9:9" ht="15" customHeight="1">
      <c r="I655380" s="47"/>
    </row>
    <row r="655381" spans="9:9" ht="15" customHeight="1">
      <c r="I655381" s="47"/>
    </row>
    <row r="655382" spans="9:9" ht="15" customHeight="1">
      <c r="I655382" s="47"/>
    </row>
    <row r="655383" spans="9:9" ht="15" customHeight="1">
      <c r="I655383" s="47"/>
    </row>
    <row r="655384" spans="9:9" ht="15" customHeight="1">
      <c r="I655384" s="47"/>
    </row>
    <row r="655385" spans="9:9" ht="15" customHeight="1">
      <c r="I655385" s="47"/>
    </row>
    <row r="655386" spans="9:9" ht="15" customHeight="1">
      <c r="I655386" s="47"/>
    </row>
    <row r="655387" spans="9:9" ht="15" customHeight="1">
      <c r="I655387" s="47"/>
    </row>
    <row r="655388" spans="9:9" ht="15" customHeight="1">
      <c r="I655388" s="47"/>
    </row>
    <row r="655389" spans="9:9" ht="15" customHeight="1">
      <c r="I655389" s="47"/>
    </row>
    <row r="655390" spans="9:9" ht="15" customHeight="1">
      <c r="I655390" s="47"/>
    </row>
    <row r="655391" spans="9:9" ht="15" customHeight="1">
      <c r="I655391" s="47"/>
    </row>
    <row r="655392" spans="9:9" ht="15" customHeight="1">
      <c r="I655392" s="47"/>
    </row>
    <row r="655393" spans="9:9" ht="15" customHeight="1">
      <c r="I655393" s="47"/>
    </row>
    <row r="655394" spans="9:9" ht="15" customHeight="1">
      <c r="I655394" s="47"/>
    </row>
    <row r="655395" spans="9:9" ht="15" customHeight="1">
      <c r="I655395" s="47"/>
    </row>
    <row r="655396" spans="9:9" ht="15" customHeight="1">
      <c r="I655396" s="47"/>
    </row>
    <row r="655397" spans="9:9" ht="15" customHeight="1">
      <c r="I655397" s="47"/>
    </row>
    <row r="655398" spans="9:9" ht="15" customHeight="1">
      <c r="I655398" s="47"/>
    </row>
    <row r="655399" spans="9:9" ht="15" customHeight="1">
      <c r="I655399" s="47"/>
    </row>
    <row r="655400" spans="9:9" ht="15" customHeight="1">
      <c r="I655400" s="47"/>
    </row>
    <row r="655401" spans="9:9" ht="15" customHeight="1">
      <c r="I655401" s="47"/>
    </row>
    <row r="655402" spans="9:9" ht="15" customHeight="1">
      <c r="I655402" s="47"/>
    </row>
    <row r="655403" spans="9:9" ht="15" customHeight="1">
      <c r="I655403" s="47"/>
    </row>
    <row r="655404" spans="9:9" ht="15" customHeight="1">
      <c r="I655404" s="47"/>
    </row>
    <row r="655405" spans="9:9" ht="15" customHeight="1">
      <c r="I655405" s="47"/>
    </row>
    <row r="655406" spans="9:9" ht="15" customHeight="1">
      <c r="I655406" s="47"/>
    </row>
    <row r="655407" spans="9:9" ht="15" customHeight="1">
      <c r="I655407" s="47"/>
    </row>
    <row r="655408" spans="9:9" ht="15" customHeight="1">
      <c r="I655408" s="47"/>
    </row>
    <row r="655409" spans="9:9" ht="15" customHeight="1">
      <c r="I655409" s="47"/>
    </row>
    <row r="655410" spans="9:9" ht="15" customHeight="1">
      <c r="I655410" s="47"/>
    </row>
    <row r="655411" spans="9:9" ht="15" customHeight="1">
      <c r="I655411" s="47"/>
    </row>
    <row r="655412" spans="9:9" ht="15" customHeight="1">
      <c r="I655412" s="47"/>
    </row>
    <row r="655413" spans="9:9" ht="15" customHeight="1">
      <c r="I655413" s="47"/>
    </row>
    <row r="655414" spans="9:9" ht="15" customHeight="1">
      <c r="I655414" s="47"/>
    </row>
    <row r="655415" spans="9:9" ht="15" customHeight="1">
      <c r="I655415" s="47"/>
    </row>
    <row r="655416" spans="9:9" ht="15" customHeight="1">
      <c r="I655416" s="47"/>
    </row>
    <row r="655417" spans="9:9" ht="15" customHeight="1">
      <c r="I655417" s="47"/>
    </row>
    <row r="655418" spans="9:9" ht="15" customHeight="1">
      <c r="I655418" s="47"/>
    </row>
    <row r="655419" spans="9:9" ht="15" customHeight="1">
      <c r="I655419" s="47"/>
    </row>
    <row r="655420" spans="9:9" ht="15" customHeight="1">
      <c r="I655420" s="47"/>
    </row>
    <row r="655421" spans="9:9" ht="15" customHeight="1">
      <c r="I655421" s="47"/>
    </row>
    <row r="655422" spans="9:9" ht="15" customHeight="1">
      <c r="I655422" s="47"/>
    </row>
    <row r="655423" spans="9:9" ht="15" customHeight="1">
      <c r="I655423" s="47"/>
    </row>
    <row r="655424" spans="9:9" ht="15" customHeight="1">
      <c r="I655424" s="47"/>
    </row>
    <row r="655425" spans="9:9" ht="15" customHeight="1">
      <c r="I655425" s="47"/>
    </row>
    <row r="655426" spans="9:9" ht="15" customHeight="1">
      <c r="I655426" s="47"/>
    </row>
    <row r="655427" spans="9:9" ht="15" customHeight="1">
      <c r="I655427" s="47"/>
    </row>
    <row r="655428" spans="9:9" ht="15" customHeight="1">
      <c r="I655428" s="47"/>
    </row>
    <row r="655429" spans="9:9" ht="15" customHeight="1">
      <c r="I655429" s="47"/>
    </row>
    <row r="655430" spans="9:9" ht="15" customHeight="1">
      <c r="I655430" s="47"/>
    </row>
    <row r="655431" spans="9:9" ht="15" customHeight="1">
      <c r="I655431" s="47"/>
    </row>
    <row r="655432" spans="9:9" ht="15" customHeight="1">
      <c r="I655432" s="47"/>
    </row>
    <row r="655433" spans="9:9" ht="15" customHeight="1">
      <c r="I655433" s="47"/>
    </row>
    <row r="655434" spans="9:9" ht="15" customHeight="1">
      <c r="I655434" s="47"/>
    </row>
    <row r="655435" spans="9:9" ht="15" customHeight="1">
      <c r="I655435" s="47"/>
    </row>
    <row r="655436" spans="9:9" ht="15" customHeight="1">
      <c r="I655436" s="47"/>
    </row>
    <row r="655437" spans="9:9" ht="15" customHeight="1">
      <c r="I655437" s="47"/>
    </row>
    <row r="655438" spans="9:9" ht="15" customHeight="1">
      <c r="I655438" s="47"/>
    </row>
    <row r="655439" spans="9:9" ht="15" customHeight="1">
      <c r="I655439" s="47"/>
    </row>
    <row r="655440" spans="9:9" ht="15" customHeight="1">
      <c r="I655440" s="47"/>
    </row>
    <row r="655441" spans="9:9" ht="15" customHeight="1">
      <c r="I655441" s="47"/>
    </row>
    <row r="655442" spans="9:9" ht="15" customHeight="1">
      <c r="I655442" s="47"/>
    </row>
    <row r="655443" spans="9:9" ht="15" customHeight="1">
      <c r="I655443" s="47"/>
    </row>
    <row r="655444" spans="9:9" ht="15" customHeight="1">
      <c r="I655444" s="47"/>
    </row>
    <row r="655445" spans="9:9" ht="15" customHeight="1">
      <c r="I655445" s="47"/>
    </row>
    <row r="655446" spans="9:9" ht="15" customHeight="1">
      <c r="I655446" s="47"/>
    </row>
    <row r="655447" spans="9:9" ht="15" customHeight="1">
      <c r="I655447" s="47"/>
    </row>
    <row r="655448" spans="9:9" ht="15" customHeight="1">
      <c r="I655448" s="47"/>
    </row>
    <row r="655449" spans="9:9" ht="15" customHeight="1">
      <c r="I655449" s="47"/>
    </row>
    <row r="655450" spans="9:9" ht="15" customHeight="1">
      <c r="I655450" s="47"/>
    </row>
    <row r="655451" spans="9:9" ht="15" customHeight="1">
      <c r="I655451" s="47"/>
    </row>
    <row r="655452" spans="9:9" ht="15" customHeight="1">
      <c r="I655452" s="47"/>
    </row>
    <row r="655453" spans="9:9" ht="15" customHeight="1">
      <c r="I655453" s="47"/>
    </row>
    <row r="655454" spans="9:9" ht="15" customHeight="1">
      <c r="I655454" s="47"/>
    </row>
    <row r="655455" spans="9:9" ht="15" customHeight="1">
      <c r="I655455" s="47"/>
    </row>
    <row r="655456" spans="9:9" ht="15" customHeight="1">
      <c r="I655456" s="47"/>
    </row>
    <row r="655457" spans="9:9" ht="15" customHeight="1">
      <c r="I655457" s="47"/>
    </row>
    <row r="655458" spans="9:9" ht="15" customHeight="1">
      <c r="I655458" s="47"/>
    </row>
    <row r="655459" spans="9:9" ht="15" customHeight="1">
      <c r="I655459" s="47"/>
    </row>
    <row r="655460" spans="9:9" ht="15" customHeight="1">
      <c r="I655460" s="47"/>
    </row>
    <row r="655461" spans="9:9" ht="15" customHeight="1">
      <c r="I655461" s="47"/>
    </row>
    <row r="655462" spans="9:9" ht="15" customHeight="1">
      <c r="I655462" s="47"/>
    </row>
    <row r="655463" spans="9:9" ht="15" customHeight="1">
      <c r="I655463" s="47"/>
    </row>
    <row r="655464" spans="9:9" ht="15" customHeight="1">
      <c r="I655464" s="47"/>
    </row>
    <row r="655465" spans="9:9" ht="15" customHeight="1">
      <c r="I655465" s="47"/>
    </row>
    <row r="655466" spans="9:9" ht="15" customHeight="1">
      <c r="I655466" s="47"/>
    </row>
    <row r="655467" spans="9:9" ht="15" customHeight="1">
      <c r="I655467" s="47"/>
    </row>
    <row r="655468" spans="9:9" ht="15" customHeight="1">
      <c r="I655468" s="47"/>
    </row>
    <row r="655469" spans="9:9" ht="15" customHeight="1">
      <c r="I655469" s="47"/>
    </row>
    <row r="655470" spans="9:9" ht="15" customHeight="1">
      <c r="I655470" s="47"/>
    </row>
    <row r="655471" spans="9:9" ht="15" customHeight="1">
      <c r="I655471" s="47"/>
    </row>
    <row r="655472" spans="9:9" ht="15" customHeight="1">
      <c r="I655472" s="47"/>
    </row>
    <row r="655473" spans="9:9" ht="15" customHeight="1">
      <c r="I655473" s="47"/>
    </row>
    <row r="655474" spans="9:9" ht="15" customHeight="1">
      <c r="I655474" s="47"/>
    </row>
    <row r="655475" spans="9:9" ht="15" customHeight="1">
      <c r="I655475" s="47"/>
    </row>
    <row r="655476" spans="9:9" ht="15" customHeight="1">
      <c r="I655476" s="47"/>
    </row>
    <row r="655477" spans="9:9" ht="15" customHeight="1">
      <c r="I655477" s="47"/>
    </row>
    <row r="655478" spans="9:9" ht="15" customHeight="1">
      <c r="I655478" s="47"/>
    </row>
    <row r="655479" spans="9:9" ht="15" customHeight="1">
      <c r="I655479" s="47"/>
    </row>
    <row r="655480" spans="9:9" ht="15" customHeight="1">
      <c r="I655480" s="47"/>
    </row>
    <row r="655481" spans="9:9" ht="15" customHeight="1">
      <c r="I655481" s="47"/>
    </row>
    <row r="655482" spans="9:9" ht="15" customHeight="1">
      <c r="I655482" s="47"/>
    </row>
    <row r="655483" spans="9:9" ht="15" customHeight="1">
      <c r="I655483" s="47"/>
    </row>
    <row r="655484" spans="9:9" ht="15" customHeight="1">
      <c r="I655484" s="47"/>
    </row>
    <row r="655485" spans="9:9" ht="15" customHeight="1">
      <c r="I655485" s="47"/>
    </row>
    <row r="655486" spans="9:9" ht="15" customHeight="1">
      <c r="I655486" s="47"/>
    </row>
    <row r="655487" spans="9:9" ht="15" customHeight="1">
      <c r="I655487" s="47"/>
    </row>
    <row r="655488" spans="9:9" ht="15" customHeight="1">
      <c r="I655488" s="47"/>
    </row>
    <row r="655489" spans="9:9" ht="15" customHeight="1">
      <c r="I655489" s="47"/>
    </row>
    <row r="655490" spans="9:9" ht="15" customHeight="1">
      <c r="I655490" s="47"/>
    </row>
    <row r="655491" spans="9:9" ht="15" customHeight="1">
      <c r="I655491" s="47"/>
    </row>
    <row r="655492" spans="9:9" ht="15" customHeight="1">
      <c r="I655492" s="47"/>
    </row>
    <row r="655493" spans="9:9" ht="15" customHeight="1">
      <c r="I655493" s="47"/>
    </row>
    <row r="655494" spans="9:9" ht="15" customHeight="1">
      <c r="I655494" s="47"/>
    </row>
    <row r="655495" spans="9:9" ht="15" customHeight="1">
      <c r="I655495" s="47"/>
    </row>
    <row r="655496" spans="9:9" ht="15" customHeight="1">
      <c r="I655496" s="47"/>
    </row>
    <row r="655497" spans="9:9" ht="15" customHeight="1">
      <c r="I655497" s="47"/>
    </row>
    <row r="655498" spans="9:9" ht="15" customHeight="1">
      <c r="I655498" s="47"/>
    </row>
    <row r="655499" spans="9:9" ht="15" customHeight="1">
      <c r="I655499" s="47"/>
    </row>
    <row r="655500" spans="9:9" ht="15" customHeight="1">
      <c r="I655500" s="47"/>
    </row>
    <row r="655501" spans="9:9" ht="15" customHeight="1">
      <c r="I655501" s="47"/>
    </row>
    <row r="655502" spans="9:9" ht="15" customHeight="1">
      <c r="I655502" s="47"/>
    </row>
    <row r="655503" spans="9:9" ht="15" customHeight="1">
      <c r="I655503" s="47"/>
    </row>
    <row r="655504" spans="9:9" ht="15" customHeight="1">
      <c r="I655504" s="47"/>
    </row>
    <row r="655505" spans="9:9" ht="15" customHeight="1">
      <c r="I655505" s="47"/>
    </row>
    <row r="655506" spans="9:9" ht="15" customHeight="1">
      <c r="I655506" s="47"/>
    </row>
    <row r="655507" spans="9:9" ht="15" customHeight="1">
      <c r="I655507" s="47"/>
    </row>
    <row r="655508" spans="9:9" ht="15" customHeight="1">
      <c r="I655508" s="47"/>
    </row>
    <row r="655509" spans="9:9" ht="15" customHeight="1">
      <c r="I655509" s="47"/>
    </row>
    <row r="655510" spans="9:9" ht="15" customHeight="1">
      <c r="I655510" s="47"/>
    </row>
    <row r="655511" spans="9:9" ht="15" customHeight="1">
      <c r="I655511" s="47"/>
    </row>
    <row r="655512" spans="9:9" ht="15" customHeight="1">
      <c r="I655512" s="47"/>
    </row>
    <row r="655513" spans="9:9" ht="15" customHeight="1">
      <c r="I655513" s="47"/>
    </row>
    <row r="655514" spans="9:9" ht="15" customHeight="1">
      <c r="I655514" s="47"/>
    </row>
    <row r="655515" spans="9:9" ht="15" customHeight="1">
      <c r="I655515" s="47"/>
    </row>
    <row r="655516" spans="9:9" ht="15" customHeight="1">
      <c r="I655516" s="47"/>
    </row>
    <row r="655517" spans="9:9" ht="15" customHeight="1">
      <c r="I655517" s="47"/>
    </row>
    <row r="655518" spans="9:9" ht="15" customHeight="1">
      <c r="I655518" s="47"/>
    </row>
    <row r="655519" spans="9:9" ht="15" customHeight="1">
      <c r="I655519" s="47"/>
    </row>
    <row r="655520" spans="9:9" ht="15" customHeight="1">
      <c r="I655520" s="47"/>
    </row>
    <row r="655521" spans="9:9" ht="15" customHeight="1">
      <c r="I655521" s="47"/>
    </row>
    <row r="655522" spans="9:9" ht="15" customHeight="1">
      <c r="I655522" s="47"/>
    </row>
    <row r="655523" spans="9:9" ht="15" customHeight="1">
      <c r="I655523" s="47"/>
    </row>
    <row r="655524" spans="9:9" ht="15" customHeight="1">
      <c r="I655524" s="47"/>
    </row>
    <row r="655525" spans="9:9" ht="15" customHeight="1">
      <c r="I655525" s="47"/>
    </row>
    <row r="655526" spans="9:9" ht="15" customHeight="1">
      <c r="I655526" s="47"/>
    </row>
    <row r="655527" spans="9:9" ht="15" customHeight="1">
      <c r="I655527" s="47"/>
    </row>
    <row r="655528" spans="9:9" ht="15" customHeight="1">
      <c r="I655528" s="47"/>
    </row>
    <row r="655529" spans="9:9" ht="15" customHeight="1">
      <c r="I655529" s="47"/>
    </row>
    <row r="655530" spans="9:9" ht="15" customHeight="1">
      <c r="I655530" s="47"/>
    </row>
    <row r="655531" spans="9:9" ht="15" customHeight="1">
      <c r="I655531" s="47"/>
    </row>
    <row r="655532" spans="9:9" ht="15" customHeight="1">
      <c r="I655532" s="47"/>
    </row>
    <row r="655533" spans="9:9" ht="15" customHeight="1">
      <c r="I655533" s="47"/>
    </row>
    <row r="655534" spans="9:9" ht="15" customHeight="1">
      <c r="I655534" s="47"/>
    </row>
    <row r="655535" spans="9:9" ht="15" customHeight="1">
      <c r="I655535" s="47"/>
    </row>
    <row r="655536" spans="9:9" ht="15" customHeight="1">
      <c r="I655536" s="47"/>
    </row>
    <row r="655537" spans="9:9" ht="15" customHeight="1">
      <c r="I655537" s="47"/>
    </row>
    <row r="655538" spans="9:9" ht="15" customHeight="1">
      <c r="I655538" s="47"/>
    </row>
    <row r="655539" spans="9:9" ht="15" customHeight="1">
      <c r="I655539" s="47"/>
    </row>
    <row r="655540" spans="9:9" ht="15" customHeight="1">
      <c r="I655540" s="47"/>
    </row>
    <row r="655541" spans="9:9" ht="15" customHeight="1">
      <c r="I655541" s="47"/>
    </row>
    <row r="655542" spans="9:9" ht="15" customHeight="1">
      <c r="I655542" s="47"/>
    </row>
    <row r="655543" spans="9:9" ht="15" customHeight="1">
      <c r="I655543" s="47"/>
    </row>
    <row r="655544" spans="9:9" ht="15" customHeight="1">
      <c r="I655544" s="47"/>
    </row>
    <row r="655545" spans="9:9" ht="15" customHeight="1">
      <c r="I655545" s="47"/>
    </row>
    <row r="655546" spans="9:9" ht="15" customHeight="1">
      <c r="I655546" s="47"/>
    </row>
    <row r="655547" spans="9:9" ht="15" customHeight="1">
      <c r="I655547" s="47"/>
    </row>
    <row r="655548" spans="9:9" ht="15" customHeight="1">
      <c r="I655548" s="47"/>
    </row>
    <row r="655549" spans="9:9" ht="15" customHeight="1">
      <c r="I655549" s="47"/>
    </row>
    <row r="655550" spans="9:9" ht="15" customHeight="1">
      <c r="I655550" s="47"/>
    </row>
    <row r="655551" spans="9:9" ht="15" customHeight="1">
      <c r="I655551" s="47"/>
    </row>
    <row r="655552" spans="9:9" ht="15" customHeight="1">
      <c r="I655552" s="47"/>
    </row>
    <row r="655553" spans="9:9" ht="15" customHeight="1">
      <c r="I655553" s="47"/>
    </row>
    <row r="655554" spans="9:9" ht="15" customHeight="1">
      <c r="I655554" s="47"/>
    </row>
    <row r="655555" spans="9:9" ht="15" customHeight="1">
      <c r="I655555" s="47"/>
    </row>
    <row r="655556" spans="9:9" ht="15" customHeight="1">
      <c r="I655556" s="47"/>
    </row>
    <row r="655557" spans="9:9" ht="15" customHeight="1">
      <c r="I655557" s="47"/>
    </row>
    <row r="655558" spans="9:9" ht="15" customHeight="1">
      <c r="I655558" s="47"/>
    </row>
    <row r="655559" spans="9:9" ht="15" customHeight="1">
      <c r="I655559" s="47"/>
    </row>
    <row r="655560" spans="9:9" ht="15" customHeight="1">
      <c r="I655560" s="47"/>
    </row>
    <row r="655561" spans="9:9" ht="15" customHeight="1">
      <c r="I655561" s="47"/>
    </row>
    <row r="655562" spans="9:9" ht="15" customHeight="1">
      <c r="I655562" s="47"/>
    </row>
    <row r="655563" spans="9:9" ht="15" customHeight="1">
      <c r="I655563" s="47"/>
    </row>
    <row r="655564" spans="9:9" ht="15" customHeight="1">
      <c r="I655564" s="47"/>
    </row>
    <row r="655565" spans="9:9" ht="15" customHeight="1">
      <c r="I655565" s="47"/>
    </row>
    <row r="655566" spans="9:9" ht="15" customHeight="1">
      <c r="I655566" s="47"/>
    </row>
    <row r="655567" spans="9:9" ht="15" customHeight="1">
      <c r="I655567" s="47"/>
    </row>
    <row r="655568" spans="9:9" ht="15" customHeight="1">
      <c r="I655568" s="47"/>
    </row>
    <row r="655569" spans="9:9" ht="15" customHeight="1">
      <c r="I655569" s="47"/>
    </row>
    <row r="655570" spans="9:9" ht="15" customHeight="1">
      <c r="I655570" s="47"/>
    </row>
    <row r="655571" spans="9:9" ht="15" customHeight="1">
      <c r="I655571" s="47"/>
    </row>
    <row r="655572" spans="9:9" ht="15" customHeight="1">
      <c r="I655572" s="47"/>
    </row>
    <row r="655573" spans="9:9" ht="15" customHeight="1">
      <c r="I655573" s="47"/>
    </row>
    <row r="655574" spans="9:9" ht="15" customHeight="1">
      <c r="I655574" s="47"/>
    </row>
    <row r="655575" spans="9:9" ht="15" customHeight="1">
      <c r="I655575" s="47"/>
    </row>
    <row r="655576" spans="9:9" ht="15" customHeight="1">
      <c r="I655576" s="47"/>
    </row>
    <row r="655577" spans="9:9" ht="15" customHeight="1">
      <c r="I655577" s="47"/>
    </row>
    <row r="655578" spans="9:9" ht="15" customHeight="1">
      <c r="I655578" s="47"/>
    </row>
    <row r="655579" spans="9:9" ht="15" customHeight="1">
      <c r="I655579" s="47"/>
    </row>
    <row r="655580" spans="9:9" ht="15" customHeight="1">
      <c r="I655580" s="47"/>
    </row>
    <row r="655581" spans="9:9" ht="15" customHeight="1">
      <c r="I655581" s="47"/>
    </row>
    <row r="655582" spans="9:9" ht="15" customHeight="1">
      <c r="I655582" s="47"/>
    </row>
    <row r="655583" spans="9:9" ht="15" customHeight="1">
      <c r="I655583" s="47"/>
    </row>
    <row r="655584" spans="9:9" ht="15" customHeight="1">
      <c r="I655584" s="47"/>
    </row>
    <row r="655585" spans="9:9" ht="15" customHeight="1">
      <c r="I655585" s="47"/>
    </row>
    <row r="655586" spans="9:9" ht="15" customHeight="1">
      <c r="I655586" s="47"/>
    </row>
    <row r="655587" spans="9:9" ht="15" customHeight="1">
      <c r="I655587" s="47"/>
    </row>
    <row r="655588" spans="9:9" ht="15" customHeight="1">
      <c r="I655588" s="47"/>
    </row>
    <row r="655589" spans="9:9" ht="15" customHeight="1">
      <c r="I655589" s="47"/>
    </row>
    <row r="655590" spans="9:9" ht="15" customHeight="1">
      <c r="I655590" s="47"/>
    </row>
    <row r="655591" spans="9:9" ht="15" customHeight="1">
      <c r="I655591" s="47"/>
    </row>
    <row r="655592" spans="9:9" ht="15" customHeight="1">
      <c r="I655592" s="47"/>
    </row>
    <row r="655593" spans="9:9" ht="15" customHeight="1">
      <c r="I655593" s="47"/>
    </row>
    <row r="655594" spans="9:9" ht="15" customHeight="1">
      <c r="I655594" s="47"/>
    </row>
    <row r="655595" spans="9:9" ht="15" customHeight="1">
      <c r="I655595" s="47"/>
    </row>
    <row r="655596" spans="9:9" ht="15" customHeight="1">
      <c r="I655596" s="47"/>
    </row>
    <row r="655597" spans="9:9" ht="15" customHeight="1">
      <c r="I655597" s="47"/>
    </row>
    <row r="655598" spans="9:9" ht="15" customHeight="1">
      <c r="I655598" s="47"/>
    </row>
    <row r="655599" spans="9:9" ht="15" customHeight="1">
      <c r="I655599" s="47"/>
    </row>
    <row r="655600" spans="9:9" ht="15" customHeight="1">
      <c r="I655600" s="47"/>
    </row>
    <row r="655601" spans="9:9" ht="15" customHeight="1">
      <c r="I655601" s="47"/>
    </row>
    <row r="655602" spans="9:9" ht="15" customHeight="1">
      <c r="I655602" s="47"/>
    </row>
    <row r="655603" spans="9:9" ht="15" customHeight="1">
      <c r="I655603" s="47"/>
    </row>
    <row r="655604" spans="9:9" ht="15" customHeight="1">
      <c r="I655604" s="47"/>
    </row>
    <row r="655605" spans="9:9" ht="15" customHeight="1">
      <c r="I655605" s="47"/>
    </row>
    <row r="655606" spans="9:9" ht="15" customHeight="1">
      <c r="I655606" s="47"/>
    </row>
    <row r="655607" spans="9:9" ht="15" customHeight="1">
      <c r="I655607" s="47"/>
    </row>
    <row r="655608" spans="9:9" ht="15" customHeight="1">
      <c r="I655608" s="47"/>
    </row>
    <row r="655609" spans="9:9" ht="15" customHeight="1">
      <c r="I655609" s="47"/>
    </row>
    <row r="655610" spans="9:9" ht="15" customHeight="1">
      <c r="I655610" s="47"/>
    </row>
    <row r="655611" spans="9:9" ht="15" customHeight="1">
      <c r="I655611" s="47"/>
    </row>
    <row r="655612" spans="9:9" ht="15" customHeight="1">
      <c r="I655612" s="47"/>
    </row>
    <row r="655613" spans="9:9" ht="15" customHeight="1">
      <c r="I655613" s="47"/>
    </row>
    <row r="655614" spans="9:9" ht="15" customHeight="1">
      <c r="I655614" s="47"/>
    </row>
    <row r="655615" spans="9:9" ht="15" customHeight="1">
      <c r="I655615" s="47"/>
    </row>
    <row r="655616" spans="9:9" ht="15" customHeight="1">
      <c r="I655616" s="47"/>
    </row>
    <row r="655617" spans="9:9" ht="15" customHeight="1">
      <c r="I655617" s="47"/>
    </row>
    <row r="655618" spans="9:9" ht="15" customHeight="1">
      <c r="I655618" s="47"/>
    </row>
    <row r="655619" spans="9:9" ht="15" customHeight="1">
      <c r="I655619" s="47"/>
    </row>
    <row r="655620" spans="9:9" ht="15" customHeight="1">
      <c r="I655620" s="47"/>
    </row>
    <row r="655621" spans="9:9" ht="15" customHeight="1">
      <c r="I655621" s="47"/>
    </row>
    <row r="655622" spans="9:9" ht="15" customHeight="1">
      <c r="I655622" s="47"/>
    </row>
    <row r="655623" spans="9:9" ht="15" customHeight="1">
      <c r="I655623" s="47"/>
    </row>
    <row r="655624" spans="9:9" ht="15" customHeight="1">
      <c r="I655624" s="47"/>
    </row>
    <row r="655625" spans="9:9" ht="15" customHeight="1">
      <c r="I655625" s="47"/>
    </row>
    <row r="655626" spans="9:9" ht="15" customHeight="1">
      <c r="I655626" s="47"/>
    </row>
    <row r="655627" spans="9:9" ht="15" customHeight="1">
      <c r="I655627" s="47"/>
    </row>
    <row r="655628" spans="9:9" ht="15" customHeight="1">
      <c r="I655628" s="47"/>
    </row>
    <row r="655629" spans="9:9" ht="15" customHeight="1">
      <c r="I655629" s="47"/>
    </row>
    <row r="655630" spans="9:9" ht="15" customHeight="1">
      <c r="I655630" s="47"/>
    </row>
    <row r="655631" spans="9:9" ht="15" customHeight="1">
      <c r="I655631" s="47"/>
    </row>
    <row r="655632" spans="9:9" ht="15" customHeight="1">
      <c r="I655632" s="47"/>
    </row>
    <row r="655633" spans="9:9" ht="15" customHeight="1">
      <c r="I655633" s="47"/>
    </row>
    <row r="655634" spans="9:9" ht="15" customHeight="1">
      <c r="I655634" s="47"/>
    </row>
    <row r="655635" spans="9:9" ht="15" customHeight="1">
      <c r="I655635" s="47"/>
    </row>
    <row r="655636" spans="9:9" ht="15" customHeight="1">
      <c r="I655636" s="47"/>
    </row>
    <row r="655637" spans="9:9" ht="15" customHeight="1">
      <c r="I655637" s="47"/>
    </row>
    <row r="655638" spans="9:9" ht="15" customHeight="1">
      <c r="I655638" s="47"/>
    </row>
    <row r="655639" spans="9:9" ht="15" customHeight="1">
      <c r="I655639" s="47"/>
    </row>
    <row r="655640" spans="9:9" ht="15" customHeight="1">
      <c r="I655640" s="47"/>
    </row>
    <row r="655641" spans="9:9" ht="15" customHeight="1">
      <c r="I655641" s="47"/>
    </row>
    <row r="655642" spans="9:9" ht="15" customHeight="1">
      <c r="I655642" s="47"/>
    </row>
    <row r="655643" spans="9:9" ht="15" customHeight="1">
      <c r="I655643" s="47"/>
    </row>
    <row r="655644" spans="9:9" ht="15" customHeight="1">
      <c r="I655644" s="47"/>
    </row>
    <row r="655645" spans="9:9" ht="15" customHeight="1">
      <c r="I655645" s="47"/>
    </row>
    <row r="655646" spans="9:9" ht="15" customHeight="1">
      <c r="I655646" s="47"/>
    </row>
    <row r="655647" spans="9:9" ht="15" customHeight="1">
      <c r="I655647" s="47"/>
    </row>
    <row r="655648" spans="9:9" ht="15" customHeight="1">
      <c r="I655648" s="47"/>
    </row>
    <row r="655649" spans="9:9" ht="15" customHeight="1">
      <c r="I655649" s="47"/>
    </row>
    <row r="655650" spans="9:9" ht="15" customHeight="1">
      <c r="I655650" s="47"/>
    </row>
    <row r="655651" spans="9:9" ht="15" customHeight="1">
      <c r="I655651" s="47"/>
    </row>
    <row r="655652" spans="9:9" ht="15" customHeight="1">
      <c r="I655652" s="47"/>
    </row>
    <row r="655653" spans="9:9" ht="15" customHeight="1">
      <c r="I655653" s="47"/>
    </row>
    <row r="655654" spans="9:9" ht="15" customHeight="1">
      <c r="I655654" s="47"/>
    </row>
    <row r="655655" spans="9:9" ht="15" customHeight="1">
      <c r="I655655" s="47"/>
    </row>
    <row r="655656" spans="9:9" ht="15" customHeight="1">
      <c r="I655656" s="47"/>
    </row>
    <row r="655657" spans="9:9" ht="15" customHeight="1">
      <c r="I655657" s="47"/>
    </row>
    <row r="655658" spans="9:9" ht="15" customHeight="1">
      <c r="I655658" s="47"/>
    </row>
    <row r="655659" spans="9:9" ht="15" customHeight="1">
      <c r="I655659" s="47"/>
    </row>
    <row r="655660" spans="9:9" ht="15" customHeight="1">
      <c r="I655660" s="47"/>
    </row>
    <row r="655661" spans="9:9" ht="15" customHeight="1">
      <c r="I655661" s="47"/>
    </row>
    <row r="655662" spans="9:9" ht="15" customHeight="1">
      <c r="I655662" s="47"/>
    </row>
    <row r="655663" spans="9:9" ht="15" customHeight="1">
      <c r="I655663" s="47"/>
    </row>
    <row r="655664" spans="9:9" ht="15" customHeight="1">
      <c r="I655664" s="47"/>
    </row>
    <row r="655665" spans="9:9" ht="15" customHeight="1">
      <c r="I655665" s="47"/>
    </row>
    <row r="655666" spans="9:9" ht="15" customHeight="1">
      <c r="I655666" s="47"/>
    </row>
    <row r="655667" spans="9:9" ht="15" customHeight="1">
      <c r="I655667" s="47"/>
    </row>
    <row r="655668" spans="9:9" ht="15" customHeight="1">
      <c r="I655668" s="47"/>
    </row>
    <row r="655669" spans="9:9" ht="15" customHeight="1">
      <c r="I655669" s="47"/>
    </row>
    <row r="655670" spans="9:9" ht="15" customHeight="1">
      <c r="I655670" s="47"/>
    </row>
    <row r="655671" spans="9:9" ht="15" customHeight="1">
      <c r="I655671" s="47"/>
    </row>
    <row r="655672" spans="9:9" ht="15" customHeight="1">
      <c r="I655672" s="47"/>
    </row>
    <row r="655673" spans="9:9" ht="15" customHeight="1">
      <c r="I655673" s="47"/>
    </row>
    <row r="655674" spans="9:9" ht="15" customHeight="1">
      <c r="I655674" s="47"/>
    </row>
    <row r="655675" spans="9:9" ht="15" customHeight="1">
      <c r="I655675" s="47"/>
    </row>
    <row r="655676" spans="9:9" ht="15" customHeight="1">
      <c r="I655676" s="47"/>
    </row>
    <row r="655677" spans="9:9" ht="15" customHeight="1">
      <c r="I655677" s="47"/>
    </row>
    <row r="655678" spans="9:9" ht="15" customHeight="1">
      <c r="I655678" s="47"/>
    </row>
    <row r="655679" spans="9:9" ht="15" customHeight="1">
      <c r="I655679" s="47"/>
    </row>
    <row r="655680" spans="9:9" ht="15" customHeight="1">
      <c r="I655680" s="47"/>
    </row>
    <row r="655681" spans="9:9" ht="15" customHeight="1">
      <c r="I655681" s="47"/>
    </row>
    <row r="655682" spans="9:9" ht="15" customHeight="1">
      <c r="I655682" s="47"/>
    </row>
    <row r="655683" spans="9:9" ht="15" customHeight="1">
      <c r="I655683" s="47"/>
    </row>
    <row r="655684" spans="9:9" ht="15" customHeight="1">
      <c r="I655684" s="47"/>
    </row>
    <row r="655685" spans="9:9" ht="15" customHeight="1">
      <c r="I655685" s="47"/>
    </row>
    <row r="655686" spans="9:9" ht="15" customHeight="1">
      <c r="I655686" s="47"/>
    </row>
    <row r="655687" spans="9:9" ht="15" customHeight="1">
      <c r="I655687" s="47"/>
    </row>
    <row r="655688" spans="9:9" ht="15" customHeight="1">
      <c r="I655688" s="47"/>
    </row>
    <row r="655689" spans="9:9" ht="15" customHeight="1">
      <c r="I655689" s="47"/>
    </row>
    <row r="655690" spans="9:9" ht="15" customHeight="1">
      <c r="I655690" s="47"/>
    </row>
    <row r="655691" spans="9:9" ht="15" customHeight="1">
      <c r="I655691" s="47"/>
    </row>
    <row r="655692" spans="9:9" ht="15" customHeight="1">
      <c r="I655692" s="47"/>
    </row>
    <row r="655693" spans="9:9" ht="15" customHeight="1">
      <c r="I655693" s="47"/>
    </row>
    <row r="655694" spans="9:9" ht="15" customHeight="1">
      <c r="I655694" s="47"/>
    </row>
    <row r="655695" spans="9:9" ht="15" customHeight="1">
      <c r="I655695" s="47"/>
    </row>
    <row r="655696" spans="9:9" ht="15" customHeight="1">
      <c r="I655696" s="47"/>
    </row>
    <row r="655697" spans="9:9" ht="15" customHeight="1">
      <c r="I655697" s="47"/>
    </row>
    <row r="655698" spans="9:9" ht="15" customHeight="1">
      <c r="I655698" s="47"/>
    </row>
    <row r="655699" spans="9:9" ht="15" customHeight="1">
      <c r="I655699" s="47"/>
    </row>
    <row r="655700" spans="9:9" ht="15" customHeight="1">
      <c r="I655700" s="47"/>
    </row>
    <row r="655701" spans="9:9" ht="15" customHeight="1">
      <c r="I655701" s="47"/>
    </row>
    <row r="655702" spans="9:9" ht="15" customHeight="1">
      <c r="I655702" s="47"/>
    </row>
    <row r="655703" spans="9:9" ht="15" customHeight="1">
      <c r="I655703" s="47"/>
    </row>
    <row r="655704" spans="9:9" ht="15" customHeight="1">
      <c r="I655704" s="47"/>
    </row>
    <row r="655705" spans="9:9" ht="15" customHeight="1">
      <c r="I655705" s="47"/>
    </row>
    <row r="655706" spans="9:9" ht="15" customHeight="1">
      <c r="I655706" s="47"/>
    </row>
    <row r="655707" spans="9:9" ht="15" customHeight="1">
      <c r="I655707" s="47"/>
    </row>
    <row r="655708" spans="9:9" ht="15" customHeight="1">
      <c r="I655708" s="47"/>
    </row>
    <row r="655709" spans="9:9" ht="15" customHeight="1">
      <c r="I655709" s="47"/>
    </row>
    <row r="655710" spans="9:9" ht="15" customHeight="1">
      <c r="I655710" s="47"/>
    </row>
    <row r="655711" spans="9:9" ht="15" customHeight="1">
      <c r="I655711" s="47"/>
    </row>
    <row r="655712" spans="9:9" ht="15" customHeight="1">
      <c r="I655712" s="47"/>
    </row>
    <row r="655713" spans="9:9" ht="15" customHeight="1">
      <c r="I655713" s="47"/>
    </row>
    <row r="655714" spans="9:9" ht="15" customHeight="1">
      <c r="I655714" s="47"/>
    </row>
    <row r="655715" spans="9:9" ht="15" customHeight="1">
      <c r="I655715" s="47"/>
    </row>
    <row r="655716" spans="9:9" ht="15" customHeight="1">
      <c r="I655716" s="47"/>
    </row>
    <row r="655717" spans="9:9" ht="15" customHeight="1">
      <c r="I655717" s="47"/>
    </row>
    <row r="655718" spans="9:9" ht="15" customHeight="1">
      <c r="I655718" s="47"/>
    </row>
    <row r="655719" spans="9:9" ht="15" customHeight="1">
      <c r="I655719" s="47"/>
    </row>
    <row r="655720" spans="9:9" ht="15" customHeight="1">
      <c r="I655720" s="47"/>
    </row>
    <row r="655721" spans="9:9" ht="15" customHeight="1">
      <c r="I655721" s="47"/>
    </row>
    <row r="655722" spans="9:9" ht="15" customHeight="1">
      <c r="I655722" s="47"/>
    </row>
    <row r="655723" spans="9:9" ht="15" customHeight="1">
      <c r="I655723" s="47"/>
    </row>
    <row r="655724" spans="9:9" ht="15" customHeight="1">
      <c r="I655724" s="47"/>
    </row>
    <row r="671743" spans="9:9" ht="15" customHeight="1">
      <c r="I671743" s="49"/>
    </row>
    <row r="671744" spans="9:9" ht="15" customHeight="1">
      <c r="I671744" s="47"/>
    </row>
    <row r="671745" spans="9:9" ht="15" customHeight="1">
      <c r="I671745" s="47"/>
    </row>
    <row r="671746" spans="9:9" ht="15" customHeight="1">
      <c r="I671746" s="47"/>
    </row>
    <row r="671747" spans="9:9" ht="15" customHeight="1">
      <c r="I671747" s="47"/>
    </row>
    <row r="671748" spans="9:9" ht="15" customHeight="1">
      <c r="I671748" s="47"/>
    </row>
    <row r="671749" spans="9:9" ht="15" customHeight="1">
      <c r="I671749" s="47"/>
    </row>
    <row r="671750" spans="9:9" ht="15" customHeight="1">
      <c r="I671750" s="47"/>
    </row>
    <row r="671751" spans="9:9" ht="15" customHeight="1">
      <c r="I671751" s="47"/>
    </row>
    <row r="671752" spans="9:9" ht="15" customHeight="1">
      <c r="I671752" s="47"/>
    </row>
    <row r="671753" spans="9:9" ht="15" customHeight="1">
      <c r="I671753" s="47"/>
    </row>
    <row r="671754" spans="9:9" ht="15" customHeight="1">
      <c r="I671754" s="47"/>
    </row>
    <row r="671755" spans="9:9" ht="15" customHeight="1">
      <c r="I671755" s="47"/>
    </row>
    <row r="671756" spans="9:9" ht="15" customHeight="1">
      <c r="I671756" s="47"/>
    </row>
    <row r="671757" spans="9:9" ht="15" customHeight="1">
      <c r="I671757" s="47"/>
    </row>
    <row r="671758" spans="9:9" ht="15" customHeight="1">
      <c r="I671758" s="47"/>
    </row>
    <row r="671759" spans="9:9" ht="15" customHeight="1">
      <c r="I671759" s="47"/>
    </row>
    <row r="671760" spans="9:9" ht="15" customHeight="1">
      <c r="I671760" s="47"/>
    </row>
    <row r="671761" spans="9:9" ht="15" customHeight="1">
      <c r="I671761" s="47"/>
    </row>
    <row r="671762" spans="9:9" ht="15" customHeight="1">
      <c r="I671762" s="47"/>
    </row>
    <row r="671763" spans="9:9" ht="15" customHeight="1">
      <c r="I671763" s="47"/>
    </row>
    <row r="671764" spans="9:9" ht="15" customHeight="1">
      <c r="I671764" s="47"/>
    </row>
    <row r="671765" spans="9:9" ht="15" customHeight="1">
      <c r="I671765" s="47"/>
    </row>
    <row r="671766" spans="9:9" ht="15" customHeight="1">
      <c r="I671766" s="47"/>
    </row>
    <row r="671767" spans="9:9" ht="15" customHeight="1">
      <c r="I671767" s="47"/>
    </row>
    <row r="671768" spans="9:9" ht="15" customHeight="1">
      <c r="I671768" s="47"/>
    </row>
    <row r="671769" spans="9:9" ht="15" customHeight="1">
      <c r="I671769" s="47"/>
    </row>
    <row r="671770" spans="9:9" ht="15" customHeight="1">
      <c r="I671770" s="47"/>
    </row>
    <row r="671771" spans="9:9" ht="15" customHeight="1">
      <c r="I671771" s="47"/>
    </row>
    <row r="671772" spans="9:9" ht="15" customHeight="1">
      <c r="I671772" s="47"/>
    </row>
    <row r="671773" spans="9:9" ht="15" customHeight="1">
      <c r="I671773" s="47"/>
    </row>
    <row r="671774" spans="9:9" ht="15" customHeight="1">
      <c r="I671774" s="47"/>
    </row>
    <row r="671775" spans="9:9" ht="15" customHeight="1">
      <c r="I671775" s="47"/>
    </row>
    <row r="671776" spans="9:9" ht="15" customHeight="1">
      <c r="I671776" s="47"/>
    </row>
    <row r="671777" spans="9:9" ht="15" customHeight="1">
      <c r="I671777" s="47"/>
    </row>
    <row r="671778" spans="9:9" ht="15" customHeight="1">
      <c r="I671778" s="47"/>
    </row>
    <row r="671779" spans="9:9" ht="15" customHeight="1">
      <c r="I671779" s="47"/>
    </row>
    <row r="671780" spans="9:9" ht="15" customHeight="1">
      <c r="I671780" s="47"/>
    </row>
    <row r="671781" spans="9:9" ht="15" customHeight="1">
      <c r="I671781" s="47"/>
    </row>
    <row r="671782" spans="9:9" ht="15" customHeight="1">
      <c r="I671782" s="47"/>
    </row>
    <row r="671783" spans="9:9" ht="15" customHeight="1">
      <c r="I671783" s="47"/>
    </row>
    <row r="671784" spans="9:9" ht="15" customHeight="1">
      <c r="I671784" s="47"/>
    </row>
    <row r="671785" spans="9:9" ht="15" customHeight="1">
      <c r="I671785" s="47"/>
    </row>
    <row r="671786" spans="9:9" ht="15" customHeight="1">
      <c r="I671786" s="47"/>
    </row>
    <row r="671787" spans="9:9" ht="15" customHeight="1">
      <c r="I671787" s="47"/>
    </row>
    <row r="671788" spans="9:9" ht="15" customHeight="1">
      <c r="I671788" s="47"/>
    </row>
    <row r="671789" spans="9:9" ht="15" customHeight="1">
      <c r="I671789" s="47"/>
    </row>
    <row r="671790" spans="9:9" ht="15" customHeight="1">
      <c r="I671790" s="47"/>
    </row>
    <row r="671791" spans="9:9" ht="15" customHeight="1">
      <c r="I671791" s="47"/>
    </row>
    <row r="671792" spans="9:9" ht="15" customHeight="1">
      <c r="I671792" s="47"/>
    </row>
    <row r="671793" spans="9:9" ht="15" customHeight="1">
      <c r="I671793" s="47"/>
    </row>
    <row r="671794" spans="9:9" ht="15" customHeight="1">
      <c r="I671794" s="47"/>
    </row>
    <row r="671795" spans="9:9" ht="15" customHeight="1">
      <c r="I671795" s="47"/>
    </row>
    <row r="671796" spans="9:9" ht="15" customHeight="1">
      <c r="I671796" s="47"/>
    </row>
    <row r="671797" spans="9:9" ht="15" customHeight="1">
      <c r="I671797" s="47"/>
    </row>
    <row r="671798" spans="9:9" ht="15" customHeight="1">
      <c r="I671798" s="47"/>
    </row>
    <row r="671799" spans="9:9" ht="15" customHeight="1">
      <c r="I671799" s="47"/>
    </row>
    <row r="671800" spans="9:9" ht="15" customHeight="1">
      <c r="I671800" s="47"/>
    </row>
    <row r="671801" spans="9:9" ht="15" customHeight="1">
      <c r="I671801" s="47"/>
    </row>
    <row r="671802" spans="9:9" ht="15" customHeight="1">
      <c r="I671802" s="47"/>
    </row>
    <row r="671803" spans="9:9" ht="15" customHeight="1">
      <c r="I671803" s="47"/>
    </row>
    <row r="671804" spans="9:9" ht="15" customHeight="1">
      <c r="I671804" s="47"/>
    </row>
    <row r="671805" spans="9:9" ht="15" customHeight="1">
      <c r="I671805" s="47"/>
    </row>
    <row r="671806" spans="9:9" ht="15" customHeight="1">
      <c r="I671806" s="47"/>
    </row>
    <row r="671807" spans="9:9" ht="15" customHeight="1">
      <c r="I671807" s="47"/>
    </row>
    <row r="671808" spans="9:9" ht="15" customHeight="1">
      <c r="I671808" s="47"/>
    </row>
    <row r="671809" spans="9:9" ht="15" customHeight="1">
      <c r="I671809" s="47"/>
    </row>
    <row r="671810" spans="9:9" ht="15" customHeight="1">
      <c r="I671810" s="47"/>
    </row>
    <row r="671811" spans="9:9" ht="15" customHeight="1">
      <c r="I671811" s="47"/>
    </row>
    <row r="671812" spans="9:9" ht="15" customHeight="1">
      <c r="I671812" s="47"/>
    </row>
    <row r="671813" spans="9:9" ht="15" customHeight="1">
      <c r="I671813" s="47"/>
    </row>
    <row r="671814" spans="9:9" ht="15" customHeight="1">
      <c r="I671814" s="47"/>
    </row>
    <row r="671815" spans="9:9" ht="15" customHeight="1">
      <c r="I671815" s="47"/>
    </row>
    <row r="671816" spans="9:9" ht="15" customHeight="1">
      <c r="I671816" s="47"/>
    </row>
    <row r="671817" spans="9:9" ht="15" customHeight="1">
      <c r="I671817" s="47"/>
    </row>
    <row r="671818" spans="9:9" ht="15" customHeight="1">
      <c r="I671818" s="47"/>
    </row>
    <row r="671819" spans="9:9" ht="15" customHeight="1">
      <c r="I671819" s="47"/>
    </row>
    <row r="671820" spans="9:9" ht="15" customHeight="1">
      <c r="I671820" s="47"/>
    </row>
    <row r="671821" spans="9:9" ht="15" customHeight="1">
      <c r="I671821" s="47"/>
    </row>
    <row r="671822" spans="9:9" ht="15" customHeight="1">
      <c r="I671822" s="47"/>
    </row>
    <row r="671823" spans="9:9" ht="15" customHeight="1">
      <c r="I671823" s="47"/>
    </row>
    <row r="671824" spans="9:9" ht="15" customHeight="1">
      <c r="I671824" s="47"/>
    </row>
    <row r="671825" spans="9:9" ht="15" customHeight="1">
      <c r="I671825" s="47"/>
    </row>
    <row r="671826" spans="9:9" ht="15" customHeight="1">
      <c r="I671826" s="47"/>
    </row>
    <row r="671827" spans="9:9" ht="15" customHeight="1">
      <c r="I671827" s="47"/>
    </row>
    <row r="671828" spans="9:9" ht="15" customHeight="1">
      <c r="I671828" s="47"/>
    </row>
    <row r="671829" spans="9:9" ht="15" customHeight="1">
      <c r="I671829" s="47"/>
    </row>
    <row r="671830" spans="9:9" ht="15" customHeight="1">
      <c r="I671830" s="47"/>
    </row>
    <row r="671831" spans="9:9" ht="15" customHeight="1">
      <c r="I671831" s="47"/>
    </row>
    <row r="671832" spans="9:9" ht="15" customHeight="1">
      <c r="I671832" s="47"/>
    </row>
    <row r="671833" spans="9:9" ht="15" customHeight="1">
      <c r="I671833" s="47"/>
    </row>
    <row r="671834" spans="9:9" ht="15" customHeight="1">
      <c r="I671834" s="47"/>
    </row>
    <row r="671835" spans="9:9" ht="15" customHeight="1">
      <c r="I671835" s="47"/>
    </row>
    <row r="671836" spans="9:9" ht="15" customHeight="1">
      <c r="I671836" s="47"/>
    </row>
    <row r="671837" spans="9:9" ht="15" customHeight="1">
      <c r="I671837" s="47"/>
    </row>
    <row r="671838" spans="9:9" ht="15" customHeight="1">
      <c r="I671838" s="47"/>
    </row>
    <row r="671839" spans="9:9" ht="15" customHeight="1">
      <c r="I671839" s="47"/>
    </row>
    <row r="671840" spans="9:9" ht="15" customHeight="1">
      <c r="I671840" s="47"/>
    </row>
    <row r="671841" spans="9:9" ht="15" customHeight="1">
      <c r="I671841" s="47"/>
    </row>
    <row r="671842" spans="9:9" ht="15" customHeight="1">
      <c r="I671842" s="47"/>
    </row>
    <row r="671843" spans="9:9" ht="15" customHeight="1">
      <c r="I671843" s="47"/>
    </row>
    <row r="671844" spans="9:9" ht="15" customHeight="1">
      <c r="I671844" s="47"/>
    </row>
    <row r="671845" spans="9:9" ht="15" customHeight="1">
      <c r="I671845" s="47"/>
    </row>
    <row r="671846" spans="9:9" ht="15" customHeight="1">
      <c r="I671846" s="47"/>
    </row>
    <row r="671847" spans="9:9" ht="15" customHeight="1">
      <c r="I671847" s="47"/>
    </row>
    <row r="671848" spans="9:9" ht="15" customHeight="1">
      <c r="I671848" s="47"/>
    </row>
    <row r="671849" spans="9:9" ht="15" customHeight="1">
      <c r="I671849" s="47"/>
    </row>
    <row r="671850" spans="9:9" ht="15" customHeight="1">
      <c r="I671850" s="47"/>
    </row>
    <row r="671851" spans="9:9" ht="15" customHeight="1">
      <c r="I671851" s="47"/>
    </row>
    <row r="671852" spans="9:9" ht="15" customHeight="1">
      <c r="I671852" s="47"/>
    </row>
    <row r="671853" spans="9:9" ht="15" customHeight="1">
      <c r="I671853" s="47"/>
    </row>
    <row r="671854" spans="9:9" ht="15" customHeight="1">
      <c r="I671854" s="47"/>
    </row>
    <row r="671855" spans="9:9" ht="15" customHeight="1">
      <c r="I671855" s="47"/>
    </row>
    <row r="671856" spans="9:9" ht="15" customHeight="1">
      <c r="I671856" s="47"/>
    </row>
    <row r="671857" spans="9:9" ht="15" customHeight="1">
      <c r="I671857" s="47"/>
    </row>
    <row r="671858" spans="9:9" ht="15" customHeight="1">
      <c r="I671858" s="47"/>
    </row>
    <row r="671859" spans="9:9" ht="15" customHeight="1">
      <c r="I671859" s="47"/>
    </row>
    <row r="671860" spans="9:9" ht="15" customHeight="1">
      <c r="I671860" s="47"/>
    </row>
    <row r="671861" spans="9:9" ht="15" customHeight="1">
      <c r="I671861" s="47"/>
    </row>
    <row r="671862" spans="9:9" ht="15" customHeight="1">
      <c r="I671862" s="47"/>
    </row>
    <row r="671863" spans="9:9" ht="15" customHeight="1">
      <c r="I671863" s="47"/>
    </row>
    <row r="671864" spans="9:9" ht="15" customHeight="1">
      <c r="I671864" s="47"/>
    </row>
    <row r="671865" spans="9:9" ht="15" customHeight="1">
      <c r="I671865" s="47"/>
    </row>
    <row r="671866" spans="9:9" ht="15" customHeight="1">
      <c r="I671866" s="47"/>
    </row>
    <row r="671867" spans="9:9" ht="15" customHeight="1">
      <c r="I671867" s="47"/>
    </row>
    <row r="671868" spans="9:9" ht="15" customHeight="1">
      <c r="I671868" s="47"/>
    </row>
    <row r="671869" spans="9:9" ht="15" customHeight="1">
      <c r="I671869" s="47"/>
    </row>
    <row r="671870" spans="9:9" ht="15" customHeight="1">
      <c r="I671870" s="47"/>
    </row>
    <row r="671871" spans="9:9" ht="15" customHeight="1">
      <c r="I671871" s="47"/>
    </row>
    <row r="671872" spans="9:9" ht="15" customHeight="1">
      <c r="I671872" s="47"/>
    </row>
    <row r="671873" spans="9:9" ht="15" customHeight="1">
      <c r="I671873" s="47"/>
    </row>
    <row r="671874" spans="9:9" ht="15" customHeight="1">
      <c r="I671874" s="47"/>
    </row>
    <row r="671875" spans="9:9" ht="15" customHeight="1">
      <c r="I671875" s="47"/>
    </row>
    <row r="671876" spans="9:9" ht="15" customHeight="1">
      <c r="I671876" s="47"/>
    </row>
    <row r="671877" spans="9:9" ht="15" customHeight="1">
      <c r="I671877" s="47"/>
    </row>
    <row r="671878" spans="9:9" ht="15" customHeight="1">
      <c r="I671878" s="47"/>
    </row>
    <row r="671879" spans="9:9" ht="15" customHeight="1">
      <c r="I671879" s="47"/>
    </row>
    <row r="671880" spans="9:9" ht="15" customHeight="1">
      <c r="I671880" s="47"/>
    </row>
    <row r="671881" spans="9:9" ht="15" customHeight="1">
      <c r="I671881" s="47"/>
    </row>
    <row r="671882" spans="9:9" ht="15" customHeight="1">
      <c r="I671882" s="47"/>
    </row>
    <row r="671883" spans="9:9" ht="15" customHeight="1">
      <c r="I671883" s="47"/>
    </row>
    <row r="671884" spans="9:9" ht="15" customHeight="1">
      <c r="I671884" s="47"/>
    </row>
    <row r="671885" spans="9:9" ht="15" customHeight="1">
      <c r="I671885" s="47"/>
    </row>
    <row r="671886" spans="9:9" ht="15" customHeight="1">
      <c r="I671886" s="47"/>
    </row>
    <row r="671887" spans="9:9" ht="15" customHeight="1">
      <c r="I671887" s="47"/>
    </row>
    <row r="671888" spans="9:9" ht="15" customHeight="1">
      <c r="I671888" s="47"/>
    </row>
    <row r="671889" spans="9:9" ht="15" customHeight="1">
      <c r="I671889" s="47"/>
    </row>
    <row r="671890" spans="9:9" ht="15" customHeight="1">
      <c r="I671890" s="47"/>
    </row>
    <row r="671891" spans="9:9" ht="15" customHeight="1">
      <c r="I671891" s="47"/>
    </row>
    <row r="671892" spans="9:9" ht="15" customHeight="1">
      <c r="I671892" s="47"/>
    </row>
    <row r="671893" spans="9:9" ht="15" customHeight="1">
      <c r="I671893" s="47"/>
    </row>
    <row r="671894" spans="9:9" ht="15" customHeight="1">
      <c r="I671894" s="47"/>
    </row>
    <row r="671895" spans="9:9" ht="15" customHeight="1">
      <c r="I671895" s="47"/>
    </row>
    <row r="671896" spans="9:9" ht="15" customHeight="1">
      <c r="I671896" s="47"/>
    </row>
    <row r="671897" spans="9:9" ht="15" customHeight="1">
      <c r="I671897" s="47"/>
    </row>
    <row r="671898" spans="9:9" ht="15" customHeight="1">
      <c r="I671898" s="47"/>
    </row>
    <row r="671899" spans="9:9" ht="15" customHeight="1">
      <c r="I671899" s="47"/>
    </row>
    <row r="671900" spans="9:9" ht="15" customHeight="1">
      <c r="I671900" s="47"/>
    </row>
    <row r="671901" spans="9:9" ht="15" customHeight="1">
      <c r="I671901" s="47"/>
    </row>
    <row r="671902" spans="9:9" ht="15" customHeight="1">
      <c r="I671902" s="47"/>
    </row>
    <row r="671903" spans="9:9" ht="15" customHeight="1">
      <c r="I671903" s="47"/>
    </row>
    <row r="671904" spans="9:9" ht="15" customHeight="1">
      <c r="I671904" s="47"/>
    </row>
    <row r="671905" spans="9:9" ht="15" customHeight="1">
      <c r="I671905" s="47"/>
    </row>
    <row r="671906" spans="9:9" ht="15" customHeight="1">
      <c r="I671906" s="47"/>
    </row>
    <row r="671907" spans="9:9" ht="15" customHeight="1">
      <c r="I671907" s="47"/>
    </row>
    <row r="671908" spans="9:9" ht="15" customHeight="1">
      <c r="I671908" s="47"/>
    </row>
    <row r="671909" spans="9:9" ht="15" customHeight="1">
      <c r="I671909" s="47"/>
    </row>
    <row r="671910" spans="9:9" ht="15" customHeight="1">
      <c r="I671910" s="47"/>
    </row>
    <row r="671911" spans="9:9" ht="15" customHeight="1">
      <c r="I671911" s="47"/>
    </row>
    <row r="671912" spans="9:9" ht="15" customHeight="1">
      <c r="I671912" s="47"/>
    </row>
    <row r="671913" spans="9:9" ht="15" customHeight="1">
      <c r="I671913" s="47"/>
    </row>
    <row r="671914" spans="9:9" ht="15" customHeight="1">
      <c r="I671914" s="47"/>
    </row>
    <row r="671915" spans="9:9" ht="15" customHeight="1">
      <c r="I671915" s="47"/>
    </row>
    <row r="671916" spans="9:9" ht="15" customHeight="1">
      <c r="I671916" s="47"/>
    </row>
    <row r="671917" spans="9:9" ht="15" customHeight="1">
      <c r="I671917" s="47"/>
    </row>
    <row r="671918" spans="9:9" ht="15" customHeight="1">
      <c r="I671918" s="47"/>
    </row>
    <row r="671919" spans="9:9" ht="15" customHeight="1">
      <c r="I671919" s="47"/>
    </row>
    <row r="671920" spans="9:9" ht="15" customHeight="1">
      <c r="I671920" s="47"/>
    </row>
    <row r="671921" spans="9:9" ht="15" customHeight="1">
      <c r="I671921" s="47"/>
    </row>
    <row r="671922" spans="9:9" ht="15" customHeight="1">
      <c r="I671922" s="47"/>
    </row>
    <row r="671923" spans="9:9" ht="15" customHeight="1">
      <c r="I671923" s="47"/>
    </row>
    <row r="671924" spans="9:9" ht="15" customHeight="1">
      <c r="I671924" s="47"/>
    </row>
    <row r="671925" spans="9:9" ht="15" customHeight="1">
      <c r="I671925" s="47"/>
    </row>
    <row r="671926" spans="9:9" ht="15" customHeight="1">
      <c r="I671926" s="47"/>
    </row>
    <row r="671927" spans="9:9" ht="15" customHeight="1">
      <c r="I671927" s="47"/>
    </row>
    <row r="671928" spans="9:9" ht="15" customHeight="1">
      <c r="I671928" s="47"/>
    </row>
    <row r="671929" spans="9:9" ht="15" customHeight="1">
      <c r="I671929" s="47"/>
    </row>
    <row r="671930" spans="9:9" ht="15" customHeight="1">
      <c r="I671930" s="47"/>
    </row>
    <row r="671931" spans="9:9" ht="15" customHeight="1">
      <c r="I671931" s="47"/>
    </row>
    <row r="671932" spans="9:9" ht="15" customHeight="1">
      <c r="I671932" s="47"/>
    </row>
    <row r="671933" spans="9:9" ht="15" customHeight="1">
      <c r="I671933" s="47"/>
    </row>
    <row r="671934" spans="9:9" ht="15" customHeight="1">
      <c r="I671934" s="47"/>
    </row>
    <row r="671935" spans="9:9" ht="15" customHeight="1">
      <c r="I671935" s="47"/>
    </row>
    <row r="671936" spans="9:9" ht="15" customHeight="1">
      <c r="I671936" s="47"/>
    </row>
    <row r="671937" spans="9:9" ht="15" customHeight="1">
      <c r="I671937" s="47"/>
    </row>
    <row r="671938" spans="9:9" ht="15" customHeight="1">
      <c r="I671938" s="47"/>
    </row>
    <row r="671939" spans="9:9" ht="15" customHeight="1">
      <c r="I671939" s="47"/>
    </row>
    <row r="671940" spans="9:9" ht="15" customHeight="1">
      <c r="I671940" s="47"/>
    </row>
    <row r="671941" spans="9:9" ht="15" customHeight="1">
      <c r="I671941" s="47"/>
    </row>
    <row r="671942" spans="9:9" ht="15" customHeight="1">
      <c r="I671942" s="47"/>
    </row>
    <row r="671943" spans="9:9" ht="15" customHeight="1">
      <c r="I671943" s="47"/>
    </row>
    <row r="671944" spans="9:9" ht="15" customHeight="1">
      <c r="I671944" s="47"/>
    </row>
    <row r="671945" spans="9:9" ht="15" customHeight="1">
      <c r="I671945" s="47"/>
    </row>
    <row r="671946" spans="9:9" ht="15" customHeight="1">
      <c r="I671946" s="47"/>
    </row>
    <row r="671947" spans="9:9" ht="15" customHeight="1">
      <c r="I671947" s="47"/>
    </row>
    <row r="671948" spans="9:9" ht="15" customHeight="1">
      <c r="I671948" s="47"/>
    </row>
    <row r="671949" spans="9:9" ht="15" customHeight="1">
      <c r="I671949" s="47"/>
    </row>
    <row r="671950" spans="9:9" ht="15" customHeight="1">
      <c r="I671950" s="47"/>
    </row>
    <row r="671951" spans="9:9" ht="15" customHeight="1">
      <c r="I671951" s="47"/>
    </row>
    <row r="671952" spans="9:9" ht="15" customHeight="1">
      <c r="I671952" s="47"/>
    </row>
    <row r="671953" spans="9:9" ht="15" customHeight="1">
      <c r="I671953" s="47"/>
    </row>
    <row r="671954" spans="9:9" ht="15" customHeight="1">
      <c r="I671954" s="47"/>
    </row>
    <row r="671955" spans="9:9" ht="15" customHeight="1">
      <c r="I671955" s="47"/>
    </row>
    <row r="671956" spans="9:9" ht="15" customHeight="1">
      <c r="I671956" s="47"/>
    </row>
    <row r="671957" spans="9:9" ht="15" customHeight="1">
      <c r="I671957" s="47"/>
    </row>
    <row r="671958" spans="9:9" ht="15" customHeight="1">
      <c r="I671958" s="47"/>
    </row>
    <row r="671959" spans="9:9" ht="15" customHeight="1">
      <c r="I671959" s="47"/>
    </row>
    <row r="671960" spans="9:9" ht="15" customHeight="1">
      <c r="I671960" s="47"/>
    </row>
    <row r="671961" spans="9:9" ht="15" customHeight="1">
      <c r="I671961" s="47"/>
    </row>
    <row r="671962" spans="9:9" ht="15" customHeight="1">
      <c r="I671962" s="47"/>
    </row>
    <row r="671963" spans="9:9" ht="15" customHeight="1">
      <c r="I671963" s="47"/>
    </row>
    <row r="671964" spans="9:9" ht="15" customHeight="1">
      <c r="I671964" s="47"/>
    </row>
    <row r="671965" spans="9:9" ht="15" customHeight="1">
      <c r="I671965" s="47"/>
    </row>
    <row r="671966" spans="9:9" ht="15" customHeight="1">
      <c r="I671966" s="47"/>
    </row>
    <row r="671967" spans="9:9" ht="15" customHeight="1">
      <c r="I671967" s="47"/>
    </row>
    <row r="671968" spans="9:9" ht="15" customHeight="1">
      <c r="I671968" s="47"/>
    </row>
    <row r="671969" spans="9:9" ht="15" customHeight="1">
      <c r="I671969" s="47"/>
    </row>
    <row r="671970" spans="9:9" ht="15" customHeight="1">
      <c r="I671970" s="47"/>
    </row>
    <row r="671971" spans="9:9" ht="15" customHeight="1">
      <c r="I671971" s="47"/>
    </row>
    <row r="671972" spans="9:9" ht="15" customHeight="1">
      <c r="I671972" s="47"/>
    </row>
    <row r="671973" spans="9:9" ht="15" customHeight="1">
      <c r="I671973" s="47"/>
    </row>
    <row r="671974" spans="9:9" ht="15" customHeight="1">
      <c r="I671974" s="47"/>
    </row>
    <row r="671975" spans="9:9" ht="15" customHeight="1">
      <c r="I671975" s="47"/>
    </row>
    <row r="671976" spans="9:9" ht="15" customHeight="1">
      <c r="I671976" s="47"/>
    </row>
    <row r="671977" spans="9:9" ht="15" customHeight="1">
      <c r="I671977" s="47"/>
    </row>
    <row r="671978" spans="9:9" ht="15" customHeight="1">
      <c r="I671978" s="47"/>
    </row>
    <row r="671979" spans="9:9" ht="15" customHeight="1">
      <c r="I671979" s="47"/>
    </row>
    <row r="671980" spans="9:9" ht="15" customHeight="1">
      <c r="I671980" s="47"/>
    </row>
    <row r="671981" spans="9:9" ht="15" customHeight="1">
      <c r="I671981" s="47"/>
    </row>
    <row r="671982" spans="9:9" ht="15" customHeight="1">
      <c r="I671982" s="47"/>
    </row>
    <row r="671983" spans="9:9" ht="15" customHeight="1">
      <c r="I671983" s="47"/>
    </row>
    <row r="671984" spans="9:9" ht="15" customHeight="1">
      <c r="I671984" s="47"/>
    </row>
    <row r="671985" spans="9:9" ht="15" customHeight="1">
      <c r="I671985" s="47"/>
    </row>
    <row r="671986" spans="9:9" ht="15" customHeight="1">
      <c r="I671986" s="47"/>
    </row>
    <row r="671987" spans="9:9" ht="15" customHeight="1">
      <c r="I671987" s="47"/>
    </row>
    <row r="671988" spans="9:9" ht="15" customHeight="1">
      <c r="I671988" s="47"/>
    </row>
    <row r="671989" spans="9:9" ht="15" customHeight="1">
      <c r="I671989" s="47"/>
    </row>
    <row r="671990" spans="9:9" ht="15" customHeight="1">
      <c r="I671990" s="47"/>
    </row>
    <row r="671991" spans="9:9" ht="15" customHeight="1">
      <c r="I671991" s="47"/>
    </row>
    <row r="671992" spans="9:9" ht="15" customHeight="1">
      <c r="I671992" s="47"/>
    </row>
    <row r="671993" spans="9:9" ht="15" customHeight="1">
      <c r="I671993" s="47"/>
    </row>
    <row r="671994" spans="9:9" ht="15" customHeight="1">
      <c r="I671994" s="47"/>
    </row>
    <row r="671995" spans="9:9" ht="15" customHeight="1">
      <c r="I671995" s="47"/>
    </row>
    <row r="671996" spans="9:9" ht="15" customHeight="1">
      <c r="I671996" s="47"/>
    </row>
    <row r="671997" spans="9:9" ht="15" customHeight="1">
      <c r="I671997" s="47"/>
    </row>
    <row r="671998" spans="9:9" ht="15" customHeight="1">
      <c r="I671998" s="47"/>
    </row>
    <row r="671999" spans="9:9" ht="15" customHeight="1">
      <c r="I671999" s="47"/>
    </row>
    <row r="672000" spans="9:9" ht="15" customHeight="1">
      <c r="I672000" s="47"/>
    </row>
    <row r="672001" spans="9:9" ht="15" customHeight="1">
      <c r="I672001" s="47"/>
    </row>
    <row r="672002" spans="9:9" ht="15" customHeight="1">
      <c r="I672002" s="47"/>
    </row>
    <row r="672003" spans="9:9" ht="15" customHeight="1">
      <c r="I672003" s="47"/>
    </row>
    <row r="672004" spans="9:9" ht="15" customHeight="1">
      <c r="I672004" s="47"/>
    </row>
    <row r="672005" spans="9:9" ht="15" customHeight="1">
      <c r="I672005" s="47"/>
    </row>
    <row r="672006" spans="9:9" ht="15" customHeight="1">
      <c r="I672006" s="47"/>
    </row>
    <row r="672007" spans="9:9" ht="15" customHeight="1">
      <c r="I672007" s="47"/>
    </row>
    <row r="672008" spans="9:9" ht="15" customHeight="1">
      <c r="I672008" s="47"/>
    </row>
    <row r="672009" spans="9:9" ht="15" customHeight="1">
      <c r="I672009" s="47"/>
    </row>
    <row r="672010" spans="9:9" ht="15" customHeight="1">
      <c r="I672010" s="47"/>
    </row>
    <row r="672011" spans="9:9" ht="15" customHeight="1">
      <c r="I672011" s="47"/>
    </row>
    <row r="672012" spans="9:9" ht="15" customHeight="1">
      <c r="I672012" s="47"/>
    </row>
    <row r="672013" spans="9:9" ht="15" customHeight="1">
      <c r="I672013" s="47"/>
    </row>
    <row r="672014" spans="9:9" ht="15" customHeight="1">
      <c r="I672014" s="47"/>
    </row>
    <row r="672015" spans="9:9" ht="15" customHeight="1">
      <c r="I672015" s="47"/>
    </row>
    <row r="672016" spans="9:9" ht="15" customHeight="1">
      <c r="I672016" s="47"/>
    </row>
    <row r="672017" spans="9:9" ht="15" customHeight="1">
      <c r="I672017" s="47"/>
    </row>
    <row r="672018" spans="9:9" ht="15" customHeight="1">
      <c r="I672018" s="47"/>
    </row>
    <row r="672019" spans="9:9" ht="15" customHeight="1">
      <c r="I672019" s="47"/>
    </row>
    <row r="672020" spans="9:9" ht="15" customHeight="1">
      <c r="I672020" s="47"/>
    </row>
    <row r="672021" spans="9:9" ht="15" customHeight="1">
      <c r="I672021" s="47"/>
    </row>
    <row r="672022" spans="9:9" ht="15" customHeight="1">
      <c r="I672022" s="47"/>
    </row>
    <row r="672023" spans="9:9" ht="15" customHeight="1">
      <c r="I672023" s="47"/>
    </row>
    <row r="672024" spans="9:9" ht="15" customHeight="1">
      <c r="I672024" s="47"/>
    </row>
    <row r="672025" spans="9:9" ht="15" customHeight="1">
      <c r="I672025" s="47"/>
    </row>
    <row r="672026" spans="9:9" ht="15" customHeight="1">
      <c r="I672026" s="47"/>
    </row>
    <row r="672027" spans="9:9" ht="15" customHeight="1">
      <c r="I672027" s="47"/>
    </row>
    <row r="672028" spans="9:9" ht="15" customHeight="1">
      <c r="I672028" s="47"/>
    </row>
    <row r="672029" spans="9:9" ht="15" customHeight="1">
      <c r="I672029" s="47"/>
    </row>
    <row r="672030" spans="9:9" ht="15" customHeight="1">
      <c r="I672030" s="47"/>
    </row>
    <row r="672031" spans="9:9" ht="15" customHeight="1">
      <c r="I672031" s="47"/>
    </row>
    <row r="672032" spans="9:9" ht="15" customHeight="1">
      <c r="I672032" s="47"/>
    </row>
    <row r="672033" spans="9:9" ht="15" customHeight="1">
      <c r="I672033" s="47"/>
    </row>
    <row r="672034" spans="9:9" ht="15" customHeight="1">
      <c r="I672034" s="47"/>
    </row>
    <row r="672035" spans="9:9" ht="15" customHeight="1">
      <c r="I672035" s="47"/>
    </row>
    <row r="672036" spans="9:9" ht="15" customHeight="1">
      <c r="I672036" s="47"/>
    </row>
    <row r="672037" spans="9:9" ht="15" customHeight="1">
      <c r="I672037" s="47"/>
    </row>
    <row r="672038" spans="9:9" ht="15" customHeight="1">
      <c r="I672038" s="47"/>
    </row>
    <row r="672039" spans="9:9" ht="15" customHeight="1">
      <c r="I672039" s="47"/>
    </row>
    <row r="672040" spans="9:9" ht="15" customHeight="1">
      <c r="I672040" s="47"/>
    </row>
    <row r="672041" spans="9:9" ht="15" customHeight="1">
      <c r="I672041" s="47"/>
    </row>
    <row r="672042" spans="9:9" ht="15" customHeight="1">
      <c r="I672042" s="47"/>
    </row>
    <row r="672043" spans="9:9" ht="15" customHeight="1">
      <c r="I672043" s="47"/>
    </row>
    <row r="672044" spans="9:9" ht="15" customHeight="1">
      <c r="I672044" s="47"/>
    </row>
    <row r="672045" spans="9:9" ht="15" customHeight="1">
      <c r="I672045" s="47"/>
    </row>
    <row r="672046" spans="9:9" ht="15" customHeight="1">
      <c r="I672046" s="47"/>
    </row>
    <row r="672047" spans="9:9" ht="15" customHeight="1">
      <c r="I672047" s="47"/>
    </row>
    <row r="672048" spans="9:9" ht="15" customHeight="1">
      <c r="I672048" s="47"/>
    </row>
    <row r="672049" spans="9:9" ht="15" customHeight="1">
      <c r="I672049" s="47"/>
    </row>
    <row r="672050" spans="9:9" ht="15" customHeight="1">
      <c r="I672050" s="47"/>
    </row>
    <row r="672051" spans="9:9" ht="15" customHeight="1">
      <c r="I672051" s="47"/>
    </row>
    <row r="672052" spans="9:9" ht="15" customHeight="1">
      <c r="I672052" s="47"/>
    </row>
    <row r="672053" spans="9:9" ht="15" customHeight="1">
      <c r="I672053" s="47"/>
    </row>
    <row r="672054" spans="9:9" ht="15" customHeight="1">
      <c r="I672054" s="47"/>
    </row>
    <row r="672055" spans="9:9" ht="15" customHeight="1">
      <c r="I672055" s="47"/>
    </row>
    <row r="672056" spans="9:9" ht="15" customHeight="1">
      <c r="I672056" s="47"/>
    </row>
    <row r="672057" spans="9:9" ht="15" customHeight="1">
      <c r="I672057" s="47"/>
    </row>
    <row r="672058" spans="9:9" ht="15" customHeight="1">
      <c r="I672058" s="47"/>
    </row>
    <row r="672059" spans="9:9" ht="15" customHeight="1">
      <c r="I672059" s="47"/>
    </row>
    <row r="672060" spans="9:9" ht="15" customHeight="1">
      <c r="I672060" s="47"/>
    </row>
    <row r="672061" spans="9:9" ht="15" customHeight="1">
      <c r="I672061" s="47"/>
    </row>
    <row r="672062" spans="9:9" ht="15" customHeight="1">
      <c r="I672062" s="47"/>
    </row>
    <row r="672063" spans="9:9" ht="15" customHeight="1">
      <c r="I672063" s="47"/>
    </row>
    <row r="672064" spans="9:9" ht="15" customHeight="1">
      <c r="I672064" s="47"/>
    </row>
    <row r="672065" spans="9:9" ht="15" customHeight="1">
      <c r="I672065" s="47"/>
    </row>
    <row r="672066" spans="9:9" ht="15" customHeight="1">
      <c r="I672066" s="47"/>
    </row>
    <row r="672067" spans="9:9" ht="15" customHeight="1">
      <c r="I672067" s="47"/>
    </row>
    <row r="672068" spans="9:9" ht="15" customHeight="1">
      <c r="I672068" s="47"/>
    </row>
    <row r="672069" spans="9:9" ht="15" customHeight="1">
      <c r="I672069" s="47"/>
    </row>
    <row r="672070" spans="9:9" ht="15" customHeight="1">
      <c r="I672070" s="47"/>
    </row>
    <row r="672071" spans="9:9" ht="15" customHeight="1">
      <c r="I672071" s="47"/>
    </row>
    <row r="672072" spans="9:9" ht="15" customHeight="1">
      <c r="I672072" s="47"/>
    </row>
    <row r="672073" spans="9:9" ht="15" customHeight="1">
      <c r="I672073" s="47"/>
    </row>
    <row r="672074" spans="9:9" ht="15" customHeight="1">
      <c r="I672074" s="47"/>
    </row>
    <row r="672075" spans="9:9" ht="15" customHeight="1">
      <c r="I672075" s="47"/>
    </row>
    <row r="672076" spans="9:9" ht="15" customHeight="1">
      <c r="I672076" s="47"/>
    </row>
    <row r="672077" spans="9:9" ht="15" customHeight="1">
      <c r="I672077" s="47"/>
    </row>
    <row r="672078" spans="9:9" ht="15" customHeight="1">
      <c r="I672078" s="47"/>
    </row>
    <row r="672079" spans="9:9" ht="15" customHeight="1">
      <c r="I672079" s="47"/>
    </row>
    <row r="672080" spans="9:9" ht="15" customHeight="1">
      <c r="I672080" s="47"/>
    </row>
    <row r="672081" spans="9:9" ht="15" customHeight="1">
      <c r="I672081" s="47"/>
    </row>
    <row r="672082" spans="9:9" ht="15" customHeight="1">
      <c r="I672082" s="47"/>
    </row>
    <row r="672083" spans="9:9" ht="15" customHeight="1">
      <c r="I672083" s="47"/>
    </row>
    <row r="672084" spans="9:9" ht="15" customHeight="1">
      <c r="I672084" s="47"/>
    </row>
    <row r="672085" spans="9:9" ht="15" customHeight="1">
      <c r="I672085" s="47"/>
    </row>
    <row r="672086" spans="9:9" ht="15" customHeight="1">
      <c r="I672086" s="47"/>
    </row>
    <row r="672087" spans="9:9" ht="15" customHeight="1">
      <c r="I672087" s="47"/>
    </row>
    <row r="672088" spans="9:9" ht="15" customHeight="1">
      <c r="I672088" s="47"/>
    </row>
    <row r="672089" spans="9:9" ht="15" customHeight="1">
      <c r="I672089" s="47"/>
    </row>
    <row r="672090" spans="9:9" ht="15" customHeight="1">
      <c r="I672090" s="47"/>
    </row>
    <row r="672091" spans="9:9" ht="15" customHeight="1">
      <c r="I672091" s="47"/>
    </row>
    <row r="672092" spans="9:9" ht="15" customHeight="1">
      <c r="I672092" s="47"/>
    </row>
    <row r="672093" spans="9:9" ht="15" customHeight="1">
      <c r="I672093" s="47"/>
    </row>
    <row r="672094" spans="9:9" ht="15" customHeight="1">
      <c r="I672094" s="47"/>
    </row>
    <row r="672095" spans="9:9" ht="15" customHeight="1">
      <c r="I672095" s="47"/>
    </row>
    <row r="672096" spans="9:9" ht="15" customHeight="1">
      <c r="I672096" s="47"/>
    </row>
    <row r="672097" spans="9:9" ht="15" customHeight="1">
      <c r="I672097" s="47"/>
    </row>
    <row r="672098" spans="9:9" ht="15" customHeight="1">
      <c r="I672098" s="47"/>
    </row>
    <row r="672099" spans="9:9" ht="15" customHeight="1">
      <c r="I672099" s="47"/>
    </row>
    <row r="672100" spans="9:9" ht="15" customHeight="1">
      <c r="I672100" s="47"/>
    </row>
    <row r="672101" spans="9:9" ht="15" customHeight="1">
      <c r="I672101" s="47"/>
    </row>
    <row r="672102" spans="9:9" ht="15" customHeight="1">
      <c r="I672102" s="47"/>
    </row>
    <row r="672103" spans="9:9" ht="15" customHeight="1">
      <c r="I672103" s="47"/>
    </row>
    <row r="672104" spans="9:9" ht="15" customHeight="1">
      <c r="I672104" s="47"/>
    </row>
    <row r="672105" spans="9:9" ht="15" customHeight="1">
      <c r="I672105" s="47"/>
    </row>
    <row r="672106" spans="9:9" ht="15" customHeight="1">
      <c r="I672106" s="47"/>
    </row>
    <row r="672107" spans="9:9" ht="15" customHeight="1">
      <c r="I672107" s="47"/>
    </row>
    <row r="672108" spans="9:9" ht="15" customHeight="1">
      <c r="I672108" s="47"/>
    </row>
    <row r="688127" spans="9:9" ht="15" customHeight="1">
      <c r="I688127" s="49"/>
    </row>
    <row r="688128" spans="9:9" ht="15" customHeight="1">
      <c r="I688128" s="47"/>
    </row>
    <row r="688129" spans="9:9" ht="15" customHeight="1">
      <c r="I688129" s="47"/>
    </row>
    <row r="688130" spans="9:9" ht="15" customHeight="1">
      <c r="I688130" s="47"/>
    </row>
    <row r="688131" spans="9:9" ht="15" customHeight="1">
      <c r="I688131" s="47"/>
    </row>
    <row r="688132" spans="9:9" ht="15" customHeight="1">
      <c r="I688132" s="47"/>
    </row>
    <row r="688133" spans="9:9" ht="15" customHeight="1">
      <c r="I688133" s="47"/>
    </row>
    <row r="688134" spans="9:9" ht="15" customHeight="1">
      <c r="I688134" s="47"/>
    </row>
    <row r="688135" spans="9:9" ht="15" customHeight="1">
      <c r="I688135" s="47"/>
    </row>
    <row r="688136" spans="9:9" ht="15" customHeight="1">
      <c r="I688136" s="47"/>
    </row>
    <row r="688137" spans="9:9" ht="15" customHeight="1">
      <c r="I688137" s="47"/>
    </row>
    <row r="688138" spans="9:9" ht="15" customHeight="1">
      <c r="I688138" s="47"/>
    </row>
    <row r="688139" spans="9:9" ht="15" customHeight="1">
      <c r="I688139" s="47"/>
    </row>
    <row r="688140" spans="9:9" ht="15" customHeight="1">
      <c r="I688140" s="47"/>
    </row>
    <row r="688141" spans="9:9" ht="15" customHeight="1">
      <c r="I688141" s="47"/>
    </row>
    <row r="688142" spans="9:9" ht="15" customHeight="1">
      <c r="I688142" s="47"/>
    </row>
    <row r="688143" spans="9:9" ht="15" customHeight="1">
      <c r="I688143" s="47"/>
    </row>
    <row r="688144" spans="9:9" ht="15" customHeight="1">
      <c r="I688144" s="47"/>
    </row>
    <row r="688145" spans="9:9" ht="15" customHeight="1">
      <c r="I688145" s="47"/>
    </row>
    <row r="688146" spans="9:9" ht="15" customHeight="1">
      <c r="I688146" s="47"/>
    </row>
    <row r="688147" spans="9:9" ht="15" customHeight="1">
      <c r="I688147" s="47"/>
    </row>
    <row r="688148" spans="9:9" ht="15" customHeight="1">
      <c r="I688148" s="47"/>
    </row>
    <row r="688149" spans="9:9" ht="15" customHeight="1">
      <c r="I688149" s="47"/>
    </row>
    <row r="688150" spans="9:9" ht="15" customHeight="1">
      <c r="I688150" s="47"/>
    </row>
    <row r="688151" spans="9:9" ht="15" customHeight="1">
      <c r="I688151" s="47"/>
    </row>
    <row r="688152" spans="9:9" ht="15" customHeight="1">
      <c r="I688152" s="47"/>
    </row>
    <row r="688153" spans="9:9" ht="15" customHeight="1">
      <c r="I688153" s="47"/>
    </row>
    <row r="688154" spans="9:9" ht="15" customHeight="1">
      <c r="I688154" s="47"/>
    </row>
    <row r="688155" spans="9:9" ht="15" customHeight="1">
      <c r="I688155" s="47"/>
    </row>
    <row r="688156" spans="9:9" ht="15" customHeight="1">
      <c r="I688156" s="47"/>
    </row>
    <row r="688157" spans="9:9" ht="15" customHeight="1">
      <c r="I688157" s="47"/>
    </row>
    <row r="688158" spans="9:9" ht="15" customHeight="1">
      <c r="I688158" s="47"/>
    </row>
    <row r="688159" spans="9:9" ht="15" customHeight="1">
      <c r="I688159" s="47"/>
    </row>
    <row r="688160" spans="9:9" ht="15" customHeight="1">
      <c r="I688160" s="47"/>
    </row>
    <row r="688161" spans="9:9" ht="15" customHeight="1">
      <c r="I688161" s="47"/>
    </row>
    <row r="688162" spans="9:9" ht="15" customHeight="1">
      <c r="I688162" s="47"/>
    </row>
    <row r="688163" spans="9:9" ht="15" customHeight="1">
      <c r="I688163" s="47"/>
    </row>
    <row r="688164" spans="9:9" ht="15" customHeight="1">
      <c r="I688164" s="47"/>
    </row>
    <row r="688165" spans="9:9" ht="15" customHeight="1">
      <c r="I688165" s="47"/>
    </row>
    <row r="688166" spans="9:9" ht="15" customHeight="1">
      <c r="I688166" s="47"/>
    </row>
    <row r="688167" spans="9:9" ht="15" customHeight="1">
      <c r="I688167" s="47"/>
    </row>
    <row r="688168" spans="9:9" ht="15" customHeight="1">
      <c r="I688168" s="47"/>
    </row>
    <row r="688169" spans="9:9" ht="15" customHeight="1">
      <c r="I688169" s="47"/>
    </row>
    <row r="688170" spans="9:9" ht="15" customHeight="1">
      <c r="I688170" s="47"/>
    </row>
    <row r="688171" spans="9:9" ht="15" customHeight="1">
      <c r="I688171" s="47"/>
    </row>
    <row r="688172" spans="9:9" ht="15" customHeight="1">
      <c r="I688172" s="47"/>
    </row>
    <row r="688173" spans="9:9" ht="15" customHeight="1">
      <c r="I688173" s="47"/>
    </row>
    <row r="688174" spans="9:9" ht="15" customHeight="1">
      <c r="I688174" s="47"/>
    </row>
    <row r="688175" spans="9:9" ht="15" customHeight="1">
      <c r="I688175" s="47"/>
    </row>
    <row r="688176" spans="9:9" ht="15" customHeight="1">
      <c r="I688176" s="47"/>
    </row>
    <row r="688177" spans="9:9" ht="15" customHeight="1">
      <c r="I688177" s="47"/>
    </row>
    <row r="688178" spans="9:9" ht="15" customHeight="1">
      <c r="I688178" s="47"/>
    </row>
    <row r="688179" spans="9:9" ht="15" customHeight="1">
      <c r="I688179" s="47"/>
    </row>
    <row r="688180" spans="9:9" ht="15" customHeight="1">
      <c r="I688180" s="47"/>
    </row>
    <row r="688181" spans="9:9" ht="15" customHeight="1">
      <c r="I688181" s="47"/>
    </row>
    <row r="688182" spans="9:9" ht="15" customHeight="1">
      <c r="I688182" s="47"/>
    </row>
    <row r="688183" spans="9:9" ht="15" customHeight="1">
      <c r="I688183" s="47"/>
    </row>
    <row r="688184" spans="9:9" ht="15" customHeight="1">
      <c r="I688184" s="47"/>
    </row>
    <row r="688185" spans="9:9" ht="15" customHeight="1">
      <c r="I688185" s="47"/>
    </row>
    <row r="688186" spans="9:9" ht="15" customHeight="1">
      <c r="I688186" s="47"/>
    </row>
    <row r="688187" spans="9:9" ht="15" customHeight="1">
      <c r="I688187" s="47"/>
    </row>
    <row r="688188" spans="9:9" ht="15" customHeight="1">
      <c r="I688188" s="47"/>
    </row>
    <row r="688189" spans="9:9" ht="15" customHeight="1">
      <c r="I688189" s="47"/>
    </row>
    <row r="688190" spans="9:9" ht="15" customHeight="1">
      <c r="I688190" s="47"/>
    </row>
    <row r="688191" spans="9:9" ht="15" customHeight="1">
      <c r="I688191" s="47"/>
    </row>
    <row r="688192" spans="9:9" ht="15" customHeight="1">
      <c r="I688192" s="47"/>
    </row>
    <row r="688193" spans="9:9" ht="15" customHeight="1">
      <c r="I688193" s="47"/>
    </row>
    <row r="688194" spans="9:9" ht="15" customHeight="1">
      <c r="I688194" s="47"/>
    </row>
    <row r="688195" spans="9:9" ht="15" customHeight="1">
      <c r="I688195" s="47"/>
    </row>
    <row r="688196" spans="9:9" ht="15" customHeight="1">
      <c r="I688196" s="47"/>
    </row>
    <row r="688197" spans="9:9" ht="15" customHeight="1">
      <c r="I688197" s="47"/>
    </row>
    <row r="688198" spans="9:9" ht="15" customHeight="1">
      <c r="I688198" s="47"/>
    </row>
    <row r="688199" spans="9:9" ht="15" customHeight="1">
      <c r="I688199" s="47"/>
    </row>
    <row r="688200" spans="9:9" ht="15" customHeight="1">
      <c r="I688200" s="47"/>
    </row>
    <row r="688201" spans="9:9" ht="15" customHeight="1">
      <c r="I688201" s="47"/>
    </row>
    <row r="688202" spans="9:9" ht="15" customHeight="1">
      <c r="I688202" s="47"/>
    </row>
    <row r="688203" spans="9:9" ht="15" customHeight="1">
      <c r="I688203" s="47"/>
    </row>
    <row r="688204" spans="9:9" ht="15" customHeight="1">
      <c r="I688204" s="47"/>
    </row>
    <row r="688205" spans="9:9" ht="15" customHeight="1">
      <c r="I688205" s="47"/>
    </row>
    <row r="688206" spans="9:9" ht="15" customHeight="1">
      <c r="I688206" s="47"/>
    </row>
    <row r="688207" spans="9:9" ht="15" customHeight="1">
      <c r="I688207" s="47"/>
    </row>
    <row r="688208" spans="9:9" ht="15" customHeight="1">
      <c r="I688208" s="47"/>
    </row>
    <row r="688209" spans="9:9" ht="15" customHeight="1">
      <c r="I688209" s="47"/>
    </row>
    <row r="688210" spans="9:9" ht="15" customHeight="1">
      <c r="I688210" s="47"/>
    </row>
    <row r="688211" spans="9:9" ht="15" customHeight="1">
      <c r="I688211" s="47"/>
    </row>
    <row r="688212" spans="9:9" ht="15" customHeight="1">
      <c r="I688212" s="47"/>
    </row>
    <row r="688213" spans="9:9" ht="15" customHeight="1">
      <c r="I688213" s="47"/>
    </row>
    <row r="688214" spans="9:9" ht="15" customHeight="1">
      <c r="I688214" s="47"/>
    </row>
    <row r="688215" spans="9:9" ht="15" customHeight="1">
      <c r="I688215" s="47"/>
    </row>
    <row r="688216" spans="9:9" ht="15" customHeight="1">
      <c r="I688216" s="47"/>
    </row>
    <row r="688217" spans="9:9" ht="15" customHeight="1">
      <c r="I688217" s="47"/>
    </row>
    <row r="688218" spans="9:9" ht="15" customHeight="1">
      <c r="I688218" s="47"/>
    </row>
    <row r="688219" spans="9:9" ht="15" customHeight="1">
      <c r="I688219" s="47"/>
    </row>
    <row r="688220" spans="9:9" ht="15" customHeight="1">
      <c r="I688220" s="47"/>
    </row>
    <row r="688221" spans="9:9" ht="15" customHeight="1">
      <c r="I688221" s="47"/>
    </row>
    <row r="688222" spans="9:9" ht="15" customHeight="1">
      <c r="I688222" s="47"/>
    </row>
    <row r="688223" spans="9:9" ht="15" customHeight="1">
      <c r="I688223" s="47"/>
    </row>
    <row r="688224" spans="9:9" ht="15" customHeight="1">
      <c r="I688224" s="47"/>
    </row>
    <row r="688225" spans="9:9" ht="15" customHeight="1">
      <c r="I688225" s="47"/>
    </row>
    <row r="688226" spans="9:9" ht="15" customHeight="1">
      <c r="I688226" s="47"/>
    </row>
    <row r="688227" spans="9:9" ht="15" customHeight="1">
      <c r="I688227" s="47"/>
    </row>
    <row r="688228" spans="9:9" ht="15" customHeight="1">
      <c r="I688228" s="47"/>
    </row>
    <row r="688229" spans="9:9" ht="15" customHeight="1">
      <c r="I688229" s="47"/>
    </row>
    <row r="688230" spans="9:9" ht="15" customHeight="1">
      <c r="I688230" s="47"/>
    </row>
    <row r="688231" spans="9:9" ht="15" customHeight="1">
      <c r="I688231" s="47"/>
    </row>
    <row r="688232" spans="9:9" ht="15" customHeight="1">
      <c r="I688232" s="47"/>
    </row>
    <row r="688233" spans="9:9" ht="15" customHeight="1">
      <c r="I688233" s="47"/>
    </row>
    <row r="688234" spans="9:9" ht="15" customHeight="1">
      <c r="I688234" s="47"/>
    </row>
    <row r="688235" spans="9:9" ht="15" customHeight="1">
      <c r="I688235" s="47"/>
    </row>
    <row r="688236" spans="9:9" ht="15" customHeight="1">
      <c r="I688236" s="47"/>
    </row>
    <row r="688237" spans="9:9" ht="15" customHeight="1">
      <c r="I688237" s="47"/>
    </row>
    <row r="688238" spans="9:9" ht="15" customHeight="1">
      <c r="I688238" s="47"/>
    </row>
    <row r="688239" spans="9:9" ht="15" customHeight="1">
      <c r="I688239" s="47"/>
    </row>
    <row r="688240" spans="9:9" ht="15" customHeight="1">
      <c r="I688240" s="47"/>
    </row>
    <row r="688241" spans="9:9" ht="15" customHeight="1">
      <c r="I688241" s="47"/>
    </row>
    <row r="688242" spans="9:9" ht="15" customHeight="1">
      <c r="I688242" s="47"/>
    </row>
    <row r="688243" spans="9:9" ht="15" customHeight="1">
      <c r="I688243" s="47"/>
    </row>
    <row r="688244" spans="9:9" ht="15" customHeight="1">
      <c r="I688244" s="47"/>
    </row>
    <row r="688245" spans="9:9" ht="15" customHeight="1">
      <c r="I688245" s="47"/>
    </row>
    <row r="688246" spans="9:9" ht="15" customHeight="1">
      <c r="I688246" s="47"/>
    </row>
    <row r="688247" spans="9:9" ht="15" customHeight="1">
      <c r="I688247" s="47"/>
    </row>
    <row r="688248" spans="9:9" ht="15" customHeight="1">
      <c r="I688248" s="47"/>
    </row>
    <row r="688249" spans="9:9" ht="15" customHeight="1">
      <c r="I688249" s="47"/>
    </row>
    <row r="688250" spans="9:9" ht="15" customHeight="1">
      <c r="I688250" s="47"/>
    </row>
    <row r="688251" spans="9:9" ht="15" customHeight="1">
      <c r="I688251" s="47"/>
    </row>
    <row r="688252" spans="9:9" ht="15" customHeight="1">
      <c r="I688252" s="47"/>
    </row>
    <row r="688253" spans="9:9" ht="15" customHeight="1">
      <c r="I688253" s="47"/>
    </row>
    <row r="688254" spans="9:9" ht="15" customHeight="1">
      <c r="I688254" s="47"/>
    </row>
    <row r="688255" spans="9:9" ht="15" customHeight="1">
      <c r="I688255" s="47"/>
    </row>
    <row r="688256" spans="9:9" ht="15" customHeight="1">
      <c r="I688256" s="47"/>
    </row>
    <row r="688257" spans="9:9" ht="15" customHeight="1">
      <c r="I688257" s="47"/>
    </row>
    <row r="688258" spans="9:9" ht="15" customHeight="1">
      <c r="I688258" s="47"/>
    </row>
    <row r="688259" spans="9:9" ht="15" customHeight="1">
      <c r="I688259" s="47"/>
    </row>
    <row r="688260" spans="9:9" ht="15" customHeight="1">
      <c r="I688260" s="47"/>
    </row>
    <row r="688261" spans="9:9" ht="15" customHeight="1">
      <c r="I688261" s="47"/>
    </row>
    <row r="688262" spans="9:9" ht="15" customHeight="1">
      <c r="I688262" s="47"/>
    </row>
    <row r="688263" spans="9:9" ht="15" customHeight="1">
      <c r="I688263" s="47"/>
    </row>
    <row r="688264" spans="9:9" ht="15" customHeight="1">
      <c r="I688264" s="47"/>
    </row>
    <row r="688265" spans="9:9" ht="15" customHeight="1">
      <c r="I688265" s="47"/>
    </row>
    <row r="688266" spans="9:9" ht="15" customHeight="1">
      <c r="I688266" s="47"/>
    </row>
    <row r="688267" spans="9:9" ht="15" customHeight="1">
      <c r="I688267" s="47"/>
    </row>
    <row r="688268" spans="9:9" ht="15" customHeight="1">
      <c r="I688268" s="47"/>
    </row>
    <row r="688269" spans="9:9" ht="15" customHeight="1">
      <c r="I688269" s="47"/>
    </row>
    <row r="688270" spans="9:9" ht="15" customHeight="1">
      <c r="I688270" s="47"/>
    </row>
    <row r="688271" spans="9:9" ht="15" customHeight="1">
      <c r="I688271" s="47"/>
    </row>
    <row r="688272" spans="9:9" ht="15" customHeight="1">
      <c r="I688272" s="47"/>
    </row>
    <row r="688273" spans="9:9" ht="15" customHeight="1">
      <c r="I688273" s="47"/>
    </row>
    <row r="688274" spans="9:9" ht="15" customHeight="1">
      <c r="I688274" s="47"/>
    </row>
    <row r="688275" spans="9:9" ht="15" customHeight="1">
      <c r="I688275" s="47"/>
    </row>
    <row r="688276" spans="9:9" ht="15" customHeight="1">
      <c r="I688276" s="47"/>
    </row>
    <row r="688277" spans="9:9" ht="15" customHeight="1">
      <c r="I688277" s="47"/>
    </row>
    <row r="688278" spans="9:9" ht="15" customHeight="1">
      <c r="I688278" s="47"/>
    </row>
    <row r="688279" spans="9:9" ht="15" customHeight="1">
      <c r="I688279" s="47"/>
    </row>
    <row r="688280" spans="9:9" ht="15" customHeight="1">
      <c r="I688280" s="47"/>
    </row>
    <row r="688281" spans="9:9" ht="15" customHeight="1">
      <c r="I688281" s="47"/>
    </row>
    <row r="688282" spans="9:9" ht="15" customHeight="1">
      <c r="I688282" s="47"/>
    </row>
    <row r="688283" spans="9:9" ht="15" customHeight="1">
      <c r="I688283" s="47"/>
    </row>
    <row r="688284" spans="9:9" ht="15" customHeight="1">
      <c r="I688284" s="47"/>
    </row>
    <row r="688285" spans="9:9" ht="15" customHeight="1">
      <c r="I688285" s="47"/>
    </row>
    <row r="688286" spans="9:9" ht="15" customHeight="1">
      <c r="I688286" s="47"/>
    </row>
    <row r="688287" spans="9:9" ht="15" customHeight="1">
      <c r="I688287" s="47"/>
    </row>
    <row r="688288" spans="9:9" ht="15" customHeight="1">
      <c r="I688288" s="47"/>
    </row>
    <row r="688289" spans="9:9" ht="15" customHeight="1">
      <c r="I688289" s="47"/>
    </row>
    <row r="688290" spans="9:9" ht="15" customHeight="1">
      <c r="I688290" s="47"/>
    </row>
    <row r="688291" spans="9:9" ht="15" customHeight="1">
      <c r="I688291" s="47"/>
    </row>
    <row r="688292" spans="9:9" ht="15" customHeight="1">
      <c r="I688292" s="47"/>
    </row>
    <row r="688293" spans="9:9" ht="15" customHeight="1">
      <c r="I688293" s="47"/>
    </row>
    <row r="688294" spans="9:9" ht="15" customHeight="1">
      <c r="I688294" s="47"/>
    </row>
    <row r="688295" spans="9:9" ht="15" customHeight="1">
      <c r="I688295" s="47"/>
    </row>
    <row r="688296" spans="9:9" ht="15" customHeight="1">
      <c r="I688296" s="47"/>
    </row>
    <row r="688297" spans="9:9" ht="15" customHeight="1">
      <c r="I688297" s="47"/>
    </row>
    <row r="688298" spans="9:9" ht="15" customHeight="1">
      <c r="I688298" s="47"/>
    </row>
    <row r="688299" spans="9:9" ht="15" customHeight="1">
      <c r="I688299" s="47"/>
    </row>
    <row r="688300" spans="9:9" ht="15" customHeight="1">
      <c r="I688300" s="47"/>
    </row>
    <row r="688301" spans="9:9" ht="15" customHeight="1">
      <c r="I688301" s="47"/>
    </row>
    <row r="688302" spans="9:9" ht="15" customHeight="1">
      <c r="I688302" s="47"/>
    </row>
    <row r="688303" spans="9:9" ht="15" customHeight="1">
      <c r="I688303" s="47"/>
    </row>
    <row r="688304" spans="9:9" ht="15" customHeight="1">
      <c r="I688304" s="47"/>
    </row>
    <row r="688305" spans="9:9" ht="15" customHeight="1">
      <c r="I688305" s="47"/>
    </row>
    <row r="688306" spans="9:9" ht="15" customHeight="1">
      <c r="I688306" s="47"/>
    </row>
    <row r="688307" spans="9:9" ht="15" customHeight="1">
      <c r="I688307" s="47"/>
    </row>
    <row r="688308" spans="9:9" ht="15" customHeight="1">
      <c r="I688308" s="47"/>
    </row>
    <row r="688309" spans="9:9" ht="15" customHeight="1">
      <c r="I688309" s="47"/>
    </row>
    <row r="688310" spans="9:9" ht="15" customHeight="1">
      <c r="I688310" s="47"/>
    </row>
    <row r="688311" spans="9:9" ht="15" customHeight="1">
      <c r="I688311" s="47"/>
    </row>
    <row r="688312" spans="9:9" ht="15" customHeight="1">
      <c r="I688312" s="47"/>
    </row>
    <row r="688313" spans="9:9" ht="15" customHeight="1">
      <c r="I688313" s="47"/>
    </row>
    <row r="688314" spans="9:9" ht="15" customHeight="1">
      <c r="I688314" s="47"/>
    </row>
    <row r="688315" spans="9:9" ht="15" customHeight="1">
      <c r="I688315" s="47"/>
    </row>
    <row r="688316" spans="9:9" ht="15" customHeight="1">
      <c r="I688316" s="47"/>
    </row>
    <row r="688317" spans="9:9" ht="15" customHeight="1">
      <c r="I688317" s="47"/>
    </row>
    <row r="688318" spans="9:9" ht="15" customHeight="1">
      <c r="I688318" s="47"/>
    </row>
    <row r="688319" spans="9:9" ht="15" customHeight="1">
      <c r="I688319" s="47"/>
    </row>
    <row r="688320" spans="9:9" ht="15" customHeight="1">
      <c r="I688320" s="47"/>
    </row>
    <row r="688321" spans="9:9" ht="15" customHeight="1">
      <c r="I688321" s="47"/>
    </row>
    <row r="688322" spans="9:9" ht="15" customHeight="1">
      <c r="I688322" s="47"/>
    </row>
    <row r="688323" spans="9:9" ht="15" customHeight="1">
      <c r="I688323" s="47"/>
    </row>
    <row r="688324" spans="9:9" ht="15" customHeight="1">
      <c r="I688324" s="47"/>
    </row>
    <row r="688325" spans="9:9" ht="15" customHeight="1">
      <c r="I688325" s="47"/>
    </row>
    <row r="688326" spans="9:9" ht="15" customHeight="1">
      <c r="I688326" s="47"/>
    </row>
    <row r="688327" spans="9:9" ht="15" customHeight="1">
      <c r="I688327" s="47"/>
    </row>
    <row r="688328" spans="9:9" ht="15" customHeight="1">
      <c r="I688328" s="47"/>
    </row>
    <row r="688329" spans="9:9" ht="15" customHeight="1">
      <c r="I688329" s="47"/>
    </row>
    <row r="688330" spans="9:9" ht="15" customHeight="1">
      <c r="I688330" s="47"/>
    </row>
    <row r="688331" spans="9:9" ht="15" customHeight="1">
      <c r="I688331" s="47"/>
    </row>
    <row r="688332" spans="9:9" ht="15" customHeight="1">
      <c r="I688332" s="47"/>
    </row>
    <row r="688333" spans="9:9" ht="15" customHeight="1">
      <c r="I688333" s="47"/>
    </row>
    <row r="688334" spans="9:9" ht="15" customHeight="1">
      <c r="I688334" s="47"/>
    </row>
    <row r="688335" spans="9:9" ht="15" customHeight="1">
      <c r="I688335" s="47"/>
    </row>
    <row r="688336" spans="9:9" ht="15" customHeight="1">
      <c r="I688336" s="47"/>
    </row>
    <row r="688337" spans="9:9" ht="15" customHeight="1">
      <c r="I688337" s="47"/>
    </row>
    <row r="688338" spans="9:9" ht="15" customHeight="1">
      <c r="I688338" s="47"/>
    </row>
    <row r="688339" spans="9:9" ht="15" customHeight="1">
      <c r="I688339" s="47"/>
    </row>
    <row r="688340" spans="9:9" ht="15" customHeight="1">
      <c r="I688340" s="47"/>
    </row>
    <row r="688341" spans="9:9" ht="15" customHeight="1">
      <c r="I688341" s="47"/>
    </row>
    <row r="688342" spans="9:9" ht="15" customHeight="1">
      <c r="I688342" s="47"/>
    </row>
    <row r="688343" spans="9:9" ht="15" customHeight="1">
      <c r="I688343" s="47"/>
    </row>
    <row r="688344" spans="9:9" ht="15" customHeight="1">
      <c r="I688344" s="47"/>
    </row>
    <row r="688345" spans="9:9" ht="15" customHeight="1">
      <c r="I688345" s="47"/>
    </row>
    <row r="688346" spans="9:9" ht="15" customHeight="1">
      <c r="I688346" s="47"/>
    </row>
    <row r="688347" spans="9:9" ht="15" customHeight="1">
      <c r="I688347" s="47"/>
    </row>
    <row r="688348" spans="9:9" ht="15" customHeight="1">
      <c r="I688348" s="47"/>
    </row>
    <row r="688349" spans="9:9" ht="15" customHeight="1">
      <c r="I688349" s="47"/>
    </row>
    <row r="688350" spans="9:9" ht="15" customHeight="1">
      <c r="I688350" s="47"/>
    </row>
    <row r="688351" spans="9:9" ht="15" customHeight="1">
      <c r="I688351" s="47"/>
    </row>
    <row r="688352" spans="9:9" ht="15" customHeight="1">
      <c r="I688352" s="47"/>
    </row>
    <row r="688353" spans="9:9" ht="15" customHeight="1">
      <c r="I688353" s="47"/>
    </row>
    <row r="688354" spans="9:9" ht="15" customHeight="1">
      <c r="I688354" s="47"/>
    </row>
    <row r="688355" spans="9:9" ht="15" customHeight="1">
      <c r="I688355" s="47"/>
    </row>
    <row r="688356" spans="9:9" ht="15" customHeight="1">
      <c r="I688356" s="47"/>
    </row>
    <row r="688357" spans="9:9" ht="15" customHeight="1">
      <c r="I688357" s="47"/>
    </row>
    <row r="688358" spans="9:9" ht="15" customHeight="1">
      <c r="I688358" s="47"/>
    </row>
    <row r="688359" spans="9:9" ht="15" customHeight="1">
      <c r="I688359" s="47"/>
    </row>
    <row r="688360" spans="9:9" ht="15" customHeight="1">
      <c r="I688360" s="47"/>
    </row>
    <row r="688361" spans="9:9" ht="15" customHeight="1">
      <c r="I688361" s="47"/>
    </row>
    <row r="688362" spans="9:9" ht="15" customHeight="1">
      <c r="I688362" s="47"/>
    </row>
    <row r="688363" spans="9:9" ht="15" customHeight="1">
      <c r="I688363" s="47"/>
    </row>
    <row r="688364" spans="9:9" ht="15" customHeight="1">
      <c r="I688364" s="47"/>
    </row>
    <row r="688365" spans="9:9" ht="15" customHeight="1">
      <c r="I688365" s="47"/>
    </row>
    <row r="688366" spans="9:9" ht="15" customHeight="1">
      <c r="I688366" s="47"/>
    </row>
    <row r="688367" spans="9:9" ht="15" customHeight="1">
      <c r="I688367" s="47"/>
    </row>
    <row r="688368" spans="9:9" ht="15" customHeight="1">
      <c r="I688368" s="47"/>
    </row>
    <row r="688369" spans="9:9" ht="15" customHeight="1">
      <c r="I688369" s="47"/>
    </row>
    <row r="688370" spans="9:9" ht="15" customHeight="1">
      <c r="I688370" s="47"/>
    </row>
    <row r="688371" spans="9:9" ht="15" customHeight="1">
      <c r="I688371" s="47"/>
    </row>
    <row r="688372" spans="9:9" ht="15" customHeight="1">
      <c r="I688372" s="47"/>
    </row>
    <row r="688373" spans="9:9" ht="15" customHeight="1">
      <c r="I688373" s="47"/>
    </row>
    <row r="688374" spans="9:9" ht="15" customHeight="1">
      <c r="I688374" s="47"/>
    </row>
    <row r="688375" spans="9:9" ht="15" customHeight="1">
      <c r="I688375" s="47"/>
    </row>
    <row r="688376" spans="9:9" ht="15" customHeight="1">
      <c r="I688376" s="47"/>
    </row>
    <row r="688377" spans="9:9" ht="15" customHeight="1">
      <c r="I688377" s="47"/>
    </row>
    <row r="688378" spans="9:9" ht="15" customHeight="1">
      <c r="I688378" s="47"/>
    </row>
    <row r="688379" spans="9:9" ht="15" customHeight="1">
      <c r="I688379" s="47"/>
    </row>
    <row r="688380" spans="9:9" ht="15" customHeight="1">
      <c r="I688380" s="47"/>
    </row>
    <row r="688381" spans="9:9" ht="15" customHeight="1">
      <c r="I688381" s="47"/>
    </row>
    <row r="688382" spans="9:9" ht="15" customHeight="1">
      <c r="I688382" s="47"/>
    </row>
    <row r="688383" spans="9:9" ht="15" customHeight="1">
      <c r="I688383" s="47"/>
    </row>
    <row r="688384" spans="9:9" ht="15" customHeight="1">
      <c r="I688384" s="47"/>
    </row>
    <row r="688385" spans="9:9" ht="15" customHeight="1">
      <c r="I688385" s="47"/>
    </row>
    <row r="688386" spans="9:9" ht="15" customHeight="1">
      <c r="I688386" s="47"/>
    </row>
    <row r="688387" spans="9:9" ht="15" customHeight="1">
      <c r="I688387" s="47"/>
    </row>
    <row r="688388" spans="9:9" ht="15" customHeight="1">
      <c r="I688388" s="47"/>
    </row>
    <row r="688389" spans="9:9" ht="15" customHeight="1">
      <c r="I688389" s="47"/>
    </row>
    <row r="688390" spans="9:9" ht="15" customHeight="1">
      <c r="I688390" s="47"/>
    </row>
    <row r="688391" spans="9:9" ht="15" customHeight="1">
      <c r="I688391" s="47"/>
    </row>
    <row r="688392" spans="9:9" ht="15" customHeight="1">
      <c r="I688392" s="47"/>
    </row>
    <row r="688393" spans="9:9" ht="15" customHeight="1">
      <c r="I688393" s="47"/>
    </row>
    <row r="688394" spans="9:9" ht="15" customHeight="1">
      <c r="I688394" s="47"/>
    </row>
    <row r="688395" spans="9:9" ht="15" customHeight="1">
      <c r="I688395" s="47"/>
    </row>
    <row r="688396" spans="9:9" ht="15" customHeight="1">
      <c r="I688396" s="47"/>
    </row>
    <row r="688397" spans="9:9" ht="15" customHeight="1">
      <c r="I688397" s="47"/>
    </row>
    <row r="688398" spans="9:9" ht="15" customHeight="1">
      <c r="I688398" s="47"/>
    </row>
    <row r="688399" spans="9:9" ht="15" customHeight="1">
      <c r="I688399" s="47"/>
    </row>
    <row r="688400" spans="9:9" ht="15" customHeight="1">
      <c r="I688400" s="47"/>
    </row>
    <row r="688401" spans="9:9" ht="15" customHeight="1">
      <c r="I688401" s="47"/>
    </row>
    <row r="688402" spans="9:9" ht="15" customHeight="1">
      <c r="I688402" s="47"/>
    </row>
    <row r="688403" spans="9:9" ht="15" customHeight="1">
      <c r="I688403" s="47"/>
    </row>
    <row r="688404" spans="9:9" ht="15" customHeight="1">
      <c r="I688404" s="47"/>
    </row>
    <row r="688405" spans="9:9" ht="15" customHeight="1">
      <c r="I688405" s="47"/>
    </row>
    <row r="688406" spans="9:9" ht="15" customHeight="1">
      <c r="I688406" s="47"/>
    </row>
    <row r="688407" spans="9:9" ht="15" customHeight="1">
      <c r="I688407" s="47"/>
    </row>
    <row r="688408" spans="9:9" ht="15" customHeight="1">
      <c r="I688408" s="47"/>
    </row>
    <row r="688409" spans="9:9" ht="15" customHeight="1">
      <c r="I688409" s="47"/>
    </row>
    <row r="688410" spans="9:9" ht="15" customHeight="1">
      <c r="I688410" s="47"/>
    </row>
    <row r="688411" spans="9:9" ht="15" customHeight="1">
      <c r="I688411" s="47"/>
    </row>
    <row r="688412" spans="9:9" ht="15" customHeight="1">
      <c r="I688412" s="47"/>
    </row>
    <row r="688413" spans="9:9" ht="15" customHeight="1">
      <c r="I688413" s="47"/>
    </row>
    <row r="688414" spans="9:9" ht="15" customHeight="1">
      <c r="I688414" s="47"/>
    </row>
    <row r="688415" spans="9:9" ht="15" customHeight="1">
      <c r="I688415" s="47"/>
    </row>
    <row r="688416" spans="9:9" ht="15" customHeight="1">
      <c r="I688416" s="47"/>
    </row>
    <row r="688417" spans="9:9" ht="15" customHeight="1">
      <c r="I688417" s="47"/>
    </row>
    <row r="688418" spans="9:9" ht="15" customHeight="1">
      <c r="I688418" s="47"/>
    </row>
    <row r="688419" spans="9:9" ht="15" customHeight="1">
      <c r="I688419" s="47"/>
    </row>
    <row r="688420" spans="9:9" ht="15" customHeight="1">
      <c r="I688420" s="47"/>
    </row>
    <row r="688421" spans="9:9" ht="15" customHeight="1">
      <c r="I688421" s="47"/>
    </row>
    <row r="688422" spans="9:9" ht="15" customHeight="1">
      <c r="I688422" s="47"/>
    </row>
    <row r="688423" spans="9:9" ht="15" customHeight="1">
      <c r="I688423" s="47"/>
    </row>
    <row r="688424" spans="9:9" ht="15" customHeight="1">
      <c r="I688424" s="47"/>
    </row>
    <row r="688425" spans="9:9" ht="15" customHeight="1">
      <c r="I688425" s="47"/>
    </row>
    <row r="688426" spans="9:9" ht="15" customHeight="1">
      <c r="I688426" s="47"/>
    </row>
    <row r="688427" spans="9:9" ht="15" customHeight="1">
      <c r="I688427" s="47"/>
    </row>
    <row r="688428" spans="9:9" ht="15" customHeight="1">
      <c r="I688428" s="47"/>
    </row>
    <row r="688429" spans="9:9" ht="15" customHeight="1">
      <c r="I688429" s="47"/>
    </row>
    <row r="688430" spans="9:9" ht="15" customHeight="1">
      <c r="I688430" s="47"/>
    </row>
    <row r="688431" spans="9:9" ht="15" customHeight="1">
      <c r="I688431" s="47"/>
    </row>
    <row r="688432" spans="9:9" ht="15" customHeight="1">
      <c r="I688432" s="47"/>
    </row>
    <row r="688433" spans="9:9" ht="15" customHeight="1">
      <c r="I688433" s="47"/>
    </row>
    <row r="688434" spans="9:9" ht="15" customHeight="1">
      <c r="I688434" s="47"/>
    </row>
    <row r="688435" spans="9:9" ht="15" customHeight="1">
      <c r="I688435" s="47"/>
    </row>
    <row r="688436" spans="9:9" ht="15" customHeight="1">
      <c r="I688436" s="47"/>
    </row>
    <row r="688437" spans="9:9" ht="15" customHeight="1">
      <c r="I688437" s="47"/>
    </row>
    <row r="688438" spans="9:9" ht="15" customHeight="1">
      <c r="I688438" s="47"/>
    </row>
    <row r="688439" spans="9:9" ht="15" customHeight="1">
      <c r="I688439" s="47"/>
    </row>
    <row r="688440" spans="9:9" ht="15" customHeight="1">
      <c r="I688440" s="47"/>
    </row>
    <row r="688441" spans="9:9" ht="15" customHeight="1">
      <c r="I688441" s="47"/>
    </row>
    <row r="688442" spans="9:9" ht="15" customHeight="1">
      <c r="I688442" s="47"/>
    </row>
    <row r="688443" spans="9:9" ht="15" customHeight="1">
      <c r="I688443" s="47"/>
    </row>
    <row r="688444" spans="9:9" ht="15" customHeight="1">
      <c r="I688444" s="47"/>
    </row>
    <row r="688445" spans="9:9" ht="15" customHeight="1">
      <c r="I688445" s="47"/>
    </row>
    <row r="688446" spans="9:9" ht="15" customHeight="1">
      <c r="I688446" s="47"/>
    </row>
    <row r="688447" spans="9:9" ht="15" customHeight="1">
      <c r="I688447" s="47"/>
    </row>
    <row r="688448" spans="9:9" ht="15" customHeight="1">
      <c r="I688448" s="47"/>
    </row>
    <row r="688449" spans="9:9" ht="15" customHeight="1">
      <c r="I688449" s="47"/>
    </row>
    <row r="688450" spans="9:9" ht="15" customHeight="1">
      <c r="I688450" s="47"/>
    </row>
    <row r="688451" spans="9:9" ht="15" customHeight="1">
      <c r="I688451" s="47"/>
    </row>
    <row r="688452" spans="9:9" ht="15" customHeight="1">
      <c r="I688452" s="47"/>
    </row>
    <row r="688453" spans="9:9" ht="15" customHeight="1">
      <c r="I688453" s="47"/>
    </row>
    <row r="688454" spans="9:9" ht="15" customHeight="1">
      <c r="I688454" s="47"/>
    </row>
    <row r="688455" spans="9:9" ht="15" customHeight="1">
      <c r="I688455" s="47"/>
    </row>
    <row r="688456" spans="9:9" ht="15" customHeight="1">
      <c r="I688456" s="47"/>
    </row>
    <row r="688457" spans="9:9" ht="15" customHeight="1">
      <c r="I688457" s="47"/>
    </row>
    <row r="688458" spans="9:9" ht="15" customHeight="1">
      <c r="I688458" s="47"/>
    </row>
    <row r="688459" spans="9:9" ht="15" customHeight="1">
      <c r="I688459" s="47"/>
    </row>
    <row r="688460" spans="9:9" ht="15" customHeight="1">
      <c r="I688460" s="47"/>
    </row>
    <row r="688461" spans="9:9" ht="15" customHeight="1">
      <c r="I688461" s="47"/>
    </row>
    <row r="688462" spans="9:9" ht="15" customHeight="1">
      <c r="I688462" s="47"/>
    </row>
    <row r="688463" spans="9:9" ht="15" customHeight="1">
      <c r="I688463" s="47"/>
    </row>
    <row r="688464" spans="9:9" ht="15" customHeight="1">
      <c r="I688464" s="47"/>
    </row>
    <row r="688465" spans="9:9" ht="15" customHeight="1">
      <c r="I688465" s="47"/>
    </row>
    <row r="688466" spans="9:9" ht="15" customHeight="1">
      <c r="I688466" s="47"/>
    </row>
    <row r="688467" spans="9:9" ht="15" customHeight="1">
      <c r="I688467" s="47"/>
    </row>
    <row r="688468" spans="9:9" ht="15" customHeight="1">
      <c r="I688468" s="47"/>
    </row>
    <row r="688469" spans="9:9" ht="15" customHeight="1">
      <c r="I688469" s="47"/>
    </row>
    <row r="688470" spans="9:9" ht="15" customHeight="1">
      <c r="I688470" s="47"/>
    </row>
    <row r="688471" spans="9:9" ht="15" customHeight="1">
      <c r="I688471" s="47"/>
    </row>
    <row r="688472" spans="9:9" ht="15" customHeight="1">
      <c r="I688472" s="47"/>
    </row>
    <row r="688473" spans="9:9" ht="15" customHeight="1">
      <c r="I688473" s="47"/>
    </row>
    <row r="688474" spans="9:9" ht="15" customHeight="1">
      <c r="I688474" s="47"/>
    </row>
    <row r="688475" spans="9:9" ht="15" customHeight="1">
      <c r="I688475" s="47"/>
    </row>
    <row r="688476" spans="9:9" ht="15" customHeight="1">
      <c r="I688476" s="47"/>
    </row>
    <row r="688477" spans="9:9" ht="15" customHeight="1">
      <c r="I688477" s="47"/>
    </row>
    <row r="688478" spans="9:9" ht="15" customHeight="1">
      <c r="I688478" s="47"/>
    </row>
    <row r="688479" spans="9:9" ht="15" customHeight="1">
      <c r="I688479" s="47"/>
    </row>
    <row r="688480" spans="9:9" ht="15" customHeight="1">
      <c r="I688480" s="47"/>
    </row>
    <row r="688481" spans="9:9" ht="15" customHeight="1">
      <c r="I688481" s="47"/>
    </row>
    <row r="688482" spans="9:9" ht="15" customHeight="1">
      <c r="I688482" s="47"/>
    </row>
    <row r="688483" spans="9:9" ht="15" customHeight="1">
      <c r="I688483" s="47"/>
    </row>
    <row r="688484" spans="9:9" ht="15" customHeight="1">
      <c r="I688484" s="47"/>
    </row>
    <row r="688485" spans="9:9" ht="15" customHeight="1">
      <c r="I688485" s="47"/>
    </row>
    <row r="688486" spans="9:9" ht="15" customHeight="1">
      <c r="I688486" s="47"/>
    </row>
    <row r="688487" spans="9:9" ht="15" customHeight="1">
      <c r="I688487" s="47"/>
    </row>
    <row r="688488" spans="9:9" ht="15" customHeight="1">
      <c r="I688488" s="47"/>
    </row>
    <row r="688489" spans="9:9" ht="15" customHeight="1">
      <c r="I688489" s="47"/>
    </row>
    <row r="688490" spans="9:9" ht="15" customHeight="1">
      <c r="I688490" s="47"/>
    </row>
    <row r="688491" spans="9:9" ht="15" customHeight="1">
      <c r="I688491" s="47"/>
    </row>
    <row r="688492" spans="9:9" ht="15" customHeight="1">
      <c r="I688492" s="47"/>
    </row>
    <row r="704511" spans="9:9" ht="15" customHeight="1">
      <c r="I704511" s="49"/>
    </row>
    <row r="704512" spans="9:9" ht="15" customHeight="1">
      <c r="I704512" s="47"/>
    </row>
    <row r="704513" spans="9:9" ht="15" customHeight="1">
      <c r="I704513" s="47"/>
    </row>
    <row r="704514" spans="9:9" ht="15" customHeight="1">
      <c r="I704514" s="47"/>
    </row>
    <row r="704515" spans="9:9" ht="15" customHeight="1">
      <c r="I704515" s="47"/>
    </row>
    <row r="704516" spans="9:9" ht="15" customHeight="1">
      <c r="I704516" s="47"/>
    </row>
    <row r="704517" spans="9:9" ht="15" customHeight="1">
      <c r="I704517" s="47"/>
    </row>
    <row r="704518" spans="9:9" ht="15" customHeight="1">
      <c r="I704518" s="47"/>
    </row>
    <row r="704519" spans="9:9" ht="15" customHeight="1">
      <c r="I704519" s="47"/>
    </row>
    <row r="704520" spans="9:9" ht="15" customHeight="1">
      <c r="I704520" s="47"/>
    </row>
    <row r="704521" spans="9:9" ht="15" customHeight="1">
      <c r="I704521" s="47"/>
    </row>
    <row r="704522" spans="9:9" ht="15" customHeight="1">
      <c r="I704522" s="47"/>
    </row>
    <row r="704523" spans="9:9" ht="15" customHeight="1">
      <c r="I704523" s="47"/>
    </row>
    <row r="704524" spans="9:9" ht="15" customHeight="1">
      <c r="I704524" s="47"/>
    </row>
    <row r="704525" spans="9:9" ht="15" customHeight="1">
      <c r="I704525" s="47"/>
    </row>
    <row r="704526" spans="9:9" ht="15" customHeight="1">
      <c r="I704526" s="47"/>
    </row>
    <row r="704527" spans="9:9" ht="15" customHeight="1">
      <c r="I704527" s="47"/>
    </row>
    <row r="704528" spans="9:9" ht="15" customHeight="1">
      <c r="I704528" s="47"/>
    </row>
    <row r="704529" spans="9:9" ht="15" customHeight="1">
      <c r="I704529" s="47"/>
    </row>
    <row r="704530" spans="9:9" ht="15" customHeight="1">
      <c r="I704530" s="47"/>
    </row>
    <row r="704531" spans="9:9" ht="15" customHeight="1">
      <c r="I704531" s="47"/>
    </row>
    <row r="704532" spans="9:9" ht="15" customHeight="1">
      <c r="I704532" s="47"/>
    </row>
    <row r="704533" spans="9:9" ht="15" customHeight="1">
      <c r="I704533" s="47"/>
    </row>
    <row r="704534" spans="9:9" ht="15" customHeight="1">
      <c r="I704534" s="47"/>
    </row>
    <row r="704535" spans="9:9" ht="15" customHeight="1">
      <c r="I704535" s="47"/>
    </row>
    <row r="704536" spans="9:9" ht="15" customHeight="1">
      <c r="I704536" s="47"/>
    </row>
    <row r="704537" spans="9:9" ht="15" customHeight="1">
      <c r="I704537" s="47"/>
    </row>
    <row r="704538" spans="9:9" ht="15" customHeight="1">
      <c r="I704538" s="47"/>
    </row>
    <row r="704539" spans="9:9" ht="15" customHeight="1">
      <c r="I704539" s="47"/>
    </row>
    <row r="704540" spans="9:9" ht="15" customHeight="1">
      <c r="I704540" s="47"/>
    </row>
    <row r="704541" spans="9:9" ht="15" customHeight="1">
      <c r="I704541" s="47"/>
    </row>
    <row r="704542" spans="9:9" ht="15" customHeight="1">
      <c r="I704542" s="47"/>
    </row>
    <row r="704543" spans="9:9" ht="15" customHeight="1">
      <c r="I704543" s="47"/>
    </row>
    <row r="704544" spans="9:9" ht="15" customHeight="1">
      <c r="I704544" s="47"/>
    </row>
    <row r="704545" spans="9:9" ht="15" customHeight="1">
      <c r="I704545" s="47"/>
    </row>
    <row r="704546" spans="9:9" ht="15" customHeight="1">
      <c r="I704546" s="47"/>
    </row>
    <row r="704547" spans="9:9" ht="15" customHeight="1">
      <c r="I704547" s="47"/>
    </row>
    <row r="704548" spans="9:9" ht="15" customHeight="1">
      <c r="I704548" s="47"/>
    </row>
    <row r="704549" spans="9:9" ht="15" customHeight="1">
      <c r="I704549" s="47"/>
    </row>
    <row r="704550" spans="9:9" ht="15" customHeight="1">
      <c r="I704550" s="47"/>
    </row>
    <row r="704551" spans="9:9" ht="15" customHeight="1">
      <c r="I704551" s="47"/>
    </row>
    <row r="704552" spans="9:9" ht="15" customHeight="1">
      <c r="I704552" s="47"/>
    </row>
    <row r="704553" spans="9:9" ht="15" customHeight="1">
      <c r="I704553" s="47"/>
    </row>
    <row r="704554" spans="9:9" ht="15" customHeight="1">
      <c r="I704554" s="47"/>
    </row>
    <row r="704555" spans="9:9" ht="15" customHeight="1">
      <c r="I704555" s="47"/>
    </row>
    <row r="704556" spans="9:9" ht="15" customHeight="1">
      <c r="I704556" s="47"/>
    </row>
    <row r="704557" spans="9:9" ht="15" customHeight="1">
      <c r="I704557" s="47"/>
    </row>
    <row r="704558" spans="9:9" ht="15" customHeight="1">
      <c r="I704558" s="47"/>
    </row>
    <row r="704559" spans="9:9" ht="15" customHeight="1">
      <c r="I704559" s="47"/>
    </row>
    <row r="704560" spans="9:9" ht="15" customHeight="1">
      <c r="I704560" s="47"/>
    </row>
    <row r="704561" spans="9:9" ht="15" customHeight="1">
      <c r="I704561" s="47"/>
    </row>
    <row r="704562" spans="9:9" ht="15" customHeight="1">
      <c r="I704562" s="47"/>
    </row>
    <row r="704563" spans="9:9" ht="15" customHeight="1">
      <c r="I704563" s="47"/>
    </row>
    <row r="704564" spans="9:9" ht="15" customHeight="1">
      <c r="I704564" s="47"/>
    </row>
    <row r="704565" spans="9:9" ht="15" customHeight="1">
      <c r="I704565" s="47"/>
    </row>
    <row r="704566" spans="9:9" ht="15" customHeight="1">
      <c r="I704566" s="47"/>
    </row>
    <row r="704567" spans="9:9" ht="15" customHeight="1">
      <c r="I704567" s="47"/>
    </row>
    <row r="704568" spans="9:9" ht="15" customHeight="1">
      <c r="I704568" s="47"/>
    </row>
    <row r="704569" spans="9:9" ht="15" customHeight="1">
      <c r="I704569" s="47"/>
    </row>
    <row r="704570" spans="9:9" ht="15" customHeight="1">
      <c r="I704570" s="47"/>
    </row>
    <row r="704571" spans="9:9" ht="15" customHeight="1">
      <c r="I704571" s="47"/>
    </row>
    <row r="704572" spans="9:9" ht="15" customHeight="1">
      <c r="I704572" s="47"/>
    </row>
    <row r="704573" spans="9:9" ht="15" customHeight="1">
      <c r="I704573" s="47"/>
    </row>
    <row r="704574" spans="9:9" ht="15" customHeight="1">
      <c r="I704574" s="47"/>
    </row>
    <row r="704575" spans="9:9" ht="15" customHeight="1">
      <c r="I704575" s="47"/>
    </row>
    <row r="704576" spans="9:9" ht="15" customHeight="1">
      <c r="I704576" s="47"/>
    </row>
    <row r="704577" spans="9:9" ht="15" customHeight="1">
      <c r="I704577" s="47"/>
    </row>
    <row r="704578" spans="9:9" ht="15" customHeight="1">
      <c r="I704578" s="47"/>
    </row>
    <row r="704579" spans="9:9" ht="15" customHeight="1">
      <c r="I704579" s="47"/>
    </row>
    <row r="704580" spans="9:9" ht="15" customHeight="1">
      <c r="I704580" s="47"/>
    </row>
    <row r="704581" spans="9:9" ht="15" customHeight="1">
      <c r="I704581" s="47"/>
    </row>
    <row r="704582" spans="9:9" ht="15" customHeight="1">
      <c r="I704582" s="47"/>
    </row>
    <row r="704583" spans="9:9" ht="15" customHeight="1">
      <c r="I704583" s="47"/>
    </row>
    <row r="704584" spans="9:9" ht="15" customHeight="1">
      <c r="I704584" s="47"/>
    </row>
    <row r="704585" spans="9:9" ht="15" customHeight="1">
      <c r="I704585" s="47"/>
    </row>
    <row r="704586" spans="9:9" ht="15" customHeight="1">
      <c r="I704586" s="47"/>
    </row>
    <row r="704587" spans="9:9" ht="15" customHeight="1">
      <c r="I704587" s="47"/>
    </row>
    <row r="704588" spans="9:9" ht="15" customHeight="1">
      <c r="I704588" s="47"/>
    </row>
    <row r="704589" spans="9:9" ht="15" customHeight="1">
      <c r="I704589" s="47"/>
    </row>
    <row r="704590" spans="9:9" ht="15" customHeight="1">
      <c r="I704590" s="47"/>
    </row>
    <row r="704591" spans="9:9" ht="15" customHeight="1">
      <c r="I704591" s="47"/>
    </row>
    <row r="704592" spans="9:9" ht="15" customHeight="1">
      <c r="I704592" s="47"/>
    </row>
    <row r="704593" spans="9:9" ht="15" customHeight="1">
      <c r="I704593" s="47"/>
    </row>
    <row r="704594" spans="9:9" ht="15" customHeight="1">
      <c r="I704594" s="47"/>
    </row>
    <row r="704595" spans="9:9" ht="15" customHeight="1">
      <c r="I704595" s="47"/>
    </row>
    <row r="704596" spans="9:9" ht="15" customHeight="1">
      <c r="I704596" s="47"/>
    </row>
    <row r="704597" spans="9:9" ht="15" customHeight="1">
      <c r="I704597" s="47"/>
    </row>
    <row r="704598" spans="9:9" ht="15" customHeight="1">
      <c r="I704598" s="47"/>
    </row>
    <row r="704599" spans="9:9" ht="15" customHeight="1">
      <c r="I704599" s="47"/>
    </row>
    <row r="704600" spans="9:9" ht="15" customHeight="1">
      <c r="I704600" s="47"/>
    </row>
    <row r="704601" spans="9:9" ht="15" customHeight="1">
      <c r="I704601" s="47"/>
    </row>
    <row r="704602" spans="9:9" ht="15" customHeight="1">
      <c r="I704602" s="47"/>
    </row>
    <row r="704603" spans="9:9" ht="15" customHeight="1">
      <c r="I704603" s="47"/>
    </row>
    <row r="704604" spans="9:9" ht="15" customHeight="1">
      <c r="I704604" s="47"/>
    </row>
    <row r="704605" spans="9:9" ht="15" customHeight="1">
      <c r="I704605" s="47"/>
    </row>
    <row r="704606" spans="9:9" ht="15" customHeight="1">
      <c r="I704606" s="47"/>
    </row>
    <row r="704607" spans="9:9" ht="15" customHeight="1">
      <c r="I704607" s="47"/>
    </row>
    <row r="704608" spans="9:9" ht="15" customHeight="1">
      <c r="I704608" s="47"/>
    </row>
    <row r="704609" spans="9:9" ht="15" customHeight="1">
      <c r="I704609" s="47"/>
    </row>
    <row r="704610" spans="9:9" ht="15" customHeight="1">
      <c r="I704610" s="47"/>
    </row>
    <row r="704611" spans="9:9" ht="15" customHeight="1">
      <c r="I704611" s="47"/>
    </row>
    <row r="704612" spans="9:9" ht="15" customHeight="1">
      <c r="I704612" s="47"/>
    </row>
    <row r="704613" spans="9:9" ht="15" customHeight="1">
      <c r="I704613" s="47"/>
    </row>
    <row r="704614" spans="9:9" ht="15" customHeight="1">
      <c r="I704614" s="47"/>
    </row>
    <row r="704615" spans="9:9" ht="15" customHeight="1">
      <c r="I704615" s="47"/>
    </row>
    <row r="704616" spans="9:9" ht="15" customHeight="1">
      <c r="I704616" s="47"/>
    </row>
    <row r="704617" spans="9:9" ht="15" customHeight="1">
      <c r="I704617" s="47"/>
    </row>
    <row r="704618" spans="9:9" ht="15" customHeight="1">
      <c r="I704618" s="47"/>
    </row>
    <row r="704619" spans="9:9" ht="15" customHeight="1">
      <c r="I704619" s="47"/>
    </row>
    <row r="704620" spans="9:9" ht="15" customHeight="1">
      <c r="I704620" s="47"/>
    </row>
    <row r="704621" spans="9:9" ht="15" customHeight="1">
      <c r="I704621" s="47"/>
    </row>
    <row r="704622" spans="9:9" ht="15" customHeight="1">
      <c r="I704622" s="47"/>
    </row>
    <row r="704623" spans="9:9" ht="15" customHeight="1">
      <c r="I704623" s="47"/>
    </row>
    <row r="704624" spans="9:9" ht="15" customHeight="1">
      <c r="I704624" s="47"/>
    </row>
    <row r="704625" spans="9:9" ht="15" customHeight="1">
      <c r="I704625" s="47"/>
    </row>
    <row r="704626" spans="9:9" ht="15" customHeight="1">
      <c r="I704626" s="47"/>
    </row>
    <row r="704627" spans="9:9" ht="15" customHeight="1">
      <c r="I704627" s="47"/>
    </row>
    <row r="704628" spans="9:9" ht="15" customHeight="1">
      <c r="I704628" s="47"/>
    </row>
    <row r="704629" spans="9:9" ht="15" customHeight="1">
      <c r="I704629" s="47"/>
    </row>
    <row r="704630" spans="9:9" ht="15" customHeight="1">
      <c r="I704630" s="47"/>
    </row>
    <row r="704631" spans="9:9" ht="15" customHeight="1">
      <c r="I704631" s="47"/>
    </row>
    <row r="704632" spans="9:9" ht="15" customHeight="1">
      <c r="I704632" s="47"/>
    </row>
    <row r="704633" spans="9:9" ht="15" customHeight="1">
      <c r="I704633" s="47"/>
    </row>
    <row r="704634" spans="9:9" ht="15" customHeight="1">
      <c r="I704634" s="47"/>
    </row>
    <row r="704635" spans="9:9" ht="15" customHeight="1">
      <c r="I704635" s="47"/>
    </row>
    <row r="704636" spans="9:9" ht="15" customHeight="1">
      <c r="I704636" s="47"/>
    </row>
    <row r="704637" spans="9:9" ht="15" customHeight="1">
      <c r="I704637" s="47"/>
    </row>
    <row r="704638" spans="9:9" ht="15" customHeight="1">
      <c r="I704638" s="47"/>
    </row>
    <row r="704639" spans="9:9" ht="15" customHeight="1">
      <c r="I704639" s="47"/>
    </row>
    <row r="704640" spans="9:9" ht="15" customHeight="1">
      <c r="I704640" s="47"/>
    </row>
    <row r="704641" spans="9:9" ht="15" customHeight="1">
      <c r="I704641" s="47"/>
    </row>
    <row r="704642" spans="9:9" ht="15" customHeight="1">
      <c r="I704642" s="47"/>
    </row>
    <row r="704643" spans="9:9" ht="15" customHeight="1">
      <c r="I704643" s="47"/>
    </row>
    <row r="704644" spans="9:9" ht="15" customHeight="1">
      <c r="I704644" s="47"/>
    </row>
    <row r="704645" spans="9:9" ht="15" customHeight="1">
      <c r="I704645" s="47"/>
    </row>
    <row r="704646" spans="9:9" ht="15" customHeight="1">
      <c r="I704646" s="47"/>
    </row>
    <row r="704647" spans="9:9" ht="15" customHeight="1">
      <c r="I704647" s="47"/>
    </row>
    <row r="704648" spans="9:9" ht="15" customHeight="1">
      <c r="I704648" s="47"/>
    </row>
    <row r="704649" spans="9:9" ht="15" customHeight="1">
      <c r="I704649" s="47"/>
    </row>
    <row r="704650" spans="9:9" ht="15" customHeight="1">
      <c r="I704650" s="47"/>
    </row>
    <row r="704651" spans="9:9" ht="15" customHeight="1">
      <c r="I704651" s="47"/>
    </row>
    <row r="704652" spans="9:9" ht="15" customHeight="1">
      <c r="I704652" s="47"/>
    </row>
    <row r="704653" spans="9:9" ht="15" customHeight="1">
      <c r="I704653" s="47"/>
    </row>
    <row r="704654" spans="9:9" ht="15" customHeight="1">
      <c r="I704654" s="47"/>
    </row>
    <row r="704655" spans="9:9" ht="15" customHeight="1">
      <c r="I704655" s="47"/>
    </row>
    <row r="704656" spans="9:9" ht="15" customHeight="1">
      <c r="I704656" s="47"/>
    </row>
    <row r="704657" spans="9:9" ht="15" customHeight="1">
      <c r="I704657" s="47"/>
    </row>
    <row r="704658" spans="9:9" ht="15" customHeight="1">
      <c r="I704658" s="47"/>
    </row>
    <row r="704659" spans="9:9" ht="15" customHeight="1">
      <c r="I704659" s="47"/>
    </row>
    <row r="704660" spans="9:9" ht="15" customHeight="1">
      <c r="I704660" s="47"/>
    </row>
    <row r="704661" spans="9:9" ht="15" customHeight="1">
      <c r="I704661" s="47"/>
    </row>
    <row r="704662" spans="9:9" ht="15" customHeight="1">
      <c r="I704662" s="47"/>
    </row>
    <row r="704663" spans="9:9" ht="15" customHeight="1">
      <c r="I704663" s="47"/>
    </row>
    <row r="704664" spans="9:9" ht="15" customHeight="1">
      <c r="I704664" s="47"/>
    </row>
    <row r="704665" spans="9:9" ht="15" customHeight="1">
      <c r="I704665" s="47"/>
    </row>
    <row r="704666" spans="9:9" ht="15" customHeight="1">
      <c r="I704666" s="47"/>
    </row>
    <row r="704667" spans="9:9" ht="15" customHeight="1">
      <c r="I704667" s="47"/>
    </row>
    <row r="704668" spans="9:9" ht="15" customHeight="1">
      <c r="I704668" s="47"/>
    </row>
    <row r="704669" spans="9:9" ht="15" customHeight="1">
      <c r="I704669" s="47"/>
    </row>
    <row r="704670" spans="9:9" ht="15" customHeight="1">
      <c r="I704670" s="47"/>
    </row>
    <row r="704671" spans="9:9" ht="15" customHeight="1">
      <c r="I704671" s="47"/>
    </row>
    <row r="704672" spans="9:9" ht="15" customHeight="1">
      <c r="I704672" s="47"/>
    </row>
    <row r="704673" spans="9:9" ht="15" customHeight="1">
      <c r="I704673" s="47"/>
    </row>
    <row r="704674" spans="9:9" ht="15" customHeight="1">
      <c r="I704674" s="47"/>
    </row>
    <row r="704675" spans="9:9" ht="15" customHeight="1">
      <c r="I704675" s="47"/>
    </row>
    <row r="704676" spans="9:9" ht="15" customHeight="1">
      <c r="I704676" s="47"/>
    </row>
    <row r="704677" spans="9:9" ht="15" customHeight="1">
      <c r="I704677" s="47"/>
    </row>
    <row r="704678" spans="9:9" ht="15" customHeight="1">
      <c r="I704678" s="47"/>
    </row>
    <row r="704679" spans="9:9" ht="15" customHeight="1">
      <c r="I704679" s="47"/>
    </row>
    <row r="704680" spans="9:9" ht="15" customHeight="1">
      <c r="I704680" s="47"/>
    </row>
    <row r="704681" spans="9:9" ht="15" customHeight="1">
      <c r="I704681" s="47"/>
    </row>
    <row r="704682" spans="9:9" ht="15" customHeight="1">
      <c r="I704682" s="47"/>
    </row>
    <row r="704683" spans="9:9" ht="15" customHeight="1">
      <c r="I704683" s="47"/>
    </row>
    <row r="704684" spans="9:9" ht="15" customHeight="1">
      <c r="I704684" s="47"/>
    </row>
    <row r="704685" spans="9:9" ht="15" customHeight="1">
      <c r="I704685" s="47"/>
    </row>
    <row r="704686" spans="9:9" ht="15" customHeight="1">
      <c r="I704686" s="47"/>
    </row>
    <row r="704687" spans="9:9" ht="15" customHeight="1">
      <c r="I704687" s="47"/>
    </row>
    <row r="704688" spans="9:9" ht="15" customHeight="1">
      <c r="I704688" s="47"/>
    </row>
    <row r="704689" spans="9:9" ht="15" customHeight="1">
      <c r="I704689" s="47"/>
    </row>
    <row r="704690" spans="9:9" ht="15" customHeight="1">
      <c r="I704690" s="47"/>
    </row>
    <row r="704691" spans="9:9" ht="15" customHeight="1">
      <c r="I704691" s="47"/>
    </row>
    <row r="704692" spans="9:9" ht="15" customHeight="1">
      <c r="I704692" s="47"/>
    </row>
    <row r="704693" spans="9:9" ht="15" customHeight="1">
      <c r="I704693" s="47"/>
    </row>
    <row r="704694" spans="9:9" ht="15" customHeight="1">
      <c r="I704694" s="47"/>
    </row>
    <row r="704695" spans="9:9" ht="15" customHeight="1">
      <c r="I704695" s="47"/>
    </row>
    <row r="704696" spans="9:9" ht="15" customHeight="1">
      <c r="I704696" s="47"/>
    </row>
    <row r="704697" spans="9:9" ht="15" customHeight="1">
      <c r="I704697" s="47"/>
    </row>
    <row r="704698" spans="9:9" ht="15" customHeight="1">
      <c r="I704698" s="47"/>
    </row>
    <row r="704699" spans="9:9" ht="15" customHeight="1">
      <c r="I704699" s="47"/>
    </row>
    <row r="704700" spans="9:9" ht="15" customHeight="1">
      <c r="I704700" s="47"/>
    </row>
    <row r="704701" spans="9:9" ht="15" customHeight="1">
      <c r="I704701" s="47"/>
    </row>
    <row r="704702" spans="9:9" ht="15" customHeight="1">
      <c r="I704702" s="47"/>
    </row>
    <row r="704703" spans="9:9" ht="15" customHeight="1">
      <c r="I704703" s="47"/>
    </row>
    <row r="704704" spans="9:9" ht="15" customHeight="1">
      <c r="I704704" s="47"/>
    </row>
    <row r="704705" spans="9:9" ht="15" customHeight="1">
      <c r="I704705" s="47"/>
    </row>
    <row r="704706" spans="9:9" ht="15" customHeight="1">
      <c r="I704706" s="47"/>
    </row>
    <row r="704707" spans="9:9" ht="15" customHeight="1">
      <c r="I704707" s="47"/>
    </row>
    <row r="704708" spans="9:9" ht="15" customHeight="1">
      <c r="I704708" s="47"/>
    </row>
    <row r="704709" spans="9:9" ht="15" customHeight="1">
      <c r="I704709" s="47"/>
    </row>
    <row r="704710" spans="9:9" ht="15" customHeight="1">
      <c r="I704710" s="47"/>
    </row>
    <row r="704711" spans="9:9" ht="15" customHeight="1">
      <c r="I704711" s="47"/>
    </row>
    <row r="704712" spans="9:9" ht="15" customHeight="1">
      <c r="I704712" s="47"/>
    </row>
    <row r="704713" spans="9:9" ht="15" customHeight="1">
      <c r="I704713" s="47"/>
    </row>
    <row r="704714" spans="9:9" ht="15" customHeight="1">
      <c r="I704714" s="47"/>
    </row>
    <row r="704715" spans="9:9" ht="15" customHeight="1">
      <c r="I704715" s="47"/>
    </row>
    <row r="704716" spans="9:9" ht="15" customHeight="1">
      <c r="I704716" s="47"/>
    </row>
    <row r="704717" spans="9:9" ht="15" customHeight="1">
      <c r="I704717" s="47"/>
    </row>
    <row r="704718" spans="9:9" ht="15" customHeight="1">
      <c r="I704718" s="47"/>
    </row>
    <row r="704719" spans="9:9" ht="15" customHeight="1">
      <c r="I704719" s="47"/>
    </row>
    <row r="704720" spans="9:9" ht="15" customHeight="1">
      <c r="I704720" s="47"/>
    </row>
    <row r="704721" spans="9:9" ht="15" customHeight="1">
      <c r="I704721" s="47"/>
    </row>
    <row r="704722" spans="9:9" ht="15" customHeight="1">
      <c r="I704722" s="47"/>
    </row>
    <row r="704723" spans="9:9" ht="15" customHeight="1">
      <c r="I704723" s="47"/>
    </row>
    <row r="704724" spans="9:9" ht="15" customHeight="1">
      <c r="I704724" s="47"/>
    </row>
    <row r="704725" spans="9:9" ht="15" customHeight="1">
      <c r="I704725" s="47"/>
    </row>
    <row r="704726" spans="9:9" ht="15" customHeight="1">
      <c r="I704726" s="47"/>
    </row>
    <row r="704727" spans="9:9" ht="15" customHeight="1">
      <c r="I704727" s="47"/>
    </row>
    <row r="704728" spans="9:9" ht="15" customHeight="1">
      <c r="I704728" s="47"/>
    </row>
    <row r="704729" spans="9:9" ht="15" customHeight="1">
      <c r="I704729" s="47"/>
    </row>
    <row r="704730" spans="9:9" ht="15" customHeight="1">
      <c r="I704730" s="47"/>
    </row>
    <row r="704731" spans="9:9" ht="15" customHeight="1">
      <c r="I704731" s="47"/>
    </row>
    <row r="704732" spans="9:9" ht="15" customHeight="1">
      <c r="I704732" s="47"/>
    </row>
    <row r="704733" spans="9:9" ht="15" customHeight="1">
      <c r="I704733" s="47"/>
    </row>
    <row r="704734" spans="9:9" ht="15" customHeight="1">
      <c r="I704734" s="47"/>
    </row>
    <row r="704735" spans="9:9" ht="15" customHeight="1">
      <c r="I704735" s="47"/>
    </row>
    <row r="704736" spans="9:9" ht="15" customHeight="1">
      <c r="I704736" s="47"/>
    </row>
    <row r="704737" spans="9:9" ht="15" customHeight="1">
      <c r="I704737" s="47"/>
    </row>
    <row r="704738" spans="9:9" ht="15" customHeight="1">
      <c r="I704738" s="47"/>
    </row>
    <row r="704739" spans="9:9" ht="15" customHeight="1">
      <c r="I704739" s="47"/>
    </row>
    <row r="704740" spans="9:9" ht="15" customHeight="1">
      <c r="I704740" s="47"/>
    </row>
    <row r="704741" spans="9:9" ht="15" customHeight="1">
      <c r="I704741" s="47"/>
    </row>
    <row r="704742" spans="9:9" ht="15" customHeight="1">
      <c r="I704742" s="47"/>
    </row>
    <row r="704743" spans="9:9" ht="15" customHeight="1">
      <c r="I704743" s="47"/>
    </row>
    <row r="704744" spans="9:9" ht="15" customHeight="1">
      <c r="I704744" s="47"/>
    </row>
    <row r="704745" spans="9:9" ht="15" customHeight="1">
      <c r="I704745" s="47"/>
    </row>
    <row r="704746" spans="9:9" ht="15" customHeight="1">
      <c r="I704746" s="47"/>
    </row>
    <row r="704747" spans="9:9" ht="15" customHeight="1">
      <c r="I704747" s="47"/>
    </row>
    <row r="704748" spans="9:9" ht="15" customHeight="1">
      <c r="I704748" s="47"/>
    </row>
    <row r="704749" spans="9:9" ht="15" customHeight="1">
      <c r="I704749" s="47"/>
    </row>
    <row r="704750" spans="9:9" ht="15" customHeight="1">
      <c r="I704750" s="47"/>
    </row>
    <row r="704751" spans="9:9" ht="15" customHeight="1">
      <c r="I704751" s="47"/>
    </row>
    <row r="704752" spans="9:9" ht="15" customHeight="1">
      <c r="I704752" s="47"/>
    </row>
    <row r="704753" spans="9:9" ht="15" customHeight="1">
      <c r="I704753" s="47"/>
    </row>
    <row r="704754" spans="9:9" ht="15" customHeight="1">
      <c r="I704754" s="47"/>
    </row>
    <row r="704755" spans="9:9" ht="15" customHeight="1">
      <c r="I704755" s="47"/>
    </row>
    <row r="704756" spans="9:9" ht="15" customHeight="1">
      <c r="I704756" s="47"/>
    </row>
    <row r="704757" spans="9:9" ht="15" customHeight="1">
      <c r="I704757" s="47"/>
    </row>
    <row r="704758" spans="9:9" ht="15" customHeight="1">
      <c r="I704758" s="47"/>
    </row>
    <row r="704759" spans="9:9" ht="15" customHeight="1">
      <c r="I704759" s="47"/>
    </row>
    <row r="704760" spans="9:9" ht="15" customHeight="1">
      <c r="I704760" s="47"/>
    </row>
    <row r="704761" spans="9:9" ht="15" customHeight="1">
      <c r="I704761" s="47"/>
    </row>
    <row r="704762" spans="9:9" ht="15" customHeight="1">
      <c r="I704762" s="47"/>
    </row>
    <row r="704763" spans="9:9" ht="15" customHeight="1">
      <c r="I704763" s="47"/>
    </row>
    <row r="704764" spans="9:9" ht="15" customHeight="1">
      <c r="I704764" s="47"/>
    </row>
    <row r="704765" spans="9:9" ht="15" customHeight="1">
      <c r="I704765" s="47"/>
    </row>
    <row r="704766" spans="9:9" ht="15" customHeight="1">
      <c r="I704766" s="47"/>
    </row>
    <row r="704767" spans="9:9" ht="15" customHeight="1">
      <c r="I704767" s="47"/>
    </row>
    <row r="704768" spans="9:9" ht="15" customHeight="1">
      <c r="I704768" s="47"/>
    </row>
    <row r="704769" spans="9:9" ht="15" customHeight="1">
      <c r="I704769" s="47"/>
    </row>
    <row r="704770" spans="9:9" ht="15" customHeight="1">
      <c r="I704770" s="47"/>
    </row>
    <row r="704771" spans="9:9" ht="15" customHeight="1">
      <c r="I704771" s="47"/>
    </row>
    <row r="704772" spans="9:9" ht="15" customHeight="1">
      <c r="I704772" s="47"/>
    </row>
    <row r="704773" spans="9:9" ht="15" customHeight="1">
      <c r="I704773" s="47"/>
    </row>
    <row r="704774" spans="9:9" ht="15" customHeight="1">
      <c r="I704774" s="47"/>
    </row>
    <row r="704775" spans="9:9" ht="15" customHeight="1">
      <c r="I704775" s="47"/>
    </row>
    <row r="704776" spans="9:9" ht="15" customHeight="1">
      <c r="I704776" s="47"/>
    </row>
    <row r="704777" spans="9:9" ht="15" customHeight="1">
      <c r="I704777" s="47"/>
    </row>
    <row r="704778" spans="9:9" ht="15" customHeight="1">
      <c r="I704778" s="47"/>
    </row>
    <row r="704779" spans="9:9" ht="15" customHeight="1">
      <c r="I704779" s="47"/>
    </row>
    <row r="704780" spans="9:9" ht="15" customHeight="1">
      <c r="I704780" s="47"/>
    </row>
    <row r="704781" spans="9:9" ht="15" customHeight="1">
      <c r="I704781" s="47"/>
    </row>
    <row r="704782" spans="9:9" ht="15" customHeight="1">
      <c r="I704782" s="47"/>
    </row>
    <row r="704783" spans="9:9" ht="15" customHeight="1">
      <c r="I704783" s="47"/>
    </row>
    <row r="704784" spans="9:9" ht="15" customHeight="1">
      <c r="I704784" s="47"/>
    </row>
    <row r="704785" spans="9:9" ht="15" customHeight="1">
      <c r="I704785" s="47"/>
    </row>
    <row r="704786" spans="9:9" ht="15" customHeight="1">
      <c r="I704786" s="47"/>
    </row>
    <row r="704787" spans="9:9" ht="15" customHeight="1">
      <c r="I704787" s="47"/>
    </row>
    <row r="704788" spans="9:9" ht="15" customHeight="1">
      <c r="I704788" s="47"/>
    </row>
    <row r="704789" spans="9:9" ht="15" customHeight="1">
      <c r="I704789" s="47"/>
    </row>
    <row r="704790" spans="9:9" ht="15" customHeight="1">
      <c r="I704790" s="47"/>
    </row>
    <row r="704791" spans="9:9" ht="15" customHeight="1">
      <c r="I704791" s="47"/>
    </row>
    <row r="704792" spans="9:9" ht="15" customHeight="1">
      <c r="I704792" s="47"/>
    </row>
    <row r="704793" spans="9:9" ht="15" customHeight="1">
      <c r="I704793" s="47"/>
    </row>
    <row r="704794" spans="9:9" ht="15" customHeight="1">
      <c r="I704794" s="47"/>
    </row>
    <row r="704795" spans="9:9" ht="15" customHeight="1">
      <c r="I704795" s="47"/>
    </row>
    <row r="704796" spans="9:9" ht="15" customHeight="1">
      <c r="I704796" s="47"/>
    </row>
    <row r="704797" spans="9:9" ht="15" customHeight="1">
      <c r="I704797" s="47"/>
    </row>
    <row r="704798" spans="9:9" ht="15" customHeight="1">
      <c r="I704798" s="47"/>
    </row>
    <row r="704799" spans="9:9" ht="15" customHeight="1">
      <c r="I704799" s="47"/>
    </row>
    <row r="704800" spans="9:9" ht="15" customHeight="1">
      <c r="I704800" s="47"/>
    </row>
    <row r="704801" spans="9:9" ht="15" customHeight="1">
      <c r="I704801" s="47"/>
    </row>
    <row r="704802" spans="9:9" ht="15" customHeight="1">
      <c r="I704802" s="47"/>
    </row>
    <row r="704803" spans="9:9" ht="15" customHeight="1">
      <c r="I704803" s="47"/>
    </row>
    <row r="704804" spans="9:9" ht="15" customHeight="1">
      <c r="I704804" s="47"/>
    </row>
    <row r="704805" spans="9:9" ht="15" customHeight="1">
      <c r="I704805" s="47"/>
    </row>
    <row r="704806" spans="9:9" ht="15" customHeight="1">
      <c r="I704806" s="47"/>
    </row>
    <row r="704807" spans="9:9" ht="15" customHeight="1">
      <c r="I704807" s="47"/>
    </row>
    <row r="704808" spans="9:9" ht="15" customHeight="1">
      <c r="I704808" s="47"/>
    </row>
    <row r="704809" spans="9:9" ht="15" customHeight="1">
      <c r="I704809" s="47"/>
    </row>
    <row r="704810" spans="9:9" ht="15" customHeight="1">
      <c r="I704810" s="47"/>
    </row>
    <row r="704811" spans="9:9" ht="15" customHeight="1">
      <c r="I704811" s="47"/>
    </row>
    <row r="704812" spans="9:9" ht="15" customHeight="1">
      <c r="I704812" s="47"/>
    </row>
    <row r="704813" spans="9:9" ht="15" customHeight="1">
      <c r="I704813" s="47"/>
    </row>
    <row r="704814" spans="9:9" ht="15" customHeight="1">
      <c r="I704814" s="47"/>
    </row>
    <row r="704815" spans="9:9" ht="15" customHeight="1">
      <c r="I704815" s="47"/>
    </row>
    <row r="704816" spans="9:9" ht="15" customHeight="1">
      <c r="I704816" s="47"/>
    </row>
    <row r="704817" spans="9:9" ht="15" customHeight="1">
      <c r="I704817" s="47"/>
    </row>
    <row r="704818" spans="9:9" ht="15" customHeight="1">
      <c r="I704818" s="47"/>
    </row>
    <row r="704819" spans="9:9" ht="15" customHeight="1">
      <c r="I704819" s="47"/>
    </row>
    <row r="704820" spans="9:9" ht="15" customHeight="1">
      <c r="I704820" s="47"/>
    </row>
    <row r="704821" spans="9:9" ht="15" customHeight="1">
      <c r="I704821" s="47"/>
    </row>
    <row r="704822" spans="9:9" ht="15" customHeight="1">
      <c r="I704822" s="47"/>
    </row>
    <row r="704823" spans="9:9" ht="15" customHeight="1">
      <c r="I704823" s="47"/>
    </row>
    <row r="704824" spans="9:9" ht="15" customHeight="1">
      <c r="I704824" s="47"/>
    </row>
    <row r="704825" spans="9:9" ht="15" customHeight="1">
      <c r="I704825" s="47"/>
    </row>
    <row r="704826" spans="9:9" ht="15" customHeight="1">
      <c r="I704826" s="47"/>
    </row>
    <row r="704827" spans="9:9" ht="15" customHeight="1">
      <c r="I704827" s="47"/>
    </row>
    <row r="704828" spans="9:9" ht="15" customHeight="1">
      <c r="I704828" s="47"/>
    </row>
    <row r="704829" spans="9:9" ht="15" customHeight="1">
      <c r="I704829" s="47"/>
    </row>
    <row r="704830" spans="9:9" ht="15" customHeight="1">
      <c r="I704830" s="47"/>
    </row>
    <row r="704831" spans="9:9" ht="15" customHeight="1">
      <c r="I704831" s="47"/>
    </row>
    <row r="704832" spans="9:9" ht="15" customHeight="1">
      <c r="I704832" s="47"/>
    </row>
    <row r="704833" spans="9:9" ht="15" customHeight="1">
      <c r="I704833" s="47"/>
    </row>
    <row r="704834" spans="9:9" ht="15" customHeight="1">
      <c r="I704834" s="47"/>
    </row>
    <row r="704835" spans="9:9" ht="15" customHeight="1">
      <c r="I704835" s="47"/>
    </row>
    <row r="704836" spans="9:9" ht="15" customHeight="1">
      <c r="I704836" s="47"/>
    </row>
    <row r="704837" spans="9:9" ht="15" customHeight="1">
      <c r="I704837" s="47"/>
    </row>
    <row r="704838" spans="9:9" ht="15" customHeight="1">
      <c r="I704838" s="47"/>
    </row>
    <row r="704839" spans="9:9" ht="15" customHeight="1">
      <c r="I704839" s="47"/>
    </row>
    <row r="704840" spans="9:9" ht="15" customHeight="1">
      <c r="I704840" s="47"/>
    </row>
    <row r="704841" spans="9:9" ht="15" customHeight="1">
      <c r="I704841" s="47"/>
    </row>
    <row r="704842" spans="9:9" ht="15" customHeight="1">
      <c r="I704842" s="47"/>
    </row>
    <row r="704843" spans="9:9" ht="15" customHeight="1">
      <c r="I704843" s="47"/>
    </row>
    <row r="704844" spans="9:9" ht="15" customHeight="1">
      <c r="I704844" s="47"/>
    </row>
    <row r="704845" spans="9:9" ht="15" customHeight="1">
      <c r="I704845" s="47"/>
    </row>
    <row r="704846" spans="9:9" ht="15" customHeight="1">
      <c r="I704846" s="47"/>
    </row>
    <row r="704847" spans="9:9" ht="15" customHeight="1">
      <c r="I704847" s="47"/>
    </row>
    <row r="704848" spans="9:9" ht="15" customHeight="1">
      <c r="I704848" s="47"/>
    </row>
    <row r="704849" spans="9:9" ht="15" customHeight="1">
      <c r="I704849" s="47"/>
    </row>
    <row r="704850" spans="9:9" ht="15" customHeight="1">
      <c r="I704850" s="47"/>
    </row>
    <row r="704851" spans="9:9" ht="15" customHeight="1">
      <c r="I704851" s="47"/>
    </row>
    <row r="704852" spans="9:9" ht="15" customHeight="1">
      <c r="I704852" s="47"/>
    </row>
    <row r="704853" spans="9:9" ht="15" customHeight="1">
      <c r="I704853" s="47"/>
    </row>
    <row r="704854" spans="9:9" ht="15" customHeight="1">
      <c r="I704854" s="47"/>
    </row>
    <row r="704855" spans="9:9" ht="15" customHeight="1">
      <c r="I704855" s="47"/>
    </row>
    <row r="704856" spans="9:9" ht="15" customHeight="1">
      <c r="I704856" s="47"/>
    </row>
    <row r="704857" spans="9:9" ht="15" customHeight="1">
      <c r="I704857" s="47"/>
    </row>
    <row r="704858" spans="9:9" ht="15" customHeight="1">
      <c r="I704858" s="47"/>
    </row>
    <row r="704859" spans="9:9" ht="15" customHeight="1">
      <c r="I704859" s="47"/>
    </row>
    <row r="704860" spans="9:9" ht="15" customHeight="1">
      <c r="I704860" s="47"/>
    </row>
    <row r="704861" spans="9:9" ht="15" customHeight="1">
      <c r="I704861" s="47"/>
    </row>
    <row r="704862" spans="9:9" ht="15" customHeight="1">
      <c r="I704862" s="47"/>
    </row>
    <row r="704863" spans="9:9" ht="15" customHeight="1">
      <c r="I704863" s="47"/>
    </row>
    <row r="704864" spans="9:9" ht="15" customHeight="1">
      <c r="I704864" s="47"/>
    </row>
    <row r="704865" spans="9:9" ht="15" customHeight="1">
      <c r="I704865" s="47"/>
    </row>
    <row r="704866" spans="9:9" ht="15" customHeight="1">
      <c r="I704866" s="47"/>
    </row>
    <row r="704867" spans="9:9" ht="15" customHeight="1">
      <c r="I704867" s="47"/>
    </row>
    <row r="704868" spans="9:9" ht="15" customHeight="1">
      <c r="I704868" s="47"/>
    </row>
    <row r="704869" spans="9:9" ht="15" customHeight="1">
      <c r="I704869" s="47"/>
    </row>
    <row r="704870" spans="9:9" ht="15" customHeight="1">
      <c r="I704870" s="47"/>
    </row>
    <row r="704871" spans="9:9" ht="15" customHeight="1">
      <c r="I704871" s="47"/>
    </row>
    <row r="704872" spans="9:9" ht="15" customHeight="1">
      <c r="I704872" s="47"/>
    </row>
    <row r="704873" spans="9:9" ht="15" customHeight="1">
      <c r="I704873" s="47"/>
    </row>
    <row r="704874" spans="9:9" ht="15" customHeight="1">
      <c r="I704874" s="47"/>
    </row>
    <row r="704875" spans="9:9" ht="15" customHeight="1">
      <c r="I704875" s="47"/>
    </row>
    <row r="704876" spans="9:9" ht="15" customHeight="1">
      <c r="I704876" s="47"/>
    </row>
    <row r="720895" spans="9:9" ht="15" customHeight="1">
      <c r="I720895" s="49"/>
    </row>
    <row r="720896" spans="9:9" ht="15" customHeight="1">
      <c r="I720896" s="47"/>
    </row>
    <row r="720897" spans="9:9" ht="15" customHeight="1">
      <c r="I720897" s="47"/>
    </row>
    <row r="720898" spans="9:9" ht="15" customHeight="1">
      <c r="I720898" s="47"/>
    </row>
    <row r="720899" spans="9:9" ht="15" customHeight="1">
      <c r="I720899" s="47"/>
    </row>
    <row r="720900" spans="9:9" ht="15" customHeight="1">
      <c r="I720900" s="47"/>
    </row>
    <row r="720901" spans="9:9" ht="15" customHeight="1">
      <c r="I720901" s="47"/>
    </row>
    <row r="720902" spans="9:9" ht="15" customHeight="1">
      <c r="I720902" s="47"/>
    </row>
    <row r="720903" spans="9:9" ht="15" customHeight="1">
      <c r="I720903" s="47"/>
    </row>
    <row r="720904" spans="9:9" ht="15" customHeight="1">
      <c r="I720904" s="47"/>
    </row>
    <row r="720905" spans="9:9" ht="15" customHeight="1">
      <c r="I720905" s="47"/>
    </row>
    <row r="720906" spans="9:9" ht="15" customHeight="1">
      <c r="I720906" s="47"/>
    </row>
    <row r="720907" spans="9:9" ht="15" customHeight="1">
      <c r="I720907" s="47"/>
    </row>
    <row r="720908" spans="9:9" ht="15" customHeight="1">
      <c r="I720908" s="47"/>
    </row>
    <row r="720909" spans="9:9" ht="15" customHeight="1">
      <c r="I720909" s="47"/>
    </row>
    <row r="720910" spans="9:9" ht="15" customHeight="1">
      <c r="I720910" s="47"/>
    </row>
    <row r="720911" spans="9:9" ht="15" customHeight="1">
      <c r="I720911" s="47"/>
    </row>
    <row r="720912" spans="9:9" ht="15" customHeight="1">
      <c r="I720912" s="47"/>
    </row>
    <row r="720913" spans="9:9" ht="15" customHeight="1">
      <c r="I720913" s="47"/>
    </row>
    <row r="720914" spans="9:9" ht="15" customHeight="1">
      <c r="I720914" s="47"/>
    </row>
    <row r="720915" spans="9:9" ht="15" customHeight="1">
      <c r="I720915" s="47"/>
    </row>
    <row r="720916" spans="9:9" ht="15" customHeight="1">
      <c r="I720916" s="47"/>
    </row>
    <row r="720917" spans="9:9" ht="15" customHeight="1">
      <c r="I720917" s="47"/>
    </row>
    <row r="720918" spans="9:9" ht="15" customHeight="1">
      <c r="I720918" s="47"/>
    </row>
    <row r="720919" spans="9:9" ht="15" customHeight="1">
      <c r="I720919" s="47"/>
    </row>
    <row r="720920" spans="9:9" ht="15" customHeight="1">
      <c r="I720920" s="47"/>
    </row>
    <row r="720921" spans="9:9" ht="15" customHeight="1">
      <c r="I720921" s="47"/>
    </row>
    <row r="720922" spans="9:9" ht="15" customHeight="1">
      <c r="I720922" s="47"/>
    </row>
    <row r="720923" spans="9:9" ht="15" customHeight="1">
      <c r="I720923" s="47"/>
    </row>
    <row r="720924" spans="9:9" ht="15" customHeight="1">
      <c r="I720924" s="47"/>
    </row>
    <row r="720925" spans="9:9" ht="15" customHeight="1">
      <c r="I720925" s="47"/>
    </row>
    <row r="720926" spans="9:9" ht="15" customHeight="1">
      <c r="I720926" s="47"/>
    </row>
    <row r="720927" spans="9:9" ht="15" customHeight="1">
      <c r="I720927" s="47"/>
    </row>
    <row r="720928" spans="9:9" ht="15" customHeight="1">
      <c r="I720928" s="47"/>
    </row>
    <row r="720929" spans="9:9" ht="15" customHeight="1">
      <c r="I720929" s="47"/>
    </row>
    <row r="720930" spans="9:9" ht="15" customHeight="1">
      <c r="I720930" s="47"/>
    </row>
    <row r="720931" spans="9:9" ht="15" customHeight="1">
      <c r="I720931" s="47"/>
    </row>
    <row r="720932" spans="9:9" ht="15" customHeight="1">
      <c r="I720932" s="47"/>
    </row>
    <row r="720933" spans="9:9" ht="15" customHeight="1">
      <c r="I720933" s="47"/>
    </row>
    <row r="720934" spans="9:9" ht="15" customHeight="1">
      <c r="I720934" s="47"/>
    </row>
    <row r="720935" spans="9:9" ht="15" customHeight="1">
      <c r="I720935" s="47"/>
    </row>
    <row r="720936" spans="9:9" ht="15" customHeight="1">
      <c r="I720936" s="47"/>
    </row>
    <row r="720937" spans="9:9" ht="15" customHeight="1">
      <c r="I720937" s="47"/>
    </row>
    <row r="720938" spans="9:9" ht="15" customHeight="1">
      <c r="I720938" s="47"/>
    </row>
    <row r="720939" spans="9:9" ht="15" customHeight="1">
      <c r="I720939" s="47"/>
    </row>
    <row r="720940" spans="9:9" ht="15" customHeight="1">
      <c r="I720940" s="47"/>
    </row>
    <row r="720941" spans="9:9" ht="15" customHeight="1">
      <c r="I720941" s="47"/>
    </row>
    <row r="720942" spans="9:9" ht="15" customHeight="1">
      <c r="I720942" s="47"/>
    </row>
    <row r="720943" spans="9:9" ht="15" customHeight="1">
      <c r="I720943" s="47"/>
    </row>
    <row r="720944" spans="9:9" ht="15" customHeight="1">
      <c r="I720944" s="47"/>
    </row>
    <row r="720945" spans="9:9" ht="15" customHeight="1">
      <c r="I720945" s="47"/>
    </row>
    <row r="720946" spans="9:9" ht="15" customHeight="1">
      <c r="I720946" s="47"/>
    </row>
    <row r="720947" spans="9:9" ht="15" customHeight="1">
      <c r="I720947" s="47"/>
    </row>
    <row r="720948" spans="9:9" ht="15" customHeight="1">
      <c r="I720948" s="47"/>
    </row>
    <row r="720949" spans="9:9" ht="15" customHeight="1">
      <c r="I720949" s="47"/>
    </row>
    <row r="720950" spans="9:9" ht="15" customHeight="1">
      <c r="I720950" s="47"/>
    </row>
    <row r="720951" spans="9:9" ht="15" customHeight="1">
      <c r="I720951" s="47"/>
    </row>
    <row r="720952" spans="9:9" ht="15" customHeight="1">
      <c r="I720952" s="47"/>
    </row>
    <row r="720953" spans="9:9" ht="15" customHeight="1">
      <c r="I720953" s="47"/>
    </row>
    <row r="720954" spans="9:9" ht="15" customHeight="1">
      <c r="I720954" s="47"/>
    </row>
    <row r="720955" spans="9:9" ht="15" customHeight="1">
      <c r="I720955" s="47"/>
    </row>
    <row r="720956" spans="9:9" ht="15" customHeight="1">
      <c r="I720956" s="47"/>
    </row>
    <row r="720957" spans="9:9" ht="15" customHeight="1">
      <c r="I720957" s="47"/>
    </row>
    <row r="720958" spans="9:9" ht="15" customHeight="1">
      <c r="I720958" s="47"/>
    </row>
    <row r="720959" spans="9:9" ht="15" customHeight="1">
      <c r="I720959" s="47"/>
    </row>
    <row r="720960" spans="9:9" ht="15" customHeight="1">
      <c r="I720960" s="47"/>
    </row>
    <row r="720961" spans="9:9" ht="15" customHeight="1">
      <c r="I720961" s="47"/>
    </row>
    <row r="720962" spans="9:9" ht="15" customHeight="1">
      <c r="I720962" s="47"/>
    </row>
    <row r="720963" spans="9:9" ht="15" customHeight="1">
      <c r="I720963" s="47"/>
    </row>
    <row r="720964" spans="9:9" ht="15" customHeight="1">
      <c r="I720964" s="47"/>
    </row>
    <row r="720965" spans="9:9" ht="15" customHeight="1">
      <c r="I720965" s="47"/>
    </row>
    <row r="720966" spans="9:9" ht="15" customHeight="1">
      <c r="I720966" s="47"/>
    </row>
    <row r="720967" spans="9:9" ht="15" customHeight="1">
      <c r="I720967" s="47"/>
    </row>
    <row r="720968" spans="9:9" ht="15" customHeight="1">
      <c r="I720968" s="47"/>
    </row>
    <row r="720969" spans="9:9" ht="15" customHeight="1">
      <c r="I720969" s="47"/>
    </row>
    <row r="720970" spans="9:9" ht="15" customHeight="1">
      <c r="I720970" s="47"/>
    </row>
    <row r="720971" spans="9:9" ht="15" customHeight="1">
      <c r="I720971" s="47"/>
    </row>
    <row r="720972" spans="9:9" ht="15" customHeight="1">
      <c r="I720972" s="47"/>
    </row>
    <row r="720973" spans="9:9" ht="15" customHeight="1">
      <c r="I720973" s="47"/>
    </row>
    <row r="720974" spans="9:9" ht="15" customHeight="1">
      <c r="I720974" s="47"/>
    </row>
    <row r="720975" spans="9:9" ht="15" customHeight="1">
      <c r="I720975" s="47"/>
    </row>
    <row r="720976" spans="9:9" ht="15" customHeight="1">
      <c r="I720976" s="47"/>
    </row>
    <row r="720977" spans="9:9" ht="15" customHeight="1">
      <c r="I720977" s="47"/>
    </row>
    <row r="720978" spans="9:9" ht="15" customHeight="1">
      <c r="I720978" s="47"/>
    </row>
    <row r="720979" spans="9:9" ht="15" customHeight="1">
      <c r="I720979" s="47"/>
    </row>
    <row r="720980" spans="9:9" ht="15" customHeight="1">
      <c r="I720980" s="47"/>
    </row>
    <row r="720981" spans="9:9" ht="15" customHeight="1">
      <c r="I720981" s="47"/>
    </row>
    <row r="720982" spans="9:9" ht="15" customHeight="1">
      <c r="I720982" s="47"/>
    </row>
    <row r="720983" spans="9:9" ht="15" customHeight="1">
      <c r="I720983" s="47"/>
    </row>
    <row r="720984" spans="9:9" ht="15" customHeight="1">
      <c r="I720984" s="47"/>
    </row>
    <row r="720985" spans="9:9" ht="15" customHeight="1">
      <c r="I720985" s="47"/>
    </row>
    <row r="720986" spans="9:9" ht="15" customHeight="1">
      <c r="I720986" s="47"/>
    </row>
    <row r="720987" spans="9:9" ht="15" customHeight="1">
      <c r="I720987" s="47"/>
    </row>
    <row r="720988" spans="9:9" ht="15" customHeight="1">
      <c r="I720988" s="47"/>
    </row>
    <row r="720989" spans="9:9" ht="15" customHeight="1">
      <c r="I720989" s="47"/>
    </row>
    <row r="720990" spans="9:9" ht="15" customHeight="1">
      <c r="I720990" s="47"/>
    </row>
    <row r="720991" spans="9:9" ht="15" customHeight="1">
      <c r="I720991" s="47"/>
    </row>
    <row r="720992" spans="9:9" ht="15" customHeight="1">
      <c r="I720992" s="47"/>
    </row>
    <row r="720993" spans="9:9" ht="15" customHeight="1">
      <c r="I720993" s="47"/>
    </row>
    <row r="720994" spans="9:9" ht="15" customHeight="1">
      <c r="I720994" s="47"/>
    </row>
    <row r="720995" spans="9:9" ht="15" customHeight="1">
      <c r="I720995" s="47"/>
    </row>
    <row r="720996" spans="9:9" ht="15" customHeight="1">
      <c r="I720996" s="47"/>
    </row>
    <row r="720997" spans="9:9" ht="15" customHeight="1">
      <c r="I720997" s="47"/>
    </row>
    <row r="720998" spans="9:9" ht="15" customHeight="1">
      <c r="I720998" s="47"/>
    </row>
    <row r="720999" spans="9:9" ht="15" customHeight="1">
      <c r="I720999" s="47"/>
    </row>
    <row r="721000" spans="9:9" ht="15" customHeight="1">
      <c r="I721000" s="47"/>
    </row>
    <row r="721001" spans="9:9" ht="15" customHeight="1">
      <c r="I721001" s="47"/>
    </row>
    <row r="721002" spans="9:9" ht="15" customHeight="1">
      <c r="I721002" s="47"/>
    </row>
    <row r="721003" spans="9:9" ht="15" customHeight="1">
      <c r="I721003" s="47"/>
    </row>
    <row r="721004" spans="9:9" ht="15" customHeight="1">
      <c r="I721004" s="47"/>
    </row>
    <row r="721005" spans="9:9" ht="15" customHeight="1">
      <c r="I721005" s="47"/>
    </row>
    <row r="721006" spans="9:9" ht="15" customHeight="1">
      <c r="I721006" s="47"/>
    </row>
    <row r="721007" spans="9:9" ht="15" customHeight="1">
      <c r="I721007" s="47"/>
    </row>
    <row r="721008" spans="9:9" ht="15" customHeight="1">
      <c r="I721008" s="47"/>
    </row>
    <row r="721009" spans="9:9" ht="15" customHeight="1">
      <c r="I721009" s="47"/>
    </row>
    <row r="721010" spans="9:9" ht="15" customHeight="1">
      <c r="I721010" s="47"/>
    </row>
    <row r="721011" spans="9:9" ht="15" customHeight="1">
      <c r="I721011" s="47"/>
    </row>
    <row r="721012" spans="9:9" ht="15" customHeight="1">
      <c r="I721012" s="47"/>
    </row>
    <row r="721013" spans="9:9" ht="15" customHeight="1">
      <c r="I721013" s="47"/>
    </row>
    <row r="721014" spans="9:9" ht="15" customHeight="1">
      <c r="I721014" s="47"/>
    </row>
    <row r="721015" spans="9:9" ht="15" customHeight="1">
      <c r="I721015" s="47"/>
    </row>
    <row r="721016" spans="9:9" ht="15" customHeight="1">
      <c r="I721016" s="47"/>
    </row>
    <row r="721017" spans="9:9" ht="15" customHeight="1">
      <c r="I721017" s="47"/>
    </row>
    <row r="721018" spans="9:9" ht="15" customHeight="1">
      <c r="I721018" s="47"/>
    </row>
    <row r="721019" spans="9:9" ht="15" customHeight="1">
      <c r="I721019" s="47"/>
    </row>
    <row r="721020" spans="9:9" ht="15" customHeight="1">
      <c r="I721020" s="47"/>
    </row>
    <row r="721021" spans="9:9" ht="15" customHeight="1">
      <c r="I721021" s="47"/>
    </row>
    <row r="721022" spans="9:9" ht="15" customHeight="1">
      <c r="I721022" s="47"/>
    </row>
    <row r="721023" spans="9:9" ht="15" customHeight="1">
      <c r="I721023" s="47"/>
    </row>
    <row r="721024" spans="9:9" ht="15" customHeight="1">
      <c r="I721024" s="47"/>
    </row>
    <row r="721025" spans="9:9" ht="15" customHeight="1">
      <c r="I721025" s="47"/>
    </row>
    <row r="721026" spans="9:9" ht="15" customHeight="1">
      <c r="I721026" s="47"/>
    </row>
    <row r="721027" spans="9:9" ht="15" customHeight="1">
      <c r="I721027" s="47"/>
    </row>
    <row r="721028" spans="9:9" ht="15" customHeight="1">
      <c r="I721028" s="47"/>
    </row>
    <row r="721029" spans="9:9" ht="15" customHeight="1">
      <c r="I721029" s="47"/>
    </row>
    <row r="721030" spans="9:9" ht="15" customHeight="1">
      <c r="I721030" s="47"/>
    </row>
    <row r="721031" spans="9:9" ht="15" customHeight="1">
      <c r="I721031" s="47"/>
    </row>
    <row r="721032" spans="9:9" ht="15" customHeight="1">
      <c r="I721032" s="47"/>
    </row>
    <row r="721033" spans="9:9" ht="15" customHeight="1">
      <c r="I721033" s="47"/>
    </row>
    <row r="721034" spans="9:9" ht="15" customHeight="1">
      <c r="I721034" s="47"/>
    </row>
    <row r="721035" spans="9:9" ht="15" customHeight="1">
      <c r="I721035" s="47"/>
    </row>
    <row r="721036" spans="9:9" ht="15" customHeight="1">
      <c r="I721036" s="47"/>
    </row>
    <row r="721037" spans="9:9" ht="15" customHeight="1">
      <c r="I721037" s="47"/>
    </row>
    <row r="721038" spans="9:9" ht="15" customHeight="1">
      <c r="I721038" s="47"/>
    </row>
    <row r="721039" spans="9:9" ht="15" customHeight="1">
      <c r="I721039" s="47"/>
    </row>
    <row r="721040" spans="9:9" ht="15" customHeight="1">
      <c r="I721040" s="47"/>
    </row>
    <row r="721041" spans="9:9" ht="15" customHeight="1">
      <c r="I721041" s="47"/>
    </row>
    <row r="721042" spans="9:9" ht="15" customHeight="1">
      <c r="I721042" s="47"/>
    </row>
    <row r="721043" spans="9:9" ht="15" customHeight="1">
      <c r="I721043" s="47"/>
    </row>
    <row r="721044" spans="9:9" ht="15" customHeight="1">
      <c r="I721044" s="47"/>
    </row>
    <row r="721045" spans="9:9" ht="15" customHeight="1">
      <c r="I721045" s="47"/>
    </row>
    <row r="721046" spans="9:9" ht="15" customHeight="1">
      <c r="I721046" s="47"/>
    </row>
    <row r="721047" spans="9:9" ht="15" customHeight="1">
      <c r="I721047" s="47"/>
    </row>
    <row r="721048" spans="9:9" ht="15" customHeight="1">
      <c r="I721048" s="47"/>
    </row>
    <row r="721049" spans="9:9" ht="15" customHeight="1">
      <c r="I721049" s="47"/>
    </row>
    <row r="721050" spans="9:9" ht="15" customHeight="1">
      <c r="I721050" s="47"/>
    </row>
    <row r="721051" spans="9:9" ht="15" customHeight="1">
      <c r="I721051" s="47"/>
    </row>
    <row r="721052" spans="9:9" ht="15" customHeight="1">
      <c r="I721052" s="47"/>
    </row>
    <row r="721053" spans="9:9" ht="15" customHeight="1">
      <c r="I721053" s="47"/>
    </row>
    <row r="721054" spans="9:9" ht="15" customHeight="1">
      <c r="I721054" s="47"/>
    </row>
    <row r="721055" spans="9:9" ht="15" customHeight="1">
      <c r="I721055" s="47"/>
    </row>
    <row r="721056" spans="9:9" ht="15" customHeight="1">
      <c r="I721056" s="47"/>
    </row>
    <row r="721057" spans="9:9" ht="15" customHeight="1">
      <c r="I721057" s="47"/>
    </row>
    <row r="721058" spans="9:9" ht="15" customHeight="1">
      <c r="I721058" s="47"/>
    </row>
    <row r="721059" spans="9:9" ht="15" customHeight="1">
      <c r="I721059" s="47"/>
    </row>
    <row r="721060" spans="9:9" ht="15" customHeight="1">
      <c r="I721060" s="47"/>
    </row>
    <row r="721061" spans="9:9" ht="15" customHeight="1">
      <c r="I721061" s="47"/>
    </row>
    <row r="721062" spans="9:9" ht="15" customHeight="1">
      <c r="I721062" s="47"/>
    </row>
    <row r="721063" spans="9:9" ht="15" customHeight="1">
      <c r="I721063" s="47"/>
    </row>
    <row r="721064" spans="9:9" ht="15" customHeight="1">
      <c r="I721064" s="47"/>
    </row>
    <row r="721065" spans="9:9" ht="15" customHeight="1">
      <c r="I721065" s="47"/>
    </row>
    <row r="721066" spans="9:9" ht="15" customHeight="1">
      <c r="I721066" s="47"/>
    </row>
    <row r="721067" spans="9:9" ht="15" customHeight="1">
      <c r="I721067" s="47"/>
    </row>
    <row r="721068" spans="9:9" ht="15" customHeight="1">
      <c r="I721068" s="47"/>
    </row>
    <row r="721069" spans="9:9" ht="15" customHeight="1">
      <c r="I721069" s="47"/>
    </row>
    <row r="721070" spans="9:9" ht="15" customHeight="1">
      <c r="I721070" s="47"/>
    </row>
    <row r="721071" spans="9:9" ht="15" customHeight="1">
      <c r="I721071" s="47"/>
    </row>
    <row r="721072" spans="9:9" ht="15" customHeight="1">
      <c r="I721072" s="47"/>
    </row>
    <row r="721073" spans="9:9" ht="15" customHeight="1">
      <c r="I721073" s="47"/>
    </row>
    <row r="721074" spans="9:9" ht="15" customHeight="1">
      <c r="I721074" s="47"/>
    </row>
    <row r="721075" spans="9:9" ht="15" customHeight="1">
      <c r="I721075" s="47"/>
    </row>
    <row r="721076" spans="9:9" ht="15" customHeight="1">
      <c r="I721076" s="47"/>
    </row>
    <row r="721077" spans="9:9" ht="15" customHeight="1">
      <c r="I721077" s="47"/>
    </row>
    <row r="721078" spans="9:9" ht="15" customHeight="1">
      <c r="I721078" s="47"/>
    </row>
    <row r="721079" spans="9:9" ht="15" customHeight="1">
      <c r="I721079" s="47"/>
    </row>
    <row r="721080" spans="9:9" ht="15" customHeight="1">
      <c r="I721080" s="47"/>
    </row>
    <row r="721081" spans="9:9" ht="15" customHeight="1">
      <c r="I721081" s="47"/>
    </row>
    <row r="721082" spans="9:9" ht="15" customHeight="1">
      <c r="I721082" s="47"/>
    </row>
    <row r="721083" spans="9:9" ht="15" customHeight="1">
      <c r="I721083" s="47"/>
    </row>
    <row r="721084" spans="9:9" ht="15" customHeight="1">
      <c r="I721084" s="47"/>
    </row>
    <row r="721085" spans="9:9" ht="15" customHeight="1">
      <c r="I721085" s="47"/>
    </row>
    <row r="721086" spans="9:9" ht="15" customHeight="1">
      <c r="I721086" s="47"/>
    </row>
    <row r="721087" spans="9:9" ht="15" customHeight="1">
      <c r="I721087" s="47"/>
    </row>
    <row r="721088" spans="9:9" ht="15" customHeight="1">
      <c r="I721088" s="47"/>
    </row>
    <row r="721089" spans="9:9" ht="15" customHeight="1">
      <c r="I721089" s="47"/>
    </row>
    <row r="721090" spans="9:9" ht="15" customHeight="1">
      <c r="I721090" s="47"/>
    </row>
    <row r="721091" spans="9:9" ht="15" customHeight="1">
      <c r="I721091" s="47"/>
    </row>
    <row r="721092" spans="9:9" ht="15" customHeight="1">
      <c r="I721092" s="47"/>
    </row>
    <row r="721093" spans="9:9" ht="15" customHeight="1">
      <c r="I721093" s="47"/>
    </row>
    <row r="721094" spans="9:9" ht="15" customHeight="1">
      <c r="I721094" s="47"/>
    </row>
    <row r="721095" spans="9:9" ht="15" customHeight="1">
      <c r="I721095" s="47"/>
    </row>
    <row r="721096" spans="9:9" ht="15" customHeight="1">
      <c r="I721096" s="47"/>
    </row>
    <row r="721097" spans="9:9" ht="15" customHeight="1">
      <c r="I721097" s="47"/>
    </row>
    <row r="721098" spans="9:9" ht="15" customHeight="1">
      <c r="I721098" s="47"/>
    </row>
    <row r="721099" spans="9:9" ht="15" customHeight="1">
      <c r="I721099" s="47"/>
    </row>
    <row r="721100" spans="9:9" ht="15" customHeight="1">
      <c r="I721100" s="47"/>
    </row>
    <row r="721101" spans="9:9" ht="15" customHeight="1">
      <c r="I721101" s="47"/>
    </row>
    <row r="721102" spans="9:9" ht="15" customHeight="1">
      <c r="I721102" s="47"/>
    </row>
    <row r="721103" spans="9:9" ht="15" customHeight="1">
      <c r="I721103" s="47"/>
    </row>
    <row r="721104" spans="9:9" ht="15" customHeight="1">
      <c r="I721104" s="47"/>
    </row>
    <row r="721105" spans="9:9" ht="15" customHeight="1">
      <c r="I721105" s="47"/>
    </row>
    <row r="721106" spans="9:9" ht="15" customHeight="1">
      <c r="I721106" s="47"/>
    </row>
    <row r="721107" spans="9:9" ht="15" customHeight="1">
      <c r="I721107" s="47"/>
    </row>
    <row r="721108" spans="9:9" ht="15" customHeight="1">
      <c r="I721108" s="47"/>
    </row>
    <row r="721109" spans="9:9" ht="15" customHeight="1">
      <c r="I721109" s="47"/>
    </row>
    <row r="721110" spans="9:9" ht="15" customHeight="1">
      <c r="I721110" s="47"/>
    </row>
    <row r="721111" spans="9:9" ht="15" customHeight="1">
      <c r="I721111" s="47"/>
    </row>
    <row r="721112" spans="9:9" ht="15" customHeight="1">
      <c r="I721112" s="47"/>
    </row>
    <row r="721113" spans="9:9" ht="15" customHeight="1">
      <c r="I721113" s="47"/>
    </row>
    <row r="721114" spans="9:9" ht="15" customHeight="1">
      <c r="I721114" s="47"/>
    </row>
    <row r="721115" spans="9:9" ht="15" customHeight="1">
      <c r="I721115" s="47"/>
    </row>
    <row r="721116" spans="9:9" ht="15" customHeight="1">
      <c r="I721116" s="47"/>
    </row>
    <row r="721117" spans="9:9" ht="15" customHeight="1">
      <c r="I721117" s="47"/>
    </row>
    <row r="721118" spans="9:9" ht="15" customHeight="1">
      <c r="I721118" s="47"/>
    </row>
    <row r="721119" spans="9:9" ht="15" customHeight="1">
      <c r="I721119" s="47"/>
    </row>
    <row r="721120" spans="9:9" ht="15" customHeight="1">
      <c r="I721120" s="47"/>
    </row>
    <row r="721121" spans="9:9" ht="15" customHeight="1">
      <c r="I721121" s="47"/>
    </row>
    <row r="721122" spans="9:9" ht="15" customHeight="1">
      <c r="I721122" s="47"/>
    </row>
    <row r="721123" spans="9:9" ht="15" customHeight="1">
      <c r="I721123" s="47"/>
    </row>
    <row r="721124" spans="9:9" ht="15" customHeight="1">
      <c r="I721124" s="47"/>
    </row>
    <row r="721125" spans="9:9" ht="15" customHeight="1">
      <c r="I721125" s="47"/>
    </row>
    <row r="721126" spans="9:9" ht="15" customHeight="1">
      <c r="I721126" s="47"/>
    </row>
    <row r="721127" spans="9:9" ht="15" customHeight="1">
      <c r="I721127" s="47"/>
    </row>
    <row r="721128" spans="9:9" ht="15" customHeight="1">
      <c r="I721128" s="47"/>
    </row>
    <row r="721129" spans="9:9" ht="15" customHeight="1">
      <c r="I721129" s="47"/>
    </row>
    <row r="721130" spans="9:9" ht="15" customHeight="1">
      <c r="I721130" s="47"/>
    </row>
    <row r="721131" spans="9:9" ht="15" customHeight="1">
      <c r="I721131" s="47"/>
    </row>
    <row r="721132" spans="9:9" ht="15" customHeight="1">
      <c r="I721132" s="47"/>
    </row>
    <row r="721133" spans="9:9" ht="15" customHeight="1">
      <c r="I721133" s="47"/>
    </row>
    <row r="721134" spans="9:9" ht="15" customHeight="1">
      <c r="I721134" s="47"/>
    </row>
    <row r="721135" spans="9:9" ht="15" customHeight="1">
      <c r="I721135" s="47"/>
    </row>
    <row r="721136" spans="9:9" ht="15" customHeight="1">
      <c r="I721136" s="47"/>
    </row>
    <row r="721137" spans="9:9" ht="15" customHeight="1">
      <c r="I721137" s="47"/>
    </row>
    <row r="721138" spans="9:9" ht="15" customHeight="1">
      <c r="I721138" s="47"/>
    </row>
    <row r="721139" spans="9:9" ht="15" customHeight="1">
      <c r="I721139" s="47"/>
    </row>
    <row r="721140" spans="9:9" ht="15" customHeight="1">
      <c r="I721140" s="47"/>
    </row>
    <row r="721141" spans="9:9" ht="15" customHeight="1">
      <c r="I721141" s="47"/>
    </row>
    <row r="721142" spans="9:9" ht="15" customHeight="1">
      <c r="I721142" s="47"/>
    </row>
    <row r="721143" spans="9:9" ht="15" customHeight="1">
      <c r="I721143" s="47"/>
    </row>
    <row r="721144" spans="9:9" ht="15" customHeight="1">
      <c r="I721144" s="47"/>
    </row>
    <row r="721145" spans="9:9" ht="15" customHeight="1">
      <c r="I721145" s="47"/>
    </row>
    <row r="721146" spans="9:9" ht="15" customHeight="1">
      <c r="I721146" s="47"/>
    </row>
    <row r="721147" spans="9:9" ht="15" customHeight="1">
      <c r="I721147" s="47"/>
    </row>
    <row r="721148" spans="9:9" ht="15" customHeight="1">
      <c r="I721148" s="47"/>
    </row>
    <row r="721149" spans="9:9" ht="15" customHeight="1">
      <c r="I721149" s="47"/>
    </row>
    <row r="721150" spans="9:9" ht="15" customHeight="1">
      <c r="I721150" s="47"/>
    </row>
    <row r="721151" spans="9:9" ht="15" customHeight="1">
      <c r="I721151" s="47"/>
    </row>
    <row r="721152" spans="9:9" ht="15" customHeight="1">
      <c r="I721152" s="47"/>
    </row>
    <row r="721153" spans="9:9" ht="15" customHeight="1">
      <c r="I721153" s="47"/>
    </row>
    <row r="721154" spans="9:9" ht="15" customHeight="1">
      <c r="I721154" s="47"/>
    </row>
    <row r="721155" spans="9:9" ht="15" customHeight="1">
      <c r="I721155" s="47"/>
    </row>
    <row r="721156" spans="9:9" ht="15" customHeight="1">
      <c r="I721156" s="47"/>
    </row>
    <row r="721157" spans="9:9" ht="15" customHeight="1">
      <c r="I721157" s="47"/>
    </row>
    <row r="721158" spans="9:9" ht="15" customHeight="1">
      <c r="I721158" s="47"/>
    </row>
    <row r="721159" spans="9:9" ht="15" customHeight="1">
      <c r="I721159" s="47"/>
    </row>
    <row r="721160" spans="9:9" ht="15" customHeight="1">
      <c r="I721160" s="47"/>
    </row>
    <row r="721161" spans="9:9" ht="15" customHeight="1">
      <c r="I721161" s="47"/>
    </row>
    <row r="721162" spans="9:9" ht="15" customHeight="1">
      <c r="I721162" s="47"/>
    </row>
    <row r="721163" spans="9:9" ht="15" customHeight="1">
      <c r="I721163" s="47"/>
    </row>
    <row r="721164" spans="9:9" ht="15" customHeight="1">
      <c r="I721164" s="47"/>
    </row>
    <row r="721165" spans="9:9" ht="15" customHeight="1">
      <c r="I721165" s="47"/>
    </row>
    <row r="721166" spans="9:9" ht="15" customHeight="1">
      <c r="I721166" s="47"/>
    </row>
    <row r="721167" spans="9:9" ht="15" customHeight="1">
      <c r="I721167" s="47"/>
    </row>
    <row r="721168" spans="9:9" ht="15" customHeight="1">
      <c r="I721168" s="47"/>
    </row>
    <row r="721169" spans="9:9" ht="15" customHeight="1">
      <c r="I721169" s="47"/>
    </row>
    <row r="721170" spans="9:9" ht="15" customHeight="1">
      <c r="I721170" s="47"/>
    </row>
    <row r="721171" spans="9:9" ht="15" customHeight="1">
      <c r="I721171" s="47"/>
    </row>
    <row r="721172" spans="9:9" ht="15" customHeight="1">
      <c r="I721172" s="47"/>
    </row>
    <row r="721173" spans="9:9" ht="15" customHeight="1">
      <c r="I721173" s="47"/>
    </row>
    <row r="721174" spans="9:9" ht="15" customHeight="1">
      <c r="I721174" s="47"/>
    </row>
    <row r="721175" spans="9:9" ht="15" customHeight="1">
      <c r="I721175" s="47"/>
    </row>
    <row r="721176" spans="9:9" ht="15" customHeight="1">
      <c r="I721176" s="47"/>
    </row>
    <row r="721177" spans="9:9" ht="15" customHeight="1">
      <c r="I721177" s="47"/>
    </row>
    <row r="721178" spans="9:9" ht="15" customHeight="1">
      <c r="I721178" s="47"/>
    </row>
    <row r="721179" spans="9:9" ht="15" customHeight="1">
      <c r="I721179" s="47"/>
    </row>
    <row r="721180" spans="9:9" ht="15" customHeight="1">
      <c r="I721180" s="47"/>
    </row>
    <row r="721181" spans="9:9" ht="15" customHeight="1">
      <c r="I721181" s="47"/>
    </row>
    <row r="721182" spans="9:9" ht="15" customHeight="1">
      <c r="I721182" s="47"/>
    </row>
    <row r="721183" spans="9:9" ht="15" customHeight="1">
      <c r="I721183" s="47"/>
    </row>
    <row r="721184" spans="9:9" ht="15" customHeight="1">
      <c r="I721184" s="47"/>
    </row>
    <row r="721185" spans="9:9" ht="15" customHeight="1">
      <c r="I721185" s="47"/>
    </row>
    <row r="721186" spans="9:9" ht="15" customHeight="1">
      <c r="I721186" s="47"/>
    </row>
    <row r="721187" spans="9:9" ht="15" customHeight="1">
      <c r="I721187" s="47"/>
    </row>
    <row r="721188" spans="9:9" ht="15" customHeight="1">
      <c r="I721188" s="47"/>
    </row>
    <row r="721189" spans="9:9" ht="15" customHeight="1">
      <c r="I721189" s="47"/>
    </row>
    <row r="721190" spans="9:9" ht="15" customHeight="1">
      <c r="I721190" s="47"/>
    </row>
    <row r="721191" spans="9:9" ht="15" customHeight="1">
      <c r="I721191" s="47"/>
    </row>
    <row r="721192" spans="9:9" ht="15" customHeight="1">
      <c r="I721192" s="47"/>
    </row>
    <row r="721193" spans="9:9" ht="15" customHeight="1">
      <c r="I721193" s="47"/>
    </row>
    <row r="721194" spans="9:9" ht="15" customHeight="1">
      <c r="I721194" s="47"/>
    </row>
    <row r="721195" spans="9:9" ht="15" customHeight="1">
      <c r="I721195" s="47"/>
    </row>
    <row r="721196" spans="9:9" ht="15" customHeight="1">
      <c r="I721196" s="47"/>
    </row>
    <row r="721197" spans="9:9" ht="15" customHeight="1">
      <c r="I721197" s="47"/>
    </row>
    <row r="721198" spans="9:9" ht="15" customHeight="1">
      <c r="I721198" s="47"/>
    </row>
    <row r="721199" spans="9:9" ht="15" customHeight="1">
      <c r="I721199" s="47"/>
    </row>
    <row r="721200" spans="9:9" ht="15" customHeight="1">
      <c r="I721200" s="47"/>
    </row>
    <row r="721201" spans="9:9" ht="15" customHeight="1">
      <c r="I721201" s="47"/>
    </row>
    <row r="721202" spans="9:9" ht="15" customHeight="1">
      <c r="I721202" s="47"/>
    </row>
    <row r="721203" spans="9:9" ht="15" customHeight="1">
      <c r="I721203" s="47"/>
    </row>
    <row r="721204" spans="9:9" ht="15" customHeight="1">
      <c r="I721204" s="47"/>
    </row>
    <row r="721205" spans="9:9" ht="15" customHeight="1">
      <c r="I721205" s="47"/>
    </row>
    <row r="721206" spans="9:9" ht="15" customHeight="1">
      <c r="I721206" s="47"/>
    </row>
    <row r="721207" spans="9:9" ht="15" customHeight="1">
      <c r="I721207" s="47"/>
    </row>
    <row r="721208" spans="9:9" ht="15" customHeight="1">
      <c r="I721208" s="47"/>
    </row>
    <row r="721209" spans="9:9" ht="15" customHeight="1">
      <c r="I721209" s="47"/>
    </row>
    <row r="721210" spans="9:9" ht="15" customHeight="1">
      <c r="I721210" s="47"/>
    </row>
    <row r="721211" spans="9:9" ht="15" customHeight="1">
      <c r="I721211" s="47"/>
    </row>
    <row r="721212" spans="9:9" ht="15" customHeight="1">
      <c r="I721212" s="47"/>
    </row>
    <row r="721213" spans="9:9" ht="15" customHeight="1">
      <c r="I721213" s="47"/>
    </row>
    <row r="721214" spans="9:9" ht="15" customHeight="1">
      <c r="I721214" s="47"/>
    </row>
    <row r="721215" spans="9:9" ht="15" customHeight="1">
      <c r="I721215" s="47"/>
    </row>
    <row r="721216" spans="9:9" ht="15" customHeight="1">
      <c r="I721216" s="47"/>
    </row>
    <row r="721217" spans="9:9" ht="15" customHeight="1">
      <c r="I721217" s="47"/>
    </row>
    <row r="721218" spans="9:9" ht="15" customHeight="1">
      <c r="I721218" s="47"/>
    </row>
    <row r="721219" spans="9:9" ht="15" customHeight="1">
      <c r="I721219" s="47"/>
    </row>
    <row r="721220" spans="9:9" ht="15" customHeight="1">
      <c r="I721220" s="47"/>
    </row>
    <row r="721221" spans="9:9" ht="15" customHeight="1">
      <c r="I721221" s="47"/>
    </row>
    <row r="721222" spans="9:9" ht="15" customHeight="1">
      <c r="I721222" s="47"/>
    </row>
    <row r="721223" spans="9:9" ht="15" customHeight="1">
      <c r="I721223" s="47"/>
    </row>
    <row r="721224" spans="9:9" ht="15" customHeight="1">
      <c r="I721224" s="47"/>
    </row>
    <row r="721225" spans="9:9" ht="15" customHeight="1">
      <c r="I721225" s="47"/>
    </row>
    <row r="721226" spans="9:9" ht="15" customHeight="1">
      <c r="I721226" s="47"/>
    </row>
    <row r="721227" spans="9:9" ht="15" customHeight="1">
      <c r="I721227" s="47"/>
    </row>
    <row r="721228" spans="9:9" ht="15" customHeight="1">
      <c r="I721228" s="47"/>
    </row>
    <row r="721229" spans="9:9" ht="15" customHeight="1">
      <c r="I721229" s="47"/>
    </row>
    <row r="721230" spans="9:9" ht="15" customHeight="1">
      <c r="I721230" s="47"/>
    </row>
    <row r="721231" spans="9:9" ht="15" customHeight="1">
      <c r="I721231" s="47"/>
    </row>
    <row r="721232" spans="9:9" ht="15" customHeight="1">
      <c r="I721232" s="47"/>
    </row>
    <row r="721233" spans="9:9" ht="15" customHeight="1">
      <c r="I721233" s="47"/>
    </row>
    <row r="721234" spans="9:9" ht="15" customHeight="1">
      <c r="I721234" s="47"/>
    </row>
    <row r="721235" spans="9:9" ht="15" customHeight="1">
      <c r="I721235" s="47"/>
    </row>
    <row r="721236" spans="9:9" ht="15" customHeight="1">
      <c r="I721236" s="47"/>
    </row>
    <row r="721237" spans="9:9" ht="15" customHeight="1">
      <c r="I721237" s="47"/>
    </row>
    <row r="721238" spans="9:9" ht="15" customHeight="1">
      <c r="I721238" s="47"/>
    </row>
    <row r="721239" spans="9:9" ht="15" customHeight="1">
      <c r="I721239" s="47"/>
    </row>
    <row r="721240" spans="9:9" ht="15" customHeight="1">
      <c r="I721240" s="47"/>
    </row>
    <row r="721241" spans="9:9" ht="15" customHeight="1">
      <c r="I721241" s="47"/>
    </row>
    <row r="721242" spans="9:9" ht="15" customHeight="1">
      <c r="I721242" s="47"/>
    </row>
    <row r="721243" spans="9:9" ht="15" customHeight="1">
      <c r="I721243" s="47"/>
    </row>
    <row r="721244" spans="9:9" ht="15" customHeight="1">
      <c r="I721244" s="47"/>
    </row>
    <row r="721245" spans="9:9" ht="15" customHeight="1">
      <c r="I721245" s="47"/>
    </row>
    <row r="721246" spans="9:9" ht="15" customHeight="1">
      <c r="I721246" s="47"/>
    </row>
    <row r="721247" spans="9:9" ht="15" customHeight="1">
      <c r="I721247" s="47"/>
    </row>
    <row r="721248" spans="9:9" ht="15" customHeight="1">
      <c r="I721248" s="47"/>
    </row>
    <row r="721249" spans="9:9" ht="15" customHeight="1">
      <c r="I721249" s="47"/>
    </row>
    <row r="721250" spans="9:9" ht="15" customHeight="1">
      <c r="I721250" s="47"/>
    </row>
    <row r="721251" spans="9:9" ht="15" customHeight="1">
      <c r="I721251" s="47"/>
    </row>
    <row r="721252" spans="9:9" ht="15" customHeight="1">
      <c r="I721252" s="47"/>
    </row>
    <row r="721253" spans="9:9" ht="15" customHeight="1">
      <c r="I721253" s="47"/>
    </row>
    <row r="721254" spans="9:9" ht="15" customHeight="1">
      <c r="I721254" s="47"/>
    </row>
    <row r="721255" spans="9:9" ht="15" customHeight="1">
      <c r="I721255" s="47"/>
    </row>
    <row r="721256" spans="9:9" ht="15" customHeight="1">
      <c r="I721256" s="47"/>
    </row>
    <row r="721257" spans="9:9" ht="15" customHeight="1">
      <c r="I721257" s="47"/>
    </row>
    <row r="721258" spans="9:9" ht="15" customHeight="1">
      <c r="I721258" s="47"/>
    </row>
    <row r="721259" spans="9:9" ht="15" customHeight="1">
      <c r="I721259" s="47"/>
    </row>
    <row r="721260" spans="9:9" ht="15" customHeight="1">
      <c r="I721260" s="47"/>
    </row>
    <row r="737279" spans="9:9" ht="15" customHeight="1">
      <c r="I737279" s="49"/>
    </row>
    <row r="737280" spans="9:9" ht="15" customHeight="1">
      <c r="I737280" s="47"/>
    </row>
    <row r="737281" spans="9:9" ht="15" customHeight="1">
      <c r="I737281" s="47"/>
    </row>
    <row r="737282" spans="9:9" ht="15" customHeight="1">
      <c r="I737282" s="47"/>
    </row>
    <row r="737283" spans="9:9" ht="15" customHeight="1">
      <c r="I737283" s="47"/>
    </row>
    <row r="737284" spans="9:9" ht="15" customHeight="1">
      <c r="I737284" s="47"/>
    </row>
    <row r="737285" spans="9:9" ht="15" customHeight="1">
      <c r="I737285" s="47"/>
    </row>
    <row r="737286" spans="9:9" ht="15" customHeight="1">
      <c r="I737286" s="47"/>
    </row>
    <row r="737287" spans="9:9" ht="15" customHeight="1">
      <c r="I737287" s="47"/>
    </row>
    <row r="737288" spans="9:9" ht="15" customHeight="1">
      <c r="I737288" s="47"/>
    </row>
    <row r="737289" spans="9:9" ht="15" customHeight="1">
      <c r="I737289" s="47"/>
    </row>
    <row r="737290" spans="9:9" ht="15" customHeight="1">
      <c r="I737290" s="47"/>
    </row>
    <row r="737291" spans="9:9" ht="15" customHeight="1">
      <c r="I737291" s="47"/>
    </row>
    <row r="737292" spans="9:9" ht="15" customHeight="1">
      <c r="I737292" s="47"/>
    </row>
    <row r="737293" spans="9:9" ht="15" customHeight="1">
      <c r="I737293" s="47"/>
    </row>
    <row r="737294" spans="9:9" ht="15" customHeight="1">
      <c r="I737294" s="47"/>
    </row>
    <row r="737295" spans="9:9" ht="15" customHeight="1">
      <c r="I737295" s="47"/>
    </row>
    <row r="737296" spans="9:9" ht="15" customHeight="1">
      <c r="I737296" s="47"/>
    </row>
    <row r="737297" spans="9:9" ht="15" customHeight="1">
      <c r="I737297" s="47"/>
    </row>
    <row r="737298" spans="9:9" ht="15" customHeight="1">
      <c r="I737298" s="47"/>
    </row>
    <row r="737299" spans="9:9" ht="15" customHeight="1">
      <c r="I737299" s="47"/>
    </row>
    <row r="737300" spans="9:9" ht="15" customHeight="1">
      <c r="I737300" s="47"/>
    </row>
    <row r="737301" spans="9:9" ht="15" customHeight="1">
      <c r="I737301" s="47"/>
    </row>
    <row r="737302" spans="9:9" ht="15" customHeight="1">
      <c r="I737302" s="47"/>
    </row>
    <row r="737303" spans="9:9" ht="15" customHeight="1">
      <c r="I737303" s="47"/>
    </row>
    <row r="737304" spans="9:9" ht="15" customHeight="1">
      <c r="I737304" s="47"/>
    </row>
    <row r="737305" spans="9:9" ht="15" customHeight="1">
      <c r="I737305" s="47"/>
    </row>
    <row r="737306" spans="9:9" ht="15" customHeight="1">
      <c r="I737306" s="47"/>
    </row>
    <row r="737307" spans="9:9" ht="15" customHeight="1">
      <c r="I737307" s="47"/>
    </row>
    <row r="737308" spans="9:9" ht="15" customHeight="1">
      <c r="I737308" s="47"/>
    </row>
    <row r="737309" spans="9:9" ht="15" customHeight="1">
      <c r="I737309" s="47"/>
    </row>
    <row r="737310" spans="9:9" ht="15" customHeight="1">
      <c r="I737310" s="47"/>
    </row>
    <row r="737311" spans="9:9" ht="15" customHeight="1">
      <c r="I737311" s="47"/>
    </row>
    <row r="737312" spans="9:9" ht="15" customHeight="1">
      <c r="I737312" s="47"/>
    </row>
    <row r="737313" spans="9:9" ht="15" customHeight="1">
      <c r="I737313" s="47"/>
    </row>
    <row r="737314" spans="9:9" ht="15" customHeight="1">
      <c r="I737314" s="47"/>
    </row>
    <row r="737315" spans="9:9" ht="15" customHeight="1">
      <c r="I737315" s="47"/>
    </row>
    <row r="737316" spans="9:9" ht="15" customHeight="1">
      <c r="I737316" s="47"/>
    </row>
    <row r="737317" spans="9:9" ht="15" customHeight="1">
      <c r="I737317" s="47"/>
    </row>
    <row r="737318" spans="9:9" ht="15" customHeight="1">
      <c r="I737318" s="47"/>
    </row>
    <row r="737319" spans="9:9" ht="15" customHeight="1">
      <c r="I737319" s="47"/>
    </row>
    <row r="737320" spans="9:9" ht="15" customHeight="1">
      <c r="I737320" s="47"/>
    </row>
    <row r="737321" spans="9:9" ht="15" customHeight="1">
      <c r="I737321" s="47"/>
    </row>
    <row r="737322" spans="9:9" ht="15" customHeight="1">
      <c r="I737322" s="47"/>
    </row>
    <row r="737323" spans="9:9" ht="15" customHeight="1">
      <c r="I737323" s="47"/>
    </row>
    <row r="737324" spans="9:9" ht="15" customHeight="1">
      <c r="I737324" s="47"/>
    </row>
    <row r="737325" spans="9:9" ht="15" customHeight="1">
      <c r="I737325" s="47"/>
    </row>
    <row r="737326" spans="9:9" ht="15" customHeight="1">
      <c r="I737326" s="47"/>
    </row>
    <row r="737327" spans="9:9" ht="15" customHeight="1">
      <c r="I737327" s="47"/>
    </row>
    <row r="737328" spans="9:9" ht="15" customHeight="1">
      <c r="I737328" s="47"/>
    </row>
    <row r="737329" spans="9:9" ht="15" customHeight="1">
      <c r="I737329" s="47"/>
    </row>
    <row r="737330" spans="9:9" ht="15" customHeight="1">
      <c r="I737330" s="47"/>
    </row>
    <row r="737331" spans="9:9" ht="15" customHeight="1">
      <c r="I737331" s="47"/>
    </row>
    <row r="737332" spans="9:9" ht="15" customHeight="1">
      <c r="I737332" s="47"/>
    </row>
    <row r="737333" spans="9:9" ht="15" customHeight="1">
      <c r="I737333" s="47"/>
    </row>
    <row r="737334" spans="9:9" ht="15" customHeight="1">
      <c r="I737334" s="47"/>
    </row>
    <row r="737335" spans="9:9" ht="15" customHeight="1">
      <c r="I737335" s="47"/>
    </row>
    <row r="737336" spans="9:9" ht="15" customHeight="1">
      <c r="I737336" s="47"/>
    </row>
    <row r="737337" spans="9:9" ht="15" customHeight="1">
      <c r="I737337" s="47"/>
    </row>
    <row r="737338" spans="9:9" ht="15" customHeight="1">
      <c r="I737338" s="47"/>
    </row>
    <row r="737339" spans="9:9" ht="15" customHeight="1">
      <c r="I737339" s="47"/>
    </row>
    <row r="737340" spans="9:9" ht="15" customHeight="1">
      <c r="I737340" s="47"/>
    </row>
    <row r="737341" spans="9:9" ht="15" customHeight="1">
      <c r="I737341" s="47"/>
    </row>
    <row r="737342" spans="9:9" ht="15" customHeight="1">
      <c r="I737342" s="47"/>
    </row>
    <row r="737343" spans="9:9" ht="15" customHeight="1">
      <c r="I737343" s="47"/>
    </row>
    <row r="737344" spans="9:9" ht="15" customHeight="1">
      <c r="I737344" s="47"/>
    </row>
    <row r="737345" spans="9:9" ht="15" customHeight="1">
      <c r="I737345" s="47"/>
    </row>
    <row r="737346" spans="9:9" ht="15" customHeight="1">
      <c r="I737346" s="47"/>
    </row>
    <row r="737347" spans="9:9" ht="15" customHeight="1">
      <c r="I737347" s="47"/>
    </row>
    <row r="737348" spans="9:9" ht="15" customHeight="1">
      <c r="I737348" s="47"/>
    </row>
    <row r="737349" spans="9:9" ht="15" customHeight="1">
      <c r="I737349" s="47"/>
    </row>
    <row r="737350" spans="9:9" ht="15" customHeight="1">
      <c r="I737350" s="47"/>
    </row>
    <row r="737351" spans="9:9" ht="15" customHeight="1">
      <c r="I737351" s="47"/>
    </row>
    <row r="737352" spans="9:9" ht="15" customHeight="1">
      <c r="I737352" s="47"/>
    </row>
    <row r="737353" spans="9:9" ht="15" customHeight="1">
      <c r="I737353" s="47"/>
    </row>
    <row r="737354" spans="9:9" ht="15" customHeight="1">
      <c r="I737354" s="47"/>
    </row>
    <row r="737355" spans="9:9" ht="15" customHeight="1">
      <c r="I737355" s="47"/>
    </row>
    <row r="737356" spans="9:9" ht="15" customHeight="1">
      <c r="I737356" s="47"/>
    </row>
    <row r="737357" spans="9:9" ht="15" customHeight="1">
      <c r="I737357" s="47"/>
    </row>
    <row r="737358" spans="9:9" ht="15" customHeight="1">
      <c r="I737358" s="47"/>
    </row>
    <row r="737359" spans="9:9" ht="15" customHeight="1">
      <c r="I737359" s="47"/>
    </row>
    <row r="737360" spans="9:9" ht="15" customHeight="1">
      <c r="I737360" s="47"/>
    </row>
    <row r="737361" spans="9:9" ht="15" customHeight="1">
      <c r="I737361" s="47"/>
    </row>
    <row r="737362" spans="9:9" ht="15" customHeight="1">
      <c r="I737362" s="47"/>
    </row>
    <row r="737363" spans="9:9" ht="15" customHeight="1">
      <c r="I737363" s="47"/>
    </row>
    <row r="737364" spans="9:9" ht="15" customHeight="1">
      <c r="I737364" s="47"/>
    </row>
    <row r="737365" spans="9:9" ht="15" customHeight="1">
      <c r="I737365" s="47"/>
    </row>
    <row r="737366" spans="9:9" ht="15" customHeight="1">
      <c r="I737366" s="47"/>
    </row>
    <row r="737367" spans="9:9" ht="15" customHeight="1">
      <c r="I737367" s="47"/>
    </row>
    <row r="737368" spans="9:9" ht="15" customHeight="1">
      <c r="I737368" s="47"/>
    </row>
    <row r="737369" spans="9:9" ht="15" customHeight="1">
      <c r="I737369" s="47"/>
    </row>
    <row r="737370" spans="9:9" ht="15" customHeight="1">
      <c r="I737370" s="47"/>
    </row>
    <row r="737371" spans="9:9" ht="15" customHeight="1">
      <c r="I737371" s="47"/>
    </row>
    <row r="737372" spans="9:9" ht="15" customHeight="1">
      <c r="I737372" s="47"/>
    </row>
    <row r="737373" spans="9:9" ht="15" customHeight="1">
      <c r="I737373" s="47"/>
    </row>
    <row r="737374" spans="9:9" ht="15" customHeight="1">
      <c r="I737374" s="47"/>
    </row>
    <row r="737375" spans="9:9" ht="15" customHeight="1">
      <c r="I737375" s="47"/>
    </row>
    <row r="737376" spans="9:9" ht="15" customHeight="1">
      <c r="I737376" s="47"/>
    </row>
    <row r="737377" spans="9:9" ht="15" customHeight="1">
      <c r="I737377" s="47"/>
    </row>
    <row r="737378" spans="9:9" ht="15" customHeight="1">
      <c r="I737378" s="47"/>
    </row>
    <row r="737379" spans="9:9" ht="15" customHeight="1">
      <c r="I737379" s="47"/>
    </row>
    <row r="737380" spans="9:9" ht="15" customHeight="1">
      <c r="I737380" s="47"/>
    </row>
    <row r="737381" spans="9:9" ht="15" customHeight="1">
      <c r="I737381" s="47"/>
    </row>
    <row r="737382" spans="9:9" ht="15" customHeight="1">
      <c r="I737382" s="47"/>
    </row>
    <row r="737383" spans="9:9" ht="15" customHeight="1">
      <c r="I737383" s="47"/>
    </row>
    <row r="737384" spans="9:9" ht="15" customHeight="1">
      <c r="I737384" s="47"/>
    </row>
    <row r="737385" spans="9:9" ht="15" customHeight="1">
      <c r="I737385" s="47"/>
    </row>
    <row r="737386" spans="9:9" ht="15" customHeight="1">
      <c r="I737386" s="47"/>
    </row>
    <row r="737387" spans="9:9" ht="15" customHeight="1">
      <c r="I737387" s="47"/>
    </row>
    <row r="737388" spans="9:9" ht="15" customHeight="1">
      <c r="I737388" s="47"/>
    </row>
    <row r="737389" spans="9:9" ht="15" customHeight="1">
      <c r="I737389" s="47"/>
    </row>
    <row r="737390" spans="9:9" ht="15" customHeight="1">
      <c r="I737390" s="47"/>
    </row>
    <row r="737391" spans="9:9" ht="15" customHeight="1">
      <c r="I737391" s="47"/>
    </row>
    <row r="737392" spans="9:9" ht="15" customHeight="1">
      <c r="I737392" s="47"/>
    </row>
    <row r="737393" spans="9:9" ht="15" customHeight="1">
      <c r="I737393" s="47"/>
    </row>
    <row r="737394" spans="9:9" ht="15" customHeight="1">
      <c r="I737394" s="47"/>
    </row>
    <row r="737395" spans="9:9" ht="15" customHeight="1">
      <c r="I737395" s="47"/>
    </row>
    <row r="737396" spans="9:9" ht="15" customHeight="1">
      <c r="I737396" s="47"/>
    </row>
    <row r="737397" spans="9:9" ht="15" customHeight="1">
      <c r="I737397" s="47"/>
    </row>
    <row r="737398" spans="9:9" ht="15" customHeight="1">
      <c r="I737398" s="47"/>
    </row>
    <row r="737399" spans="9:9" ht="15" customHeight="1">
      <c r="I737399" s="47"/>
    </row>
    <row r="737400" spans="9:9" ht="15" customHeight="1">
      <c r="I737400" s="47"/>
    </row>
    <row r="737401" spans="9:9" ht="15" customHeight="1">
      <c r="I737401" s="47"/>
    </row>
    <row r="737402" spans="9:9" ht="15" customHeight="1">
      <c r="I737402" s="47"/>
    </row>
    <row r="737403" spans="9:9" ht="15" customHeight="1">
      <c r="I737403" s="47"/>
    </row>
    <row r="737404" spans="9:9" ht="15" customHeight="1">
      <c r="I737404" s="47"/>
    </row>
    <row r="737405" spans="9:9" ht="15" customHeight="1">
      <c r="I737405" s="47"/>
    </row>
    <row r="737406" spans="9:9" ht="15" customHeight="1">
      <c r="I737406" s="47"/>
    </row>
    <row r="737407" spans="9:9" ht="15" customHeight="1">
      <c r="I737407" s="47"/>
    </row>
    <row r="737408" spans="9:9" ht="15" customHeight="1">
      <c r="I737408" s="47"/>
    </row>
    <row r="737409" spans="9:9" ht="15" customHeight="1">
      <c r="I737409" s="47"/>
    </row>
    <row r="737410" spans="9:9" ht="15" customHeight="1">
      <c r="I737410" s="47"/>
    </row>
    <row r="737411" spans="9:9" ht="15" customHeight="1">
      <c r="I737411" s="47"/>
    </row>
    <row r="737412" spans="9:9" ht="15" customHeight="1">
      <c r="I737412" s="47"/>
    </row>
    <row r="737413" spans="9:9" ht="15" customHeight="1">
      <c r="I737413" s="47"/>
    </row>
    <row r="737414" spans="9:9" ht="15" customHeight="1">
      <c r="I737414" s="47"/>
    </row>
    <row r="737415" spans="9:9" ht="15" customHeight="1">
      <c r="I737415" s="47"/>
    </row>
    <row r="737416" spans="9:9" ht="15" customHeight="1">
      <c r="I737416" s="47"/>
    </row>
    <row r="737417" spans="9:9" ht="15" customHeight="1">
      <c r="I737417" s="47"/>
    </row>
    <row r="737418" spans="9:9" ht="15" customHeight="1">
      <c r="I737418" s="47"/>
    </row>
    <row r="737419" spans="9:9" ht="15" customHeight="1">
      <c r="I737419" s="47"/>
    </row>
    <row r="737420" spans="9:9" ht="15" customHeight="1">
      <c r="I737420" s="47"/>
    </row>
    <row r="737421" spans="9:9" ht="15" customHeight="1">
      <c r="I737421" s="47"/>
    </row>
    <row r="737422" spans="9:9" ht="15" customHeight="1">
      <c r="I737422" s="47"/>
    </row>
    <row r="737423" spans="9:9" ht="15" customHeight="1">
      <c r="I737423" s="47"/>
    </row>
    <row r="737424" spans="9:9" ht="15" customHeight="1">
      <c r="I737424" s="47"/>
    </row>
    <row r="737425" spans="9:9" ht="15" customHeight="1">
      <c r="I737425" s="47"/>
    </row>
    <row r="737426" spans="9:9" ht="15" customHeight="1">
      <c r="I737426" s="47"/>
    </row>
    <row r="737427" spans="9:9" ht="15" customHeight="1">
      <c r="I737427" s="47"/>
    </row>
    <row r="737428" spans="9:9" ht="15" customHeight="1">
      <c r="I737428" s="47"/>
    </row>
    <row r="737429" spans="9:9" ht="15" customHeight="1">
      <c r="I737429" s="47"/>
    </row>
    <row r="737430" spans="9:9" ht="15" customHeight="1">
      <c r="I737430" s="47"/>
    </row>
    <row r="737431" spans="9:9" ht="15" customHeight="1">
      <c r="I737431" s="47"/>
    </row>
    <row r="737432" spans="9:9" ht="15" customHeight="1">
      <c r="I737432" s="47"/>
    </row>
    <row r="737433" spans="9:9" ht="15" customHeight="1">
      <c r="I737433" s="47"/>
    </row>
    <row r="737434" spans="9:9" ht="15" customHeight="1">
      <c r="I737434" s="47"/>
    </row>
    <row r="737435" spans="9:9" ht="15" customHeight="1">
      <c r="I737435" s="47"/>
    </row>
    <row r="737436" spans="9:9" ht="15" customHeight="1">
      <c r="I737436" s="47"/>
    </row>
    <row r="737437" spans="9:9" ht="15" customHeight="1">
      <c r="I737437" s="47"/>
    </row>
    <row r="737438" spans="9:9" ht="15" customHeight="1">
      <c r="I737438" s="47"/>
    </row>
    <row r="737439" spans="9:9" ht="15" customHeight="1">
      <c r="I737439" s="47"/>
    </row>
    <row r="737440" spans="9:9" ht="15" customHeight="1">
      <c r="I737440" s="47"/>
    </row>
    <row r="737441" spans="9:9" ht="15" customHeight="1">
      <c r="I737441" s="47"/>
    </row>
    <row r="737442" spans="9:9" ht="15" customHeight="1">
      <c r="I737442" s="47"/>
    </row>
    <row r="737443" spans="9:9" ht="15" customHeight="1">
      <c r="I737443" s="47"/>
    </row>
    <row r="737444" spans="9:9" ht="15" customHeight="1">
      <c r="I737444" s="47"/>
    </row>
    <row r="737445" spans="9:9" ht="15" customHeight="1">
      <c r="I737445" s="47"/>
    </row>
    <row r="737446" spans="9:9" ht="15" customHeight="1">
      <c r="I737446" s="47"/>
    </row>
    <row r="737447" spans="9:9" ht="15" customHeight="1">
      <c r="I737447" s="47"/>
    </row>
    <row r="737448" spans="9:9" ht="15" customHeight="1">
      <c r="I737448" s="47"/>
    </row>
    <row r="737449" spans="9:9" ht="15" customHeight="1">
      <c r="I737449" s="47"/>
    </row>
    <row r="737450" spans="9:9" ht="15" customHeight="1">
      <c r="I737450" s="47"/>
    </row>
    <row r="737451" spans="9:9" ht="15" customHeight="1">
      <c r="I737451" s="47"/>
    </row>
    <row r="737452" spans="9:9" ht="15" customHeight="1">
      <c r="I737452" s="47"/>
    </row>
    <row r="737453" spans="9:9" ht="15" customHeight="1">
      <c r="I737453" s="47"/>
    </row>
    <row r="737454" spans="9:9" ht="15" customHeight="1">
      <c r="I737454" s="47"/>
    </row>
    <row r="737455" spans="9:9" ht="15" customHeight="1">
      <c r="I737455" s="47"/>
    </row>
    <row r="737456" spans="9:9" ht="15" customHeight="1">
      <c r="I737456" s="47"/>
    </row>
    <row r="737457" spans="9:9" ht="15" customHeight="1">
      <c r="I737457" s="47"/>
    </row>
    <row r="737458" spans="9:9" ht="15" customHeight="1">
      <c r="I737458" s="47"/>
    </row>
    <row r="737459" spans="9:9" ht="15" customHeight="1">
      <c r="I737459" s="47"/>
    </row>
    <row r="737460" spans="9:9" ht="15" customHeight="1">
      <c r="I737460" s="47"/>
    </row>
    <row r="737461" spans="9:9" ht="15" customHeight="1">
      <c r="I737461" s="47"/>
    </row>
    <row r="737462" spans="9:9" ht="15" customHeight="1">
      <c r="I737462" s="47"/>
    </row>
    <row r="737463" spans="9:9" ht="15" customHeight="1">
      <c r="I737463" s="47"/>
    </row>
    <row r="737464" spans="9:9" ht="15" customHeight="1">
      <c r="I737464" s="47"/>
    </row>
    <row r="737465" spans="9:9" ht="15" customHeight="1">
      <c r="I737465" s="47"/>
    </row>
    <row r="737466" spans="9:9" ht="15" customHeight="1">
      <c r="I737466" s="47"/>
    </row>
    <row r="737467" spans="9:9" ht="15" customHeight="1">
      <c r="I737467" s="47"/>
    </row>
    <row r="737468" spans="9:9" ht="15" customHeight="1">
      <c r="I737468" s="47"/>
    </row>
    <row r="737469" spans="9:9" ht="15" customHeight="1">
      <c r="I737469" s="47"/>
    </row>
    <row r="737470" spans="9:9" ht="15" customHeight="1">
      <c r="I737470" s="47"/>
    </row>
    <row r="737471" spans="9:9" ht="15" customHeight="1">
      <c r="I737471" s="47"/>
    </row>
    <row r="737472" spans="9:9" ht="15" customHeight="1">
      <c r="I737472" s="47"/>
    </row>
    <row r="737473" spans="9:9" ht="15" customHeight="1">
      <c r="I737473" s="47"/>
    </row>
    <row r="737474" spans="9:9" ht="15" customHeight="1">
      <c r="I737474" s="47"/>
    </row>
    <row r="737475" spans="9:9" ht="15" customHeight="1">
      <c r="I737475" s="47"/>
    </row>
    <row r="737476" spans="9:9" ht="15" customHeight="1">
      <c r="I737476" s="47"/>
    </row>
    <row r="737477" spans="9:9" ht="15" customHeight="1">
      <c r="I737477" s="47"/>
    </row>
    <row r="737478" spans="9:9" ht="15" customHeight="1">
      <c r="I737478" s="47"/>
    </row>
    <row r="737479" spans="9:9" ht="15" customHeight="1">
      <c r="I737479" s="47"/>
    </row>
    <row r="737480" spans="9:9" ht="15" customHeight="1">
      <c r="I737480" s="47"/>
    </row>
    <row r="737481" spans="9:9" ht="15" customHeight="1">
      <c r="I737481" s="47"/>
    </row>
    <row r="737482" spans="9:9" ht="15" customHeight="1">
      <c r="I737482" s="47"/>
    </row>
    <row r="737483" spans="9:9" ht="15" customHeight="1">
      <c r="I737483" s="47"/>
    </row>
    <row r="737484" spans="9:9" ht="15" customHeight="1">
      <c r="I737484" s="47"/>
    </row>
    <row r="737485" spans="9:9" ht="15" customHeight="1">
      <c r="I737485" s="47"/>
    </row>
    <row r="737486" spans="9:9" ht="15" customHeight="1">
      <c r="I737486" s="47"/>
    </row>
    <row r="737487" spans="9:9" ht="15" customHeight="1">
      <c r="I737487" s="47"/>
    </row>
    <row r="737488" spans="9:9" ht="15" customHeight="1">
      <c r="I737488" s="47"/>
    </row>
    <row r="737489" spans="9:9" ht="15" customHeight="1">
      <c r="I737489" s="47"/>
    </row>
    <row r="737490" spans="9:9" ht="15" customHeight="1">
      <c r="I737490" s="47"/>
    </row>
    <row r="737491" spans="9:9" ht="15" customHeight="1">
      <c r="I737491" s="47"/>
    </row>
    <row r="737492" spans="9:9" ht="15" customHeight="1">
      <c r="I737492" s="47"/>
    </row>
    <row r="737493" spans="9:9" ht="15" customHeight="1">
      <c r="I737493" s="47"/>
    </row>
    <row r="737494" spans="9:9" ht="15" customHeight="1">
      <c r="I737494" s="47"/>
    </row>
    <row r="737495" spans="9:9" ht="15" customHeight="1">
      <c r="I737495" s="47"/>
    </row>
    <row r="737496" spans="9:9" ht="15" customHeight="1">
      <c r="I737496" s="47"/>
    </row>
    <row r="737497" spans="9:9" ht="15" customHeight="1">
      <c r="I737497" s="47"/>
    </row>
    <row r="737498" spans="9:9" ht="15" customHeight="1">
      <c r="I737498" s="47"/>
    </row>
    <row r="737499" spans="9:9" ht="15" customHeight="1">
      <c r="I737499" s="47"/>
    </row>
    <row r="737500" spans="9:9" ht="15" customHeight="1">
      <c r="I737500" s="47"/>
    </row>
    <row r="737501" spans="9:9" ht="15" customHeight="1">
      <c r="I737501" s="47"/>
    </row>
    <row r="737502" spans="9:9" ht="15" customHeight="1">
      <c r="I737502" s="47"/>
    </row>
    <row r="737503" spans="9:9" ht="15" customHeight="1">
      <c r="I737503" s="47"/>
    </row>
    <row r="737504" spans="9:9" ht="15" customHeight="1">
      <c r="I737504" s="47"/>
    </row>
    <row r="737505" spans="9:9" ht="15" customHeight="1">
      <c r="I737505" s="47"/>
    </row>
    <row r="737506" spans="9:9" ht="15" customHeight="1">
      <c r="I737506" s="47"/>
    </row>
    <row r="737507" spans="9:9" ht="15" customHeight="1">
      <c r="I737507" s="47"/>
    </row>
    <row r="737508" spans="9:9" ht="15" customHeight="1">
      <c r="I737508" s="47"/>
    </row>
    <row r="737509" spans="9:9" ht="15" customHeight="1">
      <c r="I737509" s="47"/>
    </row>
    <row r="737510" spans="9:9" ht="15" customHeight="1">
      <c r="I737510" s="47"/>
    </row>
    <row r="737511" spans="9:9" ht="15" customHeight="1">
      <c r="I737511" s="47"/>
    </row>
    <row r="737512" spans="9:9" ht="15" customHeight="1">
      <c r="I737512" s="47"/>
    </row>
    <row r="737513" spans="9:9" ht="15" customHeight="1">
      <c r="I737513" s="47"/>
    </row>
    <row r="737514" spans="9:9" ht="15" customHeight="1">
      <c r="I737514" s="47"/>
    </row>
    <row r="737515" spans="9:9" ht="15" customHeight="1">
      <c r="I737515" s="47"/>
    </row>
    <row r="737516" spans="9:9" ht="15" customHeight="1">
      <c r="I737516" s="47"/>
    </row>
    <row r="737517" spans="9:9" ht="15" customHeight="1">
      <c r="I737517" s="47"/>
    </row>
    <row r="737518" spans="9:9" ht="15" customHeight="1">
      <c r="I737518" s="47"/>
    </row>
    <row r="737519" spans="9:9" ht="15" customHeight="1">
      <c r="I737519" s="47"/>
    </row>
    <row r="737520" spans="9:9" ht="15" customHeight="1">
      <c r="I737520" s="47"/>
    </row>
    <row r="737521" spans="9:9" ht="15" customHeight="1">
      <c r="I737521" s="47"/>
    </row>
    <row r="737522" spans="9:9" ht="15" customHeight="1">
      <c r="I737522" s="47"/>
    </row>
    <row r="737523" spans="9:9" ht="15" customHeight="1">
      <c r="I737523" s="47"/>
    </row>
    <row r="737524" spans="9:9" ht="15" customHeight="1">
      <c r="I737524" s="47"/>
    </row>
    <row r="737525" spans="9:9" ht="15" customHeight="1">
      <c r="I737525" s="47"/>
    </row>
    <row r="737526" spans="9:9" ht="15" customHeight="1">
      <c r="I737526" s="47"/>
    </row>
    <row r="737527" spans="9:9" ht="15" customHeight="1">
      <c r="I737527" s="47"/>
    </row>
    <row r="737528" spans="9:9" ht="15" customHeight="1">
      <c r="I737528" s="47"/>
    </row>
    <row r="737529" spans="9:9" ht="15" customHeight="1">
      <c r="I737529" s="47"/>
    </row>
    <row r="737530" spans="9:9" ht="15" customHeight="1">
      <c r="I737530" s="47"/>
    </row>
    <row r="737531" spans="9:9" ht="15" customHeight="1">
      <c r="I737531" s="47"/>
    </row>
    <row r="737532" spans="9:9" ht="15" customHeight="1">
      <c r="I737532" s="47"/>
    </row>
    <row r="737533" spans="9:9" ht="15" customHeight="1">
      <c r="I737533" s="47"/>
    </row>
    <row r="737534" spans="9:9" ht="15" customHeight="1">
      <c r="I737534" s="47"/>
    </row>
    <row r="737535" spans="9:9" ht="15" customHeight="1">
      <c r="I737535" s="47"/>
    </row>
    <row r="737536" spans="9:9" ht="15" customHeight="1">
      <c r="I737536" s="47"/>
    </row>
    <row r="737537" spans="9:9" ht="15" customHeight="1">
      <c r="I737537" s="47"/>
    </row>
    <row r="737538" spans="9:9" ht="15" customHeight="1">
      <c r="I737538" s="47"/>
    </row>
    <row r="737539" spans="9:9" ht="15" customHeight="1">
      <c r="I737539" s="47"/>
    </row>
    <row r="737540" spans="9:9" ht="15" customHeight="1">
      <c r="I737540" s="47"/>
    </row>
    <row r="737541" spans="9:9" ht="15" customHeight="1">
      <c r="I737541" s="47"/>
    </row>
    <row r="737542" spans="9:9" ht="15" customHeight="1">
      <c r="I737542" s="47"/>
    </row>
    <row r="737543" spans="9:9" ht="15" customHeight="1">
      <c r="I737543" s="47"/>
    </row>
    <row r="737544" spans="9:9" ht="15" customHeight="1">
      <c r="I737544" s="47"/>
    </row>
    <row r="737545" spans="9:9" ht="15" customHeight="1">
      <c r="I737545" s="47"/>
    </row>
    <row r="737546" spans="9:9" ht="15" customHeight="1">
      <c r="I737546" s="47"/>
    </row>
    <row r="737547" spans="9:9" ht="15" customHeight="1">
      <c r="I737547" s="47"/>
    </row>
    <row r="737548" spans="9:9" ht="15" customHeight="1">
      <c r="I737548" s="47"/>
    </row>
    <row r="737549" spans="9:9" ht="15" customHeight="1">
      <c r="I737549" s="47"/>
    </row>
    <row r="737550" spans="9:9" ht="15" customHeight="1">
      <c r="I737550" s="47"/>
    </row>
    <row r="737551" spans="9:9" ht="15" customHeight="1">
      <c r="I737551" s="47"/>
    </row>
    <row r="737552" spans="9:9" ht="15" customHeight="1">
      <c r="I737552" s="47"/>
    </row>
    <row r="737553" spans="9:9" ht="15" customHeight="1">
      <c r="I737553" s="47"/>
    </row>
    <row r="737554" spans="9:9" ht="15" customHeight="1">
      <c r="I737554" s="47"/>
    </row>
    <row r="737555" spans="9:9" ht="15" customHeight="1">
      <c r="I737555" s="47"/>
    </row>
    <row r="737556" spans="9:9" ht="15" customHeight="1">
      <c r="I737556" s="47"/>
    </row>
    <row r="737557" spans="9:9" ht="15" customHeight="1">
      <c r="I737557" s="47"/>
    </row>
    <row r="737558" spans="9:9" ht="15" customHeight="1">
      <c r="I737558" s="47"/>
    </row>
    <row r="737559" spans="9:9" ht="15" customHeight="1">
      <c r="I737559" s="47"/>
    </row>
    <row r="737560" spans="9:9" ht="15" customHeight="1">
      <c r="I737560" s="47"/>
    </row>
    <row r="737561" spans="9:9" ht="15" customHeight="1">
      <c r="I737561" s="47"/>
    </row>
    <row r="737562" spans="9:9" ht="15" customHeight="1">
      <c r="I737562" s="47"/>
    </row>
    <row r="737563" spans="9:9" ht="15" customHeight="1">
      <c r="I737563" s="47"/>
    </row>
    <row r="737564" spans="9:9" ht="15" customHeight="1">
      <c r="I737564" s="47"/>
    </row>
    <row r="737565" spans="9:9" ht="15" customHeight="1">
      <c r="I737565" s="47"/>
    </row>
    <row r="737566" spans="9:9" ht="15" customHeight="1">
      <c r="I737566" s="47"/>
    </row>
    <row r="737567" spans="9:9" ht="15" customHeight="1">
      <c r="I737567" s="47"/>
    </row>
    <row r="737568" spans="9:9" ht="15" customHeight="1">
      <c r="I737568" s="47"/>
    </row>
    <row r="737569" spans="9:9" ht="15" customHeight="1">
      <c r="I737569" s="47"/>
    </row>
    <row r="737570" spans="9:9" ht="15" customHeight="1">
      <c r="I737570" s="47"/>
    </row>
    <row r="737571" spans="9:9" ht="15" customHeight="1">
      <c r="I737571" s="47"/>
    </row>
    <row r="737572" spans="9:9" ht="15" customHeight="1">
      <c r="I737572" s="47"/>
    </row>
    <row r="737573" spans="9:9" ht="15" customHeight="1">
      <c r="I737573" s="47"/>
    </row>
    <row r="737574" spans="9:9" ht="15" customHeight="1">
      <c r="I737574" s="47"/>
    </row>
    <row r="737575" spans="9:9" ht="15" customHeight="1">
      <c r="I737575" s="47"/>
    </row>
    <row r="737576" spans="9:9" ht="15" customHeight="1">
      <c r="I737576" s="47"/>
    </row>
    <row r="737577" spans="9:9" ht="15" customHeight="1">
      <c r="I737577" s="47"/>
    </row>
    <row r="737578" spans="9:9" ht="15" customHeight="1">
      <c r="I737578" s="47"/>
    </row>
    <row r="737579" spans="9:9" ht="15" customHeight="1">
      <c r="I737579" s="47"/>
    </row>
    <row r="737580" spans="9:9" ht="15" customHeight="1">
      <c r="I737580" s="47"/>
    </row>
    <row r="737581" spans="9:9" ht="15" customHeight="1">
      <c r="I737581" s="47"/>
    </row>
    <row r="737582" spans="9:9" ht="15" customHeight="1">
      <c r="I737582" s="47"/>
    </row>
    <row r="737583" spans="9:9" ht="15" customHeight="1">
      <c r="I737583" s="47"/>
    </row>
    <row r="737584" spans="9:9" ht="15" customHeight="1">
      <c r="I737584" s="47"/>
    </row>
    <row r="737585" spans="9:9" ht="15" customHeight="1">
      <c r="I737585" s="47"/>
    </row>
    <row r="737586" spans="9:9" ht="15" customHeight="1">
      <c r="I737586" s="47"/>
    </row>
    <row r="737587" spans="9:9" ht="15" customHeight="1">
      <c r="I737587" s="47"/>
    </row>
    <row r="737588" spans="9:9" ht="15" customHeight="1">
      <c r="I737588" s="47"/>
    </row>
    <row r="737589" spans="9:9" ht="15" customHeight="1">
      <c r="I737589" s="47"/>
    </row>
    <row r="737590" spans="9:9" ht="15" customHeight="1">
      <c r="I737590" s="47"/>
    </row>
    <row r="737591" spans="9:9" ht="15" customHeight="1">
      <c r="I737591" s="47"/>
    </row>
    <row r="737592" spans="9:9" ht="15" customHeight="1">
      <c r="I737592" s="47"/>
    </row>
    <row r="737593" spans="9:9" ht="15" customHeight="1">
      <c r="I737593" s="47"/>
    </row>
    <row r="737594" spans="9:9" ht="15" customHeight="1">
      <c r="I737594" s="47"/>
    </row>
    <row r="737595" spans="9:9" ht="15" customHeight="1">
      <c r="I737595" s="47"/>
    </row>
    <row r="737596" spans="9:9" ht="15" customHeight="1">
      <c r="I737596" s="47"/>
    </row>
    <row r="737597" spans="9:9" ht="15" customHeight="1">
      <c r="I737597" s="47"/>
    </row>
    <row r="737598" spans="9:9" ht="15" customHeight="1">
      <c r="I737598" s="47"/>
    </row>
    <row r="737599" spans="9:9" ht="15" customHeight="1">
      <c r="I737599" s="47"/>
    </row>
    <row r="737600" spans="9:9" ht="15" customHeight="1">
      <c r="I737600" s="47"/>
    </row>
    <row r="737601" spans="9:9" ht="15" customHeight="1">
      <c r="I737601" s="47"/>
    </row>
    <row r="737602" spans="9:9" ht="15" customHeight="1">
      <c r="I737602" s="47"/>
    </row>
    <row r="737603" spans="9:9" ht="15" customHeight="1">
      <c r="I737603" s="47"/>
    </row>
    <row r="737604" spans="9:9" ht="15" customHeight="1">
      <c r="I737604" s="47"/>
    </row>
    <row r="737605" spans="9:9" ht="15" customHeight="1">
      <c r="I737605" s="47"/>
    </row>
    <row r="737606" spans="9:9" ht="15" customHeight="1">
      <c r="I737606" s="47"/>
    </row>
    <row r="737607" spans="9:9" ht="15" customHeight="1">
      <c r="I737607" s="47"/>
    </row>
    <row r="737608" spans="9:9" ht="15" customHeight="1">
      <c r="I737608" s="47"/>
    </row>
    <row r="737609" spans="9:9" ht="15" customHeight="1">
      <c r="I737609" s="47"/>
    </row>
    <row r="737610" spans="9:9" ht="15" customHeight="1">
      <c r="I737610" s="47"/>
    </row>
    <row r="737611" spans="9:9" ht="15" customHeight="1">
      <c r="I737611" s="47"/>
    </row>
    <row r="737612" spans="9:9" ht="15" customHeight="1">
      <c r="I737612" s="47"/>
    </row>
    <row r="737613" spans="9:9" ht="15" customHeight="1">
      <c r="I737613" s="47"/>
    </row>
    <row r="737614" spans="9:9" ht="15" customHeight="1">
      <c r="I737614" s="47"/>
    </row>
    <row r="737615" spans="9:9" ht="15" customHeight="1">
      <c r="I737615" s="47"/>
    </row>
    <row r="737616" spans="9:9" ht="15" customHeight="1">
      <c r="I737616" s="47"/>
    </row>
    <row r="737617" spans="9:9" ht="15" customHeight="1">
      <c r="I737617" s="47"/>
    </row>
    <row r="737618" spans="9:9" ht="15" customHeight="1">
      <c r="I737618" s="47"/>
    </row>
    <row r="737619" spans="9:9" ht="15" customHeight="1">
      <c r="I737619" s="47"/>
    </row>
    <row r="737620" spans="9:9" ht="15" customHeight="1">
      <c r="I737620" s="47"/>
    </row>
    <row r="737621" spans="9:9" ht="15" customHeight="1">
      <c r="I737621" s="47"/>
    </row>
    <row r="737622" spans="9:9" ht="15" customHeight="1">
      <c r="I737622" s="47"/>
    </row>
    <row r="737623" spans="9:9" ht="15" customHeight="1">
      <c r="I737623" s="47"/>
    </row>
    <row r="737624" spans="9:9" ht="15" customHeight="1">
      <c r="I737624" s="47"/>
    </row>
    <row r="737625" spans="9:9" ht="15" customHeight="1">
      <c r="I737625" s="47"/>
    </row>
    <row r="737626" spans="9:9" ht="15" customHeight="1">
      <c r="I737626" s="47"/>
    </row>
    <row r="737627" spans="9:9" ht="15" customHeight="1">
      <c r="I737627" s="47"/>
    </row>
    <row r="737628" spans="9:9" ht="15" customHeight="1">
      <c r="I737628" s="47"/>
    </row>
    <row r="737629" spans="9:9" ht="15" customHeight="1">
      <c r="I737629" s="47"/>
    </row>
    <row r="737630" spans="9:9" ht="15" customHeight="1">
      <c r="I737630" s="47"/>
    </row>
    <row r="737631" spans="9:9" ht="15" customHeight="1">
      <c r="I737631" s="47"/>
    </row>
    <row r="737632" spans="9:9" ht="15" customHeight="1">
      <c r="I737632" s="47"/>
    </row>
    <row r="737633" spans="9:9" ht="15" customHeight="1">
      <c r="I737633" s="47"/>
    </row>
    <row r="737634" spans="9:9" ht="15" customHeight="1">
      <c r="I737634" s="47"/>
    </row>
    <row r="737635" spans="9:9" ht="15" customHeight="1">
      <c r="I737635" s="47"/>
    </row>
    <row r="737636" spans="9:9" ht="15" customHeight="1">
      <c r="I737636" s="47"/>
    </row>
    <row r="737637" spans="9:9" ht="15" customHeight="1">
      <c r="I737637" s="47"/>
    </row>
    <row r="737638" spans="9:9" ht="15" customHeight="1">
      <c r="I737638" s="47"/>
    </row>
    <row r="737639" spans="9:9" ht="15" customHeight="1">
      <c r="I737639" s="47"/>
    </row>
    <row r="737640" spans="9:9" ht="15" customHeight="1">
      <c r="I737640" s="47"/>
    </row>
    <row r="737641" spans="9:9" ht="15" customHeight="1">
      <c r="I737641" s="47"/>
    </row>
    <row r="737642" spans="9:9" ht="15" customHeight="1">
      <c r="I737642" s="47"/>
    </row>
    <row r="737643" spans="9:9" ht="15" customHeight="1">
      <c r="I737643" s="47"/>
    </row>
    <row r="737644" spans="9:9" ht="15" customHeight="1">
      <c r="I737644" s="47"/>
    </row>
    <row r="753663" spans="9:9" ht="15" customHeight="1">
      <c r="I753663" s="49"/>
    </row>
    <row r="753664" spans="9:9" ht="15" customHeight="1">
      <c r="I753664" s="47"/>
    </row>
    <row r="753665" spans="9:9" ht="15" customHeight="1">
      <c r="I753665" s="47"/>
    </row>
    <row r="753666" spans="9:9" ht="15" customHeight="1">
      <c r="I753666" s="47"/>
    </row>
    <row r="753667" spans="9:9" ht="15" customHeight="1">
      <c r="I753667" s="47"/>
    </row>
    <row r="753668" spans="9:9" ht="15" customHeight="1">
      <c r="I753668" s="47"/>
    </row>
    <row r="753669" spans="9:9" ht="15" customHeight="1">
      <c r="I753669" s="47"/>
    </row>
    <row r="753670" spans="9:9" ht="15" customHeight="1">
      <c r="I753670" s="47"/>
    </row>
    <row r="753671" spans="9:9" ht="15" customHeight="1">
      <c r="I753671" s="47"/>
    </row>
    <row r="753672" spans="9:9" ht="15" customHeight="1">
      <c r="I753672" s="47"/>
    </row>
    <row r="753673" spans="9:9" ht="15" customHeight="1">
      <c r="I753673" s="47"/>
    </row>
    <row r="753674" spans="9:9" ht="15" customHeight="1">
      <c r="I753674" s="47"/>
    </row>
    <row r="753675" spans="9:9" ht="15" customHeight="1">
      <c r="I753675" s="47"/>
    </row>
    <row r="753676" spans="9:9" ht="15" customHeight="1">
      <c r="I753676" s="47"/>
    </row>
    <row r="753677" spans="9:9" ht="15" customHeight="1">
      <c r="I753677" s="47"/>
    </row>
    <row r="753678" spans="9:9" ht="15" customHeight="1">
      <c r="I753678" s="47"/>
    </row>
    <row r="753679" spans="9:9" ht="15" customHeight="1">
      <c r="I753679" s="47"/>
    </row>
    <row r="753680" spans="9:9" ht="15" customHeight="1">
      <c r="I753680" s="47"/>
    </row>
    <row r="753681" spans="9:9" ht="15" customHeight="1">
      <c r="I753681" s="47"/>
    </row>
    <row r="753682" spans="9:9" ht="15" customHeight="1">
      <c r="I753682" s="47"/>
    </row>
    <row r="753683" spans="9:9" ht="15" customHeight="1">
      <c r="I753683" s="47"/>
    </row>
    <row r="753684" spans="9:9" ht="15" customHeight="1">
      <c r="I753684" s="47"/>
    </row>
    <row r="753685" spans="9:9" ht="15" customHeight="1">
      <c r="I753685" s="47"/>
    </row>
    <row r="753686" spans="9:9" ht="15" customHeight="1">
      <c r="I753686" s="47"/>
    </row>
    <row r="753687" spans="9:9" ht="15" customHeight="1">
      <c r="I753687" s="47"/>
    </row>
    <row r="753688" spans="9:9" ht="15" customHeight="1">
      <c r="I753688" s="47"/>
    </row>
    <row r="753689" spans="9:9" ht="15" customHeight="1">
      <c r="I753689" s="47"/>
    </row>
    <row r="753690" spans="9:9" ht="15" customHeight="1">
      <c r="I753690" s="47"/>
    </row>
    <row r="753691" spans="9:9" ht="15" customHeight="1">
      <c r="I753691" s="47"/>
    </row>
    <row r="753692" spans="9:9" ht="15" customHeight="1">
      <c r="I753692" s="47"/>
    </row>
    <row r="753693" spans="9:9" ht="15" customHeight="1">
      <c r="I753693" s="47"/>
    </row>
    <row r="753694" spans="9:9" ht="15" customHeight="1">
      <c r="I753694" s="47"/>
    </row>
    <row r="753695" spans="9:9" ht="15" customHeight="1">
      <c r="I753695" s="47"/>
    </row>
    <row r="753696" spans="9:9" ht="15" customHeight="1">
      <c r="I753696" s="47"/>
    </row>
    <row r="753697" spans="9:9" ht="15" customHeight="1">
      <c r="I753697" s="47"/>
    </row>
    <row r="753698" spans="9:9" ht="15" customHeight="1">
      <c r="I753698" s="47"/>
    </row>
    <row r="753699" spans="9:9" ht="15" customHeight="1">
      <c r="I753699" s="47"/>
    </row>
    <row r="753700" spans="9:9" ht="15" customHeight="1">
      <c r="I753700" s="47"/>
    </row>
    <row r="753701" spans="9:9" ht="15" customHeight="1">
      <c r="I753701" s="47"/>
    </row>
    <row r="753702" spans="9:9" ht="15" customHeight="1">
      <c r="I753702" s="47"/>
    </row>
    <row r="753703" spans="9:9" ht="15" customHeight="1">
      <c r="I753703" s="47"/>
    </row>
    <row r="753704" spans="9:9" ht="15" customHeight="1">
      <c r="I753704" s="47"/>
    </row>
    <row r="753705" spans="9:9" ht="15" customHeight="1">
      <c r="I753705" s="47"/>
    </row>
    <row r="753706" spans="9:9" ht="15" customHeight="1">
      <c r="I753706" s="47"/>
    </row>
    <row r="753707" spans="9:9" ht="15" customHeight="1">
      <c r="I753707" s="47"/>
    </row>
    <row r="753708" spans="9:9" ht="15" customHeight="1">
      <c r="I753708" s="47"/>
    </row>
    <row r="753709" spans="9:9" ht="15" customHeight="1">
      <c r="I753709" s="47"/>
    </row>
    <row r="753710" spans="9:9" ht="15" customHeight="1">
      <c r="I753710" s="47"/>
    </row>
    <row r="753711" spans="9:9" ht="15" customHeight="1">
      <c r="I753711" s="47"/>
    </row>
    <row r="753712" spans="9:9" ht="15" customHeight="1">
      <c r="I753712" s="47"/>
    </row>
    <row r="753713" spans="9:9" ht="15" customHeight="1">
      <c r="I753713" s="47"/>
    </row>
    <row r="753714" spans="9:9" ht="15" customHeight="1">
      <c r="I753714" s="47"/>
    </row>
    <row r="753715" spans="9:9" ht="15" customHeight="1">
      <c r="I753715" s="47"/>
    </row>
    <row r="753716" spans="9:9" ht="15" customHeight="1">
      <c r="I753716" s="47"/>
    </row>
    <row r="753717" spans="9:9" ht="15" customHeight="1">
      <c r="I753717" s="47"/>
    </row>
    <row r="753718" spans="9:9" ht="15" customHeight="1">
      <c r="I753718" s="47"/>
    </row>
    <row r="753719" spans="9:9" ht="15" customHeight="1">
      <c r="I753719" s="47"/>
    </row>
    <row r="753720" spans="9:9" ht="15" customHeight="1">
      <c r="I753720" s="47"/>
    </row>
    <row r="753721" spans="9:9" ht="15" customHeight="1">
      <c r="I753721" s="47"/>
    </row>
    <row r="753722" spans="9:9" ht="15" customHeight="1">
      <c r="I753722" s="47"/>
    </row>
    <row r="753723" spans="9:9" ht="15" customHeight="1">
      <c r="I753723" s="47"/>
    </row>
    <row r="753724" spans="9:9" ht="15" customHeight="1">
      <c r="I753724" s="47"/>
    </row>
    <row r="753725" spans="9:9" ht="15" customHeight="1">
      <c r="I753725" s="47"/>
    </row>
    <row r="753726" spans="9:9" ht="15" customHeight="1">
      <c r="I753726" s="47"/>
    </row>
    <row r="753727" spans="9:9" ht="15" customHeight="1">
      <c r="I753727" s="47"/>
    </row>
    <row r="753728" spans="9:9" ht="15" customHeight="1">
      <c r="I753728" s="47"/>
    </row>
    <row r="753729" spans="9:9" ht="15" customHeight="1">
      <c r="I753729" s="47"/>
    </row>
    <row r="753730" spans="9:9" ht="15" customHeight="1">
      <c r="I753730" s="47"/>
    </row>
    <row r="753731" spans="9:9" ht="15" customHeight="1">
      <c r="I753731" s="47"/>
    </row>
    <row r="753732" spans="9:9" ht="15" customHeight="1">
      <c r="I753732" s="47"/>
    </row>
    <row r="753733" spans="9:9" ht="15" customHeight="1">
      <c r="I753733" s="47"/>
    </row>
    <row r="753734" spans="9:9" ht="15" customHeight="1">
      <c r="I753734" s="47"/>
    </row>
    <row r="753735" spans="9:9" ht="15" customHeight="1">
      <c r="I753735" s="47"/>
    </row>
    <row r="753736" spans="9:9" ht="15" customHeight="1">
      <c r="I753736" s="47"/>
    </row>
    <row r="753737" spans="9:9" ht="15" customHeight="1">
      <c r="I753737" s="47"/>
    </row>
    <row r="753738" spans="9:9" ht="15" customHeight="1">
      <c r="I753738" s="47"/>
    </row>
    <row r="753739" spans="9:9" ht="15" customHeight="1">
      <c r="I753739" s="47"/>
    </row>
    <row r="753740" spans="9:9" ht="15" customHeight="1">
      <c r="I753740" s="47"/>
    </row>
    <row r="753741" spans="9:9" ht="15" customHeight="1">
      <c r="I753741" s="47"/>
    </row>
    <row r="753742" spans="9:9" ht="15" customHeight="1">
      <c r="I753742" s="47"/>
    </row>
    <row r="753743" spans="9:9" ht="15" customHeight="1">
      <c r="I753743" s="47"/>
    </row>
    <row r="753744" spans="9:9" ht="15" customHeight="1">
      <c r="I753744" s="47"/>
    </row>
    <row r="753745" spans="9:9" ht="15" customHeight="1">
      <c r="I753745" s="47"/>
    </row>
    <row r="753746" spans="9:9" ht="15" customHeight="1">
      <c r="I753746" s="47"/>
    </row>
    <row r="753747" spans="9:9" ht="15" customHeight="1">
      <c r="I753747" s="47"/>
    </row>
    <row r="753748" spans="9:9" ht="15" customHeight="1">
      <c r="I753748" s="47"/>
    </row>
    <row r="753749" spans="9:9" ht="15" customHeight="1">
      <c r="I753749" s="47"/>
    </row>
    <row r="753750" spans="9:9" ht="15" customHeight="1">
      <c r="I753750" s="47"/>
    </row>
    <row r="753751" spans="9:9" ht="15" customHeight="1">
      <c r="I753751" s="47"/>
    </row>
    <row r="753752" spans="9:9" ht="15" customHeight="1">
      <c r="I753752" s="47"/>
    </row>
    <row r="753753" spans="9:9" ht="15" customHeight="1">
      <c r="I753753" s="47"/>
    </row>
    <row r="753754" spans="9:9" ht="15" customHeight="1">
      <c r="I753754" s="47"/>
    </row>
    <row r="753755" spans="9:9" ht="15" customHeight="1">
      <c r="I753755" s="47"/>
    </row>
    <row r="753756" spans="9:9" ht="15" customHeight="1">
      <c r="I753756" s="47"/>
    </row>
    <row r="753757" spans="9:9" ht="15" customHeight="1">
      <c r="I753757" s="47"/>
    </row>
    <row r="753758" spans="9:9" ht="15" customHeight="1">
      <c r="I753758" s="47"/>
    </row>
    <row r="753759" spans="9:9" ht="15" customHeight="1">
      <c r="I753759" s="47"/>
    </row>
    <row r="753760" spans="9:9" ht="15" customHeight="1">
      <c r="I753760" s="47"/>
    </row>
    <row r="753761" spans="9:9" ht="15" customHeight="1">
      <c r="I753761" s="47"/>
    </row>
    <row r="753762" spans="9:9" ht="15" customHeight="1">
      <c r="I753762" s="47"/>
    </row>
    <row r="753763" spans="9:9" ht="15" customHeight="1">
      <c r="I753763" s="47"/>
    </row>
    <row r="753764" spans="9:9" ht="15" customHeight="1">
      <c r="I753764" s="47"/>
    </row>
    <row r="753765" spans="9:9" ht="15" customHeight="1">
      <c r="I753765" s="47"/>
    </row>
    <row r="753766" spans="9:9" ht="15" customHeight="1">
      <c r="I753766" s="47"/>
    </row>
    <row r="753767" spans="9:9" ht="15" customHeight="1">
      <c r="I753767" s="47"/>
    </row>
    <row r="753768" spans="9:9" ht="15" customHeight="1">
      <c r="I753768" s="47"/>
    </row>
    <row r="753769" spans="9:9" ht="15" customHeight="1">
      <c r="I753769" s="47"/>
    </row>
    <row r="753770" spans="9:9" ht="15" customHeight="1">
      <c r="I753770" s="47"/>
    </row>
    <row r="753771" spans="9:9" ht="15" customHeight="1">
      <c r="I753771" s="47"/>
    </row>
    <row r="753772" spans="9:9" ht="15" customHeight="1">
      <c r="I753772" s="47"/>
    </row>
    <row r="753773" spans="9:9" ht="15" customHeight="1">
      <c r="I753773" s="47"/>
    </row>
    <row r="753774" spans="9:9" ht="15" customHeight="1">
      <c r="I753774" s="47"/>
    </row>
    <row r="753775" spans="9:9" ht="15" customHeight="1">
      <c r="I753775" s="47"/>
    </row>
    <row r="753776" spans="9:9" ht="15" customHeight="1">
      <c r="I753776" s="47"/>
    </row>
    <row r="753777" spans="9:9" ht="15" customHeight="1">
      <c r="I753777" s="47"/>
    </row>
    <row r="753778" spans="9:9" ht="15" customHeight="1">
      <c r="I753778" s="47"/>
    </row>
    <row r="753779" spans="9:9" ht="15" customHeight="1">
      <c r="I753779" s="47"/>
    </row>
    <row r="753780" spans="9:9" ht="15" customHeight="1">
      <c r="I753780" s="47"/>
    </row>
    <row r="753781" spans="9:9" ht="15" customHeight="1">
      <c r="I753781" s="47"/>
    </row>
    <row r="753782" spans="9:9" ht="15" customHeight="1">
      <c r="I753782" s="47"/>
    </row>
    <row r="753783" spans="9:9" ht="15" customHeight="1">
      <c r="I753783" s="47"/>
    </row>
    <row r="753784" spans="9:9" ht="15" customHeight="1">
      <c r="I753784" s="47"/>
    </row>
    <row r="753785" spans="9:9" ht="15" customHeight="1">
      <c r="I753785" s="47"/>
    </row>
    <row r="753786" spans="9:9" ht="15" customHeight="1">
      <c r="I753786" s="47"/>
    </row>
    <row r="753787" spans="9:9" ht="15" customHeight="1">
      <c r="I753787" s="47"/>
    </row>
    <row r="753788" spans="9:9" ht="15" customHeight="1">
      <c r="I753788" s="47"/>
    </row>
    <row r="753789" spans="9:9" ht="15" customHeight="1">
      <c r="I753789" s="47"/>
    </row>
    <row r="753790" spans="9:9" ht="15" customHeight="1">
      <c r="I753790" s="47"/>
    </row>
    <row r="753791" spans="9:9" ht="15" customHeight="1">
      <c r="I753791" s="47"/>
    </row>
    <row r="753792" spans="9:9" ht="15" customHeight="1">
      <c r="I753792" s="47"/>
    </row>
    <row r="753793" spans="9:9" ht="15" customHeight="1">
      <c r="I753793" s="47"/>
    </row>
    <row r="753794" spans="9:9" ht="15" customHeight="1">
      <c r="I753794" s="47"/>
    </row>
    <row r="753795" spans="9:9" ht="15" customHeight="1">
      <c r="I753795" s="47"/>
    </row>
    <row r="753796" spans="9:9" ht="15" customHeight="1">
      <c r="I753796" s="47"/>
    </row>
    <row r="753797" spans="9:9" ht="15" customHeight="1">
      <c r="I753797" s="47"/>
    </row>
    <row r="753798" spans="9:9" ht="15" customHeight="1">
      <c r="I753798" s="47"/>
    </row>
    <row r="753799" spans="9:9" ht="15" customHeight="1">
      <c r="I753799" s="47"/>
    </row>
    <row r="753800" spans="9:9" ht="15" customHeight="1">
      <c r="I753800" s="47"/>
    </row>
    <row r="753801" spans="9:9" ht="15" customHeight="1">
      <c r="I753801" s="47"/>
    </row>
    <row r="753802" spans="9:9" ht="15" customHeight="1">
      <c r="I753802" s="47"/>
    </row>
    <row r="753803" spans="9:9" ht="15" customHeight="1">
      <c r="I753803" s="47"/>
    </row>
    <row r="753804" spans="9:9" ht="15" customHeight="1">
      <c r="I753804" s="47"/>
    </row>
    <row r="753805" spans="9:9" ht="15" customHeight="1">
      <c r="I753805" s="47"/>
    </row>
    <row r="753806" spans="9:9" ht="15" customHeight="1">
      <c r="I753806" s="47"/>
    </row>
    <row r="753807" spans="9:9" ht="15" customHeight="1">
      <c r="I753807" s="47"/>
    </row>
    <row r="753808" spans="9:9" ht="15" customHeight="1">
      <c r="I753808" s="47"/>
    </row>
    <row r="753809" spans="9:9" ht="15" customHeight="1">
      <c r="I753809" s="47"/>
    </row>
    <row r="753810" spans="9:9" ht="15" customHeight="1">
      <c r="I753810" s="47"/>
    </row>
    <row r="753811" spans="9:9" ht="15" customHeight="1">
      <c r="I753811" s="47"/>
    </row>
    <row r="753812" spans="9:9" ht="15" customHeight="1">
      <c r="I753812" s="47"/>
    </row>
    <row r="753813" spans="9:9" ht="15" customHeight="1">
      <c r="I753813" s="47"/>
    </row>
    <row r="753814" spans="9:9" ht="15" customHeight="1">
      <c r="I753814" s="47"/>
    </row>
    <row r="753815" spans="9:9" ht="15" customHeight="1">
      <c r="I753815" s="47"/>
    </row>
    <row r="753816" spans="9:9" ht="15" customHeight="1">
      <c r="I753816" s="47"/>
    </row>
    <row r="753817" spans="9:9" ht="15" customHeight="1">
      <c r="I753817" s="47"/>
    </row>
    <row r="753818" spans="9:9" ht="15" customHeight="1">
      <c r="I753818" s="47"/>
    </row>
    <row r="753819" spans="9:9" ht="15" customHeight="1">
      <c r="I753819" s="47"/>
    </row>
    <row r="753820" spans="9:9" ht="15" customHeight="1">
      <c r="I753820" s="47"/>
    </row>
    <row r="753821" spans="9:9" ht="15" customHeight="1">
      <c r="I753821" s="47"/>
    </row>
    <row r="753822" spans="9:9" ht="15" customHeight="1">
      <c r="I753822" s="47"/>
    </row>
    <row r="753823" spans="9:9" ht="15" customHeight="1">
      <c r="I753823" s="47"/>
    </row>
    <row r="753824" spans="9:9" ht="15" customHeight="1">
      <c r="I753824" s="47"/>
    </row>
    <row r="753825" spans="9:9" ht="15" customHeight="1">
      <c r="I753825" s="47"/>
    </row>
    <row r="753826" spans="9:9" ht="15" customHeight="1">
      <c r="I753826" s="47"/>
    </row>
    <row r="753827" spans="9:9" ht="15" customHeight="1">
      <c r="I753827" s="47"/>
    </row>
    <row r="753828" spans="9:9" ht="15" customHeight="1">
      <c r="I753828" s="47"/>
    </row>
    <row r="753829" spans="9:9" ht="15" customHeight="1">
      <c r="I753829" s="47"/>
    </row>
    <row r="753830" spans="9:9" ht="15" customHeight="1">
      <c r="I753830" s="47"/>
    </row>
    <row r="753831" spans="9:9" ht="15" customHeight="1">
      <c r="I753831" s="47"/>
    </row>
    <row r="753832" spans="9:9" ht="15" customHeight="1">
      <c r="I753832" s="47"/>
    </row>
    <row r="753833" spans="9:9" ht="15" customHeight="1">
      <c r="I753833" s="47"/>
    </row>
    <row r="753834" spans="9:9" ht="15" customHeight="1">
      <c r="I753834" s="47"/>
    </row>
    <row r="753835" spans="9:9" ht="15" customHeight="1">
      <c r="I753835" s="47"/>
    </row>
    <row r="753836" spans="9:9" ht="15" customHeight="1">
      <c r="I753836" s="47"/>
    </row>
    <row r="753837" spans="9:9" ht="15" customHeight="1">
      <c r="I753837" s="47"/>
    </row>
    <row r="753838" spans="9:9" ht="15" customHeight="1">
      <c r="I753838" s="47"/>
    </row>
    <row r="753839" spans="9:9" ht="15" customHeight="1">
      <c r="I753839" s="47"/>
    </row>
    <row r="753840" spans="9:9" ht="15" customHeight="1">
      <c r="I753840" s="47"/>
    </row>
    <row r="753841" spans="9:9" ht="15" customHeight="1">
      <c r="I753841" s="47"/>
    </row>
    <row r="753842" spans="9:9" ht="15" customHeight="1">
      <c r="I753842" s="47"/>
    </row>
    <row r="753843" spans="9:9" ht="15" customHeight="1">
      <c r="I753843" s="47"/>
    </row>
    <row r="753844" spans="9:9" ht="15" customHeight="1">
      <c r="I753844" s="47"/>
    </row>
    <row r="753845" spans="9:9" ht="15" customHeight="1">
      <c r="I753845" s="47"/>
    </row>
    <row r="753846" spans="9:9" ht="15" customHeight="1">
      <c r="I753846" s="47"/>
    </row>
    <row r="753847" spans="9:9" ht="15" customHeight="1">
      <c r="I753847" s="47"/>
    </row>
    <row r="753848" spans="9:9" ht="15" customHeight="1">
      <c r="I753848" s="47"/>
    </row>
    <row r="753849" spans="9:9" ht="15" customHeight="1">
      <c r="I753849" s="47"/>
    </row>
    <row r="753850" spans="9:9" ht="15" customHeight="1">
      <c r="I753850" s="47"/>
    </row>
    <row r="753851" spans="9:9" ht="15" customHeight="1">
      <c r="I753851" s="47"/>
    </row>
    <row r="753852" spans="9:9" ht="15" customHeight="1">
      <c r="I753852" s="47"/>
    </row>
    <row r="753853" spans="9:9" ht="15" customHeight="1">
      <c r="I753853" s="47"/>
    </row>
    <row r="753854" spans="9:9" ht="15" customHeight="1">
      <c r="I753854" s="47"/>
    </row>
    <row r="753855" spans="9:9" ht="15" customHeight="1">
      <c r="I753855" s="47"/>
    </row>
    <row r="753856" spans="9:9" ht="15" customHeight="1">
      <c r="I753856" s="47"/>
    </row>
    <row r="753857" spans="9:9" ht="15" customHeight="1">
      <c r="I753857" s="47"/>
    </row>
    <row r="753858" spans="9:9" ht="15" customHeight="1">
      <c r="I753858" s="47"/>
    </row>
    <row r="753859" spans="9:9" ht="15" customHeight="1">
      <c r="I753859" s="47"/>
    </row>
    <row r="753860" spans="9:9" ht="15" customHeight="1">
      <c r="I753860" s="47"/>
    </row>
    <row r="753861" spans="9:9" ht="15" customHeight="1">
      <c r="I753861" s="47"/>
    </row>
    <row r="753862" spans="9:9" ht="15" customHeight="1">
      <c r="I753862" s="47"/>
    </row>
    <row r="753863" spans="9:9" ht="15" customHeight="1">
      <c r="I753863" s="47"/>
    </row>
    <row r="753864" spans="9:9" ht="15" customHeight="1">
      <c r="I753864" s="47"/>
    </row>
    <row r="753865" spans="9:9" ht="15" customHeight="1">
      <c r="I753865" s="47"/>
    </row>
    <row r="753866" spans="9:9" ht="15" customHeight="1">
      <c r="I753866" s="47"/>
    </row>
    <row r="753867" spans="9:9" ht="15" customHeight="1">
      <c r="I753867" s="47"/>
    </row>
    <row r="753868" spans="9:9" ht="15" customHeight="1">
      <c r="I753868" s="47"/>
    </row>
    <row r="753869" spans="9:9" ht="15" customHeight="1">
      <c r="I753869" s="47"/>
    </row>
    <row r="753870" spans="9:9" ht="15" customHeight="1">
      <c r="I753870" s="47"/>
    </row>
    <row r="753871" spans="9:9" ht="15" customHeight="1">
      <c r="I753871" s="47"/>
    </row>
    <row r="753872" spans="9:9" ht="15" customHeight="1">
      <c r="I753872" s="47"/>
    </row>
    <row r="753873" spans="9:9" ht="15" customHeight="1">
      <c r="I753873" s="47"/>
    </row>
    <row r="753874" spans="9:9" ht="15" customHeight="1">
      <c r="I753874" s="47"/>
    </row>
    <row r="753875" spans="9:9" ht="15" customHeight="1">
      <c r="I753875" s="47"/>
    </row>
    <row r="753876" spans="9:9" ht="15" customHeight="1">
      <c r="I753876" s="47"/>
    </row>
    <row r="753877" spans="9:9" ht="15" customHeight="1">
      <c r="I753877" s="47"/>
    </row>
    <row r="753878" spans="9:9" ht="15" customHeight="1">
      <c r="I753878" s="47"/>
    </row>
    <row r="753879" spans="9:9" ht="15" customHeight="1">
      <c r="I753879" s="47"/>
    </row>
    <row r="753880" spans="9:9" ht="15" customHeight="1">
      <c r="I753880" s="47"/>
    </row>
    <row r="753881" spans="9:9" ht="15" customHeight="1">
      <c r="I753881" s="47"/>
    </row>
    <row r="753882" spans="9:9" ht="15" customHeight="1">
      <c r="I753882" s="47"/>
    </row>
    <row r="753883" spans="9:9" ht="15" customHeight="1">
      <c r="I753883" s="47"/>
    </row>
    <row r="753884" spans="9:9" ht="15" customHeight="1">
      <c r="I753884" s="47"/>
    </row>
    <row r="753885" spans="9:9" ht="15" customHeight="1">
      <c r="I753885" s="47"/>
    </row>
    <row r="753886" spans="9:9" ht="15" customHeight="1">
      <c r="I753886" s="47"/>
    </row>
    <row r="753887" spans="9:9" ht="15" customHeight="1">
      <c r="I753887" s="47"/>
    </row>
    <row r="753888" spans="9:9" ht="15" customHeight="1">
      <c r="I753888" s="47"/>
    </row>
    <row r="753889" spans="9:9" ht="15" customHeight="1">
      <c r="I753889" s="47"/>
    </row>
    <row r="753890" spans="9:9" ht="15" customHeight="1">
      <c r="I753890" s="47"/>
    </row>
    <row r="753891" spans="9:9" ht="15" customHeight="1">
      <c r="I753891" s="47"/>
    </row>
    <row r="753892" spans="9:9" ht="15" customHeight="1">
      <c r="I753892" s="47"/>
    </row>
    <row r="753893" spans="9:9" ht="15" customHeight="1">
      <c r="I753893" s="47"/>
    </row>
    <row r="753894" spans="9:9" ht="15" customHeight="1">
      <c r="I753894" s="47"/>
    </row>
    <row r="753895" spans="9:9" ht="15" customHeight="1">
      <c r="I753895" s="47"/>
    </row>
    <row r="753896" spans="9:9" ht="15" customHeight="1">
      <c r="I753896" s="47"/>
    </row>
    <row r="753897" spans="9:9" ht="15" customHeight="1">
      <c r="I753897" s="47"/>
    </row>
    <row r="753898" spans="9:9" ht="15" customHeight="1">
      <c r="I753898" s="47"/>
    </row>
    <row r="753899" spans="9:9" ht="15" customHeight="1">
      <c r="I753899" s="47"/>
    </row>
    <row r="753900" spans="9:9" ht="15" customHeight="1">
      <c r="I753900" s="47"/>
    </row>
    <row r="753901" spans="9:9" ht="15" customHeight="1">
      <c r="I753901" s="47"/>
    </row>
    <row r="753902" spans="9:9" ht="15" customHeight="1">
      <c r="I753902" s="47"/>
    </row>
    <row r="753903" spans="9:9" ht="15" customHeight="1">
      <c r="I753903" s="47"/>
    </row>
    <row r="753904" spans="9:9" ht="15" customHeight="1">
      <c r="I753904" s="47"/>
    </row>
    <row r="753905" spans="9:9" ht="15" customHeight="1">
      <c r="I753905" s="47"/>
    </row>
    <row r="753906" spans="9:9" ht="15" customHeight="1">
      <c r="I753906" s="47"/>
    </row>
    <row r="753907" spans="9:9" ht="15" customHeight="1">
      <c r="I753907" s="47"/>
    </row>
    <row r="753908" spans="9:9" ht="15" customHeight="1">
      <c r="I753908" s="47"/>
    </row>
    <row r="753909" spans="9:9" ht="15" customHeight="1">
      <c r="I753909" s="47"/>
    </row>
    <row r="753910" spans="9:9" ht="15" customHeight="1">
      <c r="I753910" s="47"/>
    </row>
    <row r="753911" spans="9:9" ht="15" customHeight="1">
      <c r="I753911" s="47"/>
    </row>
    <row r="753912" spans="9:9" ht="15" customHeight="1">
      <c r="I753912" s="47"/>
    </row>
    <row r="753913" spans="9:9" ht="15" customHeight="1">
      <c r="I753913" s="47"/>
    </row>
    <row r="753914" spans="9:9" ht="15" customHeight="1">
      <c r="I753914" s="47"/>
    </row>
    <row r="753915" spans="9:9" ht="15" customHeight="1">
      <c r="I753915" s="47"/>
    </row>
    <row r="753916" spans="9:9" ht="15" customHeight="1">
      <c r="I753916" s="47"/>
    </row>
    <row r="753917" spans="9:9" ht="15" customHeight="1">
      <c r="I753917" s="47"/>
    </row>
    <row r="753918" spans="9:9" ht="15" customHeight="1">
      <c r="I753918" s="47"/>
    </row>
    <row r="753919" spans="9:9" ht="15" customHeight="1">
      <c r="I753919" s="47"/>
    </row>
    <row r="753920" spans="9:9" ht="15" customHeight="1">
      <c r="I753920" s="47"/>
    </row>
    <row r="753921" spans="9:9" ht="15" customHeight="1">
      <c r="I753921" s="47"/>
    </row>
    <row r="753922" spans="9:9" ht="15" customHeight="1">
      <c r="I753922" s="47"/>
    </row>
    <row r="753923" spans="9:9" ht="15" customHeight="1">
      <c r="I753923" s="47"/>
    </row>
    <row r="753924" spans="9:9" ht="15" customHeight="1">
      <c r="I753924" s="47"/>
    </row>
    <row r="753925" spans="9:9" ht="15" customHeight="1">
      <c r="I753925" s="47"/>
    </row>
    <row r="753926" spans="9:9" ht="15" customHeight="1">
      <c r="I753926" s="47"/>
    </row>
    <row r="753927" spans="9:9" ht="15" customHeight="1">
      <c r="I753927" s="47"/>
    </row>
    <row r="753928" spans="9:9" ht="15" customHeight="1">
      <c r="I753928" s="47"/>
    </row>
    <row r="753929" spans="9:9" ht="15" customHeight="1">
      <c r="I753929" s="47"/>
    </row>
    <row r="753930" spans="9:9" ht="15" customHeight="1">
      <c r="I753930" s="47"/>
    </row>
    <row r="753931" spans="9:9" ht="15" customHeight="1">
      <c r="I753931" s="47"/>
    </row>
    <row r="753932" spans="9:9" ht="15" customHeight="1">
      <c r="I753932" s="47"/>
    </row>
    <row r="753933" spans="9:9" ht="15" customHeight="1">
      <c r="I753933" s="47"/>
    </row>
    <row r="753934" spans="9:9" ht="15" customHeight="1">
      <c r="I753934" s="47"/>
    </row>
    <row r="753935" spans="9:9" ht="15" customHeight="1">
      <c r="I753935" s="47"/>
    </row>
    <row r="753936" spans="9:9" ht="15" customHeight="1">
      <c r="I753936" s="47"/>
    </row>
    <row r="753937" spans="9:9" ht="15" customHeight="1">
      <c r="I753937" s="47"/>
    </row>
    <row r="753938" spans="9:9" ht="15" customHeight="1">
      <c r="I753938" s="47"/>
    </row>
    <row r="753939" spans="9:9" ht="15" customHeight="1">
      <c r="I753939" s="47"/>
    </row>
    <row r="753940" spans="9:9" ht="15" customHeight="1">
      <c r="I753940" s="47"/>
    </row>
    <row r="753941" spans="9:9" ht="15" customHeight="1">
      <c r="I753941" s="47"/>
    </row>
    <row r="753942" spans="9:9" ht="15" customHeight="1">
      <c r="I753942" s="47"/>
    </row>
    <row r="753943" spans="9:9" ht="15" customHeight="1">
      <c r="I753943" s="47"/>
    </row>
    <row r="753944" spans="9:9" ht="15" customHeight="1">
      <c r="I753944" s="47"/>
    </row>
    <row r="753945" spans="9:9" ht="15" customHeight="1">
      <c r="I753945" s="47"/>
    </row>
    <row r="753946" spans="9:9" ht="15" customHeight="1">
      <c r="I753946" s="47"/>
    </row>
    <row r="753947" spans="9:9" ht="15" customHeight="1">
      <c r="I753947" s="47"/>
    </row>
    <row r="753948" spans="9:9" ht="15" customHeight="1">
      <c r="I753948" s="47"/>
    </row>
    <row r="753949" spans="9:9" ht="15" customHeight="1">
      <c r="I753949" s="47"/>
    </row>
    <row r="753950" spans="9:9" ht="15" customHeight="1">
      <c r="I753950" s="47"/>
    </row>
    <row r="753951" spans="9:9" ht="15" customHeight="1">
      <c r="I753951" s="47"/>
    </row>
    <row r="753952" spans="9:9" ht="15" customHeight="1">
      <c r="I753952" s="47"/>
    </row>
    <row r="753953" spans="9:9" ht="15" customHeight="1">
      <c r="I753953" s="47"/>
    </row>
    <row r="753954" spans="9:9" ht="15" customHeight="1">
      <c r="I753954" s="47"/>
    </row>
    <row r="753955" spans="9:9" ht="15" customHeight="1">
      <c r="I753955" s="47"/>
    </row>
    <row r="753956" spans="9:9" ht="15" customHeight="1">
      <c r="I753956" s="47"/>
    </row>
    <row r="753957" spans="9:9" ht="15" customHeight="1">
      <c r="I753957" s="47"/>
    </row>
    <row r="753958" spans="9:9" ht="15" customHeight="1">
      <c r="I753958" s="47"/>
    </row>
    <row r="753959" spans="9:9" ht="15" customHeight="1">
      <c r="I753959" s="47"/>
    </row>
    <row r="753960" spans="9:9" ht="15" customHeight="1">
      <c r="I753960" s="47"/>
    </row>
    <row r="753961" spans="9:9" ht="15" customHeight="1">
      <c r="I753961" s="47"/>
    </row>
    <row r="753962" spans="9:9" ht="15" customHeight="1">
      <c r="I753962" s="47"/>
    </row>
    <row r="753963" spans="9:9" ht="15" customHeight="1">
      <c r="I753963" s="47"/>
    </row>
    <row r="753964" spans="9:9" ht="15" customHeight="1">
      <c r="I753964" s="47"/>
    </row>
    <row r="753965" spans="9:9" ht="15" customHeight="1">
      <c r="I753965" s="47"/>
    </row>
    <row r="753966" spans="9:9" ht="15" customHeight="1">
      <c r="I753966" s="47"/>
    </row>
    <row r="753967" spans="9:9" ht="15" customHeight="1">
      <c r="I753967" s="47"/>
    </row>
    <row r="753968" spans="9:9" ht="15" customHeight="1">
      <c r="I753968" s="47"/>
    </row>
    <row r="753969" spans="9:9" ht="15" customHeight="1">
      <c r="I753969" s="47"/>
    </row>
    <row r="753970" spans="9:9" ht="15" customHeight="1">
      <c r="I753970" s="47"/>
    </row>
    <row r="753971" spans="9:9" ht="15" customHeight="1">
      <c r="I753971" s="47"/>
    </row>
    <row r="753972" spans="9:9" ht="15" customHeight="1">
      <c r="I753972" s="47"/>
    </row>
    <row r="753973" spans="9:9" ht="15" customHeight="1">
      <c r="I753973" s="47"/>
    </row>
    <row r="753974" spans="9:9" ht="15" customHeight="1">
      <c r="I753974" s="47"/>
    </row>
    <row r="753975" spans="9:9" ht="15" customHeight="1">
      <c r="I753975" s="47"/>
    </row>
    <row r="753976" spans="9:9" ht="15" customHeight="1">
      <c r="I753976" s="47"/>
    </row>
    <row r="753977" spans="9:9" ht="15" customHeight="1">
      <c r="I753977" s="47"/>
    </row>
    <row r="753978" spans="9:9" ht="15" customHeight="1">
      <c r="I753978" s="47"/>
    </row>
    <row r="753979" spans="9:9" ht="15" customHeight="1">
      <c r="I753979" s="47"/>
    </row>
    <row r="753980" spans="9:9" ht="15" customHeight="1">
      <c r="I753980" s="47"/>
    </row>
    <row r="753981" spans="9:9" ht="15" customHeight="1">
      <c r="I753981" s="47"/>
    </row>
    <row r="753982" spans="9:9" ht="15" customHeight="1">
      <c r="I753982" s="47"/>
    </row>
    <row r="753983" spans="9:9" ht="15" customHeight="1">
      <c r="I753983" s="47"/>
    </row>
    <row r="753984" spans="9:9" ht="15" customHeight="1">
      <c r="I753984" s="47"/>
    </row>
    <row r="753985" spans="9:9" ht="15" customHeight="1">
      <c r="I753985" s="47"/>
    </row>
    <row r="753986" spans="9:9" ht="15" customHeight="1">
      <c r="I753986" s="47"/>
    </row>
    <row r="753987" spans="9:9" ht="15" customHeight="1">
      <c r="I753987" s="47"/>
    </row>
    <row r="753988" spans="9:9" ht="15" customHeight="1">
      <c r="I753988" s="47"/>
    </row>
    <row r="753989" spans="9:9" ht="15" customHeight="1">
      <c r="I753989" s="47"/>
    </row>
    <row r="753990" spans="9:9" ht="15" customHeight="1">
      <c r="I753990" s="47"/>
    </row>
    <row r="753991" spans="9:9" ht="15" customHeight="1">
      <c r="I753991" s="47"/>
    </row>
    <row r="753992" spans="9:9" ht="15" customHeight="1">
      <c r="I753992" s="47"/>
    </row>
    <row r="753993" spans="9:9" ht="15" customHeight="1">
      <c r="I753993" s="47"/>
    </row>
    <row r="753994" spans="9:9" ht="15" customHeight="1">
      <c r="I753994" s="47"/>
    </row>
    <row r="753995" spans="9:9" ht="15" customHeight="1">
      <c r="I753995" s="47"/>
    </row>
    <row r="753996" spans="9:9" ht="15" customHeight="1">
      <c r="I753996" s="47"/>
    </row>
    <row r="753997" spans="9:9" ht="15" customHeight="1">
      <c r="I753997" s="47"/>
    </row>
    <row r="753998" spans="9:9" ht="15" customHeight="1">
      <c r="I753998" s="47"/>
    </row>
    <row r="753999" spans="9:9" ht="15" customHeight="1">
      <c r="I753999" s="47"/>
    </row>
    <row r="754000" spans="9:9" ht="15" customHeight="1">
      <c r="I754000" s="47"/>
    </row>
    <row r="754001" spans="9:9" ht="15" customHeight="1">
      <c r="I754001" s="47"/>
    </row>
    <row r="754002" spans="9:9" ht="15" customHeight="1">
      <c r="I754002" s="47"/>
    </row>
    <row r="754003" spans="9:9" ht="15" customHeight="1">
      <c r="I754003" s="47"/>
    </row>
    <row r="754004" spans="9:9" ht="15" customHeight="1">
      <c r="I754004" s="47"/>
    </row>
    <row r="754005" spans="9:9" ht="15" customHeight="1">
      <c r="I754005" s="47"/>
    </row>
    <row r="754006" spans="9:9" ht="15" customHeight="1">
      <c r="I754006" s="47"/>
    </row>
    <row r="754007" spans="9:9" ht="15" customHeight="1">
      <c r="I754007" s="47"/>
    </row>
    <row r="754008" spans="9:9" ht="15" customHeight="1">
      <c r="I754008" s="47"/>
    </row>
    <row r="754009" spans="9:9" ht="15" customHeight="1">
      <c r="I754009" s="47"/>
    </row>
    <row r="754010" spans="9:9" ht="15" customHeight="1">
      <c r="I754010" s="47"/>
    </row>
    <row r="754011" spans="9:9" ht="15" customHeight="1">
      <c r="I754011" s="47"/>
    </row>
    <row r="754012" spans="9:9" ht="15" customHeight="1">
      <c r="I754012" s="47"/>
    </row>
    <row r="754013" spans="9:9" ht="15" customHeight="1">
      <c r="I754013" s="47"/>
    </row>
    <row r="754014" spans="9:9" ht="15" customHeight="1">
      <c r="I754014" s="47"/>
    </row>
    <row r="754015" spans="9:9" ht="15" customHeight="1">
      <c r="I754015" s="47"/>
    </row>
    <row r="754016" spans="9:9" ht="15" customHeight="1">
      <c r="I754016" s="47"/>
    </row>
    <row r="754017" spans="9:9" ht="15" customHeight="1">
      <c r="I754017" s="47"/>
    </row>
    <row r="754018" spans="9:9" ht="15" customHeight="1">
      <c r="I754018" s="47"/>
    </row>
    <row r="754019" spans="9:9" ht="15" customHeight="1">
      <c r="I754019" s="47"/>
    </row>
    <row r="754020" spans="9:9" ht="15" customHeight="1">
      <c r="I754020" s="47"/>
    </row>
    <row r="754021" spans="9:9" ht="15" customHeight="1">
      <c r="I754021" s="47"/>
    </row>
    <row r="754022" spans="9:9" ht="15" customHeight="1">
      <c r="I754022" s="47"/>
    </row>
    <row r="754023" spans="9:9" ht="15" customHeight="1">
      <c r="I754023" s="47"/>
    </row>
    <row r="754024" spans="9:9" ht="15" customHeight="1">
      <c r="I754024" s="47"/>
    </row>
    <row r="754025" spans="9:9" ht="15" customHeight="1">
      <c r="I754025" s="47"/>
    </row>
    <row r="754026" spans="9:9" ht="15" customHeight="1">
      <c r="I754026" s="47"/>
    </row>
    <row r="754027" spans="9:9" ht="15" customHeight="1">
      <c r="I754027" s="47"/>
    </row>
    <row r="754028" spans="9:9" ht="15" customHeight="1">
      <c r="I754028" s="47"/>
    </row>
    <row r="770047" spans="9:9" ht="15" customHeight="1">
      <c r="I770047" s="49"/>
    </row>
    <row r="770048" spans="9:9" ht="15" customHeight="1">
      <c r="I770048" s="47"/>
    </row>
    <row r="770049" spans="9:9" ht="15" customHeight="1">
      <c r="I770049" s="47"/>
    </row>
    <row r="770050" spans="9:9" ht="15" customHeight="1">
      <c r="I770050" s="47"/>
    </row>
    <row r="770051" spans="9:9" ht="15" customHeight="1">
      <c r="I770051" s="47"/>
    </row>
    <row r="770052" spans="9:9" ht="15" customHeight="1">
      <c r="I770052" s="47"/>
    </row>
    <row r="770053" spans="9:9" ht="15" customHeight="1">
      <c r="I770053" s="47"/>
    </row>
    <row r="770054" spans="9:9" ht="15" customHeight="1">
      <c r="I770054" s="47"/>
    </row>
    <row r="770055" spans="9:9" ht="15" customHeight="1">
      <c r="I770055" s="47"/>
    </row>
    <row r="770056" spans="9:9" ht="15" customHeight="1">
      <c r="I770056" s="47"/>
    </row>
    <row r="770057" spans="9:9" ht="15" customHeight="1">
      <c r="I770057" s="47"/>
    </row>
    <row r="770058" spans="9:9" ht="15" customHeight="1">
      <c r="I770058" s="47"/>
    </row>
    <row r="770059" spans="9:9" ht="15" customHeight="1">
      <c r="I770059" s="47"/>
    </row>
    <row r="770060" spans="9:9" ht="15" customHeight="1">
      <c r="I770060" s="47"/>
    </row>
    <row r="770061" spans="9:9" ht="15" customHeight="1">
      <c r="I770061" s="47"/>
    </row>
    <row r="770062" spans="9:9" ht="15" customHeight="1">
      <c r="I770062" s="47"/>
    </row>
    <row r="770063" spans="9:9" ht="15" customHeight="1">
      <c r="I770063" s="47"/>
    </row>
    <row r="770064" spans="9:9" ht="15" customHeight="1">
      <c r="I770064" s="47"/>
    </row>
    <row r="770065" spans="9:9" ht="15" customHeight="1">
      <c r="I770065" s="47"/>
    </row>
    <row r="770066" spans="9:9" ht="15" customHeight="1">
      <c r="I770066" s="47"/>
    </row>
    <row r="770067" spans="9:9" ht="15" customHeight="1">
      <c r="I770067" s="47"/>
    </row>
    <row r="770068" spans="9:9" ht="15" customHeight="1">
      <c r="I770068" s="47"/>
    </row>
    <row r="770069" spans="9:9" ht="15" customHeight="1">
      <c r="I770069" s="47"/>
    </row>
    <row r="770070" spans="9:9" ht="15" customHeight="1">
      <c r="I770070" s="47"/>
    </row>
    <row r="770071" spans="9:9" ht="15" customHeight="1">
      <c r="I770071" s="47"/>
    </row>
    <row r="770072" spans="9:9" ht="15" customHeight="1">
      <c r="I770072" s="47"/>
    </row>
    <row r="770073" spans="9:9" ht="15" customHeight="1">
      <c r="I770073" s="47"/>
    </row>
    <row r="770074" spans="9:9" ht="15" customHeight="1">
      <c r="I770074" s="47"/>
    </row>
    <row r="770075" spans="9:9" ht="15" customHeight="1">
      <c r="I770075" s="47"/>
    </row>
    <row r="770076" spans="9:9" ht="15" customHeight="1">
      <c r="I770076" s="47"/>
    </row>
    <row r="770077" spans="9:9" ht="15" customHeight="1">
      <c r="I770077" s="47"/>
    </row>
    <row r="770078" spans="9:9" ht="15" customHeight="1">
      <c r="I770078" s="47"/>
    </row>
    <row r="770079" spans="9:9" ht="15" customHeight="1">
      <c r="I770079" s="47"/>
    </row>
    <row r="770080" spans="9:9" ht="15" customHeight="1">
      <c r="I770080" s="47"/>
    </row>
    <row r="770081" spans="9:9" ht="15" customHeight="1">
      <c r="I770081" s="47"/>
    </row>
    <row r="770082" spans="9:9" ht="15" customHeight="1">
      <c r="I770082" s="47"/>
    </row>
    <row r="770083" spans="9:9" ht="15" customHeight="1">
      <c r="I770083" s="47"/>
    </row>
    <row r="770084" spans="9:9" ht="15" customHeight="1">
      <c r="I770084" s="47"/>
    </row>
    <row r="770085" spans="9:9" ht="15" customHeight="1">
      <c r="I770085" s="47"/>
    </row>
    <row r="770086" spans="9:9" ht="15" customHeight="1">
      <c r="I770086" s="47"/>
    </row>
    <row r="770087" spans="9:9" ht="15" customHeight="1">
      <c r="I770087" s="47"/>
    </row>
    <row r="770088" spans="9:9" ht="15" customHeight="1">
      <c r="I770088" s="47"/>
    </row>
    <row r="770089" spans="9:9" ht="15" customHeight="1">
      <c r="I770089" s="47"/>
    </row>
    <row r="770090" spans="9:9" ht="15" customHeight="1">
      <c r="I770090" s="47"/>
    </row>
    <row r="770091" spans="9:9" ht="15" customHeight="1">
      <c r="I770091" s="47"/>
    </row>
    <row r="770092" spans="9:9" ht="15" customHeight="1">
      <c r="I770092" s="47"/>
    </row>
    <row r="770093" spans="9:9" ht="15" customHeight="1">
      <c r="I770093" s="47"/>
    </row>
    <row r="770094" spans="9:9" ht="15" customHeight="1">
      <c r="I770094" s="47"/>
    </row>
    <row r="770095" spans="9:9" ht="15" customHeight="1">
      <c r="I770095" s="47"/>
    </row>
    <row r="770096" spans="9:9" ht="15" customHeight="1">
      <c r="I770096" s="47"/>
    </row>
    <row r="770097" spans="9:9" ht="15" customHeight="1">
      <c r="I770097" s="47"/>
    </row>
    <row r="770098" spans="9:9" ht="15" customHeight="1">
      <c r="I770098" s="47"/>
    </row>
    <row r="770099" spans="9:9" ht="15" customHeight="1">
      <c r="I770099" s="47"/>
    </row>
    <row r="770100" spans="9:9" ht="15" customHeight="1">
      <c r="I770100" s="47"/>
    </row>
    <row r="770101" spans="9:9" ht="15" customHeight="1">
      <c r="I770101" s="47"/>
    </row>
    <row r="770102" spans="9:9" ht="15" customHeight="1">
      <c r="I770102" s="47"/>
    </row>
    <row r="770103" spans="9:9" ht="15" customHeight="1">
      <c r="I770103" s="47"/>
    </row>
    <row r="770104" spans="9:9" ht="15" customHeight="1">
      <c r="I770104" s="47"/>
    </row>
    <row r="770105" spans="9:9" ht="15" customHeight="1">
      <c r="I770105" s="47"/>
    </row>
    <row r="770106" spans="9:9" ht="15" customHeight="1">
      <c r="I770106" s="47"/>
    </row>
    <row r="770107" spans="9:9" ht="15" customHeight="1">
      <c r="I770107" s="47"/>
    </row>
    <row r="770108" spans="9:9" ht="15" customHeight="1">
      <c r="I770108" s="47"/>
    </row>
    <row r="770109" spans="9:9" ht="15" customHeight="1">
      <c r="I770109" s="47"/>
    </row>
    <row r="770110" spans="9:9" ht="15" customHeight="1">
      <c r="I770110" s="47"/>
    </row>
    <row r="770111" spans="9:9" ht="15" customHeight="1">
      <c r="I770111" s="47"/>
    </row>
    <row r="770112" spans="9:9" ht="15" customHeight="1">
      <c r="I770112" s="47"/>
    </row>
    <row r="770113" spans="9:9" ht="15" customHeight="1">
      <c r="I770113" s="47"/>
    </row>
    <row r="770114" spans="9:9" ht="15" customHeight="1">
      <c r="I770114" s="47"/>
    </row>
    <row r="770115" spans="9:9" ht="15" customHeight="1">
      <c r="I770115" s="47"/>
    </row>
    <row r="770116" spans="9:9" ht="15" customHeight="1">
      <c r="I770116" s="47"/>
    </row>
    <row r="770117" spans="9:9" ht="15" customHeight="1">
      <c r="I770117" s="47"/>
    </row>
    <row r="770118" spans="9:9" ht="15" customHeight="1">
      <c r="I770118" s="47"/>
    </row>
    <row r="770119" spans="9:9" ht="15" customHeight="1">
      <c r="I770119" s="47"/>
    </row>
    <row r="770120" spans="9:9" ht="15" customHeight="1">
      <c r="I770120" s="47"/>
    </row>
    <row r="770121" spans="9:9" ht="15" customHeight="1">
      <c r="I770121" s="47"/>
    </row>
    <row r="770122" spans="9:9" ht="15" customHeight="1">
      <c r="I770122" s="47"/>
    </row>
    <row r="770123" spans="9:9" ht="15" customHeight="1">
      <c r="I770123" s="47"/>
    </row>
    <row r="770124" spans="9:9" ht="15" customHeight="1">
      <c r="I770124" s="47"/>
    </row>
    <row r="770125" spans="9:9" ht="15" customHeight="1">
      <c r="I770125" s="47"/>
    </row>
    <row r="770126" spans="9:9" ht="15" customHeight="1">
      <c r="I770126" s="47"/>
    </row>
    <row r="770127" spans="9:9" ht="15" customHeight="1">
      <c r="I770127" s="47"/>
    </row>
    <row r="770128" spans="9:9" ht="15" customHeight="1">
      <c r="I770128" s="47"/>
    </row>
    <row r="770129" spans="9:9" ht="15" customHeight="1">
      <c r="I770129" s="47"/>
    </row>
    <row r="770130" spans="9:9" ht="15" customHeight="1">
      <c r="I770130" s="47"/>
    </row>
    <row r="770131" spans="9:9" ht="15" customHeight="1">
      <c r="I770131" s="47"/>
    </row>
    <row r="770132" spans="9:9" ht="15" customHeight="1">
      <c r="I770132" s="47"/>
    </row>
    <row r="770133" spans="9:9" ht="15" customHeight="1">
      <c r="I770133" s="47"/>
    </row>
    <row r="770134" spans="9:9" ht="15" customHeight="1">
      <c r="I770134" s="47"/>
    </row>
    <row r="770135" spans="9:9" ht="15" customHeight="1">
      <c r="I770135" s="47"/>
    </row>
    <row r="770136" spans="9:9" ht="15" customHeight="1">
      <c r="I770136" s="47"/>
    </row>
    <row r="770137" spans="9:9" ht="15" customHeight="1">
      <c r="I770137" s="47"/>
    </row>
    <row r="770138" spans="9:9" ht="15" customHeight="1">
      <c r="I770138" s="47"/>
    </row>
    <row r="770139" spans="9:9" ht="15" customHeight="1">
      <c r="I770139" s="47"/>
    </row>
    <row r="770140" spans="9:9" ht="15" customHeight="1">
      <c r="I770140" s="47"/>
    </row>
    <row r="770141" spans="9:9" ht="15" customHeight="1">
      <c r="I770141" s="47"/>
    </row>
    <row r="770142" spans="9:9" ht="15" customHeight="1">
      <c r="I770142" s="47"/>
    </row>
    <row r="770143" spans="9:9" ht="15" customHeight="1">
      <c r="I770143" s="47"/>
    </row>
    <row r="770144" spans="9:9" ht="15" customHeight="1">
      <c r="I770144" s="47"/>
    </row>
    <row r="770145" spans="9:9" ht="15" customHeight="1">
      <c r="I770145" s="47"/>
    </row>
    <row r="770146" spans="9:9" ht="15" customHeight="1">
      <c r="I770146" s="47"/>
    </row>
    <row r="770147" spans="9:9" ht="15" customHeight="1">
      <c r="I770147" s="47"/>
    </row>
    <row r="770148" spans="9:9" ht="15" customHeight="1">
      <c r="I770148" s="47"/>
    </row>
    <row r="770149" spans="9:9" ht="15" customHeight="1">
      <c r="I770149" s="47"/>
    </row>
    <row r="770150" spans="9:9" ht="15" customHeight="1">
      <c r="I770150" s="47"/>
    </row>
    <row r="770151" spans="9:9" ht="15" customHeight="1">
      <c r="I770151" s="47"/>
    </row>
    <row r="770152" spans="9:9" ht="15" customHeight="1">
      <c r="I770152" s="47"/>
    </row>
    <row r="770153" spans="9:9" ht="15" customHeight="1">
      <c r="I770153" s="47"/>
    </row>
    <row r="770154" spans="9:9" ht="15" customHeight="1">
      <c r="I770154" s="47"/>
    </row>
    <row r="770155" spans="9:9" ht="15" customHeight="1">
      <c r="I770155" s="47"/>
    </row>
    <row r="770156" spans="9:9" ht="15" customHeight="1">
      <c r="I770156" s="47"/>
    </row>
    <row r="770157" spans="9:9" ht="15" customHeight="1">
      <c r="I770157" s="47"/>
    </row>
    <row r="770158" spans="9:9" ht="15" customHeight="1">
      <c r="I770158" s="47"/>
    </row>
    <row r="770159" spans="9:9" ht="15" customHeight="1">
      <c r="I770159" s="47"/>
    </row>
    <row r="770160" spans="9:9" ht="15" customHeight="1">
      <c r="I770160" s="47"/>
    </row>
    <row r="770161" spans="9:9" ht="15" customHeight="1">
      <c r="I770161" s="47"/>
    </row>
    <row r="770162" spans="9:9" ht="15" customHeight="1">
      <c r="I770162" s="47"/>
    </row>
    <row r="770163" spans="9:9" ht="15" customHeight="1">
      <c r="I770163" s="47"/>
    </row>
    <row r="770164" spans="9:9" ht="15" customHeight="1">
      <c r="I770164" s="47"/>
    </row>
    <row r="770165" spans="9:9" ht="15" customHeight="1">
      <c r="I770165" s="47"/>
    </row>
    <row r="770166" spans="9:9" ht="15" customHeight="1">
      <c r="I770166" s="47"/>
    </row>
    <row r="770167" spans="9:9" ht="15" customHeight="1">
      <c r="I770167" s="47"/>
    </row>
    <row r="770168" spans="9:9" ht="15" customHeight="1">
      <c r="I770168" s="47"/>
    </row>
    <row r="770169" spans="9:9" ht="15" customHeight="1">
      <c r="I770169" s="47"/>
    </row>
    <row r="770170" spans="9:9" ht="15" customHeight="1">
      <c r="I770170" s="47"/>
    </row>
    <row r="770171" spans="9:9" ht="15" customHeight="1">
      <c r="I770171" s="47"/>
    </row>
    <row r="770172" spans="9:9" ht="15" customHeight="1">
      <c r="I770172" s="47"/>
    </row>
    <row r="770173" spans="9:9" ht="15" customHeight="1">
      <c r="I770173" s="47"/>
    </row>
    <row r="770174" spans="9:9" ht="15" customHeight="1">
      <c r="I770174" s="47"/>
    </row>
    <row r="770175" spans="9:9" ht="15" customHeight="1">
      <c r="I770175" s="47"/>
    </row>
    <row r="770176" spans="9:9" ht="15" customHeight="1">
      <c r="I770176" s="47"/>
    </row>
    <row r="770177" spans="9:9" ht="15" customHeight="1">
      <c r="I770177" s="47"/>
    </row>
    <row r="770178" spans="9:9" ht="15" customHeight="1">
      <c r="I770178" s="47"/>
    </row>
    <row r="770179" spans="9:9" ht="15" customHeight="1">
      <c r="I770179" s="47"/>
    </row>
    <row r="770180" spans="9:9" ht="15" customHeight="1">
      <c r="I770180" s="47"/>
    </row>
    <row r="770181" spans="9:9" ht="15" customHeight="1">
      <c r="I770181" s="47"/>
    </row>
    <row r="770182" spans="9:9" ht="15" customHeight="1">
      <c r="I770182" s="47"/>
    </row>
    <row r="770183" spans="9:9" ht="15" customHeight="1">
      <c r="I770183" s="47"/>
    </row>
    <row r="770184" spans="9:9" ht="15" customHeight="1">
      <c r="I770184" s="47"/>
    </row>
    <row r="770185" spans="9:9" ht="15" customHeight="1">
      <c r="I770185" s="47"/>
    </row>
    <row r="770186" spans="9:9" ht="15" customHeight="1">
      <c r="I770186" s="47"/>
    </row>
    <row r="770187" spans="9:9" ht="15" customHeight="1">
      <c r="I770187" s="47"/>
    </row>
    <row r="770188" spans="9:9" ht="15" customHeight="1">
      <c r="I770188" s="47"/>
    </row>
    <row r="770189" spans="9:9" ht="15" customHeight="1">
      <c r="I770189" s="47"/>
    </row>
    <row r="770190" spans="9:9" ht="15" customHeight="1">
      <c r="I770190" s="47"/>
    </row>
    <row r="770191" spans="9:9" ht="15" customHeight="1">
      <c r="I770191" s="47"/>
    </row>
    <row r="770192" spans="9:9" ht="15" customHeight="1">
      <c r="I770192" s="47"/>
    </row>
    <row r="770193" spans="9:9" ht="15" customHeight="1">
      <c r="I770193" s="47"/>
    </row>
    <row r="770194" spans="9:9" ht="15" customHeight="1">
      <c r="I770194" s="47"/>
    </row>
    <row r="770195" spans="9:9" ht="15" customHeight="1">
      <c r="I770195" s="47"/>
    </row>
    <row r="770196" spans="9:9" ht="15" customHeight="1">
      <c r="I770196" s="47"/>
    </row>
    <row r="770197" spans="9:9" ht="15" customHeight="1">
      <c r="I770197" s="47"/>
    </row>
    <row r="770198" spans="9:9" ht="15" customHeight="1">
      <c r="I770198" s="47"/>
    </row>
    <row r="770199" spans="9:9" ht="15" customHeight="1">
      <c r="I770199" s="47"/>
    </row>
    <row r="770200" spans="9:9" ht="15" customHeight="1">
      <c r="I770200" s="47"/>
    </row>
    <row r="770201" spans="9:9" ht="15" customHeight="1">
      <c r="I770201" s="47"/>
    </row>
    <row r="770202" spans="9:9" ht="15" customHeight="1">
      <c r="I770202" s="47"/>
    </row>
    <row r="770203" spans="9:9" ht="15" customHeight="1">
      <c r="I770203" s="47"/>
    </row>
    <row r="770204" spans="9:9" ht="15" customHeight="1">
      <c r="I770204" s="47"/>
    </row>
    <row r="770205" spans="9:9" ht="15" customHeight="1">
      <c r="I770205" s="47"/>
    </row>
    <row r="770206" spans="9:9" ht="15" customHeight="1">
      <c r="I770206" s="47"/>
    </row>
    <row r="770207" spans="9:9" ht="15" customHeight="1">
      <c r="I770207" s="47"/>
    </row>
    <row r="770208" spans="9:9" ht="15" customHeight="1">
      <c r="I770208" s="47"/>
    </row>
    <row r="770209" spans="9:9" ht="15" customHeight="1">
      <c r="I770209" s="47"/>
    </row>
    <row r="770210" spans="9:9" ht="15" customHeight="1">
      <c r="I770210" s="47"/>
    </row>
    <row r="770211" spans="9:9" ht="15" customHeight="1">
      <c r="I770211" s="47"/>
    </row>
    <row r="770212" spans="9:9" ht="15" customHeight="1">
      <c r="I770212" s="47"/>
    </row>
    <row r="770213" spans="9:9" ht="15" customHeight="1">
      <c r="I770213" s="47"/>
    </row>
    <row r="770214" spans="9:9" ht="15" customHeight="1">
      <c r="I770214" s="47"/>
    </row>
    <row r="770215" spans="9:9" ht="15" customHeight="1">
      <c r="I770215" s="47"/>
    </row>
    <row r="770216" spans="9:9" ht="15" customHeight="1">
      <c r="I770216" s="47"/>
    </row>
    <row r="770217" spans="9:9" ht="15" customHeight="1">
      <c r="I770217" s="47"/>
    </row>
    <row r="770218" spans="9:9" ht="15" customHeight="1">
      <c r="I770218" s="47"/>
    </row>
    <row r="770219" spans="9:9" ht="15" customHeight="1">
      <c r="I770219" s="47"/>
    </row>
    <row r="770220" spans="9:9" ht="15" customHeight="1">
      <c r="I770220" s="47"/>
    </row>
    <row r="770221" spans="9:9" ht="15" customHeight="1">
      <c r="I770221" s="47"/>
    </row>
    <row r="770222" spans="9:9" ht="15" customHeight="1">
      <c r="I770222" s="47"/>
    </row>
    <row r="770223" spans="9:9" ht="15" customHeight="1">
      <c r="I770223" s="47"/>
    </row>
    <row r="770224" spans="9:9" ht="15" customHeight="1">
      <c r="I770224" s="47"/>
    </row>
    <row r="770225" spans="9:9" ht="15" customHeight="1">
      <c r="I770225" s="47"/>
    </row>
    <row r="770226" spans="9:9" ht="15" customHeight="1">
      <c r="I770226" s="47"/>
    </row>
    <row r="770227" spans="9:9" ht="15" customHeight="1">
      <c r="I770227" s="47"/>
    </row>
    <row r="770228" spans="9:9" ht="15" customHeight="1">
      <c r="I770228" s="47"/>
    </row>
    <row r="770229" spans="9:9" ht="15" customHeight="1">
      <c r="I770229" s="47"/>
    </row>
    <row r="770230" spans="9:9" ht="15" customHeight="1">
      <c r="I770230" s="47"/>
    </row>
    <row r="770231" spans="9:9" ht="15" customHeight="1">
      <c r="I770231" s="47"/>
    </row>
    <row r="770232" spans="9:9" ht="15" customHeight="1">
      <c r="I770232" s="47"/>
    </row>
    <row r="770233" spans="9:9" ht="15" customHeight="1">
      <c r="I770233" s="47"/>
    </row>
    <row r="770234" spans="9:9" ht="15" customHeight="1">
      <c r="I770234" s="47"/>
    </row>
    <row r="770235" spans="9:9" ht="15" customHeight="1">
      <c r="I770235" s="47"/>
    </row>
    <row r="770236" spans="9:9" ht="15" customHeight="1">
      <c r="I770236" s="47"/>
    </row>
    <row r="770237" spans="9:9" ht="15" customHeight="1">
      <c r="I770237" s="47"/>
    </row>
    <row r="770238" spans="9:9" ht="15" customHeight="1">
      <c r="I770238" s="47"/>
    </row>
    <row r="770239" spans="9:9" ht="15" customHeight="1">
      <c r="I770239" s="47"/>
    </row>
    <row r="770240" spans="9:9" ht="15" customHeight="1">
      <c r="I770240" s="47"/>
    </row>
    <row r="770241" spans="9:9" ht="15" customHeight="1">
      <c r="I770241" s="47"/>
    </row>
    <row r="770242" spans="9:9" ht="15" customHeight="1">
      <c r="I770242" s="47"/>
    </row>
    <row r="770243" spans="9:9" ht="15" customHeight="1">
      <c r="I770243" s="47"/>
    </row>
    <row r="770244" spans="9:9" ht="15" customHeight="1">
      <c r="I770244" s="47"/>
    </row>
    <row r="770245" spans="9:9" ht="15" customHeight="1">
      <c r="I770245" s="47"/>
    </row>
    <row r="770246" spans="9:9" ht="15" customHeight="1">
      <c r="I770246" s="47"/>
    </row>
    <row r="770247" spans="9:9" ht="15" customHeight="1">
      <c r="I770247" s="47"/>
    </row>
    <row r="770248" spans="9:9" ht="15" customHeight="1">
      <c r="I770248" s="47"/>
    </row>
    <row r="770249" spans="9:9" ht="15" customHeight="1">
      <c r="I770249" s="47"/>
    </row>
    <row r="770250" spans="9:9" ht="15" customHeight="1">
      <c r="I770250" s="47"/>
    </row>
    <row r="770251" spans="9:9" ht="15" customHeight="1">
      <c r="I770251" s="47"/>
    </row>
    <row r="770252" spans="9:9" ht="15" customHeight="1">
      <c r="I770252" s="47"/>
    </row>
    <row r="770253" spans="9:9" ht="15" customHeight="1">
      <c r="I770253" s="47"/>
    </row>
    <row r="770254" spans="9:9" ht="15" customHeight="1">
      <c r="I770254" s="47"/>
    </row>
    <row r="770255" spans="9:9" ht="15" customHeight="1">
      <c r="I770255" s="47"/>
    </row>
    <row r="770256" spans="9:9" ht="15" customHeight="1">
      <c r="I770256" s="47"/>
    </row>
    <row r="770257" spans="9:9" ht="15" customHeight="1">
      <c r="I770257" s="47"/>
    </row>
    <row r="770258" spans="9:9" ht="15" customHeight="1">
      <c r="I770258" s="47"/>
    </row>
    <row r="770259" spans="9:9" ht="15" customHeight="1">
      <c r="I770259" s="47"/>
    </row>
    <row r="770260" spans="9:9" ht="15" customHeight="1">
      <c r="I770260" s="47"/>
    </row>
    <row r="770261" spans="9:9" ht="15" customHeight="1">
      <c r="I770261" s="47"/>
    </row>
    <row r="770262" spans="9:9" ht="15" customHeight="1">
      <c r="I770262" s="47"/>
    </row>
    <row r="770263" spans="9:9" ht="15" customHeight="1">
      <c r="I770263" s="47"/>
    </row>
    <row r="770264" spans="9:9" ht="15" customHeight="1">
      <c r="I770264" s="47"/>
    </row>
    <row r="770265" spans="9:9" ht="15" customHeight="1">
      <c r="I770265" s="47"/>
    </row>
    <row r="770266" spans="9:9" ht="15" customHeight="1">
      <c r="I770266" s="47"/>
    </row>
    <row r="770267" spans="9:9" ht="15" customHeight="1">
      <c r="I770267" s="47"/>
    </row>
    <row r="770268" spans="9:9" ht="15" customHeight="1">
      <c r="I770268" s="47"/>
    </row>
    <row r="770269" spans="9:9" ht="15" customHeight="1">
      <c r="I770269" s="47"/>
    </row>
    <row r="770270" spans="9:9" ht="15" customHeight="1">
      <c r="I770270" s="47"/>
    </row>
    <row r="770271" spans="9:9" ht="15" customHeight="1">
      <c r="I770271" s="47"/>
    </row>
    <row r="770272" spans="9:9" ht="15" customHeight="1">
      <c r="I770272" s="47"/>
    </row>
    <row r="770273" spans="9:9" ht="15" customHeight="1">
      <c r="I770273" s="47"/>
    </row>
    <row r="770274" spans="9:9" ht="15" customHeight="1">
      <c r="I770274" s="47"/>
    </row>
    <row r="770275" spans="9:9" ht="15" customHeight="1">
      <c r="I770275" s="47"/>
    </row>
    <row r="770276" spans="9:9" ht="15" customHeight="1">
      <c r="I770276" s="47"/>
    </row>
    <row r="770277" spans="9:9" ht="15" customHeight="1">
      <c r="I770277" s="47"/>
    </row>
    <row r="770278" spans="9:9" ht="15" customHeight="1">
      <c r="I770278" s="47"/>
    </row>
    <row r="770279" spans="9:9" ht="15" customHeight="1">
      <c r="I770279" s="47"/>
    </row>
    <row r="770280" spans="9:9" ht="15" customHeight="1">
      <c r="I770280" s="47"/>
    </row>
    <row r="770281" spans="9:9" ht="15" customHeight="1">
      <c r="I770281" s="47"/>
    </row>
    <row r="770282" spans="9:9" ht="15" customHeight="1">
      <c r="I770282" s="47"/>
    </row>
    <row r="770283" spans="9:9" ht="15" customHeight="1">
      <c r="I770283" s="47"/>
    </row>
    <row r="770284" spans="9:9" ht="15" customHeight="1">
      <c r="I770284" s="47"/>
    </row>
    <row r="770285" spans="9:9" ht="15" customHeight="1">
      <c r="I770285" s="47"/>
    </row>
    <row r="770286" spans="9:9" ht="15" customHeight="1">
      <c r="I770286" s="47"/>
    </row>
    <row r="770287" spans="9:9" ht="15" customHeight="1">
      <c r="I770287" s="47"/>
    </row>
    <row r="770288" spans="9:9" ht="15" customHeight="1">
      <c r="I770288" s="47"/>
    </row>
    <row r="770289" spans="9:9" ht="15" customHeight="1">
      <c r="I770289" s="47"/>
    </row>
    <row r="770290" spans="9:9" ht="15" customHeight="1">
      <c r="I770290" s="47"/>
    </row>
    <row r="770291" spans="9:9" ht="15" customHeight="1">
      <c r="I770291" s="47"/>
    </row>
    <row r="770292" spans="9:9" ht="15" customHeight="1">
      <c r="I770292" s="47"/>
    </row>
    <row r="770293" spans="9:9" ht="15" customHeight="1">
      <c r="I770293" s="47"/>
    </row>
    <row r="770294" spans="9:9" ht="15" customHeight="1">
      <c r="I770294" s="47"/>
    </row>
    <row r="770295" spans="9:9" ht="15" customHeight="1">
      <c r="I770295" s="47"/>
    </row>
    <row r="770296" spans="9:9" ht="15" customHeight="1">
      <c r="I770296" s="47"/>
    </row>
    <row r="770297" spans="9:9" ht="15" customHeight="1">
      <c r="I770297" s="47"/>
    </row>
    <row r="770298" spans="9:9" ht="15" customHeight="1">
      <c r="I770298" s="47"/>
    </row>
    <row r="770299" spans="9:9" ht="15" customHeight="1">
      <c r="I770299" s="47"/>
    </row>
    <row r="770300" spans="9:9" ht="15" customHeight="1">
      <c r="I770300" s="47"/>
    </row>
    <row r="770301" spans="9:9" ht="15" customHeight="1">
      <c r="I770301" s="47"/>
    </row>
    <row r="770302" spans="9:9" ht="15" customHeight="1">
      <c r="I770302" s="47"/>
    </row>
    <row r="770303" spans="9:9" ht="15" customHeight="1">
      <c r="I770303" s="47"/>
    </row>
    <row r="770304" spans="9:9" ht="15" customHeight="1">
      <c r="I770304" s="47"/>
    </row>
    <row r="770305" spans="9:9" ht="15" customHeight="1">
      <c r="I770305" s="47"/>
    </row>
    <row r="770306" spans="9:9" ht="15" customHeight="1">
      <c r="I770306" s="47"/>
    </row>
    <row r="770307" spans="9:9" ht="15" customHeight="1">
      <c r="I770307" s="47"/>
    </row>
    <row r="770308" spans="9:9" ht="15" customHeight="1">
      <c r="I770308" s="47"/>
    </row>
    <row r="770309" spans="9:9" ht="15" customHeight="1">
      <c r="I770309" s="47"/>
    </row>
    <row r="770310" spans="9:9" ht="15" customHeight="1">
      <c r="I770310" s="47"/>
    </row>
    <row r="770311" spans="9:9" ht="15" customHeight="1">
      <c r="I770311" s="47"/>
    </row>
    <row r="770312" spans="9:9" ht="15" customHeight="1">
      <c r="I770312" s="47"/>
    </row>
    <row r="770313" spans="9:9" ht="15" customHeight="1">
      <c r="I770313" s="47"/>
    </row>
    <row r="770314" spans="9:9" ht="15" customHeight="1">
      <c r="I770314" s="47"/>
    </row>
    <row r="770315" spans="9:9" ht="15" customHeight="1">
      <c r="I770315" s="47"/>
    </row>
    <row r="770316" spans="9:9" ht="15" customHeight="1">
      <c r="I770316" s="47"/>
    </row>
    <row r="770317" spans="9:9" ht="15" customHeight="1">
      <c r="I770317" s="47"/>
    </row>
    <row r="770318" spans="9:9" ht="15" customHeight="1">
      <c r="I770318" s="47"/>
    </row>
    <row r="770319" spans="9:9" ht="15" customHeight="1">
      <c r="I770319" s="47"/>
    </row>
    <row r="770320" spans="9:9" ht="15" customHeight="1">
      <c r="I770320" s="47"/>
    </row>
    <row r="770321" spans="9:9" ht="15" customHeight="1">
      <c r="I770321" s="47"/>
    </row>
    <row r="770322" spans="9:9" ht="15" customHeight="1">
      <c r="I770322" s="47"/>
    </row>
    <row r="770323" spans="9:9" ht="15" customHeight="1">
      <c r="I770323" s="47"/>
    </row>
    <row r="770324" spans="9:9" ht="15" customHeight="1">
      <c r="I770324" s="47"/>
    </row>
    <row r="770325" spans="9:9" ht="15" customHeight="1">
      <c r="I770325" s="47"/>
    </row>
    <row r="770326" spans="9:9" ht="15" customHeight="1">
      <c r="I770326" s="47"/>
    </row>
    <row r="770327" spans="9:9" ht="15" customHeight="1">
      <c r="I770327" s="47"/>
    </row>
    <row r="770328" spans="9:9" ht="15" customHeight="1">
      <c r="I770328" s="47"/>
    </row>
    <row r="770329" spans="9:9" ht="15" customHeight="1">
      <c r="I770329" s="47"/>
    </row>
    <row r="770330" spans="9:9" ht="15" customHeight="1">
      <c r="I770330" s="47"/>
    </row>
    <row r="770331" spans="9:9" ht="15" customHeight="1">
      <c r="I770331" s="47"/>
    </row>
    <row r="770332" spans="9:9" ht="15" customHeight="1">
      <c r="I770332" s="47"/>
    </row>
    <row r="770333" spans="9:9" ht="15" customHeight="1">
      <c r="I770333" s="47"/>
    </row>
    <row r="770334" spans="9:9" ht="15" customHeight="1">
      <c r="I770334" s="47"/>
    </row>
    <row r="770335" spans="9:9" ht="15" customHeight="1">
      <c r="I770335" s="47"/>
    </row>
    <row r="770336" spans="9:9" ht="15" customHeight="1">
      <c r="I770336" s="47"/>
    </row>
    <row r="770337" spans="9:9" ht="15" customHeight="1">
      <c r="I770337" s="47"/>
    </row>
    <row r="770338" spans="9:9" ht="15" customHeight="1">
      <c r="I770338" s="47"/>
    </row>
    <row r="770339" spans="9:9" ht="15" customHeight="1">
      <c r="I770339" s="47"/>
    </row>
    <row r="770340" spans="9:9" ht="15" customHeight="1">
      <c r="I770340" s="47"/>
    </row>
    <row r="770341" spans="9:9" ht="15" customHeight="1">
      <c r="I770341" s="47"/>
    </row>
    <row r="770342" spans="9:9" ht="15" customHeight="1">
      <c r="I770342" s="47"/>
    </row>
    <row r="770343" spans="9:9" ht="15" customHeight="1">
      <c r="I770343" s="47"/>
    </row>
    <row r="770344" spans="9:9" ht="15" customHeight="1">
      <c r="I770344" s="47"/>
    </row>
    <row r="770345" spans="9:9" ht="15" customHeight="1">
      <c r="I770345" s="47"/>
    </row>
    <row r="770346" spans="9:9" ht="15" customHeight="1">
      <c r="I770346" s="47"/>
    </row>
    <row r="770347" spans="9:9" ht="15" customHeight="1">
      <c r="I770347" s="47"/>
    </row>
    <row r="770348" spans="9:9" ht="15" customHeight="1">
      <c r="I770348" s="47"/>
    </row>
    <row r="770349" spans="9:9" ht="15" customHeight="1">
      <c r="I770349" s="47"/>
    </row>
    <row r="770350" spans="9:9" ht="15" customHeight="1">
      <c r="I770350" s="47"/>
    </row>
    <row r="770351" spans="9:9" ht="15" customHeight="1">
      <c r="I770351" s="47"/>
    </row>
    <row r="770352" spans="9:9" ht="15" customHeight="1">
      <c r="I770352" s="47"/>
    </row>
    <row r="770353" spans="9:9" ht="15" customHeight="1">
      <c r="I770353" s="47"/>
    </row>
    <row r="770354" spans="9:9" ht="15" customHeight="1">
      <c r="I770354" s="47"/>
    </row>
    <row r="770355" spans="9:9" ht="15" customHeight="1">
      <c r="I770355" s="47"/>
    </row>
    <row r="770356" spans="9:9" ht="15" customHeight="1">
      <c r="I770356" s="47"/>
    </row>
    <row r="770357" spans="9:9" ht="15" customHeight="1">
      <c r="I770357" s="47"/>
    </row>
    <row r="770358" spans="9:9" ht="15" customHeight="1">
      <c r="I770358" s="47"/>
    </row>
    <row r="770359" spans="9:9" ht="15" customHeight="1">
      <c r="I770359" s="47"/>
    </row>
    <row r="770360" spans="9:9" ht="15" customHeight="1">
      <c r="I770360" s="47"/>
    </row>
    <row r="770361" spans="9:9" ht="15" customHeight="1">
      <c r="I770361" s="47"/>
    </row>
    <row r="770362" spans="9:9" ht="15" customHeight="1">
      <c r="I770362" s="47"/>
    </row>
    <row r="770363" spans="9:9" ht="15" customHeight="1">
      <c r="I770363" s="47"/>
    </row>
    <row r="770364" spans="9:9" ht="15" customHeight="1">
      <c r="I770364" s="47"/>
    </row>
    <row r="770365" spans="9:9" ht="15" customHeight="1">
      <c r="I770365" s="47"/>
    </row>
    <row r="770366" spans="9:9" ht="15" customHeight="1">
      <c r="I770366" s="47"/>
    </row>
    <row r="770367" spans="9:9" ht="15" customHeight="1">
      <c r="I770367" s="47"/>
    </row>
    <row r="770368" spans="9:9" ht="15" customHeight="1">
      <c r="I770368" s="47"/>
    </row>
    <row r="770369" spans="9:9" ht="15" customHeight="1">
      <c r="I770369" s="47"/>
    </row>
    <row r="770370" spans="9:9" ht="15" customHeight="1">
      <c r="I770370" s="47"/>
    </row>
    <row r="770371" spans="9:9" ht="15" customHeight="1">
      <c r="I770371" s="47"/>
    </row>
    <row r="770372" spans="9:9" ht="15" customHeight="1">
      <c r="I770372" s="47"/>
    </row>
    <row r="770373" spans="9:9" ht="15" customHeight="1">
      <c r="I770373" s="47"/>
    </row>
    <row r="770374" spans="9:9" ht="15" customHeight="1">
      <c r="I770374" s="47"/>
    </row>
    <row r="770375" spans="9:9" ht="15" customHeight="1">
      <c r="I770375" s="47"/>
    </row>
    <row r="770376" spans="9:9" ht="15" customHeight="1">
      <c r="I770376" s="47"/>
    </row>
    <row r="770377" spans="9:9" ht="15" customHeight="1">
      <c r="I770377" s="47"/>
    </row>
    <row r="770378" spans="9:9" ht="15" customHeight="1">
      <c r="I770378" s="47"/>
    </row>
    <row r="770379" spans="9:9" ht="15" customHeight="1">
      <c r="I770379" s="47"/>
    </row>
    <row r="770380" spans="9:9" ht="15" customHeight="1">
      <c r="I770380" s="47"/>
    </row>
    <row r="770381" spans="9:9" ht="15" customHeight="1">
      <c r="I770381" s="47"/>
    </row>
    <row r="770382" spans="9:9" ht="15" customHeight="1">
      <c r="I770382" s="47"/>
    </row>
    <row r="770383" spans="9:9" ht="15" customHeight="1">
      <c r="I770383" s="47"/>
    </row>
    <row r="770384" spans="9:9" ht="15" customHeight="1">
      <c r="I770384" s="47"/>
    </row>
    <row r="770385" spans="9:9" ht="15" customHeight="1">
      <c r="I770385" s="47"/>
    </row>
    <row r="770386" spans="9:9" ht="15" customHeight="1">
      <c r="I770386" s="47"/>
    </row>
    <row r="770387" spans="9:9" ht="15" customHeight="1">
      <c r="I770387" s="47"/>
    </row>
    <row r="770388" spans="9:9" ht="15" customHeight="1">
      <c r="I770388" s="47"/>
    </row>
    <row r="770389" spans="9:9" ht="15" customHeight="1">
      <c r="I770389" s="47"/>
    </row>
    <row r="770390" spans="9:9" ht="15" customHeight="1">
      <c r="I770390" s="47"/>
    </row>
    <row r="770391" spans="9:9" ht="15" customHeight="1">
      <c r="I770391" s="47"/>
    </row>
    <row r="770392" spans="9:9" ht="15" customHeight="1">
      <c r="I770392" s="47"/>
    </row>
    <row r="770393" spans="9:9" ht="15" customHeight="1">
      <c r="I770393" s="47"/>
    </row>
    <row r="770394" spans="9:9" ht="15" customHeight="1">
      <c r="I770394" s="47"/>
    </row>
    <row r="770395" spans="9:9" ht="15" customHeight="1">
      <c r="I770395" s="47"/>
    </row>
    <row r="770396" spans="9:9" ht="15" customHeight="1">
      <c r="I770396" s="47"/>
    </row>
    <row r="770397" spans="9:9" ht="15" customHeight="1">
      <c r="I770397" s="47"/>
    </row>
    <row r="770398" spans="9:9" ht="15" customHeight="1">
      <c r="I770398" s="47"/>
    </row>
    <row r="770399" spans="9:9" ht="15" customHeight="1">
      <c r="I770399" s="47"/>
    </row>
    <row r="770400" spans="9:9" ht="15" customHeight="1">
      <c r="I770400" s="47"/>
    </row>
    <row r="770401" spans="9:9" ht="15" customHeight="1">
      <c r="I770401" s="47"/>
    </row>
    <row r="770402" spans="9:9" ht="15" customHeight="1">
      <c r="I770402" s="47"/>
    </row>
    <row r="770403" spans="9:9" ht="15" customHeight="1">
      <c r="I770403" s="47"/>
    </row>
    <row r="770404" spans="9:9" ht="15" customHeight="1">
      <c r="I770404" s="47"/>
    </row>
    <row r="770405" spans="9:9" ht="15" customHeight="1">
      <c r="I770405" s="47"/>
    </row>
    <row r="770406" spans="9:9" ht="15" customHeight="1">
      <c r="I770406" s="47"/>
    </row>
    <row r="770407" spans="9:9" ht="15" customHeight="1">
      <c r="I770407" s="47"/>
    </row>
    <row r="770408" spans="9:9" ht="15" customHeight="1">
      <c r="I770408" s="47"/>
    </row>
    <row r="770409" spans="9:9" ht="15" customHeight="1">
      <c r="I770409" s="47"/>
    </row>
    <row r="770410" spans="9:9" ht="15" customHeight="1">
      <c r="I770410" s="47"/>
    </row>
    <row r="770411" spans="9:9" ht="15" customHeight="1">
      <c r="I770411" s="47"/>
    </row>
    <row r="770412" spans="9:9" ht="15" customHeight="1">
      <c r="I770412" s="47"/>
    </row>
    <row r="786431" spans="9:9" ht="15" customHeight="1">
      <c r="I786431" s="49"/>
    </row>
    <row r="786432" spans="9:9" ht="15" customHeight="1">
      <c r="I786432" s="47"/>
    </row>
    <row r="786433" spans="9:9" ht="15" customHeight="1">
      <c r="I786433" s="47"/>
    </row>
    <row r="786434" spans="9:9" ht="15" customHeight="1">
      <c r="I786434" s="47"/>
    </row>
    <row r="786435" spans="9:9" ht="15" customHeight="1">
      <c r="I786435" s="47"/>
    </row>
    <row r="786436" spans="9:9" ht="15" customHeight="1">
      <c r="I786436" s="47"/>
    </row>
    <row r="786437" spans="9:9" ht="15" customHeight="1">
      <c r="I786437" s="47"/>
    </row>
    <row r="786438" spans="9:9" ht="15" customHeight="1">
      <c r="I786438" s="47"/>
    </row>
    <row r="786439" spans="9:9" ht="15" customHeight="1">
      <c r="I786439" s="47"/>
    </row>
    <row r="786440" spans="9:9" ht="15" customHeight="1">
      <c r="I786440" s="47"/>
    </row>
    <row r="786441" spans="9:9" ht="15" customHeight="1">
      <c r="I786441" s="47"/>
    </row>
    <row r="786442" spans="9:9" ht="15" customHeight="1">
      <c r="I786442" s="47"/>
    </row>
    <row r="786443" spans="9:9" ht="15" customHeight="1">
      <c r="I786443" s="47"/>
    </row>
    <row r="786444" spans="9:9" ht="15" customHeight="1">
      <c r="I786444" s="47"/>
    </row>
    <row r="786445" spans="9:9" ht="15" customHeight="1">
      <c r="I786445" s="47"/>
    </row>
    <row r="786446" spans="9:9" ht="15" customHeight="1">
      <c r="I786446" s="47"/>
    </row>
    <row r="786447" spans="9:9" ht="15" customHeight="1">
      <c r="I786447" s="47"/>
    </row>
    <row r="786448" spans="9:9" ht="15" customHeight="1">
      <c r="I786448" s="47"/>
    </row>
    <row r="786449" spans="9:9" ht="15" customHeight="1">
      <c r="I786449" s="47"/>
    </row>
    <row r="786450" spans="9:9" ht="15" customHeight="1">
      <c r="I786450" s="47"/>
    </row>
    <row r="786451" spans="9:9" ht="15" customHeight="1">
      <c r="I786451" s="47"/>
    </row>
    <row r="786452" spans="9:9" ht="15" customHeight="1">
      <c r="I786452" s="47"/>
    </row>
    <row r="786453" spans="9:9" ht="15" customHeight="1">
      <c r="I786453" s="47"/>
    </row>
    <row r="786454" spans="9:9" ht="15" customHeight="1">
      <c r="I786454" s="47"/>
    </row>
    <row r="786455" spans="9:9" ht="15" customHeight="1">
      <c r="I786455" s="47"/>
    </row>
    <row r="786456" spans="9:9" ht="15" customHeight="1">
      <c r="I786456" s="47"/>
    </row>
    <row r="786457" spans="9:9" ht="15" customHeight="1">
      <c r="I786457" s="47"/>
    </row>
    <row r="786458" spans="9:9" ht="15" customHeight="1">
      <c r="I786458" s="47"/>
    </row>
    <row r="786459" spans="9:9" ht="15" customHeight="1">
      <c r="I786459" s="47"/>
    </row>
    <row r="786460" spans="9:9" ht="15" customHeight="1">
      <c r="I786460" s="47"/>
    </row>
    <row r="786461" spans="9:9" ht="15" customHeight="1">
      <c r="I786461" s="47"/>
    </row>
    <row r="786462" spans="9:9" ht="15" customHeight="1">
      <c r="I786462" s="47"/>
    </row>
    <row r="786463" spans="9:9" ht="15" customHeight="1">
      <c r="I786463" s="47"/>
    </row>
    <row r="786464" spans="9:9" ht="15" customHeight="1">
      <c r="I786464" s="47"/>
    </row>
    <row r="786465" spans="9:9" ht="15" customHeight="1">
      <c r="I786465" s="47"/>
    </row>
    <row r="786466" spans="9:9" ht="15" customHeight="1">
      <c r="I786466" s="47"/>
    </row>
    <row r="786467" spans="9:9" ht="15" customHeight="1">
      <c r="I786467" s="47"/>
    </row>
    <row r="786468" spans="9:9" ht="15" customHeight="1">
      <c r="I786468" s="47"/>
    </row>
    <row r="786469" spans="9:9" ht="15" customHeight="1">
      <c r="I786469" s="47"/>
    </row>
    <row r="786470" spans="9:9" ht="15" customHeight="1">
      <c r="I786470" s="47"/>
    </row>
    <row r="786471" spans="9:9" ht="15" customHeight="1">
      <c r="I786471" s="47"/>
    </row>
    <row r="786472" spans="9:9" ht="15" customHeight="1">
      <c r="I786472" s="47"/>
    </row>
    <row r="786473" spans="9:9" ht="15" customHeight="1">
      <c r="I786473" s="47"/>
    </row>
    <row r="786474" spans="9:9" ht="15" customHeight="1">
      <c r="I786474" s="47"/>
    </row>
    <row r="786475" spans="9:9" ht="15" customHeight="1">
      <c r="I786475" s="47"/>
    </row>
    <row r="786476" spans="9:9" ht="15" customHeight="1">
      <c r="I786476" s="47"/>
    </row>
    <row r="786477" spans="9:9" ht="15" customHeight="1">
      <c r="I786477" s="47"/>
    </row>
    <row r="786478" spans="9:9" ht="15" customHeight="1">
      <c r="I786478" s="47"/>
    </row>
    <row r="786479" spans="9:9" ht="15" customHeight="1">
      <c r="I786479" s="47"/>
    </row>
    <row r="786480" spans="9:9" ht="15" customHeight="1">
      <c r="I786480" s="47"/>
    </row>
    <row r="786481" spans="9:9" ht="15" customHeight="1">
      <c r="I786481" s="47"/>
    </row>
    <row r="786482" spans="9:9" ht="15" customHeight="1">
      <c r="I786482" s="47"/>
    </row>
    <row r="786483" spans="9:9" ht="15" customHeight="1">
      <c r="I786483" s="47"/>
    </row>
    <row r="786484" spans="9:9" ht="15" customHeight="1">
      <c r="I786484" s="47"/>
    </row>
    <row r="786485" spans="9:9" ht="15" customHeight="1">
      <c r="I786485" s="47"/>
    </row>
    <row r="786486" spans="9:9" ht="15" customHeight="1">
      <c r="I786486" s="47"/>
    </row>
    <row r="786487" spans="9:9" ht="15" customHeight="1">
      <c r="I786487" s="47"/>
    </row>
    <row r="786488" spans="9:9" ht="15" customHeight="1">
      <c r="I786488" s="47"/>
    </row>
    <row r="786489" spans="9:9" ht="15" customHeight="1">
      <c r="I786489" s="47"/>
    </row>
    <row r="786490" spans="9:9" ht="15" customHeight="1">
      <c r="I786490" s="47"/>
    </row>
    <row r="786491" spans="9:9" ht="15" customHeight="1">
      <c r="I786491" s="47"/>
    </row>
    <row r="786492" spans="9:9" ht="15" customHeight="1">
      <c r="I786492" s="47"/>
    </row>
    <row r="786493" spans="9:9" ht="15" customHeight="1">
      <c r="I786493" s="47"/>
    </row>
    <row r="786494" spans="9:9" ht="15" customHeight="1">
      <c r="I786494" s="47"/>
    </row>
    <row r="786495" spans="9:9" ht="15" customHeight="1">
      <c r="I786495" s="47"/>
    </row>
    <row r="786496" spans="9:9" ht="15" customHeight="1">
      <c r="I786496" s="47"/>
    </row>
    <row r="786497" spans="9:9" ht="15" customHeight="1">
      <c r="I786497" s="47"/>
    </row>
    <row r="786498" spans="9:9" ht="15" customHeight="1">
      <c r="I786498" s="47"/>
    </row>
    <row r="786499" spans="9:9" ht="15" customHeight="1">
      <c r="I786499" s="47"/>
    </row>
    <row r="786500" spans="9:9" ht="15" customHeight="1">
      <c r="I786500" s="47"/>
    </row>
    <row r="786501" spans="9:9" ht="15" customHeight="1">
      <c r="I786501" s="47"/>
    </row>
    <row r="786502" spans="9:9" ht="15" customHeight="1">
      <c r="I786502" s="47"/>
    </row>
    <row r="786503" spans="9:9" ht="15" customHeight="1">
      <c r="I786503" s="47"/>
    </row>
    <row r="786504" spans="9:9" ht="15" customHeight="1">
      <c r="I786504" s="47"/>
    </row>
    <row r="786505" spans="9:9" ht="15" customHeight="1">
      <c r="I786505" s="47"/>
    </row>
    <row r="786506" spans="9:9" ht="15" customHeight="1">
      <c r="I786506" s="47"/>
    </row>
    <row r="786507" spans="9:9" ht="15" customHeight="1">
      <c r="I786507" s="47"/>
    </row>
    <row r="786508" spans="9:9" ht="15" customHeight="1">
      <c r="I786508" s="47"/>
    </row>
    <row r="786509" spans="9:9" ht="15" customHeight="1">
      <c r="I786509" s="47"/>
    </row>
    <row r="786510" spans="9:9" ht="15" customHeight="1">
      <c r="I786510" s="47"/>
    </row>
    <row r="786511" spans="9:9" ht="15" customHeight="1">
      <c r="I786511" s="47"/>
    </row>
    <row r="786512" spans="9:9" ht="15" customHeight="1">
      <c r="I786512" s="47"/>
    </row>
    <row r="786513" spans="9:9" ht="15" customHeight="1">
      <c r="I786513" s="47"/>
    </row>
    <row r="786514" spans="9:9" ht="15" customHeight="1">
      <c r="I786514" s="47"/>
    </row>
    <row r="786515" spans="9:9" ht="15" customHeight="1">
      <c r="I786515" s="47"/>
    </row>
    <row r="786516" spans="9:9" ht="15" customHeight="1">
      <c r="I786516" s="47"/>
    </row>
    <row r="786517" spans="9:9" ht="15" customHeight="1">
      <c r="I786517" s="47"/>
    </row>
    <row r="786518" spans="9:9" ht="15" customHeight="1">
      <c r="I786518" s="47"/>
    </row>
    <row r="786519" spans="9:9" ht="15" customHeight="1">
      <c r="I786519" s="47"/>
    </row>
    <row r="786520" spans="9:9" ht="15" customHeight="1">
      <c r="I786520" s="47"/>
    </row>
    <row r="786521" spans="9:9" ht="15" customHeight="1">
      <c r="I786521" s="47"/>
    </row>
    <row r="786522" spans="9:9" ht="15" customHeight="1">
      <c r="I786522" s="47"/>
    </row>
    <row r="786523" spans="9:9" ht="15" customHeight="1">
      <c r="I786523" s="47"/>
    </row>
    <row r="786524" spans="9:9" ht="15" customHeight="1">
      <c r="I786524" s="47"/>
    </row>
    <row r="786525" spans="9:9" ht="15" customHeight="1">
      <c r="I786525" s="47"/>
    </row>
    <row r="786526" spans="9:9" ht="15" customHeight="1">
      <c r="I786526" s="47"/>
    </row>
    <row r="786527" spans="9:9" ht="15" customHeight="1">
      <c r="I786527" s="47"/>
    </row>
    <row r="786528" spans="9:9" ht="15" customHeight="1">
      <c r="I786528" s="47"/>
    </row>
    <row r="786529" spans="9:9" ht="15" customHeight="1">
      <c r="I786529" s="47"/>
    </row>
    <row r="786530" spans="9:9" ht="15" customHeight="1">
      <c r="I786530" s="47"/>
    </row>
    <row r="786531" spans="9:9" ht="15" customHeight="1">
      <c r="I786531" s="47"/>
    </row>
    <row r="786532" spans="9:9" ht="15" customHeight="1">
      <c r="I786532" s="47"/>
    </row>
    <row r="786533" spans="9:9" ht="15" customHeight="1">
      <c r="I786533" s="47"/>
    </row>
    <row r="786534" spans="9:9" ht="15" customHeight="1">
      <c r="I786534" s="47"/>
    </row>
    <row r="786535" spans="9:9" ht="15" customHeight="1">
      <c r="I786535" s="47"/>
    </row>
    <row r="786536" spans="9:9" ht="15" customHeight="1">
      <c r="I786536" s="47"/>
    </row>
    <row r="786537" spans="9:9" ht="15" customHeight="1">
      <c r="I786537" s="47"/>
    </row>
    <row r="786538" spans="9:9" ht="15" customHeight="1">
      <c r="I786538" s="47"/>
    </row>
    <row r="786539" spans="9:9" ht="15" customHeight="1">
      <c r="I786539" s="47"/>
    </row>
    <row r="786540" spans="9:9" ht="15" customHeight="1">
      <c r="I786540" s="47"/>
    </row>
    <row r="786541" spans="9:9" ht="15" customHeight="1">
      <c r="I786541" s="47"/>
    </row>
    <row r="786542" spans="9:9" ht="15" customHeight="1">
      <c r="I786542" s="47"/>
    </row>
    <row r="786543" spans="9:9" ht="15" customHeight="1">
      <c r="I786543" s="47"/>
    </row>
    <row r="786544" spans="9:9" ht="15" customHeight="1">
      <c r="I786544" s="47"/>
    </row>
    <row r="786545" spans="9:9" ht="15" customHeight="1">
      <c r="I786545" s="47"/>
    </row>
    <row r="786546" spans="9:9" ht="15" customHeight="1">
      <c r="I786546" s="47"/>
    </row>
    <row r="786547" spans="9:9" ht="15" customHeight="1">
      <c r="I786547" s="47"/>
    </row>
    <row r="786548" spans="9:9" ht="15" customHeight="1">
      <c r="I786548" s="47"/>
    </row>
    <row r="786549" spans="9:9" ht="15" customHeight="1">
      <c r="I786549" s="47"/>
    </row>
    <row r="786550" spans="9:9" ht="15" customHeight="1">
      <c r="I786550" s="47"/>
    </row>
    <row r="786551" spans="9:9" ht="15" customHeight="1">
      <c r="I786551" s="47"/>
    </row>
    <row r="786552" spans="9:9" ht="15" customHeight="1">
      <c r="I786552" s="47"/>
    </row>
    <row r="786553" spans="9:9" ht="15" customHeight="1">
      <c r="I786553" s="47"/>
    </row>
    <row r="786554" spans="9:9" ht="15" customHeight="1">
      <c r="I786554" s="47"/>
    </row>
    <row r="786555" spans="9:9" ht="15" customHeight="1">
      <c r="I786555" s="47"/>
    </row>
    <row r="786556" spans="9:9" ht="15" customHeight="1">
      <c r="I786556" s="47"/>
    </row>
    <row r="786557" spans="9:9" ht="15" customHeight="1">
      <c r="I786557" s="47"/>
    </row>
    <row r="786558" spans="9:9" ht="15" customHeight="1">
      <c r="I786558" s="47"/>
    </row>
    <row r="786559" spans="9:9" ht="15" customHeight="1">
      <c r="I786559" s="47"/>
    </row>
    <row r="786560" spans="9:9" ht="15" customHeight="1">
      <c r="I786560" s="47"/>
    </row>
    <row r="786561" spans="9:9" ht="15" customHeight="1">
      <c r="I786561" s="47"/>
    </row>
    <row r="786562" spans="9:9" ht="15" customHeight="1">
      <c r="I786562" s="47"/>
    </row>
    <row r="786563" spans="9:9" ht="15" customHeight="1">
      <c r="I786563" s="47"/>
    </row>
    <row r="786564" spans="9:9" ht="15" customHeight="1">
      <c r="I786564" s="47"/>
    </row>
    <row r="786565" spans="9:9" ht="15" customHeight="1">
      <c r="I786565" s="47"/>
    </row>
    <row r="786566" spans="9:9" ht="15" customHeight="1">
      <c r="I786566" s="47"/>
    </row>
    <row r="786567" spans="9:9" ht="15" customHeight="1">
      <c r="I786567" s="47"/>
    </row>
    <row r="786568" spans="9:9" ht="15" customHeight="1">
      <c r="I786568" s="47"/>
    </row>
    <row r="786569" spans="9:9" ht="15" customHeight="1">
      <c r="I786569" s="47"/>
    </row>
    <row r="786570" spans="9:9" ht="15" customHeight="1">
      <c r="I786570" s="47"/>
    </row>
    <row r="786571" spans="9:9" ht="15" customHeight="1">
      <c r="I786571" s="47"/>
    </row>
    <row r="786572" spans="9:9" ht="15" customHeight="1">
      <c r="I786572" s="47"/>
    </row>
    <row r="786573" spans="9:9" ht="15" customHeight="1">
      <c r="I786573" s="47"/>
    </row>
    <row r="786574" spans="9:9" ht="15" customHeight="1">
      <c r="I786574" s="47"/>
    </row>
    <row r="786575" spans="9:9" ht="15" customHeight="1">
      <c r="I786575" s="47"/>
    </row>
    <row r="786576" spans="9:9" ht="15" customHeight="1">
      <c r="I786576" s="47"/>
    </row>
    <row r="786577" spans="9:9" ht="15" customHeight="1">
      <c r="I786577" s="47"/>
    </row>
    <row r="786578" spans="9:9" ht="15" customHeight="1">
      <c r="I786578" s="47"/>
    </row>
    <row r="786579" spans="9:9" ht="15" customHeight="1">
      <c r="I786579" s="47"/>
    </row>
    <row r="786580" spans="9:9" ht="15" customHeight="1">
      <c r="I786580" s="47"/>
    </row>
    <row r="786581" spans="9:9" ht="15" customHeight="1">
      <c r="I786581" s="47"/>
    </row>
    <row r="786582" spans="9:9" ht="15" customHeight="1">
      <c r="I786582" s="47"/>
    </row>
    <row r="786583" spans="9:9" ht="15" customHeight="1">
      <c r="I786583" s="47"/>
    </row>
    <row r="786584" spans="9:9" ht="15" customHeight="1">
      <c r="I786584" s="47"/>
    </row>
    <row r="786585" spans="9:9" ht="15" customHeight="1">
      <c r="I786585" s="47"/>
    </row>
    <row r="786586" spans="9:9" ht="15" customHeight="1">
      <c r="I786586" s="47"/>
    </row>
    <row r="786587" spans="9:9" ht="15" customHeight="1">
      <c r="I786587" s="47"/>
    </row>
    <row r="786588" spans="9:9" ht="15" customHeight="1">
      <c r="I786588" s="47"/>
    </row>
    <row r="786589" spans="9:9" ht="15" customHeight="1">
      <c r="I786589" s="47"/>
    </row>
    <row r="786590" spans="9:9" ht="15" customHeight="1">
      <c r="I786590" s="47"/>
    </row>
    <row r="786591" spans="9:9" ht="15" customHeight="1">
      <c r="I786591" s="47"/>
    </row>
    <row r="786592" spans="9:9" ht="15" customHeight="1">
      <c r="I786592" s="47"/>
    </row>
    <row r="786593" spans="9:9" ht="15" customHeight="1">
      <c r="I786593" s="47"/>
    </row>
    <row r="786594" spans="9:9" ht="15" customHeight="1">
      <c r="I786594" s="47"/>
    </row>
    <row r="786595" spans="9:9" ht="15" customHeight="1">
      <c r="I786595" s="47"/>
    </row>
    <row r="786596" spans="9:9" ht="15" customHeight="1">
      <c r="I786596" s="47"/>
    </row>
    <row r="786597" spans="9:9" ht="15" customHeight="1">
      <c r="I786597" s="47"/>
    </row>
    <row r="786598" spans="9:9" ht="15" customHeight="1">
      <c r="I786598" s="47"/>
    </row>
    <row r="786599" spans="9:9" ht="15" customHeight="1">
      <c r="I786599" s="47"/>
    </row>
    <row r="786600" spans="9:9" ht="15" customHeight="1">
      <c r="I786600" s="47"/>
    </row>
    <row r="786601" spans="9:9" ht="15" customHeight="1">
      <c r="I786601" s="47"/>
    </row>
    <row r="786602" spans="9:9" ht="15" customHeight="1">
      <c r="I786602" s="47"/>
    </row>
    <row r="786603" spans="9:9" ht="15" customHeight="1">
      <c r="I786603" s="47"/>
    </row>
    <row r="786604" spans="9:9" ht="15" customHeight="1">
      <c r="I786604" s="47"/>
    </row>
    <row r="786605" spans="9:9" ht="15" customHeight="1">
      <c r="I786605" s="47"/>
    </row>
    <row r="786606" spans="9:9" ht="15" customHeight="1">
      <c r="I786606" s="47"/>
    </row>
    <row r="786607" spans="9:9" ht="15" customHeight="1">
      <c r="I786607" s="47"/>
    </row>
    <row r="786608" spans="9:9" ht="15" customHeight="1">
      <c r="I786608" s="47"/>
    </row>
    <row r="786609" spans="9:9" ht="15" customHeight="1">
      <c r="I786609" s="47"/>
    </row>
    <row r="786610" spans="9:9" ht="15" customHeight="1">
      <c r="I786610" s="47"/>
    </row>
    <row r="786611" spans="9:9" ht="15" customHeight="1">
      <c r="I786611" s="47"/>
    </row>
    <row r="786612" spans="9:9" ht="15" customHeight="1">
      <c r="I786612" s="47"/>
    </row>
    <row r="786613" spans="9:9" ht="15" customHeight="1">
      <c r="I786613" s="47"/>
    </row>
    <row r="786614" spans="9:9" ht="15" customHeight="1">
      <c r="I786614" s="47"/>
    </row>
    <row r="786615" spans="9:9" ht="15" customHeight="1">
      <c r="I786615" s="47"/>
    </row>
    <row r="786616" spans="9:9" ht="15" customHeight="1">
      <c r="I786616" s="47"/>
    </row>
    <row r="786617" spans="9:9" ht="15" customHeight="1">
      <c r="I786617" s="47"/>
    </row>
    <row r="786618" spans="9:9" ht="15" customHeight="1">
      <c r="I786618" s="47"/>
    </row>
    <row r="786619" spans="9:9" ht="15" customHeight="1">
      <c r="I786619" s="47"/>
    </row>
    <row r="786620" spans="9:9" ht="15" customHeight="1">
      <c r="I786620" s="47"/>
    </row>
    <row r="786621" spans="9:9" ht="15" customHeight="1">
      <c r="I786621" s="47"/>
    </row>
    <row r="786622" spans="9:9" ht="15" customHeight="1">
      <c r="I786622" s="47"/>
    </row>
    <row r="786623" spans="9:9" ht="15" customHeight="1">
      <c r="I786623" s="47"/>
    </row>
    <row r="786624" spans="9:9" ht="15" customHeight="1">
      <c r="I786624" s="47"/>
    </row>
    <row r="786625" spans="9:9" ht="15" customHeight="1">
      <c r="I786625" s="47"/>
    </row>
    <row r="786626" spans="9:9" ht="15" customHeight="1">
      <c r="I786626" s="47"/>
    </row>
    <row r="786627" spans="9:9" ht="15" customHeight="1">
      <c r="I786627" s="47"/>
    </row>
    <row r="786628" spans="9:9" ht="15" customHeight="1">
      <c r="I786628" s="47"/>
    </row>
    <row r="786629" spans="9:9" ht="15" customHeight="1">
      <c r="I786629" s="47"/>
    </row>
    <row r="786630" spans="9:9" ht="15" customHeight="1">
      <c r="I786630" s="47"/>
    </row>
    <row r="786631" spans="9:9" ht="15" customHeight="1">
      <c r="I786631" s="47"/>
    </row>
    <row r="786632" spans="9:9" ht="15" customHeight="1">
      <c r="I786632" s="47"/>
    </row>
    <row r="786633" spans="9:9" ht="15" customHeight="1">
      <c r="I786633" s="47"/>
    </row>
    <row r="786634" spans="9:9" ht="15" customHeight="1">
      <c r="I786634" s="47"/>
    </row>
    <row r="786635" spans="9:9" ht="15" customHeight="1">
      <c r="I786635" s="47"/>
    </row>
    <row r="786636" spans="9:9" ht="15" customHeight="1">
      <c r="I786636" s="47"/>
    </row>
    <row r="786637" spans="9:9" ht="15" customHeight="1">
      <c r="I786637" s="47"/>
    </row>
    <row r="786638" spans="9:9" ht="15" customHeight="1">
      <c r="I786638" s="47"/>
    </row>
    <row r="786639" spans="9:9" ht="15" customHeight="1">
      <c r="I786639" s="47"/>
    </row>
    <row r="786640" spans="9:9" ht="15" customHeight="1">
      <c r="I786640" s="47"/>
    </row>
    <row r="786641" spans="9:9" ht="15" customHeight="1">
      <c r="I786641" s="47"/>
    </row>
    <row r="786642" spans="9:9" ht="15" customHeight="1">
      <c r="I786642" s="47"/>
    </row>
    <row r="786643" spans="9:9" ht="15" customHeight="1">
      <c r="I786643" s="47"/>
    </row>
    <row r="786644" spans="9:9" ht="15" customHeight="1">
      <c r="I786644" s="47"/>
    </row>
    <row r="786645" spans="9:9" ht="15" customHeight="1">
      <c r="I786645" s="47"/>
    </row>
    <row r="786646" spans="9:9" ht="15" customHeight="1">
      <c r="I786646" s="47"/>
    </row>
    <row r="786647" spans="9:9" ht="15" customHeight="1">
      <c r="I786647" s="47"/>
    </row>
    <row r="786648" spans="9:9" ht="15" customHeight="1">
      <c r="I786648" s="47"/>
    </row>
    <row r="786649" spans="9:9" ht="15" customHeight="1">
      <c r="I786649" s="47"/>
    </row>
    <row r="786650" spans="9:9" ht="15" customHeight="1">
      <c r="I786650" s="47"/>
    </row>
    <row r="786651" spans="9:9" ht="15" customHeight="1">
      <c r="I786651" s="47"/>
    </row>
    <row r="786652" spans="9:9" ht="15" customHeight="1">
      <c r="I786652" s="47"/>
    </row>
    <row r="786653" spans="9:9" ht="15" customHeight="1">
      <c r="I786653" s="47"/>
    </row>
    <row r="786654" spans="9:9" ht="15" customHeight="1">
      <c r="I786654" s="47"/>
    </row>
    <row r="786655" spans="9:9" ht="15" customHeight="1">
      <c r="I786655" s="47"/>
    </row>
    <row r="786656" spans="9:9" ht="15" customHeight="1">
      <c r="I786656" s="47"/>
    </row>
    <row r="786657" spans="9:9" ht="15" customHeight="1">
      <c r="I786657" s="47"/>
    </row>
    <row r="786658" spans="9:9" ht="15" customHeight="1">
      <c r="I786658" s="47"/>
    </row>
    <row r="786659" spans="9:9" ht="15" customHeight="1">
      <c r="I786659" s="47"/>
    </row>
    <row r="786660" spans="9:9" ht="15" customHeight="1">
      <c r="I786660" s="47"/>
    </row>
    <row r="786661" spans="9:9" ht="15" customHeight="1">
      <c r="I786661" s="47"/>
    </row>
    <row r="786662" spans="9:9" ht="15" customHeight="1">
      <c r="I786662" s="47"/>
    </row>
    <row r="786663" spans="9:9" ht="15" customHeight="1">
      <c r="I786663" s="47"/>
    </row>
    <row r="786664" spans="9:9" ht="15" customHeight="1">
      <c r="I786664" s="47"/>
    </row>
    <row r="786665" spans="9:9" ht="15" customHeight="1">
      <c r="I786665" s="47"/>
    </row>
    <row r="786666" spans="9:9" ht="15" customHeight="1">
      <c r="I786666" s="47"/>
    </row>
    <row r="786667" spans="9:9" ht="15" customHeight="1">
      <c r="I786667" s="47"/>
    </row>
    <row r="786668" spans="9:9" ht="15" customHeight="1">
      <c r="I786668" s="47"/>
    </row>
    <row r="786669" spans="9:9" ht="15" customHeight="1">
      <c r="I786669" s="47"/>
    </row>
    <row r="786670" spans="9:9" ht="15" customHeight="1">
      <c r="I786670" s="47"/>
    </row>
    <row r="786671" spans="9:9" ht="15" customHeight="1">
      <c r="I786671" s="47"/>
    </row>
    <row r="786672" spans="9:9" ht="15" customHeight="1">
      <c r="I786672" s="47"/>
    </row>
    <row r="786673" spans="9:9" ht="15" customHeight="1">
      <c r="I786673" s="47"/>
    </row>
    <row r="786674" spans="9:9" ht="15" customHeight="1">
      <c r="I786674" s="47"/>
    </row>
    <row r="786675" spans="9:9" ht="15" customHeight="1">
      <c r="I786675" s="47"/>
    </row>
    <row r="786676" spans="9:9" ht="15" customHeight="1">
      <c r="I786676" s="47"/>
    </row>
    <row r="786677" spans="9:9" ht="15" customHeight="1">
      <c r="I786677" s="47"/>
    </row>
    <row r="786678" spans="9:9" ht="15" customHeight="1">
      <c r="I786678" s="47"/>
    </row>
    <row r="786679" spans="9:9" ht="15" customHeight="1">
      <c r="I786679" s="47"/>
    </row>
    <row r="786680" spans="9:9" ht="15" customHeight="1">
      <c r="I786680" s="47"/>
    </row>
    <row r="786681" spans="9:9" ht="15" customHeight="1">
      <c r="I786681" s="47"/>
    </row>
    <row r="786682" spans="9:9" ht="15" customHeight="1">
      <c r="I786682" s="47"/>
    </row>
    <row r="786683" spans="9:9" ht="15" customHeight="1">
      <c r="I786683" s="47"/>
    </row>
    <row r="786684" spans="9:9" ht="15" customHeight="1">
      <c r="I786684" s="47"/>
    </row>
    <row r="786685" spans="9:9" ht="15" customHeight="1">
      <c r="I786685" s="47"/>
    </row>
    <row r="786686" spans="9:9" ht="15" customHeight="1">
      <c r="I786686" s="47"/>
    </row>
    <row r="786687" spans="9:9" ht="15" customHeight="1">
      <c r="I786687" s="47"/>
    </row>
    <row r="786688" spans="9:9" ht="15" customHeight="1">
      <c r="I786688" s="47"/>
    </row>
    <row r="786689" spans="9:9" ht="15" customHeight="1">
      <c r="I786689" s="47"/>
    </row>
    <row r="786690" spans="9:9" ht="15" customHeight="1">
      <c r="I786690" s="47"/>
    </row>
    <row r="786691" spans="9:9" ht="15" customHeight="1">
      <c r="I786691" s="47"/>
    </row>
    <row r="786692" spans="9:9" ht="15" customHeight="1">
      <c r="I786692" s="47"/>
    </row>
    <row r="786693" spans="9:9" ht="15" customHeight="1">
      <c r="I786693" s="47"/>
    </row>
    <row r="786694" spans="9:9" ht="15" customHeight="1">
      <c r="I786694" s="47"/>
    </row>
    <row r="786695" spans="9:9" ht="15" customHeight="1">
      <c r="I786695" s="47"/>
    </row>
    <row r="786696" spans="9:9" ht="15" customHeight="1">
      <c r="I786696" s="47"/>
    </row>
    <row r="786697" spans="9:9" ht="15" customHeight="1">
      <c r="I786697" s="47"/>
    </row>
    <row r="786698" spans="9:9" ht="15" customHeight="1">
      <c r="I786698" s="47"/>
    </row>
    <row r="786699" spans="9:9" ht="15" customHeight="1">
      <c r="I786699" s="47"/>
    </row>
    <row r="786700" spans="9:9" ht="15" customHeight="1">
      <c r="I786700" s="47"/>
    </row>
    <row r="786701" spans="9:9" ht="15" customHeight="1">
      <c r="I786701" s="47"/>
    </row>
    <row r="786702" spans="9:9" ht="15" customHeight="1">
      <c r="I786702" s="47"/>
    </row>
    <row r="786703" spans="9:9" ht="15" customHeight="1">
      <c r="I786703" s="47"/>
    </row>
    <row r="786704" spans="9:9" ht="15" customHeight="1">
      <c r="I786704" s="47"/>
    </row>
    <row r="786705" spans="9:9" ht="15" customHeight="1">
      <c r="I786705" s="47"/>
    </row>
    <row r="786706" spans="9:9" ht="15" customHeight="1">
      <c r="I786706" s="47"/>
    </row>
    <row r="786707" spans="9:9" ht="15" customHeight="1">
      <c r="I786707" s="47"/>
    </row>
    <row r="786708" spans="9:9" ht="15" customHeight="1">
      <c r="I786708" s="47"/>
    </row>
    <row r="786709" spans="9:9" ht="15" customHeight="1">
      <c r="I786709" s="47"/>
    </row>
    <row r="786710" spans="9:9" ht="15" customHeight="1">
      <c r="I786710" s="47"/>
    </row>
    <row r="786711" spans="9:9" ht="15" customHeight="1">
      <c r="I786711" s="47"/>
    </row>
    <row r="786712" spans="9:9" ht="15" customHeight="1">
      <c r="I786712" s="47"/>
    </row>
    <row r="786713" spans="9:9" ht="15" customHeight="1">
      <c r="I786713" s="47"/>
    </row>
    <row r="786714" spans="9:9" ht="15" customHeight="1">
      <c r="I786714" s="47"/>
    </row>
    <row r="786715" spans="9:9" ht="15" customHeight="1">
      <c r="I786715" s="47"/>
    </row>
    <row r="786716" spans="9:9" ht="15" customHeight="1">
      <c r="I786716" s="47"/>
    </row>
    <row r="786717" spans="9:9" ht="15" customHeight="1">
      <c r="I786717" s="47"/>
    </row>
    <row r="786718" spans="9:9" ht="15" customHeight="1">
      <c r="I786718" s="47"/>
    </row>
    <row r="786719" spans="9:9" ht="15" customHeight="1">
      <c r="I786719" s="47"/>
    </row>
    <row r="786720" spans="9:9" ht="15" customHeight="1">
      <c r="I786720" s="47"/>
    </row>
    <row r="786721" spans="9:9" ht="15" customHeight="1">
      <c r="I786721" s="47"/>
    </row>
    <row r="786722" spans="9:9" ht="15" customHeight="1">
      <c r="I786722" s="47"/>
    </row>
    <row r="786723" spans="9:9" ht="15" customHeight="1">
      <c r="I786723" s="47"/>
    </row>
    <row r="786724" spans="9:9" ht="15" customHeight="1">
      <c r="I786724" s="47"/>
    </row>
    <row r="786725" spans="9:9" ht="15" customHeight="1">
      <c r="I786725" s="47"/>
    </row>
    <row r="786726" spans="9:9" ht="15" customHeight="1">
      <c r="I786726" s="47"/>
    </row>
    <row r="786727" spans="9:9" ht="15" customHeight="1">
      <c r="I786727" s="47"/>
    </row>
    <row r="786728" spans="9:9" ht="15" customHeight="1">
      <c r="I786728" s="47"/>
    </row>
    <row r="786729" spans="9:9" ht="15" customHeight="1">
      <c r="I786729" s="47"/>
    </row>
    <row r="786730" spans="9:9" ht="15" customHeight="1">
      <c r="I786730" s="47"/>
    </row>
    <row r="786731" spans="9:9" ht="15" customHeight="1">
      <c r="I786731" s="47"/>
    </row>
    <row r="786732" spans="9:9" ht="15" customHeight="1">
      <c r="I786732" s="47"/>
    </row>
    <row r="786733" spans="9:9" ht="15" customHeight="1">
      <c r="I786733" s="47"/>
    </row>
    <row r="786734" spans="9:9" ht="15" customHeight="1">
      <c r="I786734" s="47"/>
    </row>
    <row r="786735" spans="9:9" ht="15" customHeight="1">
      <c r="I786735" s="47"/>
    </row>
    <row r="786736" spans="9:9" ht="15" customHeight="1">
      <c r="I786736" s="47"/>
    </row>
    <row r="786737" spans="9:9" ht="15" customHeight="1">
      <c r="I786737" s="47"/>
    </row>
    <row r="786738" spans="9:9" ht="15" customHeight="1">
      <c r="I786738" s="47"/>
    </row>
    <row r="786739" spans="9:9" ht="15" customHeight="1">
      <c r="I786739" s="47"/>
    </row>
    <row r="786740" spans="9:9" ht="15" customHeight="1">
      <c r="I786740" s="47"/>
    </row>
    <row r="786741" spans="9:9" ht="15" customHeight="1">
      <c r="I786741" s="47"/>
    </row>
    <row r="786742" spans="9:9" ht="15" customHeight="1">
      <c r="I786742" s="47"/>
    </row>
    <row r="786743" spans="9:9" ht="15" customHeight="1">
      <c r="I786743" s="47"/>
    </row>
    <row r="786744" spans="9:9" ht="15" customHeight="1">
      <c r="I786744" s="47"/>
    </row>
    <row r="786745" spans="9:9" ht="15" customHeight="1">
      <c r="I786745" s="47"/>
    </row>
    <row r="786746" spans="9:9" ht="15" customHeight="1">
      <c r="I786746" s="47"/>
    </row>
    <row r="786747" spans="9:9" ht="15" customHeight="1">
      <c r="I786747" s="47"/>
    </row>
    <row r="786748" spans="9:9" ht="15" customHeight="1">
      <c r="I786748" s="47"/>
    </row>
    <row r="786749" spans="9:9" ht="15" customHeight="1">
      <c r="I786749" s="47"/>
    </row>
    <row r="786750" spans="9:9" ht="15" customHeight="1">
      <c r="I786750" s="47"/>
    </row>
    <row r="786751" spans="9:9" ht="15" customHeight="1">
      <c r="I786751" s="47"/>
    </row>
    <row r="786752" spans="9:9" ht="15" customHeight="1">
      <c r="I786752" s="47"/>
    </row>
    <row r="786753" spans="9:9" ht="15" customHeight="1">
      <c r="I786753" s="47"/>
    </row>
    <row r="786754" spans="9:9" ht="15" customHeight="1">
      <c r="I786754" s="47"/>
    </row>
    <row r="786755" spans="9:9" ht="15" customHeight="1">
      <c r="I786755" s="47"/>
    </row>
    <row r="786756" spans="9:9" ht="15" customHeight="1">
      <c r="I786756" s="47"/>
    </row>
    <row r="786757" spans="9:9" ht="15" customHeight="1">
      <c r="I786757" s="47"/>
    </row>
    <row r="786758" spans="9:9" ht="15" customHeight="1">
      <c r="I786758" s="47"/>
    </row>
    <row r="786759" spans="9:9" ht="15" customHeight="1">
      <c r="I786759" s="47"/>
    </row>
    <row r="786760" spans="9:9" ht="15" customHeight="1">
      <c r="I786760" s="47"/>
    </row>
    <row r="786761" spans="9:9" ht="15" customHeight="1">
      <c r="I786761" s="47"/>
    </row>
    <row r="786762" spans="9:9" ht="15" customHeight="1">
      <c r="I786762" s="47"/>
    </row>
    <row r="786763" spans="9:9" ht="15" customHeight="1">
      <c r="I786763" s="47"/>
    </row>
    <row r="786764" spans="9:9" ht="15" customHeight="1">
      <c r="I786764" s="47"/>
    </row>
    <row r="786765" spans="9:9" ht="15" customHeight="1">
      <c r="I786765" s="47"/>
    </row>
    <row r="786766" spans="9:9" ht="15" customHeight="1">
      <c r="I786766" s="47"/>
    </row>
    <row r="786767" spans="9:9" ht="15" customHeight="1">
      <c r="I786767" s="47"/>
    </row>
    <row r="786768" spans="9:9" ht="15" customHeight="1">
      <c r="I786768" s="47"/>
    </row>
    <row r="786769" spans="9:9" ht="15" customHeight="1">
      <c r="I786769" s="47"/>
    </row>
    <row r="786770" spans="9:9" ht="15" customHeight="1">
      <c r="I786770" s="47"/>
    </row>
    <row r="786771" spans="9:9" ht="15" customHeight="1">
      <c r="I786771" s="47"/>
    </row>
    <row r="786772" spans="9:9" ht="15" customHeight="1">
      <c r="I786772" s="47"/>
    </row>
    <row r="786773" spans="9:9" ht="15" customHeight="1">
      <c r="I786773" s="47"/>
    </row>
    <row r="786774" spans="9:9" ht="15" customHeight="1">
      <c r="I786774" s="47"/>
    </row>
    <row r="786775" spans="9:9" ht="15" customHeight="1">
      <c r="I786775" s="47"/>
    </row>
    <row r="786776" spans="9:9" ht="15" customHeight="1">
      <c r="I786776" s="47"/>
    </row>
    <row r="786777" spans="9:9" ht="15" customHeight="1">
      <c r="I786777" s="47"/>
    </row>
    <row r="786778" spans="9:9" ht="15" customHeight="1">
      <c r="I786778" s="47"/>
    </row>
    <row r="786779" spans="9:9" ht="15" customHeight="1">
      <c r="I786779" s="47"/>
    </row>
    <row r="786780" spans="9:9" ht="15" customHeight="1">
      <c r="I786780" s="47"/>
    </row>
    <row r="786781" spans="9:9" ht="15" customHeight="1">
      <c r="I786781" s="47"/>
    </row>
    <row r="786782" spans="9:9" ht="15" customHeight="1">
      <c r="I786782" s="47"/>
    </row>
    <row r="786783" spans="9:9" ht="15" customHeight="1">
      <c r="I786783" s="47"/>
    </row>
    <row r="786784" spans="9:9" ht="15" customHeight="1">
      <c r="I786784" s="47"/>
    </row>
    <row r="786785" spans="9:9" ht="15" customHeight="1">
      <c r="I786785" s="47"/>
    </row>
    <row r="786786" spans="9:9" ht="15" customHeight="1">
      <c r="I786786" s="47"/>
    </row>
    <row r="786787" spans="9:9" ht="15" customHeight="1">
      <c r="I786787" s="47"/>
    </row>
    <row r="786788" spans="9:9" ht="15" customHeight="1">
      <c r="I786788" s="47"/>
    </row>
    <row r="786789" spans="9:9" ht="15" customHeight="1">
      <c r="I786789" s="47"/>
    </row>
    <row r="786790" spans="9:9" ht="15" customHeight="1">
      <c r="I786790" s="47"/>
    </row>
    <row r="786791" spans="9:9" ht="15" customHeight="1">
      <c r="I786791" s="47"/>
    </row>
    <row r="786792" spans="9:9" ht="15" customHeight="1">
      <c r="I786792" s="47"/>
    </row>
    <row r="786793" spans="9:9" ht="15" customHeight="1">
      <c r="I786793" s="47"/>
    </row>
    <row r="786794" spans="9:9" ht="15" customHeight="1">
      <c r="I786794" s="47"/>
    </row>
    <row r="786795" spans="9:9" ht="15" customHeight="1">
      <c r="I786795" s="47"/>
    </row>
    <row r="786796" spans="9:9" ht="15" customHeight="1">
      <c r="I786796" s="47"/>
    </row>
    <row r="802815" spans="9:9" ht="15" customHeight="1">
      <c r="I802815" s="49"/>
    </row>
    <row r="802816" spans="9:9" ht="15" customHeight="1">
      <c r="I802816" s="47"/>
    </row>
    <row r="802817" spans="9:9" ht="15" customHeight="1">
      <c r="I802817" s="47"/>
    </row>
    <row r="802818" spans="9:9" ht="15" customHeight="1">
      <c r="I802818" s="47"/>
    </row>
    <row r="802819" spans="9:9" ht="15" customHeight="1">
      <c r="I802819" s="47"/>
    </row>
    <row r="802820" spans="9:9" ht="15" customHeight="1">
      <c r="I802820" s="47"/>
    </row>
    <row r="802821" spans="9:9" ht="15" customHeight="1">
      <c r="I802821" s="47"/>
    </row>
    <row r="802822" spans="9:9" ht="15" customHeight="1">
      <c r="I802822" s="47"/>
    </row>
    <row r="802823" spans="9:9" ht="15" customHeight="1">
      <c r="I802823" s="47"/>
    </row>
    <row r="802824" spans="9:9" ht="15" customHeight="1">
      <c r="I802824" s="47"/>
    </row>
    <row r="802825" spans="9:9" ht="15" customHeight="1">
      <c r="I802825" s="47"/>
    </row>
    <row r="802826" spans="9:9" ht="15" customHeight="1">
      <c r="I802826" s="47"/>
    </row>
    <row r="802827" spans="9:9" ht="15" customHeight="1">
      <c r="I802827" s="47"/>
    </row>
    <row r="802828" spans="9:9" ht="15" customHeight="1">
      <c r="I802828" s="47"/>
    </row>
    <row r="802829" spans="9:9" ht="15" customHeight="1">
      <c r="I802829" s="47"/>
    </row>
    <row r="802830" spans="9:9" ht="15" customHeight="1">
      <c r="I802830" s="47"/>
    </row>
    <row r="802831" spans="9:9" ht="15" customHeight="1">
      <c r="I802831" s="47"/>
    </row>
    <row r="802832" spans="9:9" ht="15" customHeight="1">
      <c r="I802832" s="47"/>
    </row>
    <row r="802833" spans="9:9" ht="15" customHeight="1">
      <c r="I802833" s="47"/>
    </row>
    <row r="802834" spans="9:9" ht="15" customHeight="1">
      <c r="I802834" s="47"/>
    </row>
    <row r="802835" spans="9:9" ht="15" customHeight="1">
      <c r="I802835" s="47"/>
    </row>
    <row r="802836" spans="9:9" ht="15" customHeight="1">
      <c r="I802836" s="47"/>
    </row>
    <row r="802837" spans="9:9" ht="15" customHeight="1">
      <c r="I802837" s="47"/>
    </row>
    <row r="802838" spans="9:9" ht="15" customHeight="1">
      <c r="I802838" s="47"/>
    </row>
    <row r="802839" spans="9:9" ht="15" customHeight="1">
      <c r="I802839" s="47"/>
    </row>
    <row r="802840" spans="9:9" ht="15" customHeight="1">
      <c r="I802840" s="47"/>
    </row>
    <row r="802841" spans="9:9" ht="15" customHeight="1">
      <c r="I802841" s="47"/>
    </row>
    <row r="802842" spans="9:9" ht="15" customHeight="1">
      <c r="I802842" s="47"/>
    </row>
    <row r="802843" spans="9:9" ht="15" customHeight="1">
      <c r="I802843" s="47"/>
    </row>
    <row r="802844" spans="9:9" ht="15" customHeight="1">
      <c r="I802844" s="47"/>
    </row>
    <row r="802845" spans="9:9" ht="15" customHeight="1">
      <c r="I802845" s="47"/>
    </row>
    <row r="802846" spans="9:9" ht="15" customHeight="1">
      <c r="I802846" s="47"/>
    </row>
    <row r="802847" spans="9:9" ht="15" customHeight="1">
      <c r="I802847" s="47"/>
    </row>
    <row r="802848" spans="9:9" ht="15" customHeight="1">
      <c r="I802848" s="47"/>
    </row>
    <row r="802849" spans="9:9" ht="15" customHeight="1">
      <c r="I802849" s="47"/>
    </row>
    <row r="802850" spans="9:9" ht="15" customHeight="1">
      <c r="I802850" s="47"/>
    </row>
    <row r="802851" spans="9:9" ht="15" customHeight="1">
      <c r="I802851" s="47"/>
    </row>
    <row r="802852" spans="9:9" ht="15" customHeight="1">
      <c r="I802852" s="47"/>
    </row>
    <row r="802853" spans="9:9" ht="15" customHeight="1">
      <c r="I802853" s="47"/>
    </row>
    <row r="802854" spans="9:9" ht="15" customHeight="1">
      <c r="I802854" s="47"/>
    </row>
    <row r="802855" spans="9:9" ht="15" customHeight="1">
      <c r="I802855" s="47"/>
    </row>
    <row r="802856" spans="9:9" ht="15" customHeight="1">
      <c r="I802856" s="47"/>
    </row>
    <row r="802857" spans="9:9" ht="15" customHeight="1">
      <c r="I802857" s="47"/>
    </row>
    <row r="802858" spans="9:9" ht="15" customHeight="1">
      <c r="I802858" s="47"/>
    </row>
    <row r="802859" spans="9:9" ht="15" customHeight="1">
      <c r="I802859" s="47"/>
    </row>
    <row r="802860" spans="9:9" ht="15" customHeight="1">
      <c r="I802860" s="47"/>
    </row>
    <row r="802861" spans="9:9" ht="15" customHeight="1">
      <c r="I802861" s="47"/>
    </row>
    <row r="802862" spans="9:9" ht="15" customHeight="1">
      <c r="I802862" s="47"/>
    </row>
    <row r="802863" spans="9:9" ht="15" customHeight="1">
      <c r="I802863" s="47"/>
    </row>
    <row r="802864" spans="9:9" ht="15" customHeight="1">
      <c r="I802864" s="47"/>
    </row>
    <row r="802865" spans="9:9" ht="15" customHeight="1">
      <c r="I802865" s="47"/>
    </row>
    <row r="802866" spans="9:9" ht="15" customHeight="1">
      <c r="I802866" s="47"/>
    </row>
    <row r="802867" spans="9:9" ht="15" customHeight="1">
      <c r="I802867" s="47"/>
    </row>
    <row r="802868" spans="9:9" ht="15" customHeight="1">
      <c r="I802868" s="47"/>
    </row>
    <row r="802869" spans="9:9" ht="15" customHeight="1">
      <c r="I802869" s="47"/>
    </row>
    <row r="802870" spans="9:9" ht="15" customHeight="1">
      <c r="I802870" s="47"/>
    </row>
    <row r="802871" spans="9:9" ht="15" customHeight="1">
      <c r="I802871" s="47"/>
    </row>
    <row r="802872" spans="9:9" ht="15" customHeight="1">
      <c r="I802872" s="47"/>
    </row>
    <row r="802873" spans="9:9" ht="15" customHeight="1">
      <c r="I802873" s="47"/>
    </row>
    <row r="802874" spans="9:9" ht="15" customHeight="1">
      <c r="I802874" s="47"/>
    </row>
    <row r="802875" spans="9:9" ht="15" customHeight="1">
      <c r="I802875" s="47"/>
    </row>
    <row r="802876" spans="9:9" ht="15" customHeight="1">
      <c r="I802876" s="47"/>
    </row>
    <row r="802877" spans="9:9" ht="15" customHeight="1">
      <c r="I802877" s="47"/>
    </row>
    <row r="802878" spans="9:9" ht="15" customHeight="1">
      <c r="I802878" s="47"/>
    </row>
    <row r="802879" spans="9:9" ht="15" customHeight="1">
      <c r="I802879" s="47"/>
    </row>
    <row r="802880" spans="9:9" ht="15" customHeight="1">
      <c r="I802880" s="47"/>
    </row>
    <row r="802881" spans="9:9" ht="15" customHeight="1">
      <c r="I802881" s="47"/>
    </row>
    <row r="802882" spans="9:9" ht="15" customHeight="1">
      <c r="I802882" s="47"/>
    </row>
    <row r="802883" spans="9:9" ht="15" customHeight="1">
      <c r="I802883" s="47"/>
    </row>
    <row r="802884" spans="9:9" ht="15" customHeight="1">
      <c r="I802884" s="47"/>
    </row>
    <row r="802885" spans="9:9" ht="15" customHeight="1">
      <c r="I802885" s="47"/>
    </row>
    <row r="802886" spans="9:9" ht="15" customHeight="1">
      <c r="I802886" s="47"/>
    </row>
    <row r="802887" spans="9:9" ht="15" customHeight="1">
      <c r="I802887" s="47"/>
    </row>
    <row r="802888" spans="9:9" ht="15" customHeight="1">
      <c r="I802888" s="47"/>
    </row>
    <row r="802889" spans="9:9" ht="15" customHeight="1">
      <c r="I802889" s="47"/>
    </row>
    <row r="802890" spans="9:9" ht="15" customHeight="1">
      <c r="I802890" s="47"/>
    </row>
    <row r="802891" spans="9:9" ht="15" customHeight="1">
      <c r="I802891" s="47"/>
    </row>
    <row r="802892" spans="9:9" ht="15" customHeight="1">
      <c r="I802892" s="47"/>
    </row>
    <row r="802893" spans="9:9" ht="15" customHeight="1">
      <c r="I802893" s="47"/>
    </row>
    <row r="802894" spans="9:9" ht="15" customHeight="1">
      <c r="I802894" s="47"/>
    </row>
    <row r="802895" spans="9:9" ht="15" customHeight="1">
      <c r="I802895" s="47"/>
    </row>
    <row r="802896" spans="9:9" ht="15" customHeight="1">
      <c r="I802896" s="47"/>
    </row>
    <row r="802897" spans="9:9" ht="15" customHeight="1">
      <c r="I802897" s="47"/>
    </row>
    <row r="802898" spans="9:9" ht="15" customHeight="1">
      <c r="I802898" s="47"/>
    </row>
    <row r="802899" spans="9:9" ht="15" customHeight="1">
      <c r="I802899" s="47"/>
    </row>
    <row r="802900" spans="9:9" ht="15" customHeight="1">
      <c r="I802900" s="47"/>
    </row>
    <row r="802901" spans="9:9" ht="15" customHeight="1">
      <c r="I802901" s="47"/>
    </row>
    <row r="802902" spans="9:9" ht="15" customHeight="1">
      <c r="I802902" s="47"/>
    </row>
    <row r="802903" spans="9:9" ht="15" customHeight="1">
      <c r="I802903" s="47"/>
    </row>
    <row r="802904" spans="9:9" ht="15" customHeight="1">
      <c r="I802904" s="47"/>
    </row>
    <row r="802905" spans="9:9" ht="15" customHeight="1">
      <c r="I802905" s="47"/>
    </row>
    <row r="802906" spans="9:9" ht="15" customHeight="1">
      <c r="I802906" s="47"/>
    </row>
    <row r="802907" spans="9:9" ht="15" customHeight="1">
      <c r="I802907" s="47"/>
    </row>
    <row r="802908" spans="9:9" ht="15" customHeight="1">
      <c r="I802908" s="47"/>
    </row>
    <row r="802909" spans="9:9" ht="15" customHeight="1">
      <c r="I802909" s="47"/>
    </row>
    <row r="802910" spans="9:9" ht="15" customHeight="1">
      <c r="I802910" s="47"/>
    </row>
    <row r="802911" spans="9:9" ht="15" customHeight="1">
      <c r="I802911" s="47"/>
    </row>
    <row r="802912" spans="9:9" ht="15" customHeight="1">
      <c r="I802912" s="47"/>
    </row>
    <row r="802913" spans="9:9" ht="15" customHeight="1">
      <c r="I802913" s="47"/>
    </row>
    <row r="802914" spans="9:9" ht="15" customHeight="1">
      <c r="I802914" s="47"/>
    </row>
    <row r="802915" spans="9:9" ht="15" customHeight="1">
      <c r="I802915" s="47"/>
    </row>
    <row r="802916" spans="9:9" ht="15" customHeight="1">
      <c r="I802916" s="47"/>
    </row>
    <row r="802917" spans="9:9" ht="15" customHeight="1">
      <c r="I802917" s="47"/>
    </row>
    <row r="802918" spans="9:9" ht="15" customHeight="1">
      <c r="I802918" s="47"/>
    </row>
    <row r="802919" spans="9:9" ht="15" customHeight="1">
      <c r="I802919" s="47"/>
    </row>
    <row r="802920" spans="9:9" ht="15" customHeight="1">
      <c r="I802920" s="47"/>
    </row>
    <row r="802921" spans="9:9" ht="15" customHeight="1">
      <c r="I802921" s="47"/>
    </row>
    <row r="802922" spans="9:9" ht="15" customHeight="1">
      <c r="I802922" s="47"/>
    </row>
    <row r="802923" spans="9:9" ht="15" customHeight="1">
      <c r="I802923" s="47"/>
    </row>
    <row r="802924" spans="9:9" ht="15" customHeight="1">
      <c r="I802924" s="47"/>
    </row>
    <row r="802925" spans="9:9" ht="15" customHeight="1">
      <c r="I802925" s="47"/>
    </row>
    <row r="802926" spans="9:9" ht="15" customHeight="1">
      <c r="I802926" s="47"/>
    </row>
    <row r="802927" spans="9:9" ht="15" customHeight="1">
      <c r="I802927" s="47"/>
    </row>
    <row r="802928" spans="9:9" ht="15" customHeight="1">
      <c r="I802928" s="47"/>
    </row>
    <row r="802929" spans="9:9" ht="15" customHeight="1">
      <c r="I802929" s="47"/>
    </row>
    <row r="802930" spans="9:9" ht="15" customHeight="1">
      <c r="I802930" s="47"/>
    </row>
    <row r="802931" spans="9:9" ht="15" customHeight="1">
      <c r="I802931" s="47"/>
    </row>
    <row r="802932" spans="9:9" ht="15" customHeight="1">
      <c r="I802932" s="47"/>
    </row>
    <row r="802933" spans="9:9" ht="15" customHeight="1">
      <c r="I802933" s="47"/>
    </row>
    <row r="802934" spans="9:9" ht="15" customHeight="1">
      <c r="I802934" s="47"/>
    </row>
    <row r="802935" spans="9:9" ht="15" customHeight="1">
      <c r="I802935" s="47"/>
    </row>
    <row r="802936" spans="9:9" ht="15" customHeight="1">
      <c r="I802936" s="47"/>
    </row>
    <row r="802937" spans="9:9" ht="15" customHeight="1">
      <c r="I802937" s="47"/>
    </row>
    <row r="802938" spans="9:9" ht="15" customHeight="1">
      <c r="I802938" s="47"/>
    </row>
    <row r="802939" spans="9:9" ht="15" customHeight="1">
      <c r="I802939" s="47"/>
    </row>
    <row r="802940" spans="9:9" ht="15" customHeight="1">
      <c r="I802940" s="47"/>
    </row>
    <row r="802941" spans="9:9" ht="15" customHeight="1">
      <c r="I802941" s="47"/>
    </row>
    <row r="802942" spans="9:9" ht="15" customHeight="1">
      <c r="I802942" s="47"/>
    </row>
    <row r="802943" spans="9:9" ht="15" customHeight="1">
      <c r="I802943" s="47"/>
    </row>
    <row r="802944" spans="9:9" ht="15" customHeight="1">
      <c r="I802944" s="47"/>
    </row>
    <row r="802945" spans="9:9" ht="15" customHeight="1">
      <c r="I802945" s="47"/>
    </row>
    <row r="802946" spans="9:9" ht="15" customHeight="1">
      <c r="I802946" s="47"/>
    </row>
    <row r="802947" spans="9:9" ht="15" customHeight="1">
      <c r="I802947" s="47"/>
    </row>
    <row r="802948" spans="9:9" ht="15" customHeight="1">
      <c r="I802948" s="47"/>
    </row>
    <row r="802949" spans="9:9" ht="15" customHeight="1">
      <c r="I802949" s="47"/>
    </row>
    <row r="802950" spans="9:9" ht="15" customHeight="1">
      <c r="I802950" s="47"/>
    </row>
    <row r="802951" spans="9:9" ht="15" customHeight="1">
      <c r="I802951" s="47"/>
    </row>
    <row r="802952" spans="9:9" ht="15" customHeight="1">
      <c r="I802952" s="47"/>
    </row>
    <row r="802953" spans="9:9" ht="15" customHeight="1">
      <c r="I802953" s="47"/>
    </row>
    <row r="802954" spans="9:9" ht="15" customHeight="1">
      <c r="I802954" s="47"/>
    </row>
    <row r="802955" spans="9:9" ht="15" customHeight="1">
      <c r="I802955" s="47"/>
    </row>
    <row r="802956" spans="9:9" ht="15" customHeight="1">
      <c r="I802956" s="47"/>
    </row>
    <row r="802957" spans="9:9" ht="15" customHeight="1">
      <c r="I802957" s="47"/>
    </row>
    <row r="802958" spans="9:9" ht="15" customHeight="1">
      <c r="I802958" s="47"/>
    </row>
    <row r="802959" spans="9:9" ht="15" customHeight="1">
      <c r="I802959" s="47"/>
    </row>
    <row r="802960" spans="9:9" ht="15" customHeight="1">
      <c r="I802960" s="47"/>
    </row>
    <row r="802961" spans="9:9" ht="15" customHeight="1">
      <c r="I802961" s="47"/>
    </row>
    <row r="802962" spans="9:9" ht="15" customHeight="1">
      <c r="I802962" s="47"/>
    </row>
    <row r="802963" spans="9:9" ht="15" customHeight="1">
      <c r="I802963" s="47"/>
    </row>
    <row r="802964" spans="9:9" ht="15" customHeight="1">
      <c r="I802964" s="47"/>
    </row>
    <row r="802965" spans="9:9" ht="15" customHeight="1">
      <c r="I802965" s="47"/>
    </row>
    <row r="802966" spans="9:9" ht="15" customHeight="1">
      <c r="I802966" s="47"/>
    </row>
    <row r="802967" spans="9:9" ht="15" customHeight="1">
      <c r="I802967" s="47"/>
    </row>
    <row r="802968" spans="9:9" ht="15" customHeight="1">
      <c r="I802968" s="47"/>
    </row>
    <row r="802969" spans="9:9" ht="15" customHeight="1">
      <c r="I802969" s="47"/>
    </row>
    <row r="802970" spans="9:9" ht="15" customHeight="1">
      <c r="I802970" s="47"/>
    </row>
    <row r="802971" spans="9:9" ht="15" customHeight="1">
      <c r="I802971" s="47"/>
    </row>
    <row r="802972" spans="9:9" ht="15" customHeight="1">
      <c r="I802972" s="47"/>
    </row>
    <row r="802973" spans="9:9" ht="15" customHeight="1">
      <c r="I802973" s="47"/>
    </row>
    <row r="802974" spans="9:9" ht="15" customHeight="1">
      <c r="I802974" s="47"/>
    </row>
    <row r="802975" spans="9:9" ht="15" customHeight="1">
      <c r="I802975" s="47"/>
    </row>
    <row r="802976" spans="9:9" ht="15" customHeight="1">
      <c r="I802976" s="47"/>
    </row>
    <row r="802977" spans="9:9" ht="15" customHeight="1">
      <c r="I802977" s="47"/>
    </row>
    <row r="802978" spans="9:9" ht="15" customHeight="1">
      <c r="I802978" s="47"/>
    </row>
    <row r="802979" spans="9:9" ht="15" customHeight="1">
      <c r="I802979" s="47"/>
    </row>
    <row r="802980" spans="9:9" ht="15" customHeight="1">
      <c r="I802980" s="47"/>
    </row>
    <row r="802981" spans="9:9" ht="15" customHeight="1">
      <c r="I802981" s="47"/>
    </row>
    <row r="802982" spans="9:9" ht="15" customHeight="1">
      <c r="I802982" s="47"/>
    </row>
    <row r="802983" spans="9:9" ht="15" customHeight="1">
      <c r="I802983" s="47"/>
    </row>
    <row r="802984" spans="9:9" ht="15" customHeight="1">
      <c r="I802984" s="47"/>
    </row>
    <row r="802985" spans="9:9" ht="15" customHeight="1">
      <c r="I802985" s="47"/>
    </row>
    <row r="802986" spans="9:9" ht="15" customHeight="1">
      <c r="I802986" s="47"/>
    </row>
    <row r="802987" spans="9:9" ht="15" customHeight="1">
      <c r="I802987" s="47"/>
    </row>
    <row r="802988" spans="9:9" ht="15" customHeight="1">
      <c r="I802988" s="47"/>
    </row>
    <row r="802989" spans="9:9" ht="15" customHeight="1">
      <c r="I802989" s="47"/>
    </row>
    <row r="802990" spans="9:9" ht="15" customHeight="1">
      <c r="I802990" s="47"/>
    </row>
    <row r="802991" spans="9:9" ht="15" customHeight="1">
      <c r="I802991" s="47"/>
    </row>
    <row r="802992" spans="9:9" ht="15" customHeight="1">
      <c r="I802992" s="47"/>
    </row>
    <row r="802993" spans="9:9" ht="15" customHeight="1">
      <c r="I802993" s="47"/>
    </row>
    <row r="802994" spans="9:9" ht="15" customHeight="1">
      <c r="I802994" s="47"/>
    </row>
    <row r="802995" spans="9:9" ht="15" customHeight="1">
      <c r="I802995" s="47"/>
    </row>
    <row r="802996" spans="9:9" ht="15" customHeight="1">
      <c r="I802996" s="47"/>
    </row>
    <row r="802997" spans="9:9" ht="15" customHeight="1">
      <c r="I802997" s="47"/>
    </row>
    <row r="802998" spans="9:9" ht="15" customHeight="1">
      <c r="I802998" s="47"/>
    </row>
    <row r="802999" spans="9:9" ht="15" customHeight="1">
      <c r="I802999" s="47"/>
    </row>
    <row r="803000" spans="9:9" ht="15" customHeight="1">
      <c r="I803000" s="47"/>
    </row>
    <row r="803001" spans="9:9" ht="15" customHeight="1">
      <c r="I803001" s="47"/>
    </row>
    <row r="803002" spans="9:9" ht="15" customHeight="1">
      <c r="I803002" s="47"/>
    </row>
    <row r="803003" spans="9:9" ht="15" customHeight="1">
      <c r="I803003" s="47"/>
    </row>
    <row r="803004" spans="9:9" ht="15" customHeight="1">
      <c r="I803004" s="47"/>
    </row>
    <row r="803005" spans="9:9" ht="15" customHeight="1">
      <c r="I803005" s="47"/>
    </row>
    <row r="803006" spans="9:9" ht="15" customHeight="1">
      <c r="I803006" s="47"/>
    </row>
    <row r="803007" spans="9:9" ht="15" customHeight="1">
      <c r="I803007" s="47"/>
    </row>
    <row r="803008" spans="9:9" ht="15" customHeight="1">
      <c r="I803008" s="47"/>
    </row>
    <row r="803009" spans="9:9" ht="15" customHeight="1">
      <c r="I803009" s="47"/>
    </row>
    <row r="803010" spans="9:9" ht="15" customHeight="1">
      <c r="I803010" s="47"/>
    </row>
    <row r="803011" spans="9:9" ht="15" customHeight="1">
      <c r="I803011" s="47"/>
    </row>
    <row r="803012" spans="9:9" ht="15" customHeight="1">
      <c r="I803012" s="47"/>
    </row>
    <row r="803013" spans="9:9" ht="15" customHeight="1">
      <c r="I803013" s="47"/>
    </row>
    <row r="803014" spans="9:9" ht="15" customHeight="1">
      <c r="I803014" s="47"/>
    </row>
    <row r="803015" spans="9:9" ht="15" customHeight="1">
      <c r="I803015" s="47"/>
    </row>
    <row r="803016" spans="9:9" ht="15" customHeight="1">
      <c r="I803016" s="47"/>
    </row>
    <row r="803017" spans="9:9" ht="15" customHeight="1">
      <c r="I803017" s="47"/>
    </row>
    <row r="803018" spans="9:9" ht="15" customHeight="1">
      <c r="I803018" s="47"/>
    </row>
    <row r="803019" spans="9:9" ht="15" customHeight="1">
      <c r="I803019" s="47"/>
    </row>
    <row r="803020" spans="9:9" ht="15" customHeight="1">
      <c r="I803020" s="47"/>
    </row>
    <row r="803021" spans="9:9" ht="15" customHeight="1">
      <c r="I803021" s="47"/>
    </row>
    <row r="803022" spans="9:9" ht="15" customHeight="1">
      <c r="I803022" s="47"/>
    </row>
    <row r="803023" spans="9:9" ht="15" customHeight="1">
      <c r="I803023" s="47"/>
    </row>
    <row r="803024" spans="9:9" ht="15" customHeight="1">
      <c r="I803024" s="47"/>
    </row>
    <row r="803025" spans="9:9" ht="15" customHeight="1">
      <c r="I803025" s="47"/>
    </row>
    <row r="803026" spans="9:9" ht="15" customHeight="1">
      <c r="I803026" s="47"/>
    </row>
    <row r="803027" spans="9:9" ht="15" customHeight="1">
      <c r="I803027" s="47"/>
    </row>
    <row r="803028" spans="9:9" ht="15" customHeight="1">
      <c r="I803028" s="47"/>
    </row>
    <row r="803029" spans="9:9" ht="15" customHeight="1">
      <c r="I803029" s="47"/>
    </row>
    <row r="803030" spans="9:9" ht="15" customHeight="1">
      <c r="I803030" s="47"/>
    </row>
    <row r="803031" spans="9:9" ht="15" customHeight="1">
      <c r="I803031" s="47"/>
    </row>
    <row r="803032" spans="9:9" ht="15" customHeight="1">
      <c r="I803032" s="47"/>
    </row>
    <row r="803033" spans="9:9" ht="15" customHeight="1">
      <c r="I803033" s="47"/>
    </row>
    <row r="803034" spans="9:9" ht="15" customHeight="1">
      <c r="I803034" s="47"/>
    </row>
    <row r="803035" spans="9:9" ht="15" customHeight="1">
      <c r="I803035" s="47"/>
    </row>
    <row r="803036" spans="9:9" ht="15" customHeight="1">
      <c r="I803036" s="47"/>
    </row>
    <row r="803037" spans="9:9" ht="15" customHeight="1">
      <c r="I803037" s="47"/>
    </row>
    <row r="803038" spans="9:9" ht="15" customHeight="1">
      <c r="I803038" s="47"/>
    </row>
    <row r="803039" spans="9:9" ht="15" customHeight="1">
      <c r="I803039" s="47"/>
    </row>
    <row r="803040" spans="9:9" ht="15" customHeight="1">
      <c r="I803040" s="47"/>
    </row>
    <row r="803041" spans="9:9" ht="15" customHeight="1">
      <c r="I803041" s="47"/>
    </row>
    <row r="803042" spans="9:9" ht="15" customHeight="1">
      <c r="I803042" s="47"/>
    </row>
    <row r="803043" spans="9:9" ht="15" customHeight="1">
      <c r="I803043" s="47"/>
    </row>
    <row r="803044" spans="9:9" ht="15" customHeight="1">
      <c r="I803044" s="47"/>
    </row>
    <row r="803045" spans="9:9" ht="15" customHeight="1">
      <c r="I803045" s="47"/>
    </row>
    <row r="803046" spans="9:9" ht="15" customHeight="1">
      <c r="I803046" s="47"/>
    </row>
    <row r="803047" spans="9:9" ht="15" customHeight="1">
      <c r="I803047" s="47"/>
    </row>
    <row r="803048" spans="9:9" ht="15" customHeight="1">
      <c r="I803048" s="47"/>
    </row>
    <row r="803049" spans="9:9" ht="15" customHeight="1">
      <c r="I803049" s="47"/>
    </row>
    <row r="803050" spans="9:9" ht="15" customHeight="1">
      <c r="I803050" s="47"/>
    </row>
    <row r="803051" spans="9:9" ht="15" customHeight="1">
      <c r="I803051" s="47"/>
    </row>
    <row r="803052" spans="9:9" ht="15" customHeight="1">
      <c r="I803052" s="47"/>
    </row>
    <row r="803053" spans="9:9" ht="15" customHeight="1">
      <c r="I803053" s="47"/>
    </row>
    <row r="803054" spans="9:9" ht="15" customHeight="1">
      <c r="I803054" s="47"/>
    </row>
    <row r="803055" spans="9:9" ht="15" customHeight="1">
      <c r="I803055" s="47"/>
    </row>
    <row r="803056" spans="9:9" ht="15" customHeight="1">
      <c r="I803056" s="47"/>
    </row>
    <row r="803057" spans="9:9" ht="15" customHeight="1">
      <c r="I803057" s="47"/>
    </row>
    <row r="803058" spans="9:9" ht="15" customHeight="1">
      <c r="I803058" s="47"/>
    </row>
    <row r="803059" spans="9:9" ht="15" customHeight="1">
      <c r="I803059" s="47"/>
    </row>
    <row r="803060" spans="9:9" ht="15" customHeight="1">
      <c r="I803060" s="47"/>
    </row>
    <row r="803061" spans="9:9" ht="15" customHeight="1">
      <c r="I803061" s="47"/>
    </row>
    <row r="803062" spans="9:9" ht="15" customHeight="1">
      <c r="I803062" s="47"/>
    </row>
    <row r="803063" spans="9:9" ht="15" customHeight="1">
      <c r="I803063" s="47"/>
    </row>
    <row r="803064" spans="9:9" ht="15" customHeight="1">
      <c r="I803064" s="47"/>
    </row>
    <row r="803065" spans="9:9" ht="15" customHeight="1">
      <c r="I803065" s="47"/>
    </row>
    <row r="803066" spans="9:9" ht="15" customHeight="1">
      <c r="I803066" s="47"/>
    </row>
    <row r="803067" spans="9:9" ht="15" customHeight="1">
      <c r="I803067" s="47"/>
    </row>
    <row r="803068" spans="9:9" ht="15" customHeight="1">
      <c r="I803068" s="47"/>
    </row>
    <row r="803069" spans="9:9" ht="15" customHeight="1">
      <c r="I803069" s="47"/>
    </row>
    <row r="803070" spans="9:9" ht="15" customHeight="1">
      <c r="I803070" s="47"/>
    </row>
    <row r="803071" spans="9:9" ht="15" customHeight="1">
      <c r="I803071" s="47"/>
    </row>
    <row r="803072" spans="9:9" ht="15" customHeight="1">
      <c r="I803072" s="47"/>
    </row>
    <row r="803073" spans="9:9" ht="15" customHeight="1">
      <c r="I803073" s="47"/>
    </row>
    <row r="803074" spans="9:9" ht="15" customHeight="1">
      <c r="I803074" s="47"/>
    </row>
    <row r="803075" spans="9:9" ht="15" customHeight="1">
      <c r="I803075" s="47"/>
    </row>
    <row r="803076" spans="9:9" ht="15" customHeight="1">
      <c r="I803076" s="47"/>
    </row>
    <row r="803077" spans="9:9" ht="15" customHeight="1">
      <c r="I803077" s="47"/>
    </row>
    <row r="803078" spans="9:9" ht="15" customHeight="1">
      <c r="I803078" s="47"/>
    </row>
    <row r="803079" spans="9:9" ht="15" customHeight="1">
      <c r="I803079" s="47"/>
    </row>
    <row r="803080" spans="9:9" ht="15" customHeight="1">
      <c r="I803080" s="47"/>
    </row>
    <row r="803081" spans="9:9" ht="15" customHeight="1">
      <c r="I803081" s="47"/>
    </row>
    <row r="803082" spans="9:9" ht="15" customHeight="1">
      <c r="I803082" s="47"/>
    </row>
    <row r="803083" spans="9:9" ht="15" customHeight="1">
      <c r="I803083" s="47"/>
    </row>
    <row r="803084" spans="9:9" ht="15" customHeight="1">
      <c r="I803084" s="47"/>
    </row>
    <row r="803085" spans="9:9" ht="15" customHeight="1">
      <c r="I803085" s="47"/>
    </row>
    <row r="803086" spans="9:9" ht="15" customHeight="1">
      <c r="I803086" s="47"/>
    </row>
    <row r="803087" spans="9:9" ht="15" customHeight="1">
      <c r="I803087" s="47"/>
    </row>
    <row r="803088" spans="9:9" ht="15" customHeight="1">
      <c r="I803088" s="47"/>
    </row>
    <row r="803089" spans="9:9" ht="15" customHeight="1">
      <c r="I803089" s="47"/>
    </row>
    <row r="803090" spans="9:9" ht="15" customHeight="1">
      <c r="I803090" s="47"/>
    </row>
    <row r="803091" spans="9:9" ht="15" customHeight="1">
      <c r="I803091" s="47"/>
    </row>
    <row r="803092" spans="9:9" ht="15" customHeight="1">
      <c r="I803092" s="47"/>
    </row>
    <row r="803093" spans="9:9" ht="15" customHeight="1">
      <c r="I803093" s="47"/>
    </row>
    <row r="803094" spans="9:9" ht="15" customHeight="1">
      <c r="I803094" s="47"/>
    </row>
    <row r="803095" spans="9:9" ht="15" customHeight="1">
      <c r="I803095" s="47"/>
    </row>
    <row r="803096" spans="9:9" ht="15" customHeight="1">
      <c r="I803096" s="47"/>
    </row>
    <row r="803097" spans="9:9" ht="15" customHeight="1">
      <c r="I803097" s="47"/>
    </row>
    <row r="803098" spans="9:9" ht="15" customHeight="1">
      <c r="I803098" s="47"/>
    </row>
    <row r="803099" spans="9:9" ht="15" customHeight="1">
      <c r="I803099" s="47"/>
    </row>
    <row r="803100" spans="9:9" ht="15" customHeight="1">
      <c r="I803100" s="47"/>
    </row>
    <row r="803101" spans="9:9" ht="15" customHeight="1">
      <c r="I803101" s="47"/>
    </row>
    <row r="803102" spans="9:9" ht="15" customHeight="1">
      <c r="I803102" s="47"/>
    </row>
    <row r="803103" spans="9:9" ht="15" customHeight="1">
      <c r="I803103" s="47"/>
    </row>
    <row r="803104" spans="9:9" ht="15" customHeight="1">
      <c r="I803104" s="47"/>
    </row>
    <row r="803105" spans="9:9" ht="15" customHeight="1">
      <c r="I803105" s="47"/>
    </row>
    <row r="803106" spans="9:9" ht="15" customHeight="1">
      <c r="I803106" s="47"/>
    </row>
    <row r="803107" spans="9:9" ht="15" customHeight="1">
      <c r="I803107" s="47"/>
    </row>
    <row r="803108" spans="9:9" ht="15" customHeight="1">
      <c r="I803108" s="47"/>
    </row>
    <row r="803109" spans="9:9" ht="15" customHeight="1">
      <c r="I803109" s="47"/>
    </row>
    <row r="803110" spans="9:9" ht="15" customHeight="1">
      <c r="I803110" s="47"/>
    </row>
    <row r="803111" spans="9:9" ht="15" customHeight="1">
      <c r="I803111" s="47"/>
    </row>
    <row r="803112" spans="9:9" ht="15" customHeight="1">
      <c r="I803112" s="47"/>
    </row>
    <row r="803113" spans="9:9" ht="15" customHeight="1">
      <c r="I803113" s="47"/>
    </row>
    <row r="803114" spans="9:9" ht="15" customHeight="1">
      <c r="I803114" s="47"/>
    </row>
    <row r="803115" spans="9:9" ht="15" customHeight="1">
      <c r="I803115" s="47"/>
    </row>
    <row r="803116" spans="9:9" ht="15" customHeight="1">
      <c r="I803116" s="47"/>
    </row>
    <row r="803117" spans="9:9" ht="15" customHeight="1">
      <c r="I803117" s="47"/>
    </row>
    <row r="803118" spans="9:9" ht="15" customHeight="1">
      <c r="I803118" s="47"/>
    </row>
    <row r="803119" spans="9:9" ht="15" customHeight="1">
      <c r="I803119" s="47"/>
    </row>
    <row r="803120" spans="9:9" ht="15" customHeight="1">
      <c r="I803120" s="47"/>
    </row>
    <row r="803121" spans="9:9" ht="15" customHeight="1">
      <c r="I803121" s="47"/>
    </row>
    <row r="803122" spans="9:9" ht="15" customHeight="1">
      <c r="I803122" s="47"/>
    </row>
    <row r="803123" spans="9:9" ht="15" customHeight="1">
      <c r="I803123" s="47"/>
    </row>
    <row r="803124" spans="9:9" ht="15" customHeight="1">
      <c r="I803124" s="47"/>
    </row>
    <row r="803125" spans="9:9" ht="15" customHeight="1">
      <c r="I803125" s="47"/>
    </row>
    <row r="803126" spans="9:9" ht="15" customHeight="1">
      <c r="I803126" s="47"/>
    </row>
    <row r="803127" spans="9:9" ht="15" customHeight="1">
      <c r="I803127" s="47"/>
    </row>
    <row r="803128" spans="9:9" ht="15" customHeight="1">
      <c r="I803128" s="47"/>
    </row>
    <row r="803129" spans="9:9" ht="15" customHeight="1">
      <c r="I803129" s="47"/>
    </row>
    <row r="803130" spans="9:9" ht="15" customHeight="1">
      <c r="I803130" s="47"/>
    </row>
    <row r="803131" spans="9:9" ht="15" customHeight="1">
      <c r="I803131" s="47"/>
    </row>
    <row r="803132" spans="9:9" ht="15" customHeight="1">
      <c r="I803132" s="47"/>
    </row>
    <row r="803133" spans="9:9" ht="15" customHeight="1">
      <c r="I803133" s="47"/>
    </row>
    <row r="803134" spans="9:9" ht="15" customHeight="1">
      <c r="I803134" s="47"/>
    </row>
    <row r="803135" spans="9:9" ht="15" customHeight="1">
      <c r="I803135" s="47"/>
    </row>
    <row r="803136" spans="9:9" ht="15" customHeight="1">
      <c r="I803136" s="47"/>
    </row>
    <row r="803137" spans="9:9" ht="15" customHeight="1">
      <c r="I803137" s="47"/>
    </row>
    <row r="803138" spans="9:9" ht="15" customHeight="1">
      <c r="I803138" s="47"/>
    </row>
    <row r="803139" spans="9:9" ht="15" customHeight="1">
      <c r="I803139" s="47"/>
    </row>
    <row r="803140" spans="9:9" ht="15" customHeight="1">
      <c r="I803140" s="47"/>
    </row>
    <row r="803141" spans="9:9" ht="15" customHeight="1">
      <c r="I803141" s="47"/>
    </row>
    <row r="803142" spans="9:9" ht="15" customHeight="1">
      <c r="I803142" s="47"/>
    </row>
    <row r="803143" spans="9:9" ht="15" customHeight="1">
      <c r="I803143" s="47"/>
    </row>
    <row r="803144" spans="9:9" ht="15" customHeight="1">
      <c r="I803144" s="47"/>
    </row>
    <row r="803145" spans="9:9" ht="15" customHeight="1">
      <c r="I803145" s="47"/>
    </row>
    <row r="803146" spans="9:9" ht="15" customHeight="1">
      <c r="I803146" s="47"/>
    </row>
    <row r="803147" spans="9:9" ht="15" customHeight="1">
      <c r="I803147" s="47"/>
    </row>
    <row r="803148" spans="9:9" ht="15" customHeight="1">
      <c r="I803148" s="47"/>
    </row>
    <row r="803149" spans="9:9" ht="15" customHeight="1">
      <c r="I803149" s="47"/>
    </row>
    <row r="803150" spans="9:9" ht="15" customHeight="1">
      <c r="I803150" s="47"/>
    </row>
    <row r="803151" spans="9:9" ht="15" customHeight="1">
      <c r="I803151" s="47"/>
    </row>
    <row r="803152" spans="9:9" ht="15" customHeight="1">
      <c r="I803152" s="47"/>
    </row>
    <row r="803153" spans="9:9" ht="15" customHeight="1">
      <c r="I803153" s="47"/>
    </row>
    <row r="803154" spans="9:9" ht="15" customHeight="1">
      <c r="I803154" s="47"/>
    </row>
    <row r="803155" spans="9:9" ht="15" customHeight="1">
      <c r="I803155" s="47"/>
    </row>
    <row r="803156" spans="9:9" ht="15" customHeight="1">
      <c r="I803156" s="47"/>
    </row>
    <row r="803157" spans="9:9" ht="15" customHeight="1">
      <c r="I803157" s="47"/>
    </row>
    <row r="803158" spans="9:9" ht="15" customHeight="1">
      <c r="I803158" s="47"/>
    </row>
    <row r="803159" spans="9:9" ht="15" customHeight="1">
      <c r="I803159" s="47"/>
    </row>
    <row r="803160" spans="9:9" ht="15" customHeight="1">
      <c r="I803160" s="47"/>
    </row>
    <row r="803161" spans="9:9" ht="15" customHeight="1">
      <c r="I803161" s="47"/>
    </row>
    <row r="803162" spans="9:9" ht="15" customHeight="1">
      <c r="I803162" s="47"/>
    </row>
    <row r="803163" spans="9:9" ht="15" customHeight="1">
      <c r="I803163" s="47"/>
    </row>
    <row r="803164" spans="9:9" ht="15" customHeight="1">
      <c r="I803164" s="47"/>
    </row>
    <row r="803165" spans="9:9" ht="15" customHeight="1">
      <c r="I803165" s="47"/>
    </row>
    <row r="803166" spans="9:9" ht="15" customHeight="1">
      <c r="I803166" s="47"/>
    </row>
    <row r="803167" spans="9:9" ht="15" customHeight="1">
      <c r="I803167" s="47"/>
    </row>
    <row r="803168" spans="9:9" ht="15" customHeight="1">
      <c r="I803168" s="47"/>
    </row>
    <row r="803169" spans="9:9" ht="15" customHeight="1">
      <c r="I803169" s="47"/>
    </row>
    <row r="803170" spans="9:9" ht="15" customHeight="1">
      <c r="I803170" s="47"/>
    </row>
    <row r="803171" spans="9:9" ht="15" customHeight="1">
      <c r="I803171" s="47"/>
    </row>
    <row r="803172" spans="9:9" ht="15" customHeight="1">
      <c r="I803172" s="47"/>
    </row>
    <row r="803173" spans="9:9" ht="15" customHeight="1">
      <c r="I803173" s="47"/>
    </row>
    <row r="803174" spans="9:9" ht="15" customHeight="1">
      <c r="I803174" s="47"/>
    </row>
    <row r="803175" spans="9:9" ht="15" customHeight="1">
      <c r="I803175" s="47"/>
    </row>
    <row r="803176" spans="9:9" ht="15" customHeight="1">
      <c r="I803176" s="47"/>
    </row>
    <row r="803177" spans="9:9" ht="15" customHeight="1">
      <c r="I803177" s="47"/>
    </row>
    <row r="803178" spans="9:9" ht="15" customHeight="1">
      <c r="I803178" s="47"/>
    </row>
    <row r="803179" spans="9:9" ht="15" customHeight="1">
      <c r="I803179" s="47"/>
    </row>
    <row r="803180" spans="9:9" ht="15" customHeight="1">
      <c r="I803180" s="47"/>
    </row>
    <row r="819199" spans="9:9" ht="15" customHeight="1">
      <c r="I819199" s="49"/>
    </row>
    <row r="819200" spans="9:9" ht="15" customHeight="1">
      <c r="I819200" s="47"/>
    </row>
    <row r="819201" spans="9:9" ht="15" customHeight="1">
      <c r="I819201" s="47"/>
    </row>
    <row r="819202" spans="9:9" ht="15" customHeight="1">
      <c r="I819202" s="47"/>
    </row>
    <row r="819203" spans="9:9" ht="15" customHeight="1">
      <c r="I819203" s="47"/>
    </row>
    <row r="819204" spans="9:9" ht="15" customHeight="1">
      <c r="I819204" s="47"/>
    </row>
    <row r="819205" spans="9:9" ht="15" customHeight="1">
      <c r="I819205" s="47"/>
    </row>
    <row r="819206" spans="9:9" ht="15" customHeight="1">
      <c r="I819206" s="47"/>
    </row>
    <row r="819207" spans="9:9" ht="15" customHeight="1">
      <c r="I819207" s="47"/>
    </row>
    <row r="819208" spans="9:9" ht="15" customHeight="1">
      <c r="I819208" s="47"/>
    </row>
    <row r="819209" spans="9:9" ht="15" customHeight="1">
      <c r="I819209" s="47"/>
    </row>
    <row r="819210" spans="9:9" ht="15" customHeight="1">
      <c r="I819210" s="47"/>
    </row>
    <row r="819211" spans="9:9" ht="15" customHeight="1">
      <c r="I819211" s="47"/>
    </row>
    <row r="819212" spans="9:9" ht="15" customHeight="1">
      <c r="I819212" s="47"/>
    </row>
    <row r="819213" spans="9:9" ht="15" customHeight="1">
      <c r="I819213" s="47"/>
    </row>
    <row r="819214" spans="9:9" ht="15" customHeight="1">
      <c r="I819214" s="47"/>
    </row>
    <row r="819215" spans="9:9" ht="15" customHeight="1">
      <c r="I819215" s="47"/>
    </row>
    <row r="819216" spans="9:9" ht="15" customHeight="1">
      <c r="I819216" s="47"/>
    </row>
    <row r="819217" spans="9:9" ht="15" customHeight="1">
      <c r="I819217" s="47"/>
    </row>
    <row r="819218" spans="9:9" ht="15" customHeight="1">
      <c r="I819218" s="47"/>
    </row>
    <row r="819219" spans="9:9" ht="15" customHeight="1">
      <c r="I819219" s="47"/>
    </row>
    <row r="819220" spans="9:9" ht="15" customHeight="1">
      <c r="I819220" s="47"/>
    </row>
    <row r="819221" spans="9:9" ht="15" customHeight="1">
      <c r="I819221" s="47"/>
    </row>
    <row r="819222" spans="9:9" ht="15" customHeight="1">
      <c r="I819222" s="47"/>
    </row>
    <row r="819223" spans="9:9" ht="15" customHeight="1">
      <c r="I819223" s="47"/>
    </row>
    <row r="819224" spans="9:9" ht="15" customHeight="1">
      <c r="I819224" s="47"/>
    </row>
    <row r="819225" spans="9:9" ht="15" customHeight="1">
      <c r="I819225" s="47"/>
    </row>
    <row r="819226" spans="9:9" ht="15" customHeight="1">
      <c r="I819226" s="47"/>
    </row>
    <row r="819227" spans="9:9" ht="15" customHeight="1">
      <c r="I819227" s="47"/>
    </row>
    <row r="819228" spans="9:9" ht="15" customHeight="1">
      <c r="I819228" s="47"/>
    </row>
    <row r="819229" spans="9:9" ht="15" customHeight="1">
      <c r="I819229" s="47"/>
    </row>
    <row r="819230" spans="9:9" ht="15" customHeight="1">
      <c r="I819230" s="47"/>
    </row>
    <row r="819231" spans="9:9" ht="15" customHeight="1">
      <c r="I819231" s="47"/>
    </row>
    <row r="819232" spans="9:9" ht="15" customHeight="1">
      <c r="I819232" s="47"/>
    </row>
    <row r="819233" spans="9:9" ht="15" customHeight="1">
      <c r="I819233" s="47"/>
    </row>
    <row r="819234" spans="9:9" ht="15" customHeight="1">
      <c r="I819234" s="47"/>
    </row>
    <row r="819235" spans="9:9" ht="15" customHeight="1">
      <c r="I819235" s="47"/>
    </row>
    <row r="819236" spans="9:9" ht="15" customHeight="1">
      <c r="I819236" s="47"/>
    </row>
    <row r="819237" spans="9:9" ht="15" customHeight="1">
      <c r="I819237" s="47"/>
    </row>
    <row r="819238" spans="9:9" ht="15" customHeight="1">
      <c r="I819238" s="47"/>
    </row>
    <row r="819239" spans="9:9" ht="15" customHeight="1">
      <c r="I819239" s="47"/>
    </row>
    <row r="819240" spans="9:9" ht="15" customHeight="1">
      <c r="I819240" s="47"/>
    </row>
    <row r="819241" spans="9:9" ht="15" customHeight="1">
      <c r="I819241" s="47"/>
    </row>
    <row r="819242" spans="9:9" ht="15" customHeight="1">
      <c r="I819242" s="47"/>
    </row>
    <row r="819243" spans="9:9" ht="15" customHeight="1">
      <c r="I819243" s="47"/>
    </row>
    <row r="819244" spans="9:9" ht="15" customHeight="1">
      <c r="I819244" s="47"/>
    </row>
    <row r="819245" spans="9:9" ht="15" customHeight="1">
      <c r="I819245" s="47"/>
    </row>
    <row r="819246" spans="9:9" ht="15" customHeight="1">
      <c r="I819246" s="47"/>
    </row>
    <row r="819247" spans="9:9" ht="15" customHeight="1">
      <c r="I819247" s="47"/>
    </row>
    <row r="819248" spans="9:9" ht="15" customHeight="1">
      <c r="I819248" s="47"/>
    </row>
    <row r="819249" spans="9:9" ht="15" customHeight="1">
      <c r="I819249" s="47"/>
    </row>
    <row r="819250" spans="9:9" ht="15" customHeight="1">
      <c r="I819250" s="47"/>
    </row>
    <row r="819251" spans="9:9" ht="15" customHeight="1">
      <c r="I819251" s="47"/>
    </row>
    <row r="819252" spans="9:9" ht="15" customHeight="1">
      <c r="I819252" s="47"/>
    </row>
    <row r="819253" spans="9:9" ht="15" customHeight="1">
      <c r="I819253" s="47"/>
    </row>
    <row r="819254" spans="9:9" ht="15" customHeight="1">
      <c r="I819254" s="47"/>
    </row>
    <row r="819255" spans="9:9" ht="15" customHeight="1">
      <c r="I819255" s="47"/>
    </row>
    <row r="819256" spans="9:9" ht="15" customHeight="1">
      <c r="I819256" s="47"/>
    </row>
    <row r="819257" spans="9:9" ht="15" customHeight="1">
      <c r="I819257" s="47"/>
    </row>
    <row r="819258" spans="9:9" ht="15" customHeight="1">
      <c r="I819258" s="47"/>
    </row>
    <row r="819259" spans="9:9" ht="15" customHeight="1">
      <c r="I819259" s="47"/>
    </row>
    <row r="819260" spans="9:9" ht="15" customHeight="1">
      <c r="I819260" s="47"/>
    </row>
    <row r="819261" spans="9:9" ht="15" customHeight="1">
      <c r="I819261" s="47"/>
    </row>
    <row r="819262" spans="9:9" ht="15" customHeight="1">
      <c r="I819262" s="47"/>
    </row>
    <row r="819263" spans="9:9" ht="15" customHeight="1">
      <c r="I819263" s="47"/>
    </row>
    <row r="819264" spans="9:9" ht="15" customHeight="1">
      <c r="I819264" s="47"/>
    </row>
    <row r="819265" spans="9:9" ht="15" customHeight="1">
      <c r="I819265" s="47"/>
    </row>
    <row r="819266" spans="9:9" ht="15" customHeight="1">
      <c r="I819266" s="47"/>
    </row>
    <row r="819267" spans="9:9" ht="15" customHeight="1">
      <c r="I819267" s="47"/>
    </row>
    <row r="819268" spans="9:9" ht="15" customHeight="1">
      <c r="I819268" s="47"/>
    </row>
    <row r="819269" spans="9:9" ht="15" customHeight="1">
      <c r="I819269" s="47"/>
    </row>
    <row r="819270" spans="9:9" ht="15" customHeight="1">
      <c r="I819270" s="47"/>
    </row>
    <row r="819271" spans="9:9" ht="15" customHeight="1">
      <c r="I819271" s="47"/>
    </row>
    <row r="819272" spans="9:9" ht="15" customHeight="1">
      <c r="I819272" s="47"/>
    </row>
    <row r="819273" spans="9:9" ht="15" customHeight="1">
      <c r="I819273" s="47"/>
    </row>
    <row r="819274" spans="9:9" ht="15" customHeight="1">
      <c r="I819274" s="47"/>
    </row>
    <row r="819275" spans="9:9" ht="15" customHeight="1">
      <c r="I819275" s="47"/>
    </row>
    <row r="819276" spans="9:9" ht="15" customHeight="1">
      <c r="I819276" s="47"/>
    </row>
    <row r="819277" spans="9:9" ht="15" customHeight="1">
      <c r="I819277" s="47"/>
    </row>
    <row r="819278" spans="9:9" ht="15" customHeight="1">
      <c r="I819278" s="47"/>
    </row>
    <row r="819279" spans="9:9" ht="15" customHeight="1">
      <c r="I819279" s="47"/>
    </row>
    <row r="819280" spans="9:9" ht="15" customHeight="1">
      <c r="I819280" s="47"/>
    </row>
    <row r="819281" spans="9:9" ht="15" customHeight="1">
      <c r="I819281" s="47"/>
    </row>
    <row r="819282" spans="9:9" ht="15" customHeight="1">
      <c r="I819282" s="47"/>
    </row>
    <row r="819283" spans="9:9" ht="15" customHeight="1">
      <c r="I819283" s="47"/>
    </row>
    <row r="819284" spans="9:9" ht="15" customHeight="1">
      <c r="I819284" s="47"/>
    </row>
    <row r="819285" spans="9:9" ht="15" customHeight="1">
      <c r="I819285" s="47"/>
    </row>
    <row r="819286" spans="9:9" ht="15" customHeight="1">
      <c r="I819286" s="47"/>
    </row>
    <row r="819287" spans="9:9" ht="15" customHeight="1">
      <c r="I819287" s="47"/>
    </row>
    <row r="819288" spans="9:9" ht="15" customHeight="1">
      <c r="I819288" s="47"/>
    </row>
    <row r="819289" spans="9:9" ht="15" customHeight="1">
      <c r="I819289" s="47"/>
    </row>
    <row r="819290" spans="9:9" ht="15" customHeight="1">
      <c r="I819290" s="47"/>
    </row>
    <row r="819291" spans="9:9" ht="15" customHeight="1">
      <c r="I819291" s="47"/>
    </row>
    <row r="819292" spans="9:9" ht="15" customHeight="1">
      <c r="I819292" s="47"/>
    </row>
    <row r="819293" spans="9:9" ht="15" customHeight="1">
      <c r="I819293" s="47"/>
    </row>
    <row r="819294" spans="9:9" ht="15" customHeight="1">
      <c r="I819294" s="47"/>
    </row>
    <row r="819295" spans="9:9" ht="15" customHeight="1">
      <c r="I819295" s="47"/>
    </row>
    <row r="819296" spans="9:9" ht="15" customHeight="1">
      <c r="I819296" s="47"/>
    </row>
    <row r="819297" spans="9:9" ht="15" customHeight="1">
      <c r="I819297" s="47"/>
    </row>
    <row r="819298" spans="9:9" ht="15" customHeight="1">
      <c r="I819298" s="47"/>
    </row>
    <row r="819299" spans="9:9" ht="15" customHeight="1">
      <c r="I819299" s="47"/>
    </row>
    <row r="819300" spans="9:9" ht="15" customHeight="1">
      <c r="I819300" s="47"/>
    </row>
    <row r="819301" spans="9:9" ht="15" customHeight="1">
      <c r="I819301" s="47"/>
    </row>
    <row r="819302" spans="9:9" ht="15" customHeight="1">
      <c r="I819302" s="47"/>
    </row>
    <row r="819303" spans="9:9" ht="15" customHeight="1">
      <c r="I819303" s="47"/>
    </row>
    <row r="819304" spans="9:9" ht="15" customHeight="1">
      <c r="I819304" s="47"/>
    </row>
    <row r="819305" spans="9:9" ht="15" customHeight="1">
      <c r="I819305" s="47"/>
    </row>
    <row r="819306" spans="9:9" ht="15" customHeight="1">
      <c r="I819306" s="47"/>
    </row>
    <row r="819307" spans="9:9" ht="15" customHeight="1">
      <c r="I819307" s="47"/>
    </row>
    <row r="819308" spans="9:9" ht="15" customHeight="1">
      <c r="I819308" s="47"/>
    </row>
    <row r="819309" spans="9:9" ht="15" customHeight="1">
      <c r="I819309" s="47"/>
    </row>
    <row r="819310" spans="9:9" ht="15" customHeight="1">
      <c r="I819310" s="47"/>
    </row>
    <row r="819311" spans="9:9" ht="15" customHeight="1">
      <c r="I819311" s="47"/>
    </row>
    <row r="819312" spans="9:9" ht="15" customHeight="1">
      <c r="I819312" s="47"/>
    </row>
    <row r="819313" spans="9:9" ht="15" customHeight="1">
      <c r="I819313" s="47"/>
    </row>
    <row r="819314" spans="9:9" ht="15" customHeight="1">
      <c r="I819314" s="47"/>
    </row>
    <row r="819315" spans="9:9" ht="15" customHeight="1">
      <c r="I819315" s="47"/>
    </row>
    <row r="819316" spans="9:9" ht="15" customHeight="1">
      <c r="I819316" s="47"/>
    </row>
    <row r="819317" spans="9:9" ht="15" customHeight="1">
      <c r="I819317" s="47"/>
    </row>
    <row r="819318" spans="9:9" ht="15" customHeight="1">
      <c r="I819318" s="47"/>
    </row>
    <row r="819319" spans="9:9" ht="15" customHeight="1">
      <c r="I819319" s="47"/>
    </row>
    <row r="819320" spans="9:9" ht="15" customHeight="1">
      <c r="I819320" s="47"/>
    </row>
    <row r="819321" spans="9:9" ht="15" customHeight="1">
      <c r="I819321" s="47"/>
    </row>
    <row r="819322" spans="9:9" ht="15" customHeight="1">
      <c r="I819322" s="47"/>
    </row>
    <row r="819323" spans="9:9" ht="15" customHeight="1">
      <c r="I819323" s="47"/>
    </row>
    <row r="819324" spans="9:9" ht="15" customHeight="1">
      <c r="I819324" s="47"/>
    </row>
    <row r="819325" spans="9:9" ht="15" customHeight="1">
      <c r="I819325" s="47"/>
    </row>
    <row r="819326" spans="9:9" ht="15" customHeight="1">
      <c r="I819326" s="47"/>
    </row>
    <row r="819327" spans="9:9" ht="15" customHeight="1">
      <c r="I819327" s="47"/>
    </row>
    <row r="819328" spans="9:9" ht="15" customHeight="1">
      <c r="I819328" s="47"/>
    </row>
    <row r="819329" spans="9:9" ht="15" customHeight="1">
      <c r="I819329" s="47"/>
    </row>
    <row r="819330" spans="9:9" ht="15" customHeight="1">
      <c r="I819330" s="47"/>
    </row>
    <row r="819331" spans="9:9" ht="15" customHeight="1">
      <c r="I819331" s="47"/>
    </row>
    <row r="819332" spans="9:9" ht="15" customHeight="1">
      <c r="I819332" s="47"/>
    </row>
    <row r="819333" spans="9:9" ht="15" customHeight="1">
      <c r="I819333" s="47"/>
    </row>
    <row r="819334" spans="9:9" ht="15" customHeight="1">
      <c r="I819334" s="47"/>
    </row>
    <row r="819335" spans="9:9" ht="15" customHeight="1">
      <c r="I819335" s="47"/>
    </row>
    <row r="819336" spans="9:9" ht="15" customHeight="1">
      <c r="I819336" s="47"/>
    </row>
    <row r="819337" spans="9:9" ht="15" customHeight="1">
      <c r="I819337" s="47"/>
    </row>
    <row r="819338" spans="9:9" ht="15" customHeight="1">
      <c r="I819338" s="47"/>
    </row>
    <row r="819339" spans="9:9" ht="15" customHeight="1">
      <c r="I819339" s="47"/>
    </row>
    <row r="819340" spans="9:9" ht="15" customHeight="1">
      <c r="I819340" s="47"/>
    </row>
    <row r="819341" spans="9:9" ht="15" customHeight="1">
      <c r="I819341" s="47"/>
    </row>
    <row r="819342" spans="9:9" ht="15" customHeight="1">
      <c r="I819342" s="47"/>
    </row>
    <row r="819343" spans="9:9" ht="15" customHeight="1">
      <c r="I819343" s="47"/>
    </row>
    <row r="819344" spans="9:9" ht="15" customHeight="1">
      <c r="I819344" s="47"/>
    </row>
    <row r="819345" spans="9:9" ht="15" customHeight="1">
      <c r="I819345" s="47"/>
    </row>
    <row r="819346" spans="9:9" ht="15" customHeight="1">
      <c r="I819346" s="47"/>
    </row>
    <row r="819347" spans="9:9" ht="15" customHeight="1">
      <c r="I819347" s="47"/>
    </row>
    <row r="819348" spans="9:9" ht="15" customHeight="1">
      <c r="I819348" s="47"/>
    </row>
    <row r="819349" spans="9:9" ht="15" customHeight="1">
      <c r="I819349" s="47"/>
    </row>
    <row r="819350" spans="9:9" ht="15" customHeight="1">
      <c r="I819350" s="47"/>
    </row>
    <row r="819351" spans="9:9" ht="15" customHeight="1">
      <c r="I819351" s="47"/>
    </row>
    <row r="819352" spans="9:9" ht="15" customHeight="1">
      <c r="I819352" s="47"/>
    </row>
    <row r="819353" spans="9:9" ht="15" customHeight="1">
      <c r="I819353" s="47"/>
    </row>
    <row r="819354" spans="9:9" ht="15" customHeight="1">
      <c r="I819354" s="47"/>
    </row>
    <row r="819355" spans="9:9" ht="15" customHeight="1">
      <c r="I819355" s="47"/>
    </row>
    <row r="819356" spans="9:9" ht="15" customHeight="1">
      <c r="I819356" s="47"/>
    </row>
    <row r="819357" spans="9:9" ht="15" customHeight="1">
      <c r="I819357" s="47"/>
    </row>
    <row r="819358" spans="9:9" ht="15" customHeight="1">
      <c r="I819358" s="47"/>
    </row>
    <row r="819359" spans="9:9" ht="15" customHeight="1">
      <c r="I819359" s="47"/>
    </row>
    <row r="819360" spans="9:9" ht="15" customHeight="1">
      <c r="I819360" s="47"/>
    </row>
    <row r="819361" spans="9:9" ht="15" customHeight="1">
      <c r="I819361" s="47"/>
    </row>
    <row r="819362" spans="9:9" ht="15" customHeight="1">
      <c r="I819362" s="47"/>
    </row>
    <row r="819363" spans="9:9" ht="15" customHeight="1">
      <c r="I819363" s="47"/>
    </row>
    <row r="819364" spans="9:9" ht="15" customHeight="1">
      <c r="I819364" s="47"/>
    </row>
    <row r="819365" spans="9:9" ht="15" customHeight="1">
      <c r="I819365" s="47"/>
    </row>
    <row r="819366" spans="9:9" ht="15" customHeight="1">
      <c r="I819366" s="47"/>
    </row>
    <row r="819367" spans="9:9" ht="15" customHeight="1">
      <c r="I819367" s="47"/>
    </row>
    <row r="819368" spans="9:9" ht="15" customHeight="1">
      <c r="I819368" s="47"/>
    </row>
    <row r="819369" spans="9:9" ht="15" customHeight="1">
      <c r="I819369" s="47"/>
    </row>
    <row r="819370" spans="9:9" ht="15" customHeight="1">
      <c r="I819370" s="47"/>
    </row>
    <row r="819371" spans="9:9" ht="15" customHeight="1">
      <c r="I819371" s="47"/>
    </row>
    <row r="819372" spans="9:9" ht="15" customHeight="1">
      <c r="I819372" s="47"/>
    </row>
    <row r="819373" spans="9:9" ht="15" customHeight="1">
      <c r="I819373" s="47"/>
    </row>
    <row r="819374" spans="9:9" ht="15" customHeight="1">
      <c r="I819374" s="47"/>
    </row>
    <row r="819375" spans="9:9" ht="15" customHeight="1">
      <c r="I819375" s="47"/>
    </row>
    <row r="819376" spans="9:9" ht="15" customHeight="1">
      <c r="I819376" s="47"/>
    </row>
    <row r="819377" spans="9:9" ht="15" customHeight="1">
      <c r="I819377" s="47"/>
    </row>
    <row r="819378" spans="9:9" ht="15" customHeight="1">
      <c r="I819378" s="47"/>
    </row>
    <row r="819379" spans="9:9" ht="15" customHeight="1">
      <c r="I819379" s="47"/>
    </row>
    <row r="819380" spans="9:9" ht="15" customHeight="1">
      <c r="I819380" s="47"/>
    </row>
    <row r="819381" spans="9:9" ht="15" customHeight="1">
      <c r="I819381" s="47"/>
    </row>
    <row r="819382" spans="9:9" ht="15" customHeight="1">
      <c r="I819382" s="47"/>
    </row>
    <row r="819383" spans="9:9" ht="15" customHeight="1">
      <c r="I819383" s="47"/>
    </row>
    <row r="819384" spans="9:9" ht="15" customHeight="1">
      <c r="I819384" s="47"/>
    </row>
    <row r="819385" spans="9:9" ht="15" customHeight="1">
      <c r="I819385" s="47"/>
    </row>
    <row r="819386" spans="9:9" ht="15" customHeight="1">
      <c r="I819386" s="47"/>
    </row>
    <row r="819387" spans="9:9" ht="15" customHeight="1">
      <c r="I819387" s="47"/>
    </row>
    <row r="819388" spans="9:9" ht="15" customHeight="1">
      <c r="I819388" s="47"/>
    </row>
    <row r="819389" spans="9:9" ht="15" customHeight="1">
      <c r="I819389" s="47"/>
    </row>
    <row r="819390" spans="9:9" ht="15" customHeight="1">
      <c r="I819390" s="47"/>
    </row>
    <row r="819391" spans="9:9" ht="15" customHeight="1">
      <c r="I819391" s="47"/>
    </row>
    <row r="819392" spans="9:9" ht="15" customHeight="1">
      <c r="I819392" s="47"/>
    </row>
    <row r="819393" spans="9:9" ht="15" customHeight="1">
      <c r="I819393" s="47"/>
    </row>
    <row r="819394" spans="9:9" ht="15" customHeight="1">
      <c r="I819394" s="47"/>
    </row>
    <row r="819395" spans="9:9" ht="15" customHeight="1">
      <c r="I819395" s="47"/>
    </row>
    <row r="819396" spans="9:9" ht="15" customHeight="1">
      <c r="I819396" s="47"/>
    </row>
    <row r="819397" spans="9:9" ht="15" customHeight="1">
      <c r="I819397" s="47"/>
    </row>
    <row r="819398" spans="9:9" ht="15" customHeight="1">
      <c r="I819398" s="47"/>
    </row>
    <row r="819399" spans="9:9" ht="15" customHeight="1">
      <c r="I819399" s="47"/>
    </row>
    <row r="819400" spans="9:9" ht="15" customHeight="1">
      <c r="I819400" s="47"/>
    </row>
    <row r="819401" spans="9:9" ht="15" customHeight="1">
      <c r="I819401" s="47"/>
    </row>
    <row r="819402" spans="9:9" ht="15" customHeight="1">
      <c r="I819402" s="47"/>
    </row>
    <row r="819403" spans="9:9" ht="15" customHeight="1">
      <c r="I819403" s="47"/>
    </row>
    <row r="819404" spans="9:9" ht="15" customHeight="1">
      <c r="I819404" s="47"/>
    </row>
    <row r="819405" spans="9:9" ht="15" customHeight="1">
      <c r="I819405" s="47"/>
    </row>
    <row r="819406" spans="9:9" ht="15" customHeight="1">
      <c r="I819406" s="47"/>
    </row>
    <row r="819407" spans="9:9" ht="15" customHeight="1">
      <c r="I819407" s="47"/>
    </row>
    <row r="819408" spans="9:9" ht="15" customHeight="1">
      <c r="I819408" s="47"/>
    </row>
    <row r="819409" spans="9:9" ht="15" customHeight="1">
      <c r="I819409" s="47"/>
    </row>
    <row r="819410" spans="9:9" ht="15" customHeight="1">
      <c r="I819410" s="47"/>
    </row>
    <row r="819411" spans="9:9" ht="15" customHeight="1">
      <c r="I819411" s="47"/>
    </row>
    <row r="819412" spans="9:9" ht="15" customHeight="1">
      <c r="I819412" s="47"/>
    </row>
    <row r="819413" spans="9:9" ht="15" customHeight="1">
      <c r="I819413" s="47"/>
    </row>
    <row r="819414" spans="9:9" ht="15" customHeight="1">
      <c r="I819414" s="47"/>
    </row>
    <row r="819415" spans="9:9" ht="15" customHeight="1">
      <c r="I819415" s="47"/>
    </row>
    <row r="819416" spans="9:9" ht="15" customHeight="1">
      <c r="I819416" s="47"/>
    </row>
    <row r="819417" spans="9:9" ht="15" customHeight="1">
      <c r="I819417" s="47"/>
    </row>
    <row r="819418" spans="9:9" ht="15" customHeight="1">
      <c r="I819418" s="47"/>
    </row>
    <row r="819419" spans="9:9" ht="15" customHeight="1">
      <c r="I819419" s="47"/>
    </row>
    <row r="819420" spans="9:9" ht="15" customHeight="1">
      <c r="I819420" s="47"/>
    </row>
    <row r="819421" spans="9:9" ht="15" customHeight="1">
      <c r="I819421" s="47"/>
    </row>
    <row r="819422" spans="9:9" ht="15" customHeight="1">
      <c r="I819422" s="47"/>
    </row>
    <row r="819423" spans="9:9" ht="15" customHeight="1">
      <c r="I819423" s="47"/>
    </row>
    <row r="819424" spans="9:9" ht="15" customHeight="1">
      <c r="I819424" s="47"/>
    </row>
    <row r="819425" spans="9:9" ht="15" customHeight="1">
      <c r="I819425" s="47"/>
    </row>
    <row r="819426" spans="9:9" ht="15" customHeight="1">
      <c r="I819426" s="47"/>
    </row>
    <row r="819427" spans="9:9" ht="15" customHeight="1">
      <c r="I819427" s="47"/>
    </row>
    <row r="819428" spans="9:9" ht="15" customHeight="1">
      <c r="I819428" s="47"/>
    </row>
    <row r="819429" spans="9:9" ht="15" customHeight="1">
      <c r="I819429" s="47"/>
    </row>
    <row r="819430" spans="9:9" ht="15" customHeight="1">
      <c r="I819430" s="47"/>
    </row>
    <row r="819431" spans="9:9" ht="15" customHeight="1">
      <c r="I819431" s="47"/>
    </row>
    <row r="819432" spans="9:9" ht="15" customHeight="1">
      <c r="I819432" s="47"/>
    </row>
    <row r="819433" spans="9:9" ht="15" customHeight="1">
      <c r="I819433" s="47"/>
    </row>
    <row r="819434" spans="9:9" ht="15" customHeight="1">
      <c r="I819434" s="47"/>
    </row>
    <row r="819435" spans="9:9" ht="15" customHeight="1">
      <c r="I819435" s="47"/>
    </row>
    <row r="819436" spans="9:9" ht="15" customHeight="1">
      <c r="I819436" s="47"/>
    </row>
    <row r="819437" spans="9:9" ht="15" customHeight="1">
      <c r="I819437" s="47"/>
    </row>
    <row r="819438" spans="9:9" ht="15" customHeight="1">
      <c r="I819438" s="47"/>
    </row>
    <row r="819439" spans="9:9" ht="15" customHeight="1">
      <c r="I819439" s="47"/>
    </row>
    <row r="819440" spans="9:9" ht="15" customHeight="1">
      <c r="I819440" s="47"/>
    </row>
    <row r="819441" spans="9:9" ht="15" customHeight="1">
      <c r="I819441" s="47"/>
    </row>
    <row r="819442" spans="9:9" ht="15" customHeight="1">
      <c r="I819442" s="47"/>
    </row>
    <row r="819443" spans="9:9" ht="15" customHeight="1">
      <c r="I819443" s="47"/>
    </row>
    <row r="819444" spans="9:9" ht="15" customHeight="1">
      <c r="I819444" s="47"/>
    </row>
    <row r="819445" spans="9:9" ht="15" customHeight="1">
      <c r="I819445" s="47"/>
    </row>
    <row r="819446" spans="9:9" ht="15" customHeight="1">
      <c r="I819446" s="47"/>
    </row>
    <row r="819447" spans="9:9" ht="15" customHeight="1">
      <c r="I819447" s="47"/>
    </row>
    <row r="819448" spans="9:9" ht="15" customHeight="1">
      <c r="I819448" s="47"/>
    </row>
    <row r="819449" spans="9:9" ht="15" customHeight="1">
      <c r="I819449" s="47"/>
    </row>
    <row r="819450" spans="9:9" ht="15" customHeight="1">
      <c r="I819450" s="47"/>
    </row>
    <row r="819451" spans="9:9" ht="15" customHeight="1">
      <c r="I819451" s="47"/>
    </row>
    <row r="819452" spans="9:9" ht="15" customHeight="1">
      <c r="I819452" s="47"/>
    </row>
    <row r="819453" spans="9:9" ht="15" customHeight="1">
      <c r="I819453" s="47"/>
    </row>
    <row r="819454" spans="9:9" ht="15" customHeight="1">
      <c r="I819454" s="47"/>
    </row>
    <row r="819455" spans="9:9" ht="15" customHeight="1">
      <c r="I819455" s="47"/>
    </row>
    <row r="819456" spans="9:9" ht="15" customHeight="1">
      <c r="I819456" s="47"/>
    </row>
    <row r="819457" spans="9:9" ht="15" customHeight="1">
      <c r="I819457" s="47"/>
    </row>
    <row r="819458" spans="9:9" ht="15" customHeight="1">
      <c r="I819458" s="47"/>
    </row>
    <row r="819459" spans="9:9" ht="15" customHeight="1">
      <c r="I819459" s="47"/>
    </row>
    <row r="819460" spans="9:9" ht="15" customHeight="1">
      <c r="I819460" s="47"/>
    </row>
    <row r="819461" spans="9:9" ht="15" customHeight="1">
      <c r="I819461" s="47"/>
    </row>
    <row r="819462" spans="9:9" ht="15" customHeight="1">
      <c r="I819462" s="47"/>
    </row>
    <row r="819463" spans="9:9" ht="15" customHeight="1">
      <c r="I819463" s="47"/>
    </row>
    <row r="819464" spans="9:9" ht="15" customHeight="1">
      <c r="I819464" s="47"/>
    </row>
    <row r="819465" spans="9:9" ht="15" customHeight="1">
      <c r="I819465" s="47"/>
    </row>
    <row r="819466" spans="9:9" ht="15" customHeight="1">
      <c r="I819466" s="47"/>
    </row>
    <row r="819467" spans="9:9" ht="15" customHeight="1">
      <c r="I819467" s="47"/>
    </row>
    <row r="819468" spans="9:9" ht="15" customHeight="1">
      <c r="I819468" s="47"/>
    </row>
    <row r="819469" spans="9:9" ht="15" customHeight="1">
      <c r="I819469" s="47"/>
    </row>
    <row r="819470" spans="9:9" ht="15" customHeight="1">
      <c r="I819470" s="47"/>
    </row>
    <row r="819471" spans="9:9" ht="15" customHeight="1">
      <c r="I819471" s="47"/>
    </row>
    <row r="819472" spans="9:9" ht="15" customHeight="1">
      <c r="I819472" s="47"/>
    </row>
    <row r="819473" spans="9:9" ht="15" customHeight="1">
      <c r="I819473" s="47"/>
    </row>
    <row r="819474" spans="9:9" ht="15" customHeight="1">
      <c r="I819474" s="47"/>
    </row>
    <row r="819475" spans="9:9" ht="15" customHeight="1">
      <c r="I819475" s="47"/>
    </row>
    <row r="819476" spans="9:9" ht="15" customHeight="1">
      <c r="I819476" s="47"/>
    </row>
    <row r="819477" spans="9:9" ht="15" customHeight="1">
      <c r="I819477" s="47"/>
    </row>
    <row r="819478" spans="9:9" ht="15" customHeight="1">
      <c r="I819478" s="47"/>
    </row>
    <row r="819479" spans="9:9" ht="15" customHeight="1">
      <c r="I819479" s="47"/>
    </row>
    <row r="819480" spans="9:9" ht="15" customHeight="1">
      <c r="I819480" s="47"/>
    </row>
    <row r="819481" spans="9:9" ht="15" customHeight="1">
      <c r="I819481" s="47"/>
    </row>
    <row r="819482" spans="9:9" ht="15" customHeight="1">
      <c r="I819482" s="47"/>
    </row>
    <row r="819483" spans="9:9" ht="15" customHeight="1">
      <c r="I819483" s="47"/>
    </row>
    <row r="819484" spans="9:9" ht="15" customHeight="1">
      <c r="I819484" s="47"/>
    </row>
    <row r="819485" spans="9:9" ht="15" customHeight="1">
      <c r="I819485" s="47"/>
    </row>
    <row r="819486" spans="9:9" ht="15" customHeight="1">
      <c r="I819486" s="47"/>
    </row>
    <row r="819487" spans="9:9" ht="15" customHeight="1">
      <c r="I819487" s="47"/>
    </row>
    <row r="819488" spans="9:9" ht="15" customHeight="1">
      <c r="I819488" s="47"/>
    </row>
    <row r="819489" spans="9:9" ht="15" customHeight="1">
      <c r="I819489" s="47"/>
    </row>
    <row r="819490" spans="9:9" ht="15" customHeight="1">
      <c r="I819490" s="47"/>
    </row>
    <row r="819491" spans="9:9" ht="15" customHeight="1">
      <c r="I819491" s="47"/>
    </row>
    <row r="819492" spans="9:9" ht="15" customHeight="1">
      <c r="I819492" s="47"/>
    </row>
    <row r="819493" spans="9:9" ht="15" customHeight="1">
      <c r="I819493" s="47"/>
    </row>
    <row r="819494" spans="9:9" ht="15" customHeight="1">
      <c r="I819494" s="47"/>
    </row>
    <row r="819495" spans="9:9" ht="15" customHeight="1">
      <c r="I819495" s="47"/>
    </row>
    <row r="819496" spans="9:9" ht="15" customHeight="1">
      <c r="I819496" s="47"/>
    </row>
    <row r="819497" spans="9:9" ht="15" customHeight="1">
      <c r="I819497" s="47"/>
    </row>
    <row r="819498" spans="9:9" ht="15" customHeight="1">
      <c r="I819498" s="47"/>
    </row>
    <row r="819499" spans="9:9" ht="15" customHeight="1">
      <c r="I819499" s="47"/>
    </row>
    <row r="819500" spans="9:9" ht="15" customHeight="1">
      <c r="I819500" s="47"/>
    </row>
    <row r="819501" spans="9:9" ht="15" customHeight="1">
      <c r="I819501" s="47"/>
    </row>
    <row r="819502" spans="9:9" ht="15" customHeight="1">
      <c r="I819502" s="47"/>
    </row>
    <row r="819503" spans="9:9" ht="15" customHeight="1">
      <c r="I819503" s="47"/>
    </row>
    <row r="819504" spans="9:9" ht="15" customHeight="1">
      <c r="I819504" s="47"/>
    </row>
    <row r="819505" spans="9:9" ht="15" customHeight="1">
      <c r="I819505" s="47"/>
    </row>
    <row r="819506" spans="9:9" ht="15" customHeight="1">
      <c r="I819506" s="47"/>
    </row>
    <row r="819507" spans="9:9" ht="15" customHeight="1">
      <c r="I819507" s="47"/>
    </row>
    <row r="819508" spans="9:9" ht="15" customHeight="1">
      <c r="I819508" s="47"/>
    </row>
    <row r="819509" spans="9:9" ht="15" customHeight="1">
      <c r="I819509" s="47"/>
    </row>
    <row r="819510" spans="9:9" ht="15" customHeight="1">
      <c r="I819510" s="47"/>
    </row>
    <row r="819511" spans="9:9" ht="15" customHeight="1">
      <c r="I819511" s="47"/>
    </row>
    <row r="819512" spans="9:9" ht="15" customHeight="1">
      <c r="I819512" s="47"/>
    </row>
    <row r="819513" spans="9:9" ht="15" customHeight="1">
      <c r="I819513" s="47"/>
    </row>
    <row r="819514" spans="9:9" ht="15" customHeight="1">
      <c r="I819514" s="47"/>
    </row>
    <row r="819515" spans="9:9" ht="15" customHeight="1">
      <c r="I819515" s="47"/>
    </row>
    <row r="819516" spans="9:9" ht="15" customHeight="1">
      <c r="I819516" s="47"/>
    </row>
    <row r="819517" spans="9:9" ht="15" customHeight="1">
      <c r="I819517" s="47"/>
    </row>
    <row r="819518" spans="9:9" ht="15" customHeight="1">
      <c r="I819518" s="47"/>
    </row>
    <row r="819519" spans="9:9" ht="15" customHeight="1">
      <c r="I819519" s="47"/>
    </row>
    <row r="819520" spans="9:9" ht="15" customHeight="1">
      <c r="I819520" s="47"/>
    </row>
    <row r="819521" spans="9:9" ht="15" customHeight="1">
      <c r="I819521" s="47"/>
    </row>
    <row r="819522" spans="9:9" ht="15" customHeight="1">
      <c r="I819522" s="47"/>
    </row>
    <row r="819523" spans="9:9" ht="15" customHeight="1">
      <c r="I819523" s="47"/>
    </row>
    <row r="819524" spans="9:9" ht="15" customHeight="1">
      <c r="I819524" s="47"/>
    </row>
    <row r="819525" spans="9:9" ht="15" customHeight="1">
      <c r="I819525" s="47"/>
    </row>
    <row r="819526" spans="9:9" ht="15" customHeight="1">
      <c r="I819526" s="47"/>
    </row>
    <row r="819527" spans="9:9" ht="15" customHeight="1">
      <c r="I819527" s="47"/>
    </row>
    <row r="819528" spans="9:9" ht="15" customHeight="1">
      <c r="I819528" s="47"/>
    </row>
    <row r="819529" spans="9:9" ht="15" customHeight="1">
      <c r="I819529" s="47"/>
    </row>
    <row r="819530" spans="9:9" ht="15" customHeight="1">
      <c r="I819530" s="47"/>
    </row>
    <row r="819531" spans="9:9" ht="15" customHeight="1">
      <c r="I819531" s="47"/>
    </row>
    <row r="819532" spans="9:9" ht="15" customHeight="1">
      <c r="I819532" s="47"/>
    </row>
    <row r="819533" spans="9:9" ht="15" customHeight="1">
      <c r="I819533" s="47"/>
    </row>
    <row r="819534" spans="9:9" ht="15" customHeight="1">
      <c r="I819534" s="47"/>
    </row>
    <row r="819535" spans="9:9" ht="15" customHeight="1">
      <c r="I819535" s="47"/>
    </row>
    <row r="819536" spans="9:9" ht="15" customHeight="1">
      <c r="I819536" s="47"/>
    </row>
    <row r="819537" spans="9:9" ht="15" customHeight="1">
      <c r="I819537" s="47"/>
    </row>
    <row r="819538" spans="9:9" ht="15" customHeight="1">
      <c r="I819538" s="47"/>
    </row>
    <row r="819539" spans="9:9" ht="15" customHeight="1">
      <c r="I819539" s="47"/>
    </row>
    <row r="819540" spans="9:9" ht="15" customHeight="1">
      <c r="I819540" s="47"/>
    </row>
    <row r="819541" spans="9:9" ht="15" customHeight="1">
      <c r="I819541" s="47"/>
    </row>
    <row r="819542" spans="9:9" ht="15" customHeight="1">
      <c r="I819542" s="47"/>
    </row>
    <row r="819543" spans="9:9" ht="15" customHeight="1">
      <c r="I819543" s="47"/>
    </row>
    <row r="819544" spans="9:9" ht="15" customHeight="1">
      <c r="I819544" s="47"/>
    </row>
    <row r="819545" spans="9:9" ht="15" customHeight="1">
      <c r="I819545" s="47"/>
    </row>
    <row r="819546" spans="9:9" ht="15" customHeight="1">
      <c r="I819546" s="47"/>
    </row>
    <row r="819547" spans="9:9" ht="15" customHeight="1">
      <c r="I819547" s="47"/>
    </row>
    <row r="819548" spans="9:9" ht="15" customHeight="1">
      <c r="I819548" s="47"/>
    </row>
    <row r="819549" spans="9:9" ht="15" customHeight="1">
      <c r="I819549" s="47"/>
    </row>
    <row r="819550" spans="9:9" ht="15" customHeight="1">
      <c r="I819550" s="47"/>
    </row>
    <row r="819551" spans="9:9" ht="15" customHeight="1">
      <c r="I819551" s="47"/>
    </row>
    <row r="819552" spans="9:9" ht="15" customHeight="1">
      <c r="I819552" s="47"/>
    </row>
    <row r="819553" spans="9:9" ht="15" customHeight="1">
      <c r="I819553" s="47"/>
    </row>
    <row r="819554" spans="9:9" ht="15" customHeight="1">
      <c r="I819554" s="47"/>
    </row>
    <row r="819555" spans="9:9" ht="15" customHeight="1">
      <c r="I819555" s="47"/>
    </row>
    <row r="819556" spans="9:9" ht="15" customHeight="1">
      <c r="I819556" s="47"/>
    </row>
    <row r="819557" spans="9:9" ht="15" customHeight="1">
      <c r="I819557" s="47"/>
    </row>
    <row r="819558" spans="9:9" ht="15" customHeight="1">
      <c r="I819558" s="47"/>
    </row>
    <row r="819559" spans="9:9" ht="15" customHeight="1">
      <c r="I819559" s="47"/>
    </row>
    <row r="819560" spans="9:9" ht="15" customHeight="1">
      <c r="I819560" s="47"/>
    </row>
    <row r="819561" spans="9:9" ht="15" customHeight="1">
      <c r="I819561" s="47"/>
    </row>
    <row r="819562" spans="9:9" ht="15" customHeight="1">
      <c r="I819562" s="47"/>
    </row>
    <row r="819563" spans="9:9" ht="15" customHeight="1">
      <c r="I819563" s="47"/>
    </row>
    <row r="819564" spans="9:9" ht="15" customHeight="1">
      <c r="I819564" s="47"/>
    </row>
    <row r="835583" spans="9:9" ht="15" customHeight="1">
      <c r="I835583" s="49"/>
    </row>
    <row r="835584" spans="9:9" ht="15" customHeight="1">
      <c r="I835584" s="47"/>
    </row>
    <row r="835585" spans="9:9" ht="15" customHeight="1">
      <c r="I835585" s="47"/>
    </row>
    <row r="835586" spans="9:9" ht="15" customHeight="1">
      <c r="I835586" s="47"/>
    </row>
    <row r="835587" spans="9:9" ht="15" customHeight="1">
      <c r="I835587" s="47"/>
    </row>
    <row r="835588" spans="9:9" ht="15" customHeight="1">
      <c r="I835588" s="47"/>
    </row>
    <row r="835589" spans="9:9" ht="15" customHeight="1">
      <c r="I835589" s="47"/>
    </row>
    <row r="835590" spans="9:9" ht="15" customHeight="1">
      <c r="I835590" s="47"/>
    </row>
    <row r="835591" spans="9:9" ht="15" customHeight="1">
      <c r="I835591" s="47"/>
    </row>
    <row r="835592" spans="9:9" ht="15" customHeight="1">
      <c r="I835592" s="47"/>
    </row>
    <row r="835593" spans="9:9" ht="15" customHeight="1">
      <c r="I835593" s="47"/>
    </row>
    <row r="835594" spans="9:9" ht="15" customHeight="1">
      <c r="I835594" s="47"/>
    </row>
    <row r="835595" spans="9:9" ht="15" customHeight="1">
      <c r="I835595" s="47"/>
    </row>
    <row r="835596" spans="9:9" ht="15" customHeight="1">
      <c r="I835596" s="47"/>
    </row>
    <row r="835597" spans="9:9" ht="15" customHeight="1">
      <c r="I835597" s="47"/>
    </row>
    <row r="835598" spans="9:9" ht="15" customHeight="1">
      <c r="I835598" s="47"/>
    </row>
    <row r="835599" spans="9:9" ht="15" customHeight="1">
      <c r="I835599" s="47"/>
    </row>
    <row r="835600" spans="9:9" ht="15" customHeight="1">
      <c r="I835600" s="47"/>
    </row>
    <row r="835601" spans="9:9" ht="15" customHeight="1">
      <c r="I835601" s="47"/>
    </row>
    <row r="835602" spans="9:9" ht="15" customHeight="1">
      <c r="I835602" s="47"/>
    </row>
    <row r="835603" spans="9:9" ht="15" customHeight="1">
      <c r="I835603" s="47"/>
    </row>
    <row r="835604" spans="9:9" ht="15" customHeight="1">
      <c r="I835604" s="47"/>
    </row>
    <row r="835605" spans="9:9" ht="15" customHeight="1">
      <c r="I835605" s="47"/>
    </row>
    <row r="835606" spans="9:9" ht="15" customHeight="1">
      <c r="I835606" s="47"/>
    </row>
    <row r="835607" spans="9:9" ht="15" customHeight="1">
      <c r="I835607" s="47"/>
    </row>
    <row r="835608" spans="9:9" ht="15" customHeight="1">
      <c r="I835608" s="47"/>
    </row>
    <row r="835609" spans="9:9" ht="15" customHeight="1">
      <c r="I835609" s="47"/>
    </row>
    <row r="835610" spans="9:9" ht="15" customHeight="1">
      <c r="I835610" s="47"/>
    </row>
    <row r="835611" spans="9:9" ht="15" customHeight="1">
      <c r="I835611" s="47"/>
    </row>
    <row r="835612" spans="9:9" ht="15" customHeight="1">
      <c r="I835612" s="47"/>
    </row>
    <row r="835613" spans="9:9" ht="15" customHeight="1">
      <c r="I835613" s="47"/>
    </row>
    <row r="835614" spans="9:9" ht="15" customHeight="1">
      <c r="I835614" s="47"/>
    </row>
    <row r="835615" spans="9:9" ht="15" customHeight="1">
      <c r="I835615" s="47"/>
    </row>
    <row r="835616" spans="9:9" ht="15" customHeight="1">
      <c r="I835616" s="47"/>
    </row>
    <row r="835617" spans="9:9" ht="15" customHeight="1">
      <c r="I835617" s="47"/>
    </row>
    <row r="835618" spans="9:9" ht="15" customHeight="1">
      <c r="I835618" s="47"/>
    </row>
    <row r="835619" spans="9:9" ht="15" customHeight="1">
      <c r="I835619" s="47"/>
    </row>
    <row r="835620" spans="9:9" ht="15" customHeight="1">
      <c r="I835620" s="47"/>
    </row>
    <row r="835621" spans="9:9" ht="15" customHeight="1">
      <c r="I835621" s="47"/>
    </row>
    <row r="835622" spans="9:9" ht="15" customHeight="1">
      <c r="I835622" s="47"/>
    </row>
    <row r="835623" spans="9:9" ht="15" customHeight="1">
      <c r="I835623" s="47"/>
    </row>
    <row r="835624" spans="9:9" ht="15" customHeight="1">
      <c r="I835624" s="47"/>
    </row>
    <row r="835625" spans="9:9" ht="15" customHeight="1">
      <c r="I835625" s="47"/>
    </row>
    <row r="835626" spans="9:9" ht="15" customHeight="1">
      <c r="I835626" s="47"/>
    </row>
    <row r="835627" spans="9:9" ht="15" customHeight="1">
      <c r="I835627" s="47"/>
    </row>
    <row r="835628" spans="9:9" ht="15" customHeight="1">
      <c r="I835628" s="47"/>
    </row>
    <row r="835629" spans="9:9" ht="15" customHeight="1">
      <c r="I835629" s="47"/>
    </row>
    <row r="835630" spans="9:9" ht="15" customHeight="1">
      <c r="I835630" s="47"/>
    </row>
    <row r="835631" spans="9:9" ht="15" customHeight="1">
      <c r="I835631" s="47"/>
    </row>
    <row r="835632" spans="9:9" ht="15" customHeight="1">
      <c r="I835632" s="47"/>
    </row>
    <row r="835633" spans="9:9" ht="15" customHeight="1">
      <c r="I835633" s="47"/>
    </row>
    <row r="835634" spans="9:9" ht="15" customHeight="1">
      <c r="I835634" s="47"/>
    </row>
    <row r="835635" spans="9:9" ht="15" customHeight="1">
      <c r="I835635" s="47"/>
    </row>
    <row r="835636" spans="9:9" ht="15" customHeight="1">
      <c r="I835636" s="47"/>
    </row>
    <row r="835637" spans="9:9" ht="15" customHeight="1">
      <c r="I835637" s="47"/>
    </row>
    <row r="835638" spans="9:9" ht="15" customHeight="1">
      <c r="I835638" s="47"/>
    </row>
    <row r="835639" spans="9:9" ht="15" customHeight="1">
      <c r="I835639" s="47"/>
    </row>
    <row r="835640" spans="9:9" ht="15" customHeight="1">
      <c r="I835640" s="47"/>
    </row>
    <row r="835641" spans="9:9" ht="15" customHeight="1">
      <c r="I835641" s="47"/>
    </row>
    <row r="835642" spans="9:9" ht="15" customHeight="1">
      <c r="I835642" s="47"/>
    </row>
    <row r="835643" spans="9:9" ht="15" customHeight="1">
      <c r="I835643" s="47"/>
    </row>
    <row r="835644" spans="9:9" ht="15" customHeight="1">
      <c r="I835644" s="47"/>
    </row>
    <row r="835645" spans="9:9" ht="15" customHeight="1">
      <c r="I835645" s="47"/>
    </row>
    <row r="835646" spans="9:9" ht="15" customHeight="1">
      <c r="I835646" s="47"/>
    </row>
    <row r="835647" spans="9:9" ht="15" customHeight="1">
      <c r="I835647" s="47"/>
    </row>
    <row r="835648" spans="9:9" ht="15" customHeight="1">
      <c r="I835648" s="47"/>
    </row>
    <row r="835649" spans="9:9" ht="15" customHeight="1">
      <c r="I835649" s="47"/>
    </row>
    <row r="835650" spans="9:9" ht="15" customHeight="1">
      <c r="I835650" s="47"/>
    </row>
    <row r="835651" spans="9:9" ht="15" customHeight="1">
      <c r="I835651" s="47"/>
    </row>
    <row r="835652" spans="9:9" ht="15" customHeight="1">
      <c r="I835652" s="47"/>
    </row>
    <row r="835653" spans="9:9" ht="15" customHeight="1">
      <c r="I835653" s="47"/>
    </row>
    <row r="835654" spans="9:9" ht="15" customHeight="1">
      <c r="I835654" s="47"/>
    </row>
    <row r="835655" spans="9:9" ht="15" customHeight="1">
      <c r="I835655" s="47"/>
    </row>
    <row r="835656" spans="9:9" ht="15" customHeight="1">
      <c r="I835656" s="47"/>
    </row>
    <row r="835657" spans="9:9" ht="15" customHeight="1">
      <c r="I835657" s="47"/>
    </row>
    <row r="835658" spans="9:9" ht="15" customHeight="1">
      <c r="I835658" s="47"/>
    </row>
    <row r="835659" spans="9:9" ht="15" customHeight="1">
      <c r="I835659" s="47"/>
    </row>
    <row r="835660" spans="9:9" ht="15" customHeight="1">
      <c r="I835660" s="47"/>
    </row>
    <row r="835661" spans="9:9" ht="15" customHeight="1">
      <c r="I835661" s="47"/>
    </row>
    <row r="835662" spans="9:9" ht="15" customHeight="1">
      <c r="I835662" s="47"/>
    </row>
    <row r="835663" spans="9:9" ht="15" customHeight="1">
      <c r="I835663" s="47"/>
    </row>
    <row r="835664" spans="9:9" ht="15" customHeight="1">
      <c r="I835664" s="47"/>
    </row>
    <row r="835665" spans="9:9" ht="15" customHeight="1">
      <c r="I835665" s="47"/>
    </row>
    <row r="835666" spans="9:9" ht="15" customHeight="1">
      <c r="I835666" s="47"/>
    </row>
    <row r="835667" spans="9:9" ht="15" customHeight="1">
      <c r="I835667" s="47"/>
    </row>
    <row r="835668" spans="9:9" ht="15" customHeight="1">
      <c r="I835668" s="47"/>
    </row>
    <row r="835669" spans="9:9" ht="15" customHeight="1">
      <c r="I835669" s="47"/>
    </row>
    <row r="835670" spans="9:9" ht="15" customHeight="1">
      <c r="I835670" s="47"/>
    </row>
    <row r="835671" spans="9:9" ht="15" customHeight="1">
      <c r="I835671" s="47"/>
    </row>
    <row r="835672" spans="9:9" ht="15" customHeight="1">
      <c r="I835672" s="47"/>
    </row>
    <row r="835673" spans="9:9" ht="15" customHeight="1">
      <c r="I835673" s="47"/>
    </row>
    <row r="835674" spans="9:9" ht="15" customHeight="1">
      <c r="I835674" s="47"/>
    </row>
    <row r="835675" spans="9:9" ht="15" customHeight="1">
      <c r="I835675" s="47"/>
    </row>
    <row r="835676" spans="9:9" ht="15" customHeight="1">
      <c r="I835676" s="47"/>
    </row>
    <row r="835677" spans="9:9" ht="15" customHeight="1">
      <c r="I835677" s="47"/>
    </row>
    <row r="835678" spans="9:9" ht="15" customHeight="1">
      <c r="I835678" s="47"/>
    </row>
    <row r="835679" spans="9:9" ht="15" customHeight="1">
      <c r="I835679" s="47"/>
    </row>
    <row r="835680" spans="9:9" ht="15" customHeight="1">
      <c r="I835680" s="47"/>
    </row>
    <row r="835681" spans="9:9" ht="15" customHeight="1">
      <c r="I835681" s="47"/>
    </row>
    <row r="835682" spans="9:9" ht="15" customHeight="1">
      <c r="I835682" s="47"/>
    </row>
    <row r="835683" spans="9:9" ht="15" customHeight="1">
      <c r="I835683" s="47"/>
    </row>
    <row r="835684" spans="9:9" ht="15" customHeight="1">
      <c r="I835684" s="47"/>
    </row>
    <row r="835685" spans="9:9" ht="15" customHeight="1">
      <c r="I835685" s="47"/>
    </row>
    <row r="835686" spans="9:9" ht="15" customHeight="1">
      <c r="I835686" s="47"/>
    </row>
    <row r="835687" spans="9:9" ht="15" customHeight="1">
      <c r="I835687" s="47"/>
    </row>
    <row r="835688" spans="9:9" ht="15" customHeight="1">
      <c r="I835688" s="47"/>
    </row>
    <row r="835689" spans="9:9" ht="15" customHeight="1">
      <c r="I835689" s="47"/>
    </row>
    <row r="835690" spans="9:9" ht="15" customHeight="1">
      <c r="I835690" s="47"/>
    </row>
    <row r="835691" spans="9:9" ht="15" customHeight="1">
      <c r="I835691" s="47"/>
    </row>
    <row r="835692" spans="9:9" ht="15" customHeight="1">
      <c r="I835692" s="47"/>
    </row>
    <row r="835693" spans="9:9" ht="15" customHeight="1">
      <c r="I835693" s="47"/>
    </row>
    <row r="835694" spans="9:9" ht="15" customHeight="1">
      <c r="I835694" s="47"/>
    </row>
    <row r="835695" spans="9:9" ht="15" customHeight="1">
      <c r="I835695" s="47"/>
    </row>
    <row r="835696" spans="9:9" ht="15" customHeight="1">
      <c r="I835696" s="47"/>
    </row>
    <row r="835697" spans="9:9" ht="15" customHeight="1">
      <c r="I835697" s="47"/>
    </row>
    <row r="835698" spans="9:9" ht="15" customHeight="1">
      <c r="I835698" s="47"/>
    </row>
    <row r="835699" spans="9:9" ht="15" customHeight="1">
      <c r="I835699" s="47"/>
    </row>
    <row r="835700" spans="9:9" ht="15" customHeight="1">
      <c r="I835700" s="47"/>
    </row>
    <row r="835701" spans="9:9" ht="15" customHeight="1">
      <c r="I835701" s="47"/>
    </row>
    <row r="835702" spans="9:9" ht="15" customHeight="1">
      <c r="I835702" s="47"/>
    </row>
    <row r="835703" spans="9:9" ht="15" customHeight="1">
      <c r="I835703" s="47"/>
    </row>
    <row r="835704" spans="9:9" ht="15" customHeight="1">
      <c r="I835704" s="47"/>
    </row>
    <row r="835705" spans="9:9" ht="15" customHeight="1">
      <c r="I835705" s="47"/>
    </row>
    <row r="835706" spans="9:9" ht="15" customHeight="1">
      <c r="I835706" s="47"/>
    </row>
    <row r="835707" spans="9:9" ht="15" customHeight="1">
      <c r="I835707" s="47"/>
    </row>
    <row r="835708" spans="9:9" ht="15" customHeight="1">
      <c r="I835708" s="47"/>
    </row>
    <row r="835709" spans="9:9" ht="15" customHeight="1">
      <c r="I835709" s="47"/>
    </row>
    <row r="835710" spans="9:9" ht="15" customHeight="1">
      <c r="I835710" s="47"/>
    </row>
    <row r="835711" spans="9:9" ht="15" customHeight="1">
      <c r="I835711" s="47"/>
    </row>
    <row r="835712" spans="9:9" ht="15" customHeight="1">
      <c r="I835712" s="47"/>
    </row>
    <row r="835713" spans="9:9" ht="15" customHeight="1">
      <c r="I835713" s="47"/>
    </row>
    <row r="835714" spans="9:9" ht="15" customHeight="1">
      <c r="I835714" s="47"/>
    </row>
    <row r="835715" spans="9:9" ht="15" customHeight="1">
      <c r="I835715" s="47"/>
    </row>
    <row r="835716" spans="9:9" ht="15" customHeight="1">
      <c r="I835716" s="47"/>
    </row>
    <row r="835717" spans="9:9" ht="15" customHeight="1">
      <c r="I835717" s="47"/>
    </row>
    <row r="835718" spans="9:9" ht="15" customHeight="1">
      <c r="I835718" s="47"/>
    </row>
    <row r="835719" spans="9:9" ht="15" customHeight="1">
      <c r="I835719" s="47"/>
    </row>
    <row r="835720" spans="9:9" ht="15" customHeight="1">
      <c r="I835720" s="47"/>
    </row>
    <row r="835721" spans="9:9" ht="15" customHeight="1">
      <c r="I835721" s="47"/>
    </row>
    <row r="835722" spans="9:9" ht="15" customHeight="1">
      <c r="I835722" s="47"/>
    </row>
    <row r="835723" spans="9:9" ht="15" customHeight="1">
      <c r="I835723" s="47"/>
    </row>
    <row r="835724" spans="9:9" ht="15" customHeight="1">
      <c r="I835724" s="47"/>
    </row>
    <row r="835725" spans="9:9" ht="15" customHeight="1">
      <c r="I835725" s="47"/>
    </row>
    <row r="835726" spans="9:9" ht="15" customHeight="1">
      <c r="I835726" s="47"/>
    </row>
    <row r="835727" spans="9:9" ht="15" customHeight="1">
      <c r="I835727" s="47"/>
    </row>
    <row r="835728" spans="9:9" ht="15" customHeight="1">
      <c r="I835728" s="47"/>
    </row>
    <row r="835729" spans="9:9" ht="15" customHeight="1">
      <c r="I835729" s="47"/>
    </row>
    <row r="835730" spans="9:9" ht="15" customHeight="1">
      <c r="I835730" s="47"/>
    </row>
    <row r="835731" spans="9:9" ht="15" customHeight="1">
      <c r="I835731" s="47"/>
    </row>
    <row r="835732" spans="9:9" ht="15" customHeight="1">
      <c r="I835732" s="47"/>
    </row>
    <row r="835733" spans="9:9" ht="15" customHeight="1">
      <c r="I835733" s="47"/>
    </row>
    <row r="835734" spans="9:9" ht="15" customHeight="1">
      <c r="I835734" s="47"/>
    </row>
    <row r="835735" spans="9:9" ht="15" customHeight="1">
      <c r="I835735" s="47"/>
    </row>
    <row r="835736" spans="9:9" ht="15" customHeight="1">
      <c r="I835736" s="47"/>
    </row>
    <row r="835737" spans="9:9" ht="15" customHeight="1">
      <c r="I835737" s="47"/>
    </row>
    <row r="835738" spans="9:9" ht="15" customHeight="1">
      <c r="I835738" s="47"/>
    </row>
    <row r="835739" spans="9:9" ht="15" customHeight="1">
      <c r="I835739" s="47"/>
    </row>
    <row r="835740" spans="9:9" ht="15" customHeight="1">
      <c r="I835740" s="47"/>
    </row>
    <row r="835741" spans="9:9" ht="15" customHeight="1">
      <c r="I835741" s="47"/>
    </row>
    <row r="835742" spans="9:9" ht="15" customHeight="1">
      <c r="I835742" s="47"/>
    </row>
    <row r="835743" spans="9:9" ht="15" customHeight="1">
      <c r="I835743" s="47"/>
    </row>
    <row r="835744" spans="9:9" ht="15" customHeight="1">
      <c r="I835744" s="47"/>
    </row>
    <row r="835745" spans="9:9" ht="15" customHeight="1">
      <c r="I835745" s="47"/>
    </row>
    <row r="835746" spans="9:9" ht="15" customHeight="1">
      <c r="I835746" s="47"/>
    </row>
    <row r="835747" spans="9:9" ht="15" customHeight="1">
      <c r="I835747" s="47"/>
    </row>
    <row r="835748" spans="9:9" ht="15" customHeight="1">
      <c r="I835748" s="47"/>
    </row>
    <row r="835749" spans="9:9" ht="15" customHeight="1">
      <c r="I835749" s="47"/>
    </row>
    <row r="835750" spans="9:9" ht="15" customHeight="1">
      <c r="I835750" s="47"/>
    </row>
    <row r="835751" spans="9:9" ht="15" customHeight="1">
      <c r="I835751" s="47"/>
    </row>
    <row r="835752" spans="9:9" ht="15" customHeight="1">
      <c r="I835752" s="47"/>
    </row>
    <row r="835753" spans="9:9" ht="15" customHeight="1">
      <c r="I835753" s="47"/>
    </row>
    <row r="835754" spans="9:9" ht="15" customHeight="1">
      <c r="I835754" s="47"/>
    </row>
    <row r="835755" spans="9:9" ht="15" customHeight="1">
      <c r="I835755" s="47"/>
    </row>
    <row r="835756" spans="9:9" ht="15" customHeight="1">
      <c r="I835756" s="47"/>
    </row>
    <row r="835757" spans="9:9" ht="15" customHeight="1">
      <c r="I835757" s="47"/>
    </row>
    <row r="835758" spans="9:9" ht="15" customHeight="1">
      <c r="I835758" s="47"/>
    </row>
    <row r="835759" spans="9:9" ht="15" customHeight="1">
      <c r="I835759" s="47"/>
    </row>
    <row r="835760" spans="9:9" ht="15" customHeight="1">
      <c r="I835760" s="47"/>
    </row>
    <row r="835761" spans="9:9" ht="15" customHeight="1">
      <c r="I835761" s="47"/>
    </row>
    <row r="835762" spans="9:9" ht="15" customHeight="1">
      <c r="I835762" s="47"/>
    </row>
    <row r="835763" spans="9:9" ht="15" customHeight="1">
      <c r="I835763" s="47"/>
    </row>
    <row r="835764" spans="9:9" ht="15" customHeight="1">
      <c r="I835764" s="47"/>
    </row>
    <row r="835765" spans="9:9" ht="15" customHeight="1">
      <c r="I835765" s="47"/>
    </row>
    <row r="835766" spans="9:9" ht="15" customHeight="1">
      <c r="I835766" s="47"/>
    </row>
    <row r="835767" spans="9:9" ht="15" customHeight="1">
      <c r="I835767" s="47"/>
    </row>
    <row r="835768" spans="9:9" ht="15" customHeight="1">
      <c r="I835768" s="47"/>
    </row>
    <row r="835769" spans="9:9" ht="15" customHeight="1">
      <c r="I835769" s="47"/>
    </row>
    <row r="835770" spans="9:9" ht="15" customHeight="1">
      <c r="I835770" s="47"/>
    </row>
    <row r="835771" spans="9:9" ht="15" customHeight="1">
      <c r="I835771" s="47"/>
    </row>
    <row r="835772" spans="9:9" ht="15" customHeight="1">
      <c r="I835772" s="47"/>
    </row>
    <row r="835773" spans="9:9" ht="15" customHeight="1">
      <c r="I835773" s="47"/>
    </row>
    <row r="835774" spans="9:9" ht="15" customHeight="1">
      <c r="I835774" s="47"/>
    </row>
    <row r="835775" spans="9:9" ht="15" customHeight="1">
      <c r="I835775" s="47"/>
    </row>
    <row r="835776" spans="9:9" ht="15" customHeight="1">
      <c r="I835776" s="47"/>
    </row>
    <row r="835777" spans="9:9" ht="15" customHeight="1">
      <c r="I835777" s="47"/>
    </row>
    <row r="835778" spans="9:9" ht="15" customHeight="1">
      <c r="I835778" s="47"/>
    </row>
    <row r="835779" spans="9:9" ht="15" customHeight="1">
      <c r="I835779" s="47"/>
    </row>
    <row r="835780" spans="9:9" ht="15" customHeight="1">
      <c r="I835780" s="47"/>
    </row>
    <row r="835781" spans="9:9" ht="15" customHeight="1">
      <c r="I835781" s="47"/>
    </row>
    <row r="835782" spans="9:9" ht="15" customHeight="1">
      <c r="I835782" s="47"/>
    </row>
    <row r="835783" spans="9:9" ht="15" customHeight="1">
      <c r="I835783" s="47"/>
    </row>
    <row r="835784" spans="9:9" ht="15" customHeight="1">
      <c r="I835784" s="47"/>
    </row>
    <row r="835785" spans="9:9" ht="15" customHeight="1">
      <c r="I835785" s="47"/>
    </row>
    <row r="835786" spans="9:9" ht="15" customHeight="1">
      <c r="I835786" s="47"/>
    </row>
    <row r="835787" spans="9:9" ht="15" customHeight="1">
      <c r="I835787" s="47"/>
    </row>
    <row r="835788" spans="9:9" ht="15" customHeight="1">
      <c r="I835788" s="47"/>
    </row>
    <row r="835789" spans="9:9" ht="15" customHeight="1">
      <c r="I835789" s="47"/>
    </row>
    <row r="835790" spans="9:9" ht="15" customHeight="1">
      <c r="I835790" s="47"/>
    </row>
    <row r="835791" spans="9:9" ht="15" customHeight="1">
      <c r="I835791" s="47"/>
    </row>
    <row r="835792" spans="9:9" ht="15" customHeight="1">
      <c r="I835792" s="47"/>
    </row>
    <row r="835793" spans="9:9" ht="15" customHeight="1">
      <c r="I835793" s="47"/>
    </row>
    <row r="835794" spans="9:9" ht="15" customHeight="1">
      <c r="I835794" s="47"/>
    </row>
    <row r="835795" spans="9:9" ht="15" customHeight="1">
      <c r="I835795" s="47"/>
    </row>
    <row r="835796" spans="9:9" ht="15" customHeight="1">
      <c r="I835796" s="47"/>
    </row>
    <row r="835797" spans="9:9" ht="15" customHeight="1">
      <c r="I835797" s="47"/>
    </row>
    <row r="835798" spans="9:9" ht="15" customHeight="1">
      <c r="I835798" s="47"/>
    </row>
    <row r="835799" spans="9:9" ht="15" customHeight="1">
      <c r="I835799" s="47"/>
    </row>
    <row r="835800" spans="9:9" ht="15" customHeight="1">
      <c r="I835800" s="47"/>
    </row>
    <row r="835801" spans="9:9" ht="15" customHeight="1">
      <c r="I835801" s="47"/>
    </row>
    <row r="835802" spans="9:9" ht="15" customHeight="1">
      <c r="I835802" s="47"/>
    </row>
    <row r="835803" spans="9:9" ht="15" customHeight="1">
      <c r="I835803" s="47"/>
    </row>
    <row r="835804" spans="9:9" ht="15" customHeight="1">
      <c r="I835804" s="47"/>
    </row>
    <row r="835805" spans="9:9" ht="15" customHeight="1">
      <c r="I835805" s="47"/>
    </row>
    <row r="835806" spans="9:9" ht="15" customHeight="1">
      <c r="I835806" s="47"/>
    </row>
    <row r="835807" spans="9:9" ht="15" customHeight="1">
      <c r="I835807" s="47"/>
    </row>
    <row r="835808" spans="9:9" ht="15" customHeight="1">
      <c r="I835808" s="47"/>
    </row>
    <row r="835809" spans="9:9" ht="15" customHeight="1">
      <c r="I835809" s="47"/>
    </row>
    <row r="835810" spans="9:9" ht="15" customHeight="1">
      <c r="I835810" s="47"/>
    </row>
    <row r="835811" spans="9:9" ht="15" customHeight="1">
      <c r="I835811" s="47"/>
    </row>
    <row r="835812" spans="9:9" ht="15" customHeight="1">
      <c r="I835812" s="47"/>
    </row>
    <row r="835813" spans="9:9" ht="15" customHeight="1">
      <c r="I835813" s="47"/>
    </row>
    <row r="835814" spans="9:9" ht="15" customHeight="1">
      <c r="I835814" s="47"/>
    </row>
    <row r="835815" spans="9:9" ht="15" customHeight="1">
      <c r="I835815" s="47"/>
    </row>
    <row r="835816" spans="9:9" ht="15" customHeight="1">
      <c r="I835816" s="47"/>
    </row>
    <row r="835817" spans="9:9" ht="15" customHeight="1">
      <c r="I835817" s="47"/>
    </row>
    <row r="835818" spans="9:9" ht="15" customHeight="1">
      <c r="I835818" s="47"/>
    </row>
    <row r="835819" spans="9:9" ht="15" customHeight="1">
      <c r="I835819" s="47"/>
    </row>
    <row r="835820" spans="9:9" ht="15" customHeight="1">
      <c r="I835820" s="47"/>
    </row>
    <row r="835821" spans="9:9" ht="15" customHeight="1">
      <c r="I835821" s="47"/>
    </row>
    <row r="835822" spans="9:9" ht="15" customHeight="1">
      <c r="I835822" s="47"/>
    </row>
    <row r="835823" spans="9:9" ht="15" customHeight="1">
      <c r="I835823" s="47"/>
    </row>
    <row r="835824" spans="9:9" ht="15" customHeight="1">
      <c r="I835824" s="47"/>
    </row>
    <row r="835825" spans="9:9" ht="15" customHeight="1">
      <c r="I835825" s="47"/>
    </row>
    <row r="835826" spans="9:9" ht="15" customHeight="1">
      <c r="I835826" s="47"/>
    </row>
    <row r="835827" spans="9:9" ht="15" customHeight="1">
      <c r="I835827" s="47"/>
    </row>
    <row r="835828" spans="9:9" ht="15" customHeight="1">
      <c r="I835828" s="47"/>
    </row>
    <row r="835829" spans="9:9" ht="15" customHeight="1">
      <c r="I835829" s="47"/>
    </row>
    <row r="835830" spans="9:9" ht="15" customHeight="1">
      <c r="I835830" s="47"/>
    </row>
    <row r="835831" spans="9:9" ht="15" customHeight="1">
      <c r="I835831" s="47"/>
    </row>
    <row r="835832" spans="9:9" ht="15" customHeight="1">
      <c r="I835832" s="47"/>
    </row>
    <row r="835833" spans="9:9" ht="15" customHeight="1">
      <c r="I835833" s="47"/>
    </row>
    <row r="835834" spans="9:9" ht="15" customHeight="1">
      <c r="I835834" s="47"/>
    </row>
    <row r="835835" spans="9:9" ht="15" customHeight="1">
      <c r="I835835" s="47"/>
    </row>
    <row r="835836" spans="9:9" ht="15" customHeight="1">
      <c r="I835836" s="47"/>
    </row>
    <row r="835837" spans="9:9" ht="15" customHeight="1">
      <c r="I835837" s="47"/>
    </row>
    <row r="835838" spans="9:9" ht="15" customHeight="1">
      <c r="I835838" s="47"/>
    </row>
    <row r="835839" spans="9:9" ht="15" customHeight="1">
      <c r="I835839" s="47"/>
    </row>
    <row r="835840" spans="9:9" ht="15" customHeight="1">
      <c r="I835840" s="47"/>
    </row>
    <row r="835841" spans="9:9" ht="15" customHeight="1">
      <c r="I835841" s="47"/>
    </row>
    <row r="835842" spans="9:9" ht="15" customHeight="1">
      <c r="I835842" s="47"/>
    </row>
    <row r="835843" spans="9:9" ht="15" customHeight="1">
      <c r="I835843" s="47"/>
    </row>
    <row r="835844" spans="9:9" ht="15" customHeight="1">
      <c r="I835844" s="47"/>
    </row>
    <row r="835845" spans="9:9" ht="15" customHeight="1">
      <c r="I835845" s="47"/>
    </row>
    <row r="835846" spans="9:9" ht="15" customHeight="1">
      <c r="I835846" s="47"/>
    </row>
    <row r="835847" spans="9:9" ht="15" customHeight="1">
      <c r="I835847" s="47"/>
    </row>
    <row r="835848" spans="9:9" ht="15" customHeight="1">
      <c r="I835848" s="47"/>
    </row>
    <row r="835849" spans="9:9" ht="15" customHeight="1">
      <c r="I835849" s="47"/>
    </row>
    <row r="835850" spans="9:9" ht="15" customHeight="1">
      <c r="I835850" s="47"/>
    </row>
    <row r="835851" spans="9:9" ht="15" customHeight="1">
      <c r="I835851" s="47"/>
    </row>
    <row r="835852" spans="9:9" ht="15" customHeight="1">
      <c r="I835852" s="47"/>
    </row>
    <row r="835853" spans="9:9" ht="15" customHeight="1">
      <c r="I835853" s="47"/>
    </row>
    <row r="835854" spans="9:9" ht="15" customHeight="1">
      <c r="I835854" s="47"/>
    </row>
    <row r="835855" spans="9:9" ht="15" customHeight="1">
      <c r="I835855" s="47"/>
    </row>
    <row r="835856" spans="9:9" ht="15" customHeight="1">
      <c r="I835856" s="47"/>
    </row>
    <row r="835857" spans="9:9" ht="15" customHeight="1">
      <c r="I835857" s="47"/>
    </row>
    <row r="835858" spans="9:9" ht="15" customHeight="1">
      <c r="I835858" s="47"/>
    </row>
    <row r="835859" spans="9:9" ht="15" customHeight="1">
      <c r="I835859" s="47"/>
    </row>
    <row r="835860" spans="9:9" ht="15" customHeight="1">
      <c r="I835860" s="47"/>
    </row>
    <row r="835861" spans="9:9" ht="15" customHeight="1">
      <c r="I835861" s="47"/>
    </row>
    <row r="835862" spans="9:9" ht="15" customHeight="1">
      <c r="I835862" s="47"/>
    </row>
    <row r="835863" spans="9:9" ht="15" customHeight="1">
      <c r="I835863" s="47"/>
    </row>
    <row r="835864" spans="9:9" ht="15" customHeight="1">
      <c r="I835864" s="47"/>
    </row>
    <row r="835865" spans="9:9" ht="15" customHeight="1">
      <c r="I835865" s="47"/>
    </row>
    <row r="835866" spans="9:9" ht="15" customHeight="1">
      <c r="I835866" s="47"/>
    </row>
    <row r="835867" spans="9:9" ht="15" customHeight="1">
      <c r="I835867" s="47"/>
    </row>
    <row r="835868" spans="9:9" ht="15" customHeight="1">
      <c r="I835868" s="47"/>
    </row>
    <row r="835869" spans="9:9" ht="15" customHeight="1">
      <c r="I835869" s="47"/>
    </row>
    <row r="835870" spans="9:9" ht="15" customHeight="1">
      <c r="I835870" s="47"/>
    </row>
    <row r="835871" spans="9:9" ht="15" customHeight="1">
      <c r="I835871" s="47"/>
    </row>
    <row r="835872" spans="9:9" ht="15" customHeight="1">
      <c r="I835872" s="47"/>
    </row>
    <row r="835873" spans="9:9" ht="15" customHeight="1">
      <c r="I835873" s="47"/>
    </row>
    <row r="835874" spans="9:9" ht="15" customHeight="1">
      <c r="I835874" s="47"/>
    </row>
    <row r="835875" spans="9:9" ht="15" customHeight="1">
      <c r="I835875" s="47"/>
    </row>
    <row r="835876" spans="9:9" ht="15" customHeight="1">
      <c r="I835876" s="47"/>
    </row>
    <row r="835877" spans="9:9" ht="15" customHeight="1">
      <c r="I835877" s="47"/>
    </row>
    <row r="835878" spans="9:9" ht="15" customHeight="1">
      <c r="I835878" s="47"/>
    </row>
    <row r="835879" spans="9:9" ht="15" customHeight="1">
      <c r="I835879" s="47"/>
    </row>
    <row r="835880" spans="9:9" ht="15" customHeight="1">
      <c r="I835880" s="47"/>
    </row>
    <row r="835881" spans="9:9" ht="15" customHeight="1">
      <c r="I835881" s="47"/>
    </row>
    <row r="835882" spans="9:9" ht="15" customHeight="1">
      <c r="I835882" s="47"/>
    </row>
    <row r="835883" spans="9:9" ht="15" customHeight="1">
      <c r="I835883" s="47"/>
    </row>
    <row r="835884" spans="9:9" ht="15" customHeight="1">
      <c r="I835884" s="47"/>
    </row>
    <row r="835885" spans="9:9" ht="15" customHeight="1">
      <c r="I835885" s="47"/>
    </row>
    <row r="835886" spans="9:9" ht="15" customHeight="1">
      <c r="I835886" s="47"/>
    </row>
    <row r="835887" spans="9:9" ht="15" customHeight="1">
      <c r="I835887" s="47"/>
    </row>
    <row r="835888" spans="9:9" ht="15" customHeight="1">
      <c r="I835888" s="47"/>
    </row>
    <row r="835889" spans="9:9" ht="15" customHeight="1">
      <c r="I835889" s="47"/>
    </row>
    <row r="835890" spans="9:9" ht="15" customHeight="1">
      <c r="I835890" s="47"/>
    </row>
    <row r="835891" spans="9:9" ht="15" customHeight="1">
      <c r="I835891" s="47"/>
    </row>
    <row r="835892" spans="9:9" ht="15" customHeight="1">
      <c r="I835892" s="47"/>
    </row>
    <row r="835893" spans="9:9" ht="15" customHeight="1">
      <c r="I835893" s="47"/>
    </row>
    <row r="835894" spans="9:9" ht="15" customHeight="1">
      <c r="I835894" s="47"/>
    </row>
    <row r="835895" spans="9:9" ht="15" customHeight="1">
      <c r="I835895" s="47"/>
    </row>
    <row r="835896" spans="9:9" ht="15" customHeight="1">
      <c r="I835896" s="47"/>
    </row>
    <row r="835897" spans="9:9" ht="15" customHeight="1">
      <c r="I835897" s="47"/>
    </row>
    <row r="835898" spans="9:9" ht="15" customHeight="1">
      <c r="I835898" s="47"/>
    </row>
    <row r="835899" spans="9:9" ht="15" customHeight="1">
      <c r="I835899" s="47"/>
    </row>
    <row r="835900" spans="9:9" ht="15" customHeight="1">
      <c r="I835900" s="47"/>
    </row>
    <row r="835901" spans="9:9" ht="15" customHeight="1">
      <c r="I835901" s="47"/>
    </row>
    <row r="835902" spans="9:9" ht="15" customHeight="1">
      <c r="I835902" s="47"/>
    </row>
    <row r="835903" spans="9:9" ht="15" customHeight="1">
      <c r="I835903" s="47"/>
    </row>
    <row r="835904" spans="9:9" ht="15" customHeight="1">
      <c r="I835904" s="47"/>
    </row>
    <row r="835905" spans="9:9" ht="15" customHeight="1">
      <c r="I835905" s="47"/>
    </row>
    <row r="835906" spans="9:9" ht="15" customHeight="1">
      <c r="I835906" s="47"/>
    </row>
    <row r="835907" spans="9:9" ht="15" customHeight="1">
      <c r="I835907" s="47"/>
    </row>
    <row r="835908" spans="9:9" ht="15" customHeight="1">
      <c r="I835908" s="47"/>
    </row>
    <row r="835909" spans="9:9" ht="15" customHeight="1">
      <c r="I835909" s="47"/>
    </row>
    <row r="835910" spans="9:9" ht="15" customHeight="1">
      <c r="I835910" s="47"/>
    </row>
    <row r="835911" spans="9:9" ht="15" customHeight="1">
      <c r="I835911" s="47"/>
    </row>
    <row r="835912" spans="9:9" ht="15" customHeight="1">
      <c r="I835912" s="47"/>
    </row>
    <row r="835913" spans="9:9" ht="15" customHeight="1">
      <c r="I835913" s="47"/>
    </row>
    <row r="835914" spans="9:9" ht="15" customHeight="1">
      <c r="I835914" s="47"/>
    </row>
    <row r="835915" spans="9:9" ht="15" customHeight="1">
      <c r="I835915" s="47"/>
    </row>
    <row r="835916" spans="9:9" ht="15" customHeight="1">
      <c r="I835916" s="47"/>
    </row>
    <row r="835917" spans="9:9" ht="15" customHeight="1">
      <c r="I835917" s="47"/>
    </row>
    <row r="835918" spans="9:9" ht="15" customHeight="1">
      <c r="I835918" s="47"/>
    </row>
    <row r="835919" spans="9:9" ht="15" customHeight="1">
      <c r="I835919" s="47"/>
    </row>
    <row r="835920" spans="9:9" ht="15" customHeight="1">
      <c r="I835920" s="47"/>
    </row>
    <row r="835921" spans="9:9" ht="15" customHeight="1">
      <c r="I835921" s="47"/>
    </row>
    <row r="835922" spans="9:9" ht="15" customHeight="1">
      <c r="I835922" s="47"/>
    </row>
    <row r="835923" spans="9:9" ht="15" customHeight="1">
      <c r="I835923" s="47"/>
    </row>
    <row r="835924" spans="9:9" ht="15" customHeight="1">
      <c r="I835924" s="47"/>
    </row>
    <row r="835925" spans="9:9" ht="15" customHeight="1">
      <c r="I835925" s="47"/>
    </row>
    <row r="835926" spans="9:9" ht="15" customHeight="1">
      <c r="I835926" s="47"/>
    </row>
    <row r="835927" spans="9:9" ht="15" customHeight="1">
      <c r="I835927" s="47"/>
    </row>
    <row r="835928" spans="9:9" ht="15" customHeight="1">
      <c r="I835928" s="47"/>
    </row>
    <row r="835929" spans="9:9" ht="15" customHeight="1">
      <c r="I835929" s="47"/>
    </row>
    <row r="835930" spans="9:9" ht="15" customHeight="1">
      <c r="I835930" s="47"/>
    </row>
    <row r="835931" spans="9:9" ht="15" customHeight="1">
      <c r="I835931" s="47"/>
    </row>
    <row r="835932" spans="9:9" ht="15" customHeight="1">
      <c r="I835932" s="47"/>
    </row>
    <row r="835933" spans="9:9" ht="15" customHeight="1">
      <c r="I835933" s="47"/>
    </row>
    <row r="835934" spans="9:9" ht="15" customHeight="1">
      <c r="I835934" s="47"/>
    </row>
    <row r="835935" spans="9:9" ht="15" customHeight="1">
      <c r="I835935" s="47"/>
    </row>
    <row r="835936" spans="9:9" ht="15" customHeight="1">
      <c r="I835936" s="47"/>
    </row>
    <row r="835937" spans="9:9" ht="15" customHeight="1">
      <c r="I835937" s="47"/>
    </row>
    <row r="835938" spans="9:9" ht="15" customHeight="1">
      <c r="I835938" s="47"/>
    </row>
    <row r="835939" spans="9:9" ht="15" customHeight="1">
      <c r="I835939" s="47"/>
    </row>
    <row r="835940" spans="9:9" ht="15" customHeight="1">
      <c r="I835940" s="47"/>
    </row>
    <row r="835941" spans="9:9" ht="15" customHeight="1">
      <c r="I835941" s="47"/>
    </row>
    <row r="835942" spans="9:9" ht="15" customHeight="1">
      <c r="I835942" s="47"/>
    </row>
    <row r="835943" spans="9:9" ht="15" customHeight="1">
      <c r="I835943" s="47"/>
    </row>
    <row r="835944" spans="9:9" ht="15" customHeight="1">
      <c r="I835944" s="47"/>
    </row>
    <row r="835945" spans="9:9" ht="15" customHeight="1">
      <c r="I835945" s="47"/>
    </row>
    <row r="835946" spans="9:9" ht="15" customHeight="1">
      <c r="I835946" s="47"/>
    </row>
    <row r="835947" spans="9:9" ht="15" customHeight="1">
      <c r="I835947" s="47"/>
    </row>
    <row r="835948" spans="9:9" ht="15" customHeight="1">
      <c r="I835948" s="47"/>
    </row>
    <row r="851967" spans="9:9" ht="15" customHeight="1">
      <c r="I851967" s="49"/>
    </row>
    <row r="851968" spans="9:9" ht="15" customHeight="1">
      <c r="I851968" s="47"/>
    </row>
    <row r="851969" spans="9:9" ht="15" customHeight="1">
      <c r="I851969" s="47"/>
    </row>
    <row r="851970" spans="9:9" ht="15" customHeight="1">
      <c r="I851970" s="47"/>
    </row>
    <row r="851971" spans="9:9" ht="15" customHeight="1">
      <c r="I851971" s="47"/>
    </row>
    <row r="851972" spans="9:9" ht="15" customHeight="1">
      <c r="I851972" s="47"/>
    </row>
    <row r="851973" spans="9:9" ht="15" customHeight="1">
      <c r="I851973" s="47"/>
    </row>
    <row r="851974" spans="9:9" ht="15" customHeight="1">
      <c r="I851974" s="47"/>
    </row>
    <row r="851975" spans="9:9" ht="15" customHeight="1">
      <c r="I851975" s="47"/>
    </row>
    <row r="851976" spans="9:9" ht="15" customHeight="1">
      <c r="I851976" s="47"/>
    </row>
    <row r="851977" spans="9:9" ht="15" customHeight="1">
      <c r="I851977" s="47"/>
    </row>
    <row r="851978" spans="9:9" ht="15" customHeight="1">
      <c r="I851978" s="47"/>
    </row>
    <row r="851979" spans="9:9" ht="15" customHeight="1">
      <c r="I851979" s="47"/>
    </row>
    <row r="851980" spans="9:9" ht="15" customHeight="1">
      <c r="I851980" s="47"/>
    </row>
    <row r="851981" spans="9:9" ht="15" customHeight="1">
      <c r="I851981" s="47"/>
    </row>
    <row r="851982" spans="9:9" ht="15" customHeight="1">
      <c r="I851982" s="47"/>
    </row>
    <row r="851983" spans="9:9" ht="15" customHeight="1">
      <c r="I851983" s="47"/>
    </row>
    <row r="851984" spans="9:9" ht="15" customHeight="1">
      <c r="I851984" s="47"/>
    </row>
    <row r="851985" spans="9:9" ht="15" customHeight="1">
      <c r="I851985" s="47"/>
    </row>
    <row r="851986" spans="9:9" ht="15" customHeight="1">
      <c r="I851986" s="47"/>
    </row>
    <row r="851987" spans="9:9" ht="15" customHeight="1">
      <c r="I851987" s="47"/>
    </row>
    <row r="851988" spans="9:9" ht="15" customHeight="1">
      <c r="I851988" s="47"/>
    </row>
    <row r="851989" spans="9:9" ht="15" customHeight="1">
      <c r="I851989" s="47"/>
    </row>
    <row r="851990" spans="9:9" ht="15" customHeight="1">
      <c r="I851990" s="47"/>
    </row>
    <row r="851991" spans="9:9" ht="15" customHeight="1">
      <c r="I851991" s="47"/>
    </row>
    <row r="851992" spans="9:9" ht="15" customHeight="1">
      <c r="I851992" s="47"/>
    </row>
    <row r="851993" spans="9:9" ht="15" customHeight="1">
      <c r="I851993" s="47"/>
    </row>
    <row r="851994" spans="9:9" ht="15" customHeight="1">
      <c r="I851994" s="47"/>
    </row>
    <row r="851995" spans="9:9" ht="15" customHeight="1">
      <c r="I851995" s="47"/>
    </row>
    <row r="851996" spans="9:9" ht="15" customHeight="1">
      <c r="I851996" s="47"/>
    </row>
    <row r="851997" spans="9:9" ht="15" customHeight="1">
      <c r="I851997" s="47"/>
    </row>
    <row r="851998" spans="9:9" ht="15" customHeight="1">
      <c r="I851998" s="47"/>
    </row>
    <row r="851999" spans="9:9" ht="15" customHeight="1">
      <c r="I851999" s="47"/>
    </row>
    <row r="852000" spans="9:9" ht="15" customHeight="1">
      <c r="I852000" s="47"/>
    </row>
    <row r="852001" spans="9:9" ht="15" customHeight="1">
      <c r="I852001" s="47"/>
    </row>
    <row r="852002" spans="9:9" ht="15" customHeight="1">
      <c r="I852002" s="47"/>
    </row>
    <row r="852003" spans="9:9" ht="15" customHeight="1">
      <c r="I852003" s="47"/>
    </row>
    <row r="852004" spans="9:9" ht="15" customHeight="1">
      <c r="I852004" s="47"/>
    </row>
    <row r="852005" spans="9:9" ht="15" customHeight="1">
      <c r="I852005" s="47"/>
    </row>
    <row r="852006" spans="9:9" ht="15" customHeight="1">
      <c r="I852006" s="47"/>
    </row>
    <row r="852007" spans="9:9" ht="15" customHeight="1">
      <c r="I852007" s="47"/>
    </row>
    <row r="852008" spans="9:9" ht="15" customHeight="1">
      <c r="I852008" s="47"/>
    </row>
    <row r="852009" spans="9:9" ht="15" customHeight="1">
      <c r="I852009" s="47"/>
    </row>
    <row r="852010" spans="9:9" ht="15" customHeight="1">
      <c r="I852010" s="47"/>
    </row>
    <row r="852011" spans="9:9" ht="15" customHeight="1">
      <c r="I852011" s="47"/>
    </row>
    <row r="852012" spans="9:9" ht="15" customHeight="1">
      <c r="I852012" s="47"/>
    </row>
    <row r="852013" spans="9:9" ht="15" customHeight="1">
      <c r="I852013" s="47"/>
    </row>
    <row r="852014" spans="9:9" ht="15" customHeight="1">
      <c r="I852014" s="47"/>
    </row>
    <row r="852015" spans="9:9" ht="15" customHeight="1">
      <c r="I852015" s="47"/>
    </row>
    <row r="852016" spans="9:9" ht="15" customHeight="1">
      <c r="I852016" s="47"/>
    </row>
    <row r="852017" spans="9:9" ht="15" customHeight="1">
      <c r="I852017" s="47"/>
    </row>
    <row r="852018" spans="9:9" ht="15" customHeight="1">
      <c r="I852018" s="47"/>
    </row>
    <row r="852019" spans="9:9" ht="15" customHeight="1">
      <c r="I852019" s="47"/>
    </row>
    <row r="852020" spans="9:9" ht="15" customHeight="1">
      <c r="I852020" s="47"/>
    </row>
    <row r="852021" spans="9:9" ht="15" customHeight="1">
      <c r="I852021" s="47"/>
    </row>
    <row r="852022" spans="9:9" ht="15" customHeight="1">
      <c r="I852022" s="47"/>
    </row>
    <row r="852023" spans="9:9" ht="15" customHeight="1">
      <c r="I852023" s="47"/>
    </row>
    <row r="852024" spans="9:9" ht="15" customHeight="1">
      <c r="I852024" s="47"/>
    </row>
    <row r="852025" spans="9:9" ht="15" customHeight="1">
      <c r="I852025" s="47"/>
    </row>
    <row r="852026" spans="9:9" ht="15" customHeight="1">
      <c r="I852026" s="47"/>
    </row>
    <row r="852027" spans="9:9" ht="15" customHeight="1">
      <c r="I852027" s="47"/>
    </row>
    <row r="852028" spans="9:9" ht="15" customHeight="1">
      <c r="I852028" s="47"/>
    </row>
    <row r="852029" spans="9:9" ht="15" customHeight="1">
      <c r="I852029" s="47"/>
    </row>
    <row r="852030" spans="9:9" ht="15" customHeight="1">
      <c r="I852030" s="47"/>
    </row>
    <row r="852031" spans="9:9" ht="15" customHeight="1">
      <c r="I852031" s="47"/>
    </row>
    <row r="852032" spans="9:9" ht="15" customHeight="1">
      <c r="I852032" s="47"/>
    </row>
    <row r="852033" spans="9:9" ht="15" customHeight="1">
      <c r="I852033" s="47"/>
    </row>
    <row r="852034" spans="9:9" ht="15" customHeight="1">
      <c r="I852034" s="47"/>
    </row>
    <row r="852035" spans="9:9" ht="15" customHeight="1">
      <c r="I852035" s="47"/>
    </row>
    <row r="852036" spans="9:9" ht="15" customHeight="1">
      <c r="I852036" s="47"/>
    </row>
    <row r="852037" spans="9:9" ht="15" customHeight="1">
      <c r="I852037" s="47"/>
    </row>
    <row r="852038" spans="9:9" ht="15" customHeight="1">
      <c r="I852038" s="47"/>
    </row>
    <row r="852039" spans="9:9" ht="15" customHeight="1">
      <c r="I852039" s="47"/>
    </row>
    <row r="852040" spans="9:9" ht="15" customHeight="1">
      <c r="I852040" s="47"/>
    </row>
    <row r="852041" spans="9:9" ht="15" customHeight="1">
      <c r="I852041" s="47"/>
    </row>
    <row r="852042" spans="9:9" ht="15" customHeight="1">
      <c r="I852042" s="47"/>
    </row>
    <row r="852043" spans="9:9" ht="15" customHeight="1">
      <c r="I852043" s="47"/>
    </row>
    <row r="852044" spans="9:9" ht="15" customHeight="1">
      <c r="I852044" s="47"/>
    </row>
    <row r="852045" spans="9:9" ht="15" customHeight="1">
      <c r="I852045" s="47"/>
    </row>
    <row r="852046" spans="9:9" ht="15" customHeight="1">
      <c r="I852046" s="47"/>
    </row>
    <row r="852047" spans="9:9" ht="15" customHeight="1">
      <c r="I852047" s="47"/>
    </row>
    <row r="852048" spans="9:9" ht="15" customHeight="1">
      <c r="I852048" s="47"/>
    </row>
    <row r="852049" spans="9:9" ht="15" customHeight="1">
      <c r="I852049" s="47"/>
    </row>
    <row r="852050" spans="9:9" ht="15" customHeight="1">
      <c r="I852050" s="47"/>
    </row>
    <row r="852051" spans="9:9" ht="15" customHeight="1">
      <c r="I852051" s="47"/>
    </row>
    <row r="852052" spans="9:9" ht="15" customHeight="1">
      <c r="I852052" s="47"/>
    </row>
    <row r="852053" spans="9:9" ht="15" customHeight="1">
      <c r="I852053" s="47"/>
    </row>
    <row r="852054" spans="9:9" ht="15" customHeight="1">
      <c r="I852054" s="47"/>
    </row>
    <row r="852055" spans="9:9" ht="15" customHeight="1">
      <c r="I852055" s="47"/>
    </row>
    <row r="852056" spans="9:9" ht="15" customHeight="1">
      <c r="I852056" s="47"/>
    </row>
    <row r="852057" spans="9:9" ht="15" customHeight="1">
      <c r="I852057" s="47"/>
    </row>
    <row r="852058" spans="9:9" ht="15" customHeight="1">
      <c r="I852058" s="47"/>
    </row>
    <row r="852059" spans="9:9" ht="15" customHeight="1">
      <c r="I852059" s="47"/>
    </row>
    <row r="852060" spans="9:9" ht="15" customHeight="1">
      <c r="I852060" s="47"/>
    </row>
    <row r="852061" spans="9:9" ht="15" customHeight="1">
      <c r="I852061" s="47"/>
    </row>
    <row r="852062" spans="9:9" ht="15" customHeight="1">
      <c r="I852062" s="47"/>
    </row>
    <row r="852063" spans="9:9" ht="15" customHeight="1">
      <c r="I852063" s="47"/>
    </row>
    <row r="852064" spans="9:9" ht="15" customHeight="1">
      <c r="I852064" s="47"/>
    </row>
    <row r="852065" spans="9:9" ht="15" customHeight="1">
      <c r="I852065" s="47"/>
    </row>
    <row r="852066" spans="9:9" ht="15" customHeight="1">
      <c r="I852066" s="47"/>
    </row>
    <row r="852067" spans="9:9" ht="15" customHeight="1">
      <c r="I852067" s="47"/>
    </row>
    <row r="852068" spans="9:9" ht="15" customHeight="1">
      <c r="I852068" s="47"/>
    </row>
    <row r="852069" spans="9:9" ht="15" customHeight="1">
      <c r="I852069" s="47"/>
    </row>
    <row r="852070" spans="9:9" ht="15" customHeight="1">
      <c r="I852070" s="47"/>
    </row>
    <row r="852071" spans="9:9" ht="15" customHeight="1">
      <c r="I852071" s="47"/>
    </row>
    <row r="852072" spans="9:9" ht="15" customHeight="1">
      <c r="I852072" s="47"/>
    </row>
    <row r="852073" spans="9:9" ht="15" customHeight="1">
      <c r="I852073" s="47"/>
    </row>
    <row r="852074" spans="9:9" ht="15" customHeight="1">
      <c r="I852074" s="47"/>
    </row>
    <row r="852075" spans="9:9" ht="15" customHeight="1">
      <c r="I852075" s="47"/>
    </row>
    <row r="852076" spans="9:9" ht="15" customHeight="1">
      <c r="I852076" s="47"/>
    </row>
    <row r="852077" spans="9:9" ht="15" customHeight="1">
      <c r="I852077" s="47"/>
    </row>
    <row r="852078" spans="9:9" ht="15" customHeight="1">
      <c r="I852078" s="47"/>
    </row>
    <row r="852079" spans="9:9" ht="15" customHeight="1">
      <c r="I852079" s="47"/>
    </row>
    <row r="852080" spans="9:9" ht="15" customHeight="1">
      <c r="I852080" s="47"/>
    </row>
    <row r="852081" spans="9:9" ht="15" customHeight="1">
      <c r="I852081" s="47"/>
    </row>
    <row r="852082" spans="9:9" ht="15" customHeight="1">
      <c r="I852082" s="47"/>
    </row>
    <row r="852083" spans="9:9" ht="15" customHeight="1">
      <c r="I852083" s="47"/>
    </row>
    <row r="852084" spans="9:9" ht="15" customHeight="1">
      <c r="I852084" s="47"/>
    </row>
    <row r="852085" spans="9:9" ht="15" customHeight="1">
      <c r="I852085" s="47"/>
    </row>
    <row r="852086" spans="9:9" ht="15" customHeight="1">
      <c r="I852086" s="47"/>
    </row>
    <row r="852087" spans="9:9" ht="15" customHeight="1">
      <c r="I852087" s="47"/>
    </row>
    <row r="852088" spans="9:9" ht="15" customHeight="1">
      <c r="I852088" s="47"/>
    </row>
    <row r="852089" spans="9:9" ht="15" customHeight="1">
      <c r="I852089" s="47"/>
    </row>
    <row r="852090" spans="9:9" ht="15" customHeight="1">
      <c r="I852090" s="47"/>
    </row>
    <row r="852091" spans="9:9" ht="15" customHeight="1">
      <c r="I852091" s="47"/>
    </row>
    <row r="852092" spans="9:9" ht="15" customHeight="1">
      <c r="I852092" s="47"/>
    </row>
    <row r="852093" spans="9:9" ht="15" customHeight="1">
      <c r="I852093" s="47"/>
    </row>
    <row r="852094" spans="9:9" ht="15" customHeight="1">
      <c r="I852094" s="47"/>
    </row>
    <row r="852095" spans="9:9" ht="15" customHeight="1">
      <c r="I852095" s="47"/>
    </row>
    <row r="852096" spans="9:9" ht="15" customHeight="1">
      <c r="I852096" s="47"/>
    </row>
    <row r="852097" spans="9:9" ht="15" customHeight="1">
      <c r="I852097" s="47"/>
    </row>
    <row r="852098" spans="9:9" ht="15" customHeight="1">
      <c r="I852098" s="47"/>
    </row>
    <row r="852099" spans="9:9" ht="15" customHeight="1">
      <c r="I852099" s="47"/>
    </row>
    <row r="852100" spans="9:9" ht="15" customHeight="1">
      <c r="I852100" s="47"/>
    </row>
    <row r="852101" spans="9:9" ht="15" customHeight="1">
      <c r="I852101" s="47"/>
    </row>
    <row r="852102" spans="9:9" ht="15" customHeight="1">
      <c r="I852102" s="47"/>
    </row>
    <row r="852103" spans="9:9" ht="15" customHeight="1">
      <c r="I852103" s="47"/>
    </row>
    <row r="852104" spans="9:9" ht="15" customHeight="1">
      <c r="I852104" s="47"/>
    </row>
    <row r="852105" spans="9:9" ht="15" customHeight="1">
      <c r="I852105" s="47"/>
    </row>
    <row r="852106" spans="9:9" ht="15" customHeight="1">
      <c r="I852106" s="47"/>
    </row>
    <row r="852107" spans="9:9" ht="15" customHeight="1">
      <c r="I852107" s="47"/>
    </row>
    <row r="852108" spans="9:9" ht="15" customHeight="1">
      <c r="I852108" s="47"/>
    </row>
    <row r="852109" spans="9:9" ht="15" customHeight="1">
      <c r="I852109" s="47"/>
    </row>
    <row r="852110" spans="9:9" ht="15" customHeight="1">
      <c r="I852110" s="47"/>
    </row>
    <row r="852111" spans="9:9" ht="15" customHeight="1">
      <c r="I852111" s="47"/>
    </row>
    <row r="852112" spans="9:9" ht="15" customHeight="1">
      <c r="I852112" s="47"/>
    </row>
    <row r="852113" spans="9:9" ht="15" customHeight="1">
      <c r="I852113" s="47"/>
    </row>
    <row r="852114" spans="9:9" ht="15" customHeight="1">
      <c r="I852114" s="47"/>
    </row>
    <row r="852115" spans="9:9" ht="15" customHeight="1">
      <c r="I852115" s="47"/>
    </row>
    <row r="852116" spans="9:9" ht="15" customHeight="1">
      <c r="I852116" s="47"/>
    </row>
    <row r="852117" spans="9:9" ht="15" customHeight="1">
      <c r="I852117" s="47"/>
    </row>
    <row r="852118" spans="9:9" ht="15" customHeight="1">
      <c r="I852118" s="47"/>
    </row>
    <row r="852119" spans="9:9" ht="15" customHeight="1">
      <c r="I852119" s="47"/>
    </row>
    <row r="852120" spans="9:9" ht="15" customHeight="1">
      <c r="I852120" s="47"/>
    </row>
    <row r="852121" spans="9:9" ht="15" customHeight="1">
      <c r="I852121" s="47"/>
    </row>
    <row r="852122" spans="9:9" ht="15" customHeight="1">
      <c r="I852122" s="47"/>
    </row>
    <row r="852123" spans="9:9" ht="15" customHeight="1">
      <c r="I852123" s="47"/>
    </row>
    <row r="852124" spans="9:9" ht="15" customHeight="1">
      <c r="I852124" s="47"/>
    </row>
    <row r="852125" spans="9:9" ht="15" customHeight="1">
      <c r="I852125" s="47"/>
    </row>
    <row r="852126" spans="9:9" ht="15" customHeight="1">
      <c r="I852126" s="47"/>
    </row>
    <row r="852127" spans="9:9" ht="15" customHeight="1">
      <c r="I852127" s="47"/>
    </row>
    <row r="852128" spans="9:9" ht="15" customHeight="1">
      <c r="I852128" s="47"/>
    </row>
    <row r="852129" spans="9:9" ht="15" customHeight="1">
      <c r="I852129" s="47"/>
    </row>
    <row r="852130" spans="9:9" ht="15" customHeight="1">
      <c r="I852130" s="47"/>
    </row>
    <row r="852131" spans="9:9" ht="15" customHeight="1">
      <c r="I852131" s="47"/>
    </row>
    <row r="852132" spans="9:9" ht="15" customHeight="1">
      <c r="I852132" s="47"/>
    </row>
    <row r="852133" spans="9:9" ht="15" customHeight="1">
      <c r="I852133" s="47"/>
    </row>
    <row r="852134" spans="9:9" ht="15" customHeight="1">
      <c r="I852134" s="47"/>
    </row>
    <row r="852135" spans="9:9" ht="15" customHeight="1">
      <c r="I852135" s="47"/>
    </row>
    <row r="852136" spans="9:9" ht="15" customHeight="1">
      <c r="I852136" s="47"/>
    </row>
    <row r="852137" spans="9:9" ht="15" customHeight="1">
      <c r="I852137" s="47"/>
    </row>
    <row r="852138" spans="9:9" ht="15" customHeight="1">
      <c r="I852138" s="47"/>
    </row>
    <row r="852139" spans="9:9" ht="15" customHeight="1">
      <c r="I852139" s="47"/>
    </row>
    <row r="852140" spans="9:9" ht="15" customHeight="1">
      <c r="I852140" s="47"/>
    </row>
    <row r="852141" spans="9:9" ht="15" customHeight="1">
      <c r="I852141" s="47"/>
    </row>
    <row r="852142" spans="9:9" ht="15" customHeight="1">
      <c r="I852142" s="47"/>
    </row>
    <row r="852143" spans="9:9" ht="15" customHeight="1">
      <c r="I852143" s="47"/>
    </row>
    <row r="852144" spans="9:9" ht="15" customHeight="1">
      <c r="I852144" s="47"/>
    </row>
    <row r="852145" spans="9:9" ht="15" customHeight="1">
      <c r="I852145" s="47"/>
    </row>
    <row r="852146" spans="9:9" ht="15" customHeight="1">
      <c r="I852146" s="47"/>
    </row>
    <row r="852147" spans="9:9" ht="15" customHeight="1">
      <c r="I852147" s="47"/>
    </row>
    <row r="852148" spans="9:9" ht="15" customHeight="1">
      <c r="I852148" s="47"/>
    </row>
    <row r="852149" spans="9:9" ht="15" customHeight="1">
      <c r="I852149" s="47"/>
    </row>
    <row r="852150" spans="9:9" ht="15" customHeight="1">
      <c r="I852150" s="47"/>
    </row>
    <row r="852151" spans="9:9" ht="15" customHeight="1">
      <c r="I852151" s="47"/>
    </row>
    <row r="852152" spans="9:9" ht="15" customHeight="1">
      <c r="I852152" s="47"/>
    </row>
    <row r="852153" spans="9:9" ht="15" customHeight="1">
      <c r="I852153" s="47"/>
    </row>
    <row r="852154" spans="9:9" ht="15" customHeight="1">
      <c r="I852154" s="47"/>
    </row>
    <row r="852155" spans="9:9" ht="15" customHeight="1">
      <c r="I852155" s="47"/>
    </row>
    <row r="852156" spans="9:9" ht="15" customHeight="1">
      <c r="I852156" s="47"/>
    </row>
    <row r="852157" spans="9:9" ht="15" customHeight="1">
      <c r="I852157" s="47"/>
    </row>
    <row r="852158" spans="9:9" ht="15" customHeight="1">
      <c r="I852158" s="47"/>
    </row>
    <row r="852159" spans="9:9" ht="15" customHeight="1">
      <c r="I852159" s="47"/>
    </row>
    <row r="852160" spans="9:9" ht="15" customHeight="1">
      <c r="I852160" s="47"/>
    </row>
    <row r="852161" spans="9:9" ht="15" customHeight="1">
      <c r="I852161" s="47"/>
    </row>
    <row r="852162" spans="9:9" ht="15" customHeight="1">
      <c r="I852162" s="47"/>
    </row>
    <row r="852163" spans="9:9" ht="15" customHeight="1">
      <c r="I852163" s="47"/>
    </row>
    <row r="852164" spans="9:9" ht="15" customHeight="1">
      <c r="I852164" s="47"/>
    </row>
    <row r="852165" spans="9:9" ht="15" customHeight="1">
      <c r="I852165" s="47"/>
    </row>
    <row r="852166" spans="9:9" ht="15" customHeight="1">
      <c r="I852166" s="47"/>
    </row>
    <row r="852167" spans="9:9" ht="15" customHeight="1">
      <c r="I852167" s="47"/>
    </row>
    <row r="852168" spans="9:9" ht="15" customHeight="1">
      <c r="I852168" s="47"/>
    </row>
    <row r="852169" spans="9:9" ht="15" customHeight="1">
      <c r="I852169" s="47"/>
    </row>
    <row r="852170" spans="9:9" ht="15" customHeight="1">
      <c r="I852170" s="47"/>
    </row>
    <row r="852171" spans="9:9" ht="15" customHeight="1">
      <c r="I852171" s="47"/>
    </row>
    <row r="852172" spans="9:9" ht="15" customHeight="1">
      <c r="I852172" s="47"/>
    </row>
    <row r="852173" spans="9:9" ht="15" customHeight="1">
      <c r="I852173" s="47"/>
    </row>
    <row r="852174" spans="9:9" ht="15" customHeight="1">
      <c r="I852174" s="47"/>
    </row>
    <row r="852175" spans="9:9" ht="15" customHeight="1">
      <c r="I852175" s="47"/>
    </row>
    <row r="852176" spans="9:9" ht="15" customHeight="1">
      <c r="I852176" s="47"/>
    </row>
    <row r="852177" spans="9:9" ht="15" customHeight="1">
      <c r="I852177" s="47"/>
    </row>
    <row r="852178" spans="9:9" ht="15" customHeight="1">
      <c r="I852178" s="47"/>
    </row>
    <row r="852179" spans="9:9" ht="15" customHeight="1">
      <c r="I852179" s="47"/>
    </row>
    <row r="852180" spans="9:9" ht="15" customHeight="1">
      <c r="I852180" s="47"/>
    </row>
    <row r="852181" spans="9:9" ht="15" customHeight="1">
      <c r="I852181" s="47"/>
    </row>
    <row r="852182" spans="9:9" ht="15" customHeight="1">
      <c r="I852182" s="47"/>
    </row>
    <row r="852183" spans="9:9" ht="15" customHeight="1">
      <c r="I852183" s="47"/>
    </row>
    <row r="852184" spans="9:9" ht="15" customHeight="1">
      <c r="I852184" s="47"/>
    </row>
    <row r="852185" spans="9:9" ht="15" customHeight="1">
      <c r="I852185" s="47"/>
    </row>
    <row r="852186" spans="9:9" ht="15" customHeight="1">
      <c r="I852186" s="47"/>
    </row>
    <row r="852187" spans="9:9" ht="15" customHeight="1">
      <c r="I852187" s="47"/>
    </row>
    <row r="852188" spans="9:9" ht="15" customHeight="1">
      <c r="I852188" s="47"/>
    </row>
    <row r="852189" spans="9:9" ht="15" customHeight="1">
      <c r="I852189" s="47"/>
    </row>
    <row r="852190" spans="9:9" ht="15" customHeight="1">
      <c r="I852190" s="47"/>
    </row>
    <row r="852191" spans="9:9" ht="15" customHeight="1">
      <c r="I852191" s="47"/>
    </row>
    <row r="852192" spans="9:9" ht="15" customHeight="1">
      <c r="I852192" s="47"/>
    </row>
    <row r="852193" spans="9:9" ht="15" customHeight="1">
      <c r="I852193" s="47"/>
    </row>
    <row r="852194" spans="9:9" ht="15" customHeight="1">
      <c r="I852194" s="47"/>
    </row>
    <row r="852195" spans="9:9" ht="15" customHeight="1">
      <c r="I852195" s="47"/>
    </row>
    <row r="852196" spans="9:9" ht="15" customHeight="1">
      <c r="I852196" s="47"/>
    </row>
    <row r="852197" spans="9:9" ht="15" customHeight="1">
      <c r="I852197" s="47"/>
    </row>
    <row r="852198" spans="9:9" ht="15" customHeight="1">
      <c r="I852198" s="47"/>
    </row>
    <row r="852199" spans="9:9" ht="15" customHeight="1">
      <c r="I852199" s="47"/>
    </row>
    <row r="852200" spans="9:9" ht="15" customHeight="1">
      <c r="I852200" s="47"/>
    </row>
    <row r="852201" spans="9:9" ht="15" customHeight="1">
      <c r="I852201" s="47"/>
    </row>
    <row r="852202" spans="9:9" ht="15" customHeight="1">
      <c r="I852202" s="47"/>
    </row>
    <row r="852203" spans="9:9" ht="15" customHeight="1">
      <c r="I852203" s="47"/>
    </row>
    <row r="852204" spans="9:9" ht="15" customHeight="1">
      <c r="I852204" s="47"/>
    </row>
    <row r="852205" spans="9:9" ht="15" customHeight="1">
      <c r="I852205" s="47"/>
    </row>
    <row r="852206" spans="9:9" ht="15" customHeight="1">
      <c r="I852206" s="47"/>
    </row>
    <row r="852207" spans="9:9" ht="15" customHeight="1">
      <c r="I852207" s="47"/>
    </row>
    <row r="852208" spans="9:9" ht="15" customHeight="1">
      <c r="I852208" s="47"/>
    </row>
    <row r="852209" spans="9:9" ht="15" customHeight="1">
      <c r="I852209" s="47"/>
    </row>
    <row r="852210" spans="9:9" ht="15" customHeight="1">
      <c r="I852210" s="47"/>
    </row>
    <row r="852211" spans="9:9" ht="15" customHeight="1">
      <c r="I852211" s="47"/>
    </row>
    <row r="852212" spans="9:9" ht="15" customHeight="1">
      <c r="I852212" s="47"/>
    </row>
    <row r="852213" spans="9:9" ht="15" customHeight="1">
      <c r="I852213" s="47"/>
    </row>
    <row r="852214" spans="9:9" ht="15" customHeight="1">
      <c r="I852214" s="47"/>
    </row>
    <row r="852215" spans="9:9" ht="15" customHeight="1">
      <c r="I852215" s="47"/>
    </row>
    <row r="852216" spans="9:9" ht="15" customHeight="1">
      <c r="I852216" s="47"/>
    </row>
    <row r="852217" spans="9:9" ht="15" customHeight="1">
      <c r="I852217" s="47"/>
    </row>
    <row r="852218" spans="9:9" ht="15" customHeight="1">
      <c r="I852218" s="47"/>
    </row>
    <row r="852219" spans="9:9" ht="15" customHeight="1">
      <c r="I852219" s="47"/>
    </row>
    <row r="852220" spans="9:9" ht="15" customHeight="1">
      <c r="I852220" s="47"/>
    </row>
    <row r="852221" spans="9:9" ht="15" customHeight="1">
      <c r="I852221" s="47"/>
    </row>
    <row r="852222" spans="9:9" ht="15" customHeight="1">
      <c r="I852222" s="47"/>
    </row>
    <row r="852223" spans="9:9" ht="15" customHeight="1">
      <c r="I852223" s="47"/>
    </row>
    <row r="852224" spans="9:9" ht="15" customHeight="1">
      <c r="I852224" s="47"/>
    </row>
    <row r="852225" spans="9:9" ht="15" customHeight="1">
      <c r="I852225" s="47"/>
    </row>
    <row r="852226" spans="9:9" ht="15" customHeight="1">
      <c r="I852226" s="47"/>
    </row>
    <row r="852227" spans="9:9" ht="15" customHeight="1">
      <c r="I852227" s="47"/>
    </row>
    <row r="852228" spans="9:9" ht="15" customHeight="1">
      <c r="I852228" s="47"/>
    </row>
    <row r="852229" spans="9:9" ht="15" customHeight="1">
      <c r="I852229" s="47"/>
    </row>
    <row r="852230" spans="9:9" ht="15" customHeight="1">
      <c r="I852230" s="47"/>
    </row>
    <row r="852231" spans="9:9" ht="15" customHeight="1">
      <c r="I852231" s="47"/>
    </row>
    <row r="852232" spans="9:9" ht="15" customHeight="1">
      <c r="I852232" s="47"/>
    </row>
    <row r="852233" spans="9:9" ht="15" customHeight="1">
      <c r="I852233" s="47"/>
    </row>
    <row r="852234" spans="9:9" ht="15" customHeight="1">
      <c r="I852234" s="47"/>
    </row>
    <row r="852235" spans="9:9" ht="15" customHeight="1">
      <c r="I852235" s="47"/>
    </row>
    <row r="852236" spans="9:9" ht="15" customHeight="1">
      <c r="I852236" s="47"/>
    </row>
    <row r="852237" spans="9:9" ht="15" customHeight="1">
      <c r="I852237" s="47"/>
    </row>
    <row r="852238" spans="9:9" ht="15" customHeight="1">
      <c r="I852238" s="47"/>
    </row>
    <row r="852239" spans="9:9" ht="15" customHeight="1">
      <c r="I852239" s="47"/>
    </row>
    <row r="852240" spans="9:9" ht="15" customHeight="1">
      <c r="I852240" s="47"/>
    </row>
    <row r="852241" spans="9:9" ht="15" customHeight="1">
      <c r="I852241" s="47"/>
    </row>
    <row r="852242" spans="9:9" ht="15" customHeight="1">
      <c r="I852242" s="47"/>
    </row>
    <row r="852243" spans="9:9" ht="15" customHeight="1">
      <c r="I852243" s="47"/>
    </row>
    <row r="852244" spans="9:9" ht="15" customHeight="1">
      <c r="I852244" s="47"/>
    </row>
    <row r="852245" spans="9:9" ht="15" customHeight="1">
      <c r="I852245" s="47"/>
    </row>
    <row r="852246" spans="9:9" ht="15" customHeight="1">
      <c r="I852246" s="47"/>
    </row>
    <row r="852247" spans="9:9" ht="15" customHeight="1">
      <c r="I852247" s="47"/>
    </row>
    <row r="852248" spans="9:9" ht="15" customHeight="1">
      <c r="I852248" s="47"/>
    </row>
    <row r="852249" spans="9:9" ht="15" customHeight="1">
      <c r="I852249" s="47"/>
    </row>
    <row r="852250" spans="9:9" ht="15" customHeight="1">
      <c r="I852250" s="47"/>
    </row>
    <row r="852251" spans="9:9" ht="15" customHeight="1">
      <c r="I852251" s="47"/>
    </row>
    <row r="852252" spans="9:9" ht="15" customHeight="1">
      <c r="I852252" s="47"/>
    </row>
    <row r="852253" spans="9:9" ht="15" customHeight="1">
      <c r="I852253" s="47"/>
    </row>
    <row r="852254" spans="9:9" ht="15" customHeight="1">
      <c r="I852254" s="47"/>
    </row>
    <row r="852255" spans="9:9" ht="15" customHeight="1">
      <c r="I852255" s="47"/>
    </row>
    <row r="852256" spans="9:9" ht="15" customHeight="1">
      <c r="I852256" s="47"/>
    </row>
    <row r="852257" spans="9:9" ht="15" customHeight="1">
      <c r="I852257" s="47"/>
    </row>
    <row r="852258" spans="9:9" ht="15" customHeight="1">
      <c r="I852258" s="47"/>
    </row>
    <row r="852259" spans="9:9" ht="15" customHeight="1">
      <c r="I852259" s="47"/>
    </row>
    <row r="852260" spans="9:9" ht="15" customHeight="1">
      <c r="I852260" s="47"/>
    </row>
    <row r="852261" spans="9:9" ht="15" customHeight="1">
      <c r="I852261" s="47"/>
    </row>
    <row r="852262" spans="9:9" ht="15" customHeight="1">
      <c r="I852262" s="47"/>
    </row>
    <row r="852263" spans="9:9" ht="15" customHeight="1">
      <c r="I852263" s="47"/>
    </row>
    <row r="852264" spans="9:9" ht="15" customHeight="1">
      <c r="I852264" s="47"/>
    </row>
    <row r="852265" spans="9:9" ht="15" customHeight="1">
      <c r="I852265" s="47"/>
    </row>
    <row r="852266" spans="9:9" ht="15" customHeight="1">
      <c r="I852266" s="47"/>
    </row>
    <row r="852267" spans="9:9" ht="15" customHeight="1">
      <c r="I852267" s="47"/>
    </row>
    <row r="852268" spans="9:9" ht="15" customHeight="1">
      <c r="I852268" s="47"/>
    </row>
    <row r="852269" spans="9:9" ht="15" customHeight="1">
      <c r="I852269" s="47"/>
    </row>
    <row r="852270" spans="9:9" ht="15" customHeight="1">
      <c r="I852270" s="47"/>
    </row>
    <row r="852271" spans="9:9" ht="15" customHeight="1">
      <c r="I852271" s="47"/>
    </row>
    <row r="852272" spans="9:9" ht="15" customHeight="1">
      <c r="I852272" s="47"/>
    </row>
    <row r="852273" spans="9:9" ht="15" customHeight="1">
      <c r="I852273" s="47"/>
    </row>
    <row r="852274" spans="9:9" ht="15" customHeight="1">
      <c r="I852274" s="47"/>
    </row>
    <row r="852275" spans="9:9" ht="15" customHeight="1">
      <c r="I852275" s="47"/>
    </row>
    <row r="852276" spans="9:9" ht="15" customHeight="1">
      <c r="I852276" s="47"/>
    </row>
    <row r="852277" spans="9:9" ht="15" customHeight="1">
      <c r="I852277" s="47"/>
    </row>
    <row r="852278" spans="9:9" ht="15" customHeight="1">
      <c r="I852278" s="47"/>
    </row>
    <row r="852279" spans="9:9" ht="15" customHeight="1">
      <c r="I852279" s="47"/>
    </row>
    <row r="852280" spans="9:9" ht="15" customHeight="1">
      <c r="I852280" s="47"/>
    </row>
    <row r="852281" spans="9:9" ht="15" customHeight="1">
      <c r="I852281" s="47"/>
    </row>
    <row r="852282" spans="9:9" ht="15" customHeight="1">
      <c r="I852282" s="47"/>
    </row>
    <row r="852283" spans="9:9" ht="15" customHeight="1">
      <c r="I852283" s="47"/>
    </row>
    <row r="852284" spans="9:9" ht="15" customHeight="1">
      <c r="I852284" s="47"/>
    </row>
    <row r="852285" spans="9:9" ht="15" customHeight="1">
      <c r="I852285" s="47"/>
    </row>
    <row r="852286" spans="9:9" ht="15" customHeight="1">
      <c r="I852286" s="47"/>
    </row>
    <row r="852287" spans="9:9" ht="15" customHeight="1">
      <c r="I852287" s="47"/>
    </row>
    <row r="852288" spans="9:9" ht="15" customHeight="1">
      <c r="I852288" s="47"/>
    </row>
    <row r="852289" spans="9:9" ht="15" customHeight="1">
      <c r="I852289" s="47"/>
    </row>
    <row r="852290" spans="9:9" ht="15" customHeight="1">
      <c r="I852290" s="47"/>
    </row>
    <row r="852291" spans="9:9" ht="15" customHeight="1">
      <c r="I852291" s="47"/>
    </row>
    <row r="852292" spans="9:9" ht="15" customHeight="1">
      <c r="I852292" s="47"/>
    </row>
    <row r="852293" spans="9:9" ht="15" customHeight="1">
      <c r="I852293" s="47"/>
    </row>
    <row r="852294" spans="9:9" ht="15" customHeight="1">
      <c r="I852294" s="47"/>
    </row>
    <row r="852295" spans="9:9" ht="15" customHeight="1">
      <c r="I852295" s="47"/>
    </row>
    <row r="852296" spans="9:9" ht="15" customHeight="1">
      <c r="I852296" s="47"/>
    </row>
    <row r="852297" spans="9:9" ht="15" customHeight="1">
      <c r="I852297" s="47"/>
    </row>
    <row r="852298" spans="9:9" ht="15" customHeight="1">
      <c r="I852298" s="47"/>
    </row>
    <row r="852299" spans="9:9" ht="15" customHeight="1">
      <c r="I852299" s="47"/>
    </row>
    <row r="852300" spans="9:9" ht="15" customHeight="1">
      <c r="I852300" s="47"/>
    </row>
    <row r="852301" spans="9:9" ht="15" customHeight="1">
      <c r="I852301" s="47"/>
    </row>
    <row r="852302" spans="9:9" ht="15" customHeight="1">
      <c r="I852302" s="47"/>
    </row>
    <row r="852303" spans="9:9" ht="15" customHeight="1">
      <c r="I852303" s="47"/>
    </row>
    <row r="852304" spans="9:9" ht="15" customHeight="1">
      <c r="I852304" s="47"/>
    </row>
    <row r="852305" spans="9:9" ht="15" customHeight="1">
      <c r="I852305" s="47"/>
    </row>
    <row r="852306" spans="9:9" ht="15" customHeight="1">
      <c r="I852306" s="47"/>
    </row>
    <row r="852307" spans="9:9" ht="15" customHeight="1">
      <c r="I852307" s="47"/>
    </row>
    <row r="852308" spans="9:9" ht="15" customHeight="1">
      <c r="I852308" s="47"/>
    </row>
    <row r="852309" spans="9:9" ht="15" customHeight="1">
      <c r="I852309" s="47"/>
    </row>
    <row r="852310" spans="9:9" ht="15" customHeight="1">
      <c r="I852310" s="47"/>
    </row>
    <row r="852311" spans="9:9" ht="15" customHeight="1">
      <c r="I852311" s="47"/>
    </row>
    <row r="852312" spans="9:9" ht="15" customHeight="1">
      <c r="I852312" s="47"/>
    </row>
    <row r="852313" spans="9:9" ht="15" customHeight="1">
      <c r="I852313" s="47"/>
    </row>
    <row r="852314" spans="9:9" ht="15" customHeight="1">
      <c r="I852314" s="47"/>
    </row>
    <row r="852315" spans="9:9" ht="15" customHeight="1">
      <c r="I852315" s="47"/>
    </row>
    <row r="852316" spans="9:9" ht="15" customHeight="1">
      <c r="I852316" s="47"/>
    </row>
    <row r="852317" spans="9:9" ht="15" customHeight="1">
      <c r="I852317" s="47"/>
    </row>
    <row r="852318" spans="9:9" ht="15" customHeight="1">
      <c r="I852318" s="47"/>
    </row>
    <row r="852319" spans="9:9" ht="15" customHeight="1">
      <c r="I852319" s="47"/>
    </row>
    <row r="852320" spans="9:9" ht="15" customHeight="1">
      <c r="I852320" s="47"/>
    </row>
    <row r="852321" spans="9:9" ht="15" customHeight="1">
      <c r="I852321" s="47"/>
    </row>
    <row r="852322" spans="9:9" ht="15" customHeight="1">
      <c r="I852322" s="47"/>
    </row>
    <row r="852323" spans="9:9" ht="15" customHeight="1">
      <c r="I852323" s="47"/>
    </row>
    <row r="852324" spans="9:9" ht="15" customHeight="1">
      <c r="I852324" s="47"/>
    </row>
    <row r="852325" spans="9:9" ht="15" customHeight="1">
      <c r="I852325" s="47"/>
    </row>
    <row r="852326" spans="9:9" ht="15" customHeight="1">
      <c r="I852326" s="47"/>
    </row>
    <row r="852327" spans="9:9" ht="15" customHeight="1">
      <c r="I852327" s="47"/>
    </row>
    <row r="852328" spans="9:9" ht="15" customHeight="1">
      <c r="I852328" s="47"/>
    </row>
    <row r="852329" spans="9:9" ht="15" customHeight="1">
      <c r="I852329" s="47"/>
    </row>
    <row r="852330" spans="9:9" ht="15" customHeight="1">
      <c r="I852330" s="47"/>
    </row>
    <row r="852331" spans="9:9" ht="15" customHeight="1">
      <c r="I852331" s="47"/>
    </row>
    <row r="852332" spans="9:9" ht="15" customHeight="1">
      <c r="I852332" s="47"/>
    </row>
    <row r="868351" spans="9:9" ht="15" customHeight="1">
      <c r="I868351" s="49"/>
    </row>
    <row r="868352" spans="9:9" ht="15" customHeight="1">
      <c r="I868352" s="47"/>
    </row>
    <row r="868353" spans="9:9" ht="15" customHeight="1">
      <c r="I868353" s="47"/>
    </row>
    <row r="868354" spans="9:9" ht="15" customHeight="1">
      <c r="I868354" s="47"/>
    </row>
    <row r="868355" spans="9:9" ht="15" customHeight="1">
      <c r="I868355" s="47"/>
    </row>
    <row r="868356" spans="9:9" ht="15" customHeight="1">
      <c r="I868356" s="47"/>
    </row>
    <row r="868357" spans="9:9" ht="15" customHeight="1">
      <c r="I868357" s="47"/>
    </row>
    <row r="868358" spans="9:9" ht="15" customHeight="1">
      <c r="I868358" s="47"/>
    </row>
    <row r="868359" spans="9:9" ht="15" customHeight="1">
      <c r="I868359" s="47"/>
    </row>
    <row r="868360" spans="9:9" ht="15" customHeight="1">
      <c r="I868360" s="47"/>
    </row>
    <row r="868361" spans="9:9" ht="15" customHeight="1">
      <c r="I868361" s="47"/>
    </row>
    <row r="868362" spans="9:9" ht="15" customHeight="1">
      <c r="I868362" s="47"/>
    </row>
    <row r="868363" spans="9:9" ht="15" customHeight="1">
      <c r="I868363" s="47"/>
    </row>
    <row r="868364" spans="9:9" ht="15" customHeight="1">
      <c r="I868364" s="47"/>
    </row>
    <row r="868365" spans="9:9" ht="15" customHeight="1">
      <c r="I868365" s="47"/>
    </row>
    <row r="868366" spans="9:9" ht="15" customHeight="1">
      <c r="I868366" s="47"/>
    </row>
    <row r="868367" spans="9:9" ht="15" customHeight="1">
      <c r="I868367" s="47"/>
    </row>
    <row r="868368" spans="9:9" ht="15" customHeight="1">
      <c r="I868368" s="47"/>
    </row>
    <row r="868369" spans="9:9" ht="15" customHeight="1">
      <c r="I868369" s="47"/>
    </row>
    <row r="868370" spans="9:9" ht="15" customHeight="1">
      <c r="I868370" s="47"/>
    </row>
    <row r="868371" spans="9:9" ht="15" customHeight="1">
      <c r="I868371" s="47"/>
    </row>
    <row r="868372" spans="9:9" ht="15" customHeight="1">
      <c r="I868372" s="47"/>
    </row>
    <row r="868373" spans="9:9" ht="15" customHeight="1">
      <c r="I868373" s="47"/>
    </row>
    <row r="868374" spans="9:9" ht="15" customHeight="1">
      <c r="I868374" s="47"/>
    </row>
    <row r="868375" spans="9:9" ht="15" customHeight="1">
      <c r="I868375" s="47"/>
    </row>
    <row r="868376" spans="9:9" ht="15" customHeight="1">
      <c r="I868376" s="47"/>
    </row>
    <row r="868377" spans="9:9" ht="15" customHeight="1">
      <c r="I868377" s="47"/>
    </row>
    <row r="868378" spans="9:9" ht="15" customHeight="1">
      <c r="I868378" s="47"/>
    </row>
    <row r="868379" spans="9:9" ht="15" customHeight="1">
      <c r="I868379" s="47"/>
    </row>
    <row r="868380" spans="9:9" ht="15" customHeight="1">
      <c r="I868380" s="47"/>
    </row>
    <row r="868381" spans="9:9" ht="15" customHeight="1">
      <c r="I868381" s="47"/>
    </row>
    <row r="868382" spans="9:9" ht="15" customHeight="1">
      <c r="I868382" s="47"/>
    </row>
    <row r="868383" spans="9:9" ht="15" customHeight="1">
      <c r="I868383" s="47"/>
    </row>
    <row r="868384" spans="9:9" ht="15" customHeight="1">
      <c r="I868384" s="47"/>
    </row>
    <row r="868385" spans="9:9" ht="15" customHeight="1">
      <c r="I868385" s="47"/>
    </row>
    <row r="868386" spans="9:9" ht="15" customHeight="1">
      <c r="I868386" s="47"/>
    </row>
    <row r="868387" spans="9:9" ht="15" customHeight="1">
      <c r="I868387" s="47"/>
    </row>
    <row r="868388" spans="9:9" ht="15" customHeight="1">
      <c r="I868388" s="47"/>
    </row>
    <row r="868389" spans="9:9" ht="15" customHeight="1">
      <c r="I868389" s="47"/>
    </row>
    <row r="868390" spans="9:9" ht="15" customHeight="1">
      <c r="I868390" s="47"/>
    </row>
    <row r="868391" spans="9:9" ht="15" customHeight="1">
      <c r="I868391" s="47"/>
    </row>
    <row r="868392" spans="9:9" ht="15" customHeight="1">
      <c r="I868392" s="47"/>
    </row>
    <row r="868393" spans="9:9" ht="15" customHeight="1">
      <c r="I868393" s="47"/>
    </row>
    <row r="868394" spans="9:9" ht="15" customHeight="1">
      <c r="I868394" s="47"/>
    </row>
    <row r="868395" spans="9:9" ht="15" customHeight="1">
      <c r="I868395" s="47"/>
    </row>
    <row r="868396" spans="9:9" ht="15" customHeight="1">
      <c r="I868396" s="47"/>
    </row>
    <row r="868397" spans="9:9" ht="15" customHeight="1">
      <c r="I868397" s="47"/>
    </row>
    <row r="868398" spans="9:9" ht="15" customHeight="1">
      <c r="I868398" s="47"/>
    </row>
    <row r="868399" spans="9:9" ht="15" customHeight="1">
      <c r="I868399" s="47"/>
    </row>
    <row r="868400" spans="9:9" ht="15" customHeight="1">
      <c r="I868400" s="47"/>
    </row>
    <row r="868401" spans="9:9" ht="15" customHeight="1">
      <c r="I868401" s="47"/>
    </row>
    <row r="868402" spans="9:9" ht="15" customHeight="1">
      <c r="I868402" s="47"/>
    </row>
    <row r="868403" spans="9:9" ht="15" customHeight="1">
      <c r="I868403" s="47"/>
    </row>
    <row r="868404" spans="9:9" ht="15" customHeight="1">
      <c r="I868404" s="47"/>
    </row>
    <row r="868405" spans="9:9" ht="15" customHeight="1">
      <c r="I868405" s="47"/>
    </row>
    <row r="868406" spans="9:9" ht="15" customHeight="1">
      <c r="I868406" s="47"/>
    </row>
    <row r="868407" spans="9:9" ht="15" customHeight="1">
      <c r="I868407" s="47"/>
    </row>
    <row r="868408" spans="9:9" ht="15" customHeight="1">
      <c r="I868408" s="47"/>
    </row>
    <row r="868409" spans="9:9" ht="15" customHeight="1">
      <c r="I868409" s="47"/>
    </row>
    <row r="868410" spans="9:9" ht="15" customHeight="1">
      <c r="I868410" s="47"/>
    </row>
    <row r="868411" spans="9:9" ht="15" customHeight="1">
      <c r="I868411" s="47"/>
    </row>
    <row r="868412" spans="9:9" ht="15" customHeight="1">
      <c r="I868412" s="47"/>
    </row>
    <row r="868413" spans="9:9" ht="15" customHeight="1">
      <c r="I868413" s="47"/>
    </row>
    <row r="868414" spans="9:9" ht="15" customHeight="1">
      <c r="I868414" s="47"/>
    </row>
    <row r="868415" spans="9:9" ht="15" customHeight="1">
      <c r="I868415" s="47"/>
    </row>
    <row r="868416" spans="9:9" ht="15" customHeight="1">
      <c r="I868416" s="47"/>
    </row>
    <row r="868417" spans="9:9" ht="15" customHeight="1">
      <c r="I868417" s="47"/>
    </row>
    <row r="868418" spans="9:9" ht="15" customHeight="1">
      <c r="I868418" s="47"/>
    </row>
    <row r="868419" spans="9:9" ht="15" customHeight="1">
      <c r="I868419" s="47"/>
    </row>
    <row r="868420" spans="9:9" ht="15" customHeight="1">
      <c r="I868420" s="47"/>
    </row>
    <row r="868421" spans="9:9" ht="15" customHeight="1">
      <c r="I868421" s="47"/>
    </row>
    <row r="868422" spans="9:9" ht="15" customHeight="1">
      <c r="I868422" s="47"/>
    </row>
    <row r="868423" spans="9:9" ht="15" customHeight="1">
      <c r="I868423" s="47"/>
    </row>
    <row r="868424" spans="9:9" ht="15" customHeight="1">
      <c r="I868424" s="47"/>
    </row>
    <row r="868425" spans="9:9" ht="15" customHeight="1">
      <c r="I868425" s="47"/>
    </row>
    <row r="868426" spans="9:9" ht="15" customHeight="1">
      <c r="I868426" s="47"/>
    </row>
    <row r="868427" spans="9:9" ht="15" customHeight="1">
      <c r="I868427" s="47"/>
    </row>
    <row r="868428" spans="9:9" ht="15" customHeight="1">
      <c r="I868428" s="47"/>
    </row>
    <row r="868429" spans="9:9" ht="15" customHeight="1">
      <c r="I868429" s="47"/>
    </row>
    <row r="868430" spans="9:9" ht="15" customHeight="1">
      <c r="I868430" s="47"/>
    </row>
    <row r="868431" spans="9:9" ht="15" customHeight="1">
      <c r="I868431" s="47"/>
    </row>
    <row r="868432" spans="9:9" ht="15" customHeight="1">
      <c r="I868432" s="47"/>
    </row>
    <row r="868433" spans="9:9" ht="15" customHeight="1">
      <c r="I868433" s="47"/>
    </row>
    <row r="868434" spans="9:9" ht="15" customHeight="1">
      <c r="I868434" s="47"/>
    </row>
    <row r="868435" spans="9:9" ht="15" customHeight="1">
      <c r="I868435" s="47"/>
    </row>
    <row r="868436" spans="9:9" ht="15" customHeight="1">
      <c r="I868436" s="47"/>
    </row>
    <row r="868437" spans="9:9" ht="15" customHeight="1">
      <c r="I868437" s="47"/>
    </row>
    <row r="868438" spans="9:9" ht="15" customHeight="1">
      <c r="I868438" s="47"/>
    </row>
    <row r="868439" spans="9:9" ht="15" customHeight="1">
      <c r="I868439" s="47"/>
    </row>
    <row r="868440" spans="9:9" ht="15" customHeight="1">
      <c r="I868440" s="47"/>
    </row>
    <row r="868441" spans="9:9" ht="15" customHeight="1">
      <c r="I868441" s="47"/>
    </row>
    <row r="868442" spans="9:9" ht="15" customHeight="1">
      <c r="I868442" s="47"/>
    </row>
    <row r="868443" spans="9:9" ht="15" customHeight="1">
      <c r="I868443" s="47"/>
    </row>
    <row r="868444" spans="9:9" ht="15" customHeight="1">
      <c r="I868444" s="47"/>
    </row>
    <row r="868445" spans="9:9" ht="15" customHeight="1">
      <c r="I868445" s="47"/>
    </row>
    <row r="868446" spans="9:9" ht="15" customHeight="1">
      <c r="I868446" s="47"/>
    </row>
    <row r="868447" spans="9:9" ht="15" customHeight="1">
      <c r="I868447" s="47"/>
    </row>
    <row r="868448" spans="9:9" ht="15" customHeight="1">
      <c r="I868448" s="47"/>
    </row>
    <row r="868449" spans="9:9" ht="15" customHeight="1">
      <c r="I868449" s="47"/>
    </row>
    <row r="868450" spans="9:9" ht="15" customHeight="1">
      <c r="I868450" s="47"/>
    </row>
    <row r="868451" spans="9:9" ht="15" customHeight="1">
      <c r="I868451" s="47"/>
    </row>
    <row r="868452" spans="9:9" ht="15" customHeight="1">
      <c r="I868452" s="47"/>
    </row>
    <row r="868453" spans="9:9" ht="15" customHeight="1">
      <c r="I868453" s="47"/>
    </row>
    <row r="868454" spans="9:9" ht="15" customHeight="1">
      <c r="I868454" s="47"/>
    </row>
    <row r="868455" spans="9:9" ht="15" customHeight="1">
      <c r="I868455" s="47"/>
    </row>
    <row r="868456" spans="9:9" ht="15" customHeight="1">
      <c r="I868456" s="47"/>
    </row>
    <row r="868457" spans="9:9" ht="15" customHeight="1">
      <c r="I868457" s="47"/>
    </row>
    <row r="868458" spans="9:9" ht="15" customHeight="1">
      <c r="I868458" s="47"/>
    </row>
    <row r="868459" spans="9:9" ht="15" customHeight="1">
      <c r="I868459" s="47"/>
    </row>
    <row r="868460" spans="9:9" ht="15" customHeight="1">
      <c r="I868460" s="47"/>
    </row>
    <row r="868461" spans="9:9" ht="15" customHeight="1">
      <c r="I868461" s="47"/>
    </row>
    <row r="868462" spans="9:9" ht="15" customHeight="1">
      <c r="I868462" s="47"/>
    </row>
    <row r="868463" spans="9:9" ht="15" customHeight="1">
      <c r="I868463" s="47"/>
    </row>
    <row r="868464" spans="9:9" ht="15" customHeight="1">
      <c r="I868464" s="47"/>
    </row>
    <row r="868465" spans="9:9" ht="15" customHeight="1">
      <c r="I868465" s="47"/>
    </row>
    <row r="868466" spans="9:9" ht="15" customHeight="1">
      <c r="I868466" s="47"/>
    </row>
    <row r="868467" spans="9:9" ht="15" customHeight="1">
      <c r="I868467" s="47"/>
    </row>
    <row r="868468" spans="9:9" ht="15" customHeight="1">
      <c r="I868468" s="47"/>
    </row>
    <row r="868469" spans="9:9" ht="15" customHeight="1">
      <c r="I868469" s="47"/>
    </row>
    <row r="868470" spans="9:9" ht="15" customHeight="1">
      <c r="I868470" s="47"/>
    </row>
    <row r="868471" spans="9:9" ht="15" customHeight="1">
      <c r="I868471" s="47"/>
    </row>
    <row r="868472" spans="9:9" ht="15" customHeight="1">
      <c r="I868472" s="47"/>
    </row>
    <row r="868473" spans="9:9" ht="15" customHeight="1">
      <c r="I868473" s="47"/>
    </row>
    <row r="868474" spans="9:9" ht="15" customHeight="1">
      <c r="I868474" s="47"/>
    </row>
    <row r="868475" spans="9:9" ht="15" customHeight="1">
      <c r="I868475" s="47"/>
    </row>
    <row r="868476" spans="9:9" ht="15" customHeight="1">
      <c r="I868476" s="47"/>
    </row>
    <row r="868477" spans="9:9" ht="15" customHeight="1">
      <c r="I868477" s="47"/>
    </row>
    <row r="868478" spans="9:9" ht="15" customHeight="1">
      <c r="I868478" s="47"/>
    </row>
    <row r="868479" spans="9:9" ht="15" customHeight="1">
      <c r="I868479" s="47"/>
    </row>
    <row r="868480" spans="9:9" ht="15" customHeight="1">
      <c r="I868480" s="47"/>
    </row>
    <row r="868481" spans="9:9" ht="15" customHeight="1">
      <c r="I868481" s="47"/>
    </row>
    <row r="868482" spans="9:9" ht="15" customHeight="1">
      <c r="I868482" s="47"/>
    </row>
    <row r="868483" spans="9:9" ht="15" customHeight="1">
      <c r="I868483" s="47"/>
    </row>
    <row r="868484" spans="9:9" ht="15" customHeight="1">
      <c r="I868484" s="47"/>
    </row>
    <row r="868485" spans="9:9" ht="15" customHeight="1">
      <c r="I868485" s="47"/>
    </row>
    <row r="868486" spans="9:9" ht="15" customHeight="1">
      <c r="I868486" s="47"/>
    </row>
    <row r="868487" spans="9:9" ht="15" customHeight="1">
      <c r="I868487" s="47"/>
    </row>
    <row r="868488" spans="9:9" ht="15" customHeight="1">
      <c r="I868488" s="47"/>
    </row>
    <row r="868489" spans="9:9" ht="15" customHeight="1">
      <c r="I868489" s="47"/>
    </row>
    <row r="868490" spans="9:9" ht="15" customHeight="1">
      <c r="I868490" s="47"/>
    </row>
    <row r="868491" spans="9:9" ht="15" customHeight="1">
      <c r="I868491" s="47"/>
    </row>
    <row r="868492" spans="9:9" ht="15" customHeight="1">
      <c r="I868492" s="47"/>
    </row>
    <row r="868493" spans="9:9" ht="15" customHeight="1">
      <c r="I868493" s="47"/>
    </row>
    <row r="868494" spans="9:9" ht="15" customHeight="1">
      <c r="I868494" s="47"/>
    </row>
    <row r="868495" spans="9:9" ht="15" customHeight="1">
      <c r="I868495" s="47"/>
    </row>
    <row r="868496" spans="9:9" ht="15" customHeight="1">
      <c r="I868496" s="47"/>
    </row>
    <row r="868497" spans="9:9" ht="15" customHeight="1">
      <c r="I868497" s="47"/>
    </row>
    <row r="868498" spans="9:9" ht="15" customHeight="1">
      <c r="I868498" s="47"/>
    </row>
    <row r="868499" spans="9:9" ht="15" customHeight="1">
      <c r="I868499" s="47"/>
    </row>
    <row r="868500" spans="9:9" ht="15" customHeight="1">
      <c r="I868500" s="47"/>
    </row>
    <row r="868501" spans="9:9" ht="15" customHeight="1">
      <c r="I868501" s="47"/>
    </row>
    <row r="868502" spans="9:9" ht="15" customHeight="1">
      <c r="I868502" s="47"/>
    </row>
    <row r="868503" spans="9:9" ht="15" customHeight="1">
      <c r="I868503" s="47"/>
    </row>
    <row r="868504" spans="9:9" ht="15" customHeight="1">
      <c r="I868504" s="47"/>
    </row>
    <row r="868505" spans="9:9" ht="15" customHeight="1">
      <c r="I868505" s="47"/>
    </row>
    <row r="868506" spans="9:9" ht="15" customHeight="1">
      <c r="I868506" s="47"/>
    </row>
    <row r="868507" spans="9:9" ht="15" customHeight="1">
      <c r="I868507" s="47"/>
    </row>
    <row r="868508" spans="9:9" ht="15" customHeight="1">
      <c r="I868508" s="47"/>
    </row>
    <row r="868509" spans="9:9" ht="15" customHeight="1">
      <c r="I868509" s="47"/>
    </row>
    <row r="868510" spans="9:9" ht="15" customHeight="1">
      <c r="I868510" s="47"/>
    </row>
    <row r="868511" spans="9:9" ht="15" customHeight="1">
      <c r="I868511" s="47"/>
    </row>
    <row r="868512" spans="9:9" ht="15" customHeight="1">
      <c r="I868512" s="47"/>
    </row>
    <row r="868513" spans="9:9" ht="15" customHeight="1">
      <c r="I868513" s="47"/>
    </row>
    <row r="868514" spans="9:9" ht="15" customHeight="1">
      <c r="I868514" s="47"/>
    </row>
    <row r="868515" spans="9:9" ht="15" customHeight="1">
      <c r="I868515" s="47"/>
    </row>
    <row r="868516" spans="9:9" ht="15" customHeight="1">
      <c r="I868516" s="47"/>
    </row>
    <row r="868517" spans="9:9" ht="15" customHeight="1">
      <c r="I868517" s="47"/>
    </row>
    <row r="868518" spans="9:9" ht="15" customHeight="1">
      <c r="I868518" s="47"/>
    </row>
    <row r="868519" spans="9:9" ht="15" customHeight="1">
      <c r="I868519" s="47"/>
    </row>
    <row r="868520" spans="9:9" ht="15" customHeight="1">
      <c r="I868520" s="47"/>
    </row>
    <row r="868521" spans="9:9" ht="15" customHeight="1">
      <c r="I868521" s="47"/>
    </row>
    <row r="868522" spans="9:9" ht="15" customHeight="1">
      <c r="I868522" s="47"/>
    </row>
    <row r="868523" spans="9:9" ht="15" customHeight="1">
      <c r="I868523" s="47"/>
    </row>
    <row r="868524" spans="9:9" ht="15" customHeight="1">
      <c r="I868524" s="47"/>
    </row>
    <row r="868525" spans="9:9" ht="15" customHeight="1">
      <c r="I868525" s="47"/>
    </row>
    <row r="868526" spans="9:9" ht="15" customHeight="1">
      <c r="I868526" s="47"/>
    </row>
    <row r="868527" spans="9:9" ht="15" customHeight="1">
      <c r="I868527" s="47"/>
    </row>
    <row r="868528" spans="9:9" ht="15" customHeight="1">
      <c r="I868528" s="47"/>
    </row>
    <row r="868529" spans="9:9" ht="15" customHeight="1">
      <c r="I868529" s="47"/>
    </row>
    <row r="868530" spans="9:9" ht="15" customHeight="1">
      <c r="I868530" s="47"/>
    </row>
    <row r="868531" spans="9:9" ht="15" customHeight="1">
      <c r="I868531" s="47"/>
    </row>
    <row r="868532" spans="9:9" ht="15" customHeight="1">
      <c r="I868532" s="47"/>
    </row>
    <row r="868533" spans="9:9" ht="15" customHeight="1">
      <c r="I868533" s="47"/>
    </row>
    <row r="868534" spans="9:9" ht="15" customHeight="1">
      <c r="I868534" s="47"/>
    </row>
    <row r="868535" spans="9:9" ht="15" customHeight="1">
      <c r="I868535" s="47"/>
    </row>
    <row r="868536" spans="9:9" ht="15" customHeight="1">
      <c r="I868536" s="47"/>
    </row>
    <row r="868537" spans="9:9" ht="15" customHeight="1">
      <c r="I868537" s="47"/>
    </row>
    <row r="868538" spans="9:9" ht="15" customHeight="1">
      <c r="I868538" s="47"/>
    </row>
    <row r="868539" spans="9:9" ht="15" customHeight="1">
      <c r="I868539" s="47"/>
    </row>
    <row r="868540" spans="9:9" ht="15" customHeight="1">
      <c r="I868540" s="47"/>
    </row>
    <row r="868541" spans="9:9" ht="15" customHeight="1">
      <c r="I868541" s="47"/>
    </row>
    <row r="868542" spans="9:9" ht="15" customHeight="1">
      <c r="I868542" s="47"/>
    </row>
    <row r="868543" spans="9:9" ht="15" customHeight="1">
      <c r="I868543" s="47"/>
    </row>
    <row r="868544" spans="9:9" ht="15" customHeight="1">
      <c r="I868544" s="47"/>
    </row>
    <row r="868545" spans="9:9" ht="15" customHeight="1">
      <c r="I868545" s="47"/>
    </row>
    <row r="868546" spans="9:9" ht="15" customHeight="1">
      <c r="I868546" s="47"/>
    </row>
    <row r="868547" spans="9:9" ht="15" customHeight="1">
      <c r="I868547" s="47"/>
    </row>
    <row r="868548" spans="9:9" ht="15" customHeight="1">
      <c r="I868548" s="47"/>
    </row>
    <row r="868549" spans="9:9" ht="15" customHeight="1">
      <c r="I868549" s="47"/>
    </row>
    <row r="868550" spans="9:9" ht="15" customHeight="1">
      <c r="I868550" s="47"/>
    </row>
    <row r="868551" spans="9:9" ht="15" customHeight="1">
      <c r="I868551" s="47"/>
    </row>
    <row r="868552" spans="9:9" ht="15" customHeight="1">
      <c r="I868552" s="47"/>
    </row>
    <row r="868553" spans="9:9" ht="15" customHeight="1">
      <c r="I868553" s="47"/>
    </row>
    <row r="868554" spans="9:9" ht="15" customHeight="1">
      <c r="I868554" s="47"/>
    </row>
    <row r="868555" spans="9:9" ht="15" customHeight="1">
      <c r="I868555" s="47"/>
    </row>
    <row r="868556" spans="9:9" ht="15" customHeight="1">
      <c r="I868556" s="47"/>
    </row>
    <row r="868557" spans="9:9" ht="15" customHeight="1">
      <c r="I868557" s="47"/>
    </row>
    <row r="868558" spans="9:9" ht="15" customHeight="1">
      <c r="I868558" s="47"/>
    </row>
    <row r="868559" spans="9:9" ht="15" customHeight="1">
      <c r="I868559" s="47"/>
    </row>
    <row r="868560" spans="9:9" ht="15" customHeight="1">
      <c r="I868560" s="47"/>
    </row>
    <row r="868561" spans="9:9" ht="15" customHeight="1">
      <c r="I868561" s="47"/>
    </row>
    <row r="868562" spans="9:9" ht="15" customHeight="1">
      <c r="I868562" s="47"/>
    </row>
    <row r="868563" spans="9:9" ht="15" customHeight="1">
      <c r="I868563" s="47"/>
    </row>
    <row r="868564" spans="9:9" ht="15" customHeight="1">
      <c r="I868564" s="47"/>
    </row>
    <row r="868565" spans="9:9" ht="15" customHeight="1">
      <c r="I868565" s="47"/>
    </row>
    <row r="868566" spans="9:9" ht="15" customHeight="1">
      <c r="I868566" s="47"/>
    </row>
    <row r="868567" spans="9:9" ht="15" customHeight="1">
      <c r="I868567" s="47"/>
    </row>
    <row r="868568" spans="9:9" ht="15" customHeight="1">
      <c r="I868568" s="47"/>
    </row>
    <row r="868569" spans="9:9" ht="15" customHeight="1">
      <c r="I868569" s="47"/>
    </row>
    <row r="868570" spans="9:9" ht="15" customHeight="1">
      <c r="I868570" s="47"/>
    </row>
    <row r="868571" spans="9:9" ht="15" customHeight="1">
      <c r="I868571" s="47"/>
    </row>
    <row r="868572" spans="9:9" ht="15" customHeight="1">
      <c r="I868572" s="47"/>
    </row>
    <row r="868573" spans="9:9" ht="15" customHeight="1">
      <c r="I868573" s="47"/>
    </row>
    <row r="868574" spans="9:9" ht="15" customHeight="1">
      <c r="I868574" s="47"/>
    </row>
    <row r="868575" spans="9:9" ht="15" customHeight="1">
      <c r="I868575" s="47"/>
    </row>
    <row r="868576" spans="9:9" ht="15" customHeight="1">
      <c r="I868576" s="47"/>
    </row>
    <row r="868577" spans="9:9" ht="15" customHeight="1">
      <c r="I868577" s="47"/>
    </row>
    <row r="868578" spans="9:9" ht="15" customHeight="1">
      <c r="I868578" s="47"/>
    </row>
    <row r="868579" spans="9:9" ht="15" customHeight="1">
      <c r="I868579" s="47"/>
    </row>
    <row r="868580" spans="9:9" ht="15" customHeight="1">
      <c r="I868580" s="47"/>
    </row>
    <row r="868581" spans="9:9" ht="15" customHeight="1">
      <c r="I868581" s="47"/>
    </row>
    <row r="868582" spans="9:9" ht="15" customHeight="1">
      <c r="I868582" s="47"/>
    </row>
    <row r="868583" spans="9:9" ht="15" customHeight="1">
      <c r="I868583" s="47"/>
    </row>
    <row r="868584" spans="9:9" ht="15" customHeight="1">
      <c r="I868584" s="47"/>
    </row>
    <row r="868585" spans="9:9" ht="15" customHeight="1">
      <c r="I868585" s="47"/>
    </row>
    <row r="868586" spans="9:9" ht="15" customHeight="1">
      <c r="I868586" s="47"/>
    </row>
    <row r="868587" spans="9:9" ht="15" customHeight="1">
      <c r="I868587" s="47"/>
    </row>
    <row r="868588" spans="9:9" ht="15" customHeight="1">
      <c r="I868588" s="47"/>
    </row>
    <row r="868589" spans="9:9" ht="15" customHeight="1">
      <c r="I868589" s="47"/>
    </row>
    <row r="868590" spans="9:9" ht="15" customHeight="1">
      <c r="I868590" s="47"/>
    </row>
    <row r="868591" spans="9:9" ht="15" customHeight="1">
      <c r="I868591" s="47"/>
    </row>
    <row r="868592" spans="9:9" ht="15" customHeight="1">
      <c r="I868592" s="47"/>
    </row>
    <row r="868593" spans="9:9" ht="15" customHeight="1">
      <c r="I868593" s="47"/>
    </row>
    <row r="868594" spans="9:9" ht="15" customHeight="1">
      <c r="I868594" s="47"/>
    </row>
    <row r="868595" spans="9:9" ht="15" customHeight="1">
      <c r="I868595" s="47"/>
    </row>
    <row r="868596" spans="9:9" ht="15" customHeight="1">
      <c r="I868596" s="47"/>
    </row>
    <row r="868597" spans="9:9" ht="15" customHeight="1">
      <c r="I868597" s="47"/>
    </row>
    <row r="868598" spans="9:9" ht="15" customHeight="1">
      <c r="I868598" s="47"/>
    </row>
    <row r="868599" spans="9:9" ht="15" customHeight="1">
      <c r="I868599" s="47"/>
    </row>
    <row r="868600" spans="9:9" ht="15" customHeight="1">
      <c r="I868600" s="47"/>
    </row>
    <row r="868601" spans="9:9" ht="15" customHeight="1">
      <c r="I868601" s="47"/>
    </row>
    <row r="868602" spans="9:9" ht="15" customHeight="1">
      <c r="I868602" s="47"/>
    </row>
    <row r="868603" spans="9:9" ht="15" customHeight="1">
      <c r="I868603" s="47"/>
    </row>
    <row r="868604" spans="9:9" ht="15" customHeight="1">
      <c r="I868604" s="47"/>
    </row>
    <row r="868605" spans="9:9" ht="15" customHeight="1">
      <c r="I868605" s="47"/>
    </row>
    <row r="868606" spans="9:9" ht="15" customHeight="1">
      <c r="I868606" s="47"/>
    </row>
    <row r="868607" spans="9:9" ht="15" customHeight="1">
      <c r="I868607" s="47"/>
    </row>
    <row r="868608" spans="9:9" ht="15" customHeight="1">
      <c r="I868608" s="47"/>
    </row>
    <row r="868609" spans="9:9" ht="15" customHeight="1">
      <c r="I868609" s="47"/>
    </row>
    <row r="868610" spans="9:9" ht="15" customHeight="1">
      <c r="I868610" s="47"/>
    </row>
    <row r="868611" spans="9:9" ht="15" customHeight="1">
      <c r="I868611" s="47"/>
    </row>
    <row r="868612" spans="9:9" ht="15" customHeight="1">
      <c r="I868612" s="47"/>
    </row>
    <row r="868613" spans="9:9" ht="15" customHeight="1">
      <c r="I868613" s="47"/>
    </row>
    <row r="868614" spans="9:9" ht="15" customHeight="1">
      <c r="I868614" s="47"/>
    </row>
    <row r="868615" spans="9:9" ht="15" customHeight="1">
      <c r="I868615" s="47"/>
    </row>
    <row r="868616" spans="9:9" ht="15" customHeight="1">
      <c r="I868616" s="47"/>
    </row>
    <row r="868617" spans="9:9" ht="15" customHeight="1">
      <c r="I868617" s="47"/>
    </row>
    <row r="868618" spans="9:9" ht="15" customHeight="1">
      <c r="I868618" s="47"/>
    </row>
    <row r="868619" spans="9:9" ht="15" customHeight="1">
      <c r="I868619" s="47"/>
    </row>
    <row r="868620" spans="9:9" ht="15" customHeight="1">
      <c r="I868620" s="47"/>
    </row>
    <row r="868621" spans="9:9" ht="15" customHeight="1">
      <c r="I868621" s="47"/>
    </row>
    <row r="868622" spans="9:9" ht="15" customHeight="1">
      <c r="I868622" s="47"/>
    </row>
    <row r="868623" spans="9:9" ht="15" customHeight="1">
      <c r="I868623" s="47"/>
    </row>
    <row r="868624" spans="9:9" ht="15" customHeight="1">
      <c r="I868624" s="47"/>
    </row>
    <row r="868625" spans="9:9" ht="15" customHeight="1">
      <c r="I868625" s="47"/>
    </row>
    <row r="868626" spans="9:9" ht="15" customHeight="1">
      <c r="I868626" s="47"/>
    </row>
    <row r="868627" spans="9:9" ht="15" customHeight="1">
      <c r="I868627" s="47"/>
    </row>
    <row r="868628" spans="9:9" ht="15" customHeight="1">
      <c r="I868628" s="47"/>
    </row>
    <row r="868629" spans="9:9" ht="15" customHeight="1">
      <c r="I868629" s="47"/>
    </row>
    <row r="868630" spans="9:9" ht="15" customHeight="1">
      <c r="I868630" s="47"/>
    </row>
    <row r="868631" spans="9:9" ht="15" customHeight="1">
      <c r="I868631" s="47"/>
    </row>
    <row r="868632" spans="9:9" ht="15" customHeight="1">
      <c r="I868632" s="47"/>
    </row>
    <row r="868633" spans="9:9" ht="15" customHeight="1">
      <c r="I868633" s="47"/>
    </row>
    <row r="868634" spans="9:9" ht="15" customHeight="1">
      <c r="I868634" s="47"/>
    </row>
    <row r="868635" spans="9:9" ht="15" customHeight="1">
      <c r="I868635" s="47"/>
    </row>
    <row r="868636" spans="9:9" ht="15" customHeight="1">
      <c r="I868636" s="47"/>
    </row>
    <row r="868637" spans="9:9" ht="15" customHeight="1">
      <c r="I868637" s="47"/>
    </row>
    <row r="868638" spans="9:9" ht="15" customHeight="1">
      <c r="I868638" s="47"/>
    </row>
    <row r="868639" spans="9:9" ht="15" customHeight="1">
      <c r="I868639" s="47"/>
    </row>
    <row r="868640" spans="9:9" ht="15" customHeight="1">
      <c r="I868640" s="47"/>
    </row>
    <row r="868641" spans="9:9" ht="15" customHeight="1">
      <c r="I868641" s="47"/>
    </row>
    <row r="868642" spans="9:9" ht="15" customHeight="1">
      <c r="I868642" s="47"/>
    </row>
    <row r="868643" spans="9:9" ht="15" customHeight="1">
      <c r="I868643" s="47"/>
    </row>
    <row r="868644" spans="9:9" ht="15" customHeight="1">
      <c r="I868644" s="47"/>
    </row>
    <row r="868645" spans="9:9" ht="15" customHeight="1">
      <c r="I868645" s="47"/>
    </row>
    <row r="868646" spans="9:9" ht="15" customHeight="1">
      <c r="I868646" s="47"/>
    </row>
    <row r="868647" spans="9:9" ht="15" customHeight="1">
      <c r="I868647" s="47"/>
    </row>
    <row r="868648" spans="9:9" ht="15" customHeight="1">
      <c r="I868648" s="47"/>
    </row>
    <row r="868649" spans="9:9" ht="15" customHeight="1">
      <c r="I868649" s="47"/>
    </row>
    <row r="868650" spans="9:9" ht="15" customHeight="1">
      <c r="I868650" s="47"/>
    </row>
    <row r="868651" spans="9:9" ht="15" customHeight="1">
      <c r="I868651" s="47"/>
    </row>
    <row r="868652" spans="9:9" ht="15" customHeight="1">
      <c r="I868652" s="47"/>
    </row>
    <row r="868653" spans="9:9" ht="15" customHeight="1">
      <c r="I868653" s="47"/>
    </row>
    <row r="868654" spans="9:9" ht="15" customHeight="1">
      <c r="I868654" s="47"/>
    </row>
    <row r="868655" spans="9:9" ht="15" customHeight="1">
      <c r="I868655" s="47"/>
    </row>
    <row r="868656" spans="9:9" ht="15" customHeight="1">
      <c r="I868656" s="47"/>
    </row>
    <row r="868657" spans="9:9" ht="15" customHeight="1">
      <c r="I868657" s="47"/>
    </row>
    <row r="868658" spans="9:9" ht="15" customHeight="1">
      <c r="I868658" s="47"/>
    </row>
    <row r="868659" spans="9:9" ht="15" customHeight="1">
      <c r="I868659" s="47"/>
    </row>
    <row r="868660" spans="9:9" ht="15" customHeight="1">
      <c r="I868660" s="47"/>
    </row>
    <row r="868661" spans="9:9" ht="15" customHeight="1">
      <c r="I868661" s="47"/>
    </row>
    <row r="868662" spans="9:9" ht="15" customHeight="1">
      <c r="I868662" s="47"/>
    </row>
    <row r="868663" spans="9:9" ht="15" customHeight="1">
      <c r="I868663" s="47"/>
    </row>
    <row r="868664" spans="9:9" ht="15" customHeight="1">
      <c r="I868664" s="47"/>
    </row>
    <row r="868665" spans="9:9" ht="15" customHeight="1">
      <c r="I868665" s="47"/>
    </row>
    <row r="868666" spans="9:9" ht="15" customHeight="1">
      <c r="I868666" s="47"/>
    </row>
    <row r="868667" spans="9:9" ht="15" customHeight="1">
      <c r="I868667" s="47"/>
    </row>
    <row r="868668" spans="9:9" ht="15" customHeight="1">
      <c r="I868668" s="47"/>
    </row>
    <row r="868669" spans="9:9" ht="15" customHeight="1">
      <c r="I868669" s="47"/>
    </row>
    <row r="868670" spans="9:9" ht="15" customHeight="1">
      <c r="I868670" s="47"/>
    </row>
    <row r="868671" spans="9:9" ht="15" customHeight="1">
      <c r="I868671" s="47"/>
    </row>
    <row r="868672" spans="9:9" ht="15" customHeight="1">
      <c r="I868672" s="47"/>
    </row>
    <row r="868673" spans="9:9" ht="15" customHeight="1">
      <c r="I868673" s="47"/>
    </row>
    <row r="868674" spans="9:9" ht="15" customHeight="1">
      <c r="I868674" s="47"/>
    </row>
    <row r="868675" spans="9:9" ht="15" customHeight="1">
      <c r="I868675" s="47"/>
    </row>
    <row r="868676" spans="9:9" ht="15" customHeight="1">
      <c r="I868676" s="47"/>
    </row>
    <row r="868677" spans="9:9" ht="15" customHeight="1">
      <c r="I868677" s="47"/>
    </row>
    <row r="868678" spans="9:9" ht="15" customHeight="1">
      <c r="I868678" s="47"/>
    </row>
    <row r="868679" spans="9:9" ht="15" customHeight="1">
      <c r="I868679" s="47"/>
    </row>
    <row r="868680" spans="9:9" ht="15" customHeight="1">
      <c r="I868680" s="47"/>
    </row>
    <row r="868681" spans="9:9" ht="15" customHeight="1">
      <c r="I868681" s="47"/>
    </row>
    <row r="868682" spans="9:9" ht="15" customHeight="1">
      <c r="I868682" s="47"/>
    </row>
    <row r="868683" spans="9:9" ht="15" customHeight="1">
      <c r="I868683" s="47"/>
    </row>
    <row r="868684" spans="9:9" ht="15" customHeight="1">
      <c r="I868684" s="47"/>
    </row>
    <row r="868685" spans="9:9" ht="15" customHeight="1">
      <c r="I868685" s="47"/>
    </row>
    <row r="868686" spans="9:9" ht="15" customHeight="1">
      <c r="I868686" s="47"/>
    </row>
    <row r="868687" spans="9:9" ht="15" customHeight="1">
      <c r="I868687" s="47"/>
    </row>
    <row r="868688" spans="9:9" ht="15" customHeight="1">
      <c r="I868688" s="47"/>
    </row>
    <row r="868689" spans="9:9" ht="15" customHeight="1">
      <c r="I868689" s="47"/>
    </row>
    <row r="868690" spans="9:9" ht="15" customHeight="1">
      <c r="I868690" s="47"/>
    </row>
    <row r="868691" spans="9:9" ht="15" customHeight="1">
      <c r="I868691" s="47"/>
    </row>
    <row r="868692" spans="9:9" ht="15" customHeight="1">
      <c r="I868692" s="47"/>
    </row>
    <row r="868693" spans="9:9" ht="15" customHeight="1">
      <c r="I868693" s="47"/>
    </row>
    <row r="868694" spans="9:9" ht="15" customHeight="1">
      <c r="I868694" s="47"/>
    </row>
    <row r="868695" spans="9:9" ht="15" customHeight="1">
      <c r="I868695" s="47"/>
    </row>
    <row r="868696" spans="9:9" ht="15" customHeight="1">
      <c r="I868696" s="47"/>
    </row>
    <row r="868697" spans="9:9" ht="15" customHeight="1">
      <c r="I868697" s="47"/>
    </row>
    <row r="868698" spans="9:9" ht="15" customHeight="1">
      <c r="I868698" s="47"/>
    </row>
    <row r="868699" spans="9:9" ht="15" customHeight="1">
      <c r="I868699" s="47"/>
    </row>
    <row r="868700" spans="9:9" ht="15" customHeight="1">
      <c r="I868700" s="47"/>
    </row>
    <row r="868701" spans="9:9" ht="15" customHeight="1">
      <c r="I868701" s="47"/>
    </row>
    <row r="868702" spans="9:9" ht="15" customHeight="1">
      <c r="I868702" s="47"/>
    </row>
    <row r="868703" spans="9:9" ht="15" customHeight="1">
      <c r="I868703" s="47"/>
    </row>
    <row r="868704" spans="9:9" ht="15" customHeight="1">
      <c r="I868704" s="47"/>
    </row>
    <row r="868705" spans="9:9" ht="15" customHeight="1">
      <c r="I868705" s="47"/>
    </row>
    <row r="868706" spans="9:9" ht="15" customHeight="1">
      <c r="I868706" s="47"/>
    </row>
    <row r="868707" spans="9:9" ht="15" customHeight="1">
      <c r="I868707" s="47"/>
    </row>
    <row r="868708" spans="9:9" ht="15" customHeight="1">
      <c r="I868708" s="47"/>
    </row>
    <row r="868709" spans="9:9" ht="15" customHeight="1">
      <c r="I868709" s="47"/>
    </row>
    <row r="868710" spans="9:9" ht="15" customHeight="1">
      <c r="I868710" s="47"/>
    </row>
    <row r="868711" spans="9:9" ht="15" customHeight="1">
      <c r="I868711" s="47"/>
    </row>
    <row r="868712" spans="9:9" ht="15" customHeight="1">
      <c r="I868712" s="47"/>
    </row>
    <row r="868713" spans="9:9" ht="15" customHeight="1">
      <c r="I868713" s="47"/>
    </row>
    <row r="868714" spans="9:9" ht="15" customHeight="1">
      <c r="I868714" s="47"/>
    </row>
    <row r="868715" spans="9:9" ht="15" customHeight="1">
      <c r="I868715" s="47"/>
    </row>
    <row r="868716" spans="9:9" ht="15" customHeight="1">
      <c r="I868716" s="47"/>
    </row>
    <row r="884735" spans="9:9" ht="15" customHeight="1">
      <c r="I884735" s="49"/>
    </row>
    <row r="884736" spans="9:9" ht="15" customHeight="1">
      <c r="I884736" s="47"/>
    </row>
    <row r="884737" spans="9:9" ht="15" customHeight="1">
      <c r="I884737" s="47"/>
    </row>
    <row r="884738" spans="9:9" ht="15" customHeight="1">
      <c r="I884738" s="47"/>
    </row>
    <row r="884739" spans="9:9" ht="15" customHeight="1">
      <c r="I884739" s="47"/>
    </row>
    <row r="884740" spans="9:9" ht="15" customHeight="1">
      <c r="I884740" s="47"/>
    </row>
    <row r="884741" spans="9:9" ht="15" customHeight="1">
      <c r="I884741" s="47"/>
    </row>
    <row r="884742" spans="9:9" ht="15" customHeight="1">
      <c r="I884742" s="47"/>
    </row>
    <row r="884743" spans="9:9" ht="15" customHeight="1">
      <c r="I884743" s="47"/>
    </row>
    <row r="884744" spans="9:9" ht="15" customHeight="1">
      <c r="I884744" s="47"/>
    </row>
    <row r="884745" spans="9:9" ht="15" customHeight="1">
      <c r="I884745" s="47"/>
    </row>
    <row r="884746" spans="9:9" ht="15" customHeight="1">
      <c r="I884746" s="47"/>
    </row>
    <row r="884747" spans="9:9" ht="15" customHeight="1">
      <c r="I884747" s="47"/>
    </row>
    <row r="884748" spans="9:9" ht="15" customHeight="1">
      <c r="I884748" s="47"/>
    </row>
    <row r="884749" spans="9:9" ht="15" customHeight="1">
      <c r="I884749" s="47"/>
    </row>
    <row r="884750" spans="9:9" ht="15" customHeight="1">
      <c r="I884750" s="47"/>
    </row>
    <row r="884751" spans="9:9" ht="15" customHeight="1">
      <c r="I884751" s="47"/>
    </row>
    <row r="884752" spans="9:9" ht="15" customHeight="1">
      <c r="I884752" s="47"/>
    </row>
    <row r="884753" spans="9:9" ht="15" customHeight="1">
      <c r="I884753" s="47"/>
    </row>
    <row r="884754" spans="9:9" ht="15" customHeight="1">
      <c r="I884754" s="47"/>
    </row>
    <row r="884755" spans="9:9" ht="15" customHeight="1">
      <c r="I884755" s="47"/>
    </row>
    <row r="884756" spans="9:9" ht="15" customHeight="1">
      <c r="I884756" s="47"/>
    </row>
    <row r="884757" spans="9:9" ht="15" customHeight="1">
      <c r="I884757" s="47"/>
    </row>
    <row r="884758" spans="9:9" ht="15" customHeight="1">
      <c r="I884758" s="47"/>
    </row>
    <row r="884759" spans="9:9" ht="15" customHeight="1">
      <c r="I884759" s="47"/>
    </row>
    <row r="884760" spans="9:9" ht="15" customHeight="1">
      <c r="I884760" s="47"/>
    </row>
    <row r="884761" spans="9:9" ht="15" customHeight="1">
      <c r="I884761" s="47"/>
    </row>
    <row r="884762" spans="9:9" ht="15" customHeight="1">
      <c r="I884762" s="47"/>
    </row>
    <row r="884763" spans="9:9" ht="15" customHeight="1">
      <c r="I884763" s="47"/>
    </row>
    <row r="884764" spans="9:9" ht="15" customHeight="1">
      <c r="I884764" s="47"/>
    </row>
    <row r="884765" spans="9:9" ht="15" customHeight="1">
      <c r="I884765" s="47"/>
    </row>
    <row r="884766" spans="9:9" ht="15" customHeight="1">
      <c r="I884766" s="47"/>
    </row>
    <row r="884767" spans="9:9" ht="15" customHeight="1">
      <c r="I884767" s="47"/>
    </row>
    <row r="884768" spans="9:9" ht="15" customHeight="1">
      <c r="I884768" s="47"/>
    </row>
    <row r="884769" spans="9:9" ht="15" customHeight="1">
      <c r="I884769" s="47"/>
    </row>
    <row r="884770" spans="9:9" ht="15" customHeight="1">
      <c r="I884770" s="47"/>
    </row>
    <row r="884771" spans="9:9" ht="15" customHeight="1">
      <c r="I884771" s="47"/>
    </row>
    <row r="884772" spans="9:9" ht="15" customHeight="1">
      <c r="I884772" s="47"/>
    </row>
    <row r="884773" spans="9:9" ht="15" customHeight="1">
      <c r="I884773" s="47"/>
    </row>
    <row r="884774" spans="9:9" ht="15" customHeight="1">
      <c r="I884774" s="47"/>
    </row>
    <row r="884775" spans="9:9" ht="15" customHeight="1">
      <c r="I884775" s="47"/>
    </row>
    <row r="884776" spans="9:9" ht="15" customHeight="1">
      <c r="I884776" s="47"/>
    </row>
    <row r="884777" spans="9:9" ht="15" customHeight="1">
      <c r="I884777" s="47"/>
    </row>
    <row r="884778" spans="9:9" ht="15" customHeight="1">
      <c r="I884778" s="47"/>
    </row>
    <row r="884779" spans="9:9" ht="15" customHeight="1">
      <c r="I884779" s="47"/>
    </row>
    <row r="884780" spans="9:9" ht="15" customHeight="1">
      <c r="I884780" s="47"/>
    </row>
    <row r="884781" spans="9:9" ht="15" customHeight="1">
      <c r="I884781" s="47"/>
    </row>
    <row r="884782" spans="9:9" ht="15" customHeight="1">
      <c r="I884782" s="47"/>
    </row>
    <row r="884783" spans="9:9" ht="15" customHeight="1">
      <c r="I884783" s="47"/>
    </row>
    <row r="884784" spans="9:9" ht="15" customHeight="1">
      <c r="I884784" s="47"/>
    </row>
    <row r="884785" spans="9:9" ht="15" customHeight="1">
      <c r="I884785" s="47"/>
    </row>
    <row r="884786" spans="9:9" ht="15" customHeight="1">
      <c r="I884786" s="47"/>
    </row>
    <row r="884787" spans="9:9" ht="15" customHeight="1">
      <c r="I884787" s="47"/>
    </row>
    <row r="884788" spans="9:9" ht="15" customHeight="1">
      <c r="I884788" s="47"/>
    </row>
    <row r="884789" spans="9:9" ht="15" customHeight="1">
      <c r="I884789" s="47"/>
    </row>
    <row r="884790" spans="9:9" ht="15" customHeight="1">
      <c r="I884790" s="47"/>
    </row>
    <row r="884791" spans="9:9" ht="15" customHeight="1">
      <c r="I884791" s="47"/>
    </row>
    <row r="884792" spans="9:9" ht="15" customHeight="1">
      <c r="I884792" s="47"/>
    </row>
    <row r="884793" spans="9:9" ht="15" customHeight="1">
      <c r="I884793" s="47"/>
    </row>
    <row r="884794" spans="9:9" ht="15" customHeight="1">
      <c r="I884794" s="47"/>
    </row>
    <row r="884795" spans="9:9" ht="15" customHeight="1">
      <c r="I884795" s="47"/>
    </row>
    <row r="884796" spans="9:9" ht="15" customHeight="1">
      <c r="I884796" s="47"/>
    </row>
    <row r="884797" spans="9:9" ht="15" customHeight="1">
      <c r="I884797" s="47"/>
    </row>
    <row r="884798" spans="9:9" ht="15" customHeight="1">
      <c r="I884798" s="47"/>
    </row>
    <row r="884799" spans="9:9" ht="15" customHeight="1">
      <c r="I884799" s="47"/>
    </row>
    <row r="884800" spans="9:9" ht="15" customHeight="1">
      <c r="I884800" s="47"/>
    </row>
    <row r="884801" spans="9:9" ht="15" customHeight="1">
      <c r="I884801" s="47"/>
    </row>
    <row r="884802" spans="9:9" ht="15" customHeight="1">
      <c r="I884802" s="47"/>
    </row>
    <row r="884803" spans="9:9" ht="15" customHeight="1">
      <c r="I884803" s="47"/>
    </row>
    <row r="884804" spans="9:9" ht="15" customHeight="1">
      <c r="I884804" s="47"/>
    </row>
    <row r="884805" spans="9:9" ht="15" customHeight="1">
      <c r="I884805" s="47"/>
    </row>
    <row r="884806" spans="9:9" ht="15" customHeight="1">
      <c r="I884806" s="47"/>
    </row>
    <row r="884807" spans="9:9" ht="15" customHeight="1">
      <c r="I884807" s="47"/>
    </row>
    <row r="884808" spans="9:9" ht="15" customHeight="1">
      <c r="I884808" s="47"/>
    </row>
    <row r="884809" spans="9:9" ht="15" customHeight="1">
      <c r="I884809" s="47"/>
    </row>
    <row r="884810" spans="9:9" ht="15" customHeight="1">
      <c r="I884810" s="47"/>
    </row>
    <row r="884811" spans="9:9" ht="15" customHeight="1">
      <c r="I884811" s="47"/>
    </row>
    <row r="884812" spans="9:9" ht="15" customHeight="1">
      <c r="I884812" s="47"/>
    </row>
    <row r="884813" spans="9:9" ht="15" customHeight="1">
      <c r="I884813" s="47"/>
    </row>
    <row r="884814" spans="9:9" ht="15" customHeight="1">
      <c r="I884814" s="47"/>
    </row>
    <row r="884815" spans="9:9" ht="15" customHeight="1">
      <c r="I884815" s="47"/>
    </row>
    <row r="884816" spans="9:9" ht="15" customHeight="1">
      <c r="I884816" s="47"/>
    </row>
    <row r="884817" spans="9:9" ht="15" customHeight="1">
      <c r="I884817" s="47"/>
    </row>
    <row r="884818" spans="9:9" ht="15" customHeight="1">
      <c r="I884818" s="47"/>
    </row>
    <row r="884819" spans="9:9" ht="15" customHeight="1">
      <c r="I884819" s="47"/>
    </row>
    <row r="884820" spans="9:9" ht="15" customHeight="1">
      <c r="I884820" s="47"/>
    </row>
    <row r="884821" spans="9:9" ht="15" customHeight="1">
      <c r="I884821" s="47"/>
    </row>
    <row r="884822" spans="9:9" ht="15" customHeight="1">
      <c r="I884822" s="47"/>
    </row>
    <row r="884823" spans="9:9" ht="15" customHeight="1">
      <c r="I884823" s="47"/>
    </row>
    <row r="884824" spans="9:9" ht="15" customHeight="1">
      <c r="I884824" s="47"/>
    </row>
    <row r="884825" spans="9:9" ht="15" customHeight="1">
      <c r="I884825" s="47"/>
    </row>
    <row r="884826" spans="9:9" ht="15" customHeight="1">
      <c r="I884826" s="47"/>
    </row>
    <row r="884827" spans="9:9" ht="15" customHeight="1">
      <c r="I884827" s="47"/>
    </row>
    <row r="884828" spans="9:9" ht="15" customHeight="1">
      <c r="I884828" s="47"/>
    </row>
    <row r="884829" spans="9:9" ht="15" customHeight="1">
      <c r="I884829" s="47"/>
    </row>
    <row r="884830" spans="9:9" ht="15" customHeight="1">
      <c r="I884830" s="47"/>
    </row>
    <row r="884831" spans="9:9" ht="15" customHeight="1">
      <c r="I884831" s="47"/>
    </row>
    <row r="884832" spans="9:9" ht="15" customHeight="1">
      <c r="I884832" s="47"/>
    </row>
    <row r="884833" spans="9:9" ht="15" customHeight="1">
      <c r="I884833" s="47"/>
    </row>
    <row r="884834" spans="9:9" ht="15" customHeight="1">
      <c r="I884834" s="47"/>
    </row>
    <row r="884835" spans="9:9" ht="15" customHeight="1">
      <c r="I884835" s="47"/>
    </row>
    <row r="884836" spans="9:9" ht="15" customHeight="1">
      <c r="I884836" s="47"/>
    </row>
    <row r="884837" spans="9:9" ht="15" customHeight="1">
      <c r="I884837" s="47"/>
    </row>
    <row r="884838" spans="9:9" ht="15" customHeight="1">
      <c r="I884838" s="47"/>
    </row>
    <row r="884839" spans="9:9" ht="15" customHeight="1">
      <c r="I884839" s="47"/>
    </row>
    <row r="884840" spans="9:9" ht="15" customHeight="1">
      <c r="I884840" s="47"/>
    </row>
    <row r="884841" spans="9:9" ht="15" customHeight="1">
      <c r="I884841" s="47"/>
    </row>
    <row r="884842" spans="9:9" ht="15" customHeight="1">
      <c r="I884842" s="47"/>
    </row>
    <row r="884843" spans="9:9" ht="15" customHeight="1">
      <c r="I884843" s="47"/>
    </row>
    <row r="884844" spans="9:9" ht="15" customHeight="1">
      <c r="I884844" s="47"/>
    </row>
    <row r="884845" spans="9:9" ht="15" customHeight="1">
      <c r="I884845" s="47"/>
    </row>
    <row r="884846" spans="9:9" ht="15" customHeight="1">
      <c r="I884846" s="47"/>
    </row>
    <row r="884847" spans="9:9" ht="15" customHeight="1">
      <c r="I884847" s="47"/>
    </row>
    <row r="884848" spans="9:9" ht="15" customHeight="1">
      <c r="I884848" s="47"/>
    </row>
    <row r="884849" spans="9:9" ht="15" customHeight="1">
      <c r="I884849" s="47"/>
    </row>
    <row r="884850" spans="9:9" ht="15" customHeight="1">
      <c r="I884850" s="47"/>
    </row>
    <row r="884851" spans="9:9" ht="15" customHeight="1">
      <c r="I884851" s="47"/>
    </row>
    <row r="884852" spans="9:9" ht="15" customHeight="1">
      <c r="I884852" s="47"/>
    </row>
    <row r="884853" spans="9:9" ht="15" customHeight="1">
      <c r="I884853" s="47"/>
    </row>
    <row r="884854" spans="9:9" ht="15" customHeight="1">
      <c r="I884854" s="47"/>
    </row>
    <row r="884855" spans="9:9" ht="15" customHeight="1">
      <c r="I884855" s="47"/>
    </row>
    <row r="884856" spans="9:9" ht="15" customHeight="1">
      <c r="I884856" s="47"/>
    </row>
    <row r="884857" spans="9:9" ht="15" customHeight="1">
      <c r="I884857" s="47"/>
    </row>
    <row r="884858" spans="9:9" ht="15" customHeight="1">
      <c r="I884858" s="47"/>
    </row>
    <row r="884859" spans="9:9" ht="15" customHeight="1">
      <c r="I884859" s="47"/>
    </row>
    <row r="884860" spans="9:9" ht="15" customHeight="1">
      <c r="I884860" s="47"/>
    </row>
    <row r="884861" spans="9:9" ht="15" customHeight="1">
      <c r="I884861" s="47"/>
    </row>
    <row r="884862" spans="9:9" ht="15" customHeight="1">
      <c r="I884862" s="47"/>
    </row>
    <row r="884863" spans="9:9" ht="15" customHeight="1">
      <c r="I884863" s="47"/>
    </row>
    <row r="884864" spans="9:9" ht="15" customHeight="1">
      <c r="I884864" s="47"/>
    </row>
    <row r="884865" spans="9:9" ht="15" customHeight="1">
      <c r="I884865" s="47"/>
    </row>
    <row r="884866" spans="9:9" ht="15" customHeight="1">
      <c r="I884866" s="47"/>
    </row>
    <row r="884867" spans="9:9" ht="15" customHeight="1">
      <c r="I884867" s="47"/>
    </row>
    <row r="884868" spans="9:9" ht="15" customHeight="1">
      <c r="I884868" s="47"/>
    </row>
    <row r="884869" spans="9:9" ht="15" customHeight="1">
      <c r="I884869" s="47"/>
    </row>
    <row r="884870" spans="9:9" ht="15" customHeight="1">
      <c r="I884870" s="47"/>
    </row>
    <row r="884871" spans="9:9" ht="15" customHeight="1">
      <c r="I884871" s="47"/>
    </row>
    <row r="884872" spans="9:9" ht="15" customHeight="1">
      <c r="I884872" s="47"/>
    </row>
    <row r="884873" spans="9:9" ht="15" customHeight="1">
      <c r="I884873" s="47"/>
    </row>
    <row r="884874" spans="9:9" ht="15" customHeight="1">
      <c r="I884874" s="47"/>
    </row>
    <row r="884875" spans="9:9" ht="15" customHeight="1">
      <c r="I884875" s="47"/>
    </row>
    <row r="884876" spans="9:9" ht="15" customHeight="1">
      <c r="I884876" s="47"/>
    </row>
    <row r="884877" spans="9:9" ht="15" customHeight="1">
      <c r="I884877" s="47"/>
    </row>
    <row r="884878" spans="9:9" ht="15" customHeight="1">
      <c r="I884878" s="47"/>
    </row>
    <row r="884879" spans="9:9" ht="15" customHeight="1">
      <c r="I884879" s="47"/>
    </row>
    <row r="884880" spans="9:9" ht="15" customHeight="1">
      <c r="I884880" s="47"/>
    </row>
    <row r="884881" spans="9:9" ht="15" customHeight="1">
      <c r="I884881" s="47"/>
    </row>
    <row r="884882" spans="9:9" ht="15" customHeight="1">
      <c r="I884882" s="47"/>
    </row>
    <row r="884883" spans="9:9" ht="15" customHeight="1">
      <c r="I884883" s="47"/>
    </row>
    <row r="884884" spans="9:9" ht="15" customHeight="1">
      <c r="I884884" s="47"/>
    </row>
    <row r="884885" spans="9:9" ht="15" customHeight="1">
      <c r="I884885" s="47"/>
    </row>
    <row r="884886" spans="9:9" ht="15" customHeight="1">
      <c r="I884886" s="47"/>
    </row>
    <row r="884887" spans="9:9" ht="15" customHeight="1">
      <c r="I884887" s="47"/>
    </row>
    <row r="884888" spans="9:9" ht="15" customHeight="1">
      <c r="I884888" s="47"/>
    </row>
    <row r="884889" spans="9:9" ht="15" customHeight="1">
      <c r="I884889" s="47"/>
    </row>
    <row r="884890" spans="9:9" ht="15" customHeight="1">
      <c r="I884890" s="47"/>
    </row>
    <row r="884891" spans="9:9" ht="15" customHeight="1">
      <c r="I884891" s="47"/>
    </row>
    <row r="884892" spans="9:9" ht="15" customHeight="1">
      <c r="I884892" s="47"/>
    </row>
    <row r="884893" spans="9:9" ht="15" customHeight="1">
      <c r="I884893" s="47"/>
    </row>
    <row r="884894" spans="9:9" ht="15" customHeight="1">
      <c r="I884894" s="47"/>
    </row>
    <row r="884895" spans="9:9" ht="15" customHeight="1">
      <c r="I884895" s="47"/>
    </row>
    <row r="884896" spans="9:9" ht="15" customHeight="1">
      <c r="I884896" s="47"/>
    </row>
    <row r="884897" spans="9:9" ht="15" customHeight="1">
      <c r="I884897" s="47"/>
    </row>
    <row r="884898" spans="9:9" ht="15" customHeight="1">
      <c r="I884898" s="47"/>
    </row>
    <row r="884899" spans="9:9" ht="15" customHeight="1">
      <c r="I884899" s="47"/>
    </row>
    <row r="884900" spans="9:9" ht="15" customHeight="1">
      <c r="I884900" s="47"/>
    </row>
    <row r="884901" spans="9:9" ht="15" customHeight="1">
      <c r="I884901" s="47"/>
    </row>
    <row r="884902" spans="9:9" ht="15" customHeight="1">
      <c r="I884902" s="47"/>
    </row>
    <row r="884903" spans="9:9" ht="15" customHeight="1">
      <c r="I884903" s="47"/>
    </row>
    <row r="884904" spans="9:9" ht="15" customHeight="1">
      <c r="I884904" s="47"/>
    </row>
    <row r="884905" spans="9:9" ht="15" customHeight="1">
      <c r="I884905" s="47"/>
    </row>
    <row r="884906" spans="9:9" ht="15" customHeight="1">
      <c r="I884906" s="47"/>
    </row>
    <row r="884907" spans="9:9" ht="15" customHeight="1">
      <c r="I884907" s="47"/>
    </row>
    <row r="884908" spans="9:9" ht="15" customHeight="1">
      <c r="I884908" s="47"/>
    </row>
    <row r="884909" spans="9:9" ht="15" customHeight="1">
      <c r="I884909" s="47"/>
    </row>
    <row r="884910" spans="9:9" ht="15" customHeight="1">
      <c r="I884910" s="47"/>
    </row>
    <row r="884911" spans="9:9" ht="15" customHeight="1">
      <c r="I884911" s="47"/>
    </row>
    <row r="884912" spans="9:9" ht="15" customHeight="1">
      <c r="I884912" s="47"/>
    </row>
    <row r="884913" spans="9:9" ht="15" customHeight="1">
      <c r="I884913" s="47"/>
    </row>
    <row r="884914" spans="9:9" ht="15" customHeight="1">
      <c r="I884914" s="47"/>
    </row>
    <row r="884915" spans="9:9" ht="15" customHeight="1">
      <c r="I884915" s="47"/>
    </row>
    <row r="884916" spans="9:9" ht="15" customHeight="1">
      <c r="I884916" s="47"/>
    </row>
    <row r="884917" spans="9:9" ht="15" customHeight="1">
      <c r="I884917" s="47"/>
    </row>
    <row r="884918" spans="9:9" ht="15" customHeight="1">
      <c r="I884918" s="47"/>
    </row>
    <row r="884919" spans="9:9" ht="15" customHeight="1">
      <c r="I884919" s="47"/>
    </row>
    <row r="884920" spans="9:9" ht="15" customHeight="1">
      <c r="I884920" s="47"/>
    </row>
    <row r="884921" spans="9:9" ht="15" customHeight="1">
      <c r="I884921" s="47"/>
    </row>
    <row r="884922" spans="9:9" ht="15" customHeight="1">
      <c r="I884922" s="47"/>
    </row>
    <row r="884923" spans="9:9" ht="15" customHeight="1">
      <c r="I884923" s="47"/>
    </row>
    <row r="884924" spans="9:9" ht="15" customHeight="1">
      <c r="I884924" s="47"/>
    </row>
    <row r="884925" spans="9:9" ht="15" customHeight="1">
      <c r="I884925" s="47"/>
    </row>
    <row r="884926" spans="9:9" ht="15" customHeight="1">
      <c r="I884926" s="47"/>
    </row>
    <row r="884927" spans="9:9" ht="15" customHeight="1">
      <c r="I884927" s="47"/>
    </row>
    <row r="884928" spans="9:9" ht="15" customHeight="1">
      <c r="I884928" s="47"/>
    </row>
    <row r="884929" spans="9:9" ht="15" customHeight="1">
      <c r="I884929" s="47"/>
    </row>
    <row r="884930" spans="9:9" ht="15" customHeight="1">
      <c r="I884930" s="47"/>
    </row>
    <row r="884931" spans="9:9" ht="15" customHeight="1">
      <c r="I884931" s="47"/>
    </row>
    <row r="884932" spans="9:9" ht="15" customHeight="1">
      <c r="I884932" s="47"/>
    </row>
    <row r="884933" spans="9:9" ht="15" customHeight="1">
      <c r="I884933" s="47"/>
    </row>
    <row r="884934" spans="9:9" ht="15" customHeight="1">
      <c r="I884934" s="47"/>
    </row>
    <row r="884935" spans="9:9" ht="15" customHeight="1">
      <c r="I884935" s="47"/>
    </row>
    <row r="884936" spans="9:9" ht="15" customHeight="1">
      <c r="I884936" s="47"/>
    </row>
    <row r="884937" spans="9:9" ht="15" customHeight="1">
      <c r="I884937" s="47"/>
    </row>
    <row r="884938" spans="9:9" ht="15" customHeight="1">
      <c r="I884938" s="47"/>
    </row>
    <row r="884939" spans="9:9" ht="15" customHeight="1">
      <c r="I884939" s="47"/>
    </row>
    <row r="884940" spans="9:9" ht="15" customHeight="1">
      <c r="I884940" s="47"/>
    </row>
    <row r="884941" spans="9:9" ht="15" customHeight="1">
      <c r="I884941" s="47"/>
    </row>
    <row r="884942" spans="9:9" ht="15" customHeight="1">
      <c r="I884942" s="47"/>
    </row>
    <row r="884943" spans="9:9" ht="15" customHeight="1">
      <c r="I884943" s="47"/>
    </row>
    <row r="884944" spans="9:9" ht="15" customHeight="1">
      <c r="I884944" s="47"/>
    </row>
    <row r="884945" spans="9:9" ht="15" customHeight="1">
      <c r="I884945" s="47"/>
    </row>
    <row r="884946" spans="9:9" ht="15" customHeight="1">
      <c r="I884946" s="47"/>
    </row>
    <row r="884947" spans="9:9" ht="15" customHeight="1">
      <c r="I884947" s="47"/>
    </row>
    <row r="884948" spans="9:9" ht="15" customHeight="1">
      <c r="I884948" s="47"/>
    </row>
    <row r="884949" spans="9:9" ht="15" customHeight="1">
      <c r="I884949" s="47"/>
    </row>
    <row r="884950" spans="9:9" ht="15" customHeight="1">
      <c r="I884950" s="47"/>
    </row>
    <row r="884951" spans="9:9" ht="15" customHeight="1">
      <c r="I884951" s="47"/>
    </row>
    <row r="884952" spans="9:9" ht="15" customHeight="1">
      <c r="I884952" s="47"/>
    </row>
    <row r="884953" spans="9:9" ht="15" customHeight="1">
      <c r="I884953" s="47"/>
    </row>
    <row r="884954" spans="9:9" ht="15" customHeight="1">
      <c r="I884954" s="47"/>
    </row>
    <row r="884955" spans="9:9" ht="15" customHeight="1">
      <c r="I884955" s="47"/>
    </row>
    <row r="884956" spans="9:9" ht="15" customHeight="1">
      <c r="I884956" s="47"/>
    </row>
    <row r="884957" spans="9:9" ht="15" customHeight="1">
      <c r="I884957" s="47"/>
    </row>
    <row r="884958" spans="9:9" ht="15" customHeight="1">
      <c r="I884958" s="47"/>
    </row>
    <row r="884959" spans="9:9" ht="15" customHeight="1">
      <c r="I884959" s="47"/>
    </row>
    <row r="884960" spans="9:9" ht="15" customHeight="1">
      <c r="I884960" s="47"/>
    </row>
    <row r="884961" spans="9:9" ht="15" customHeight="1">
      <c r="I884961" s="47"/>
    </row>
    <row r="884962" spans="9:9" ht="15" customHeight="1">
      <c r="I884962" s="47"/>
    </row>
    <row r="884963" spans="9:9" ht="15" customHeight="1">
      <c r="I884963" s="47"/>
    </row>
    <row r="884964" spans="9:9" ht="15" customHeight="1">
      <c r="I884964" s="47"/>
    </row>
    <row r="884965" spans="9:9" ht="15" customHeight="1">
      <c r="I884965" s="47"/>
    </row>
    <row r="884966" spans="9:9" ht="15" customHeight="1">
      <c r="I884966" s="47"/>
    </row>
    <row r="884967" spans="9:9" ht="15" customHeight="1">
      <c r="I884967" s="47"/>
    </row>
    <row r="884968" spans="9:9" ht="15" customHeight="1">
      <c r="I884968" s="47"/>
    </row>
    <row r="884969" spans="9:9" ht="15" customHeight="1">
      <c r="I884969" s="47"/>
    </row>
    <row r="884970" spans="9:9" ht="15" customHeight="1">
      <c r="I884970" s="47"/>
    </row>
    <row r="884971" spans="9:9" ht="15" customHeight="1">
      <c r="I884971" s="47"/>
    </row>
    <row r="884972" spans="9:9" ht="15" customHeight="1">
      <c r="I884972" s="47"/>
    </row>
    <row r="884973" spans="9:9" ht="15" customHeight="1">
      <c r="I884973" s="47"/>
    </row>
    <row r="884974" spans="9:9" ht="15" customHeight="1">
      <c r="I884974" s="47"/>
    </row>
    <row r="884975" spans="9:9" ht="15" customHeight="1">
      <c r="I884975" s="47"/>
    </row>
    <row r="884976" spans="9:9" ht="15" customHeight="1">
      <c r="I884976" s="47"/>
    </row>
    <row r="884977" spans="9:9" ht="15" customHeight="1">
      <c r="I884977" s="47"/>
    </row>
    <row r="884978" spans="9:9" ht="15" customHeight="1">
      <c r="I884978" s="47"/>
    </row>
    <row r="884979" spans="9:9" ht="15" customHeight="1">
      <c r="I884979" s="47"/>
    </row>
    <row r="884980" spans="9:9" ht="15" customHeight="1">
      <c r="I884980" s="47"/>
    </row>
    <row r="884981" spans="9:9" ht="15" customHeight="1">
      <c r="I884981" s="47"/>
    </row>
    <row r="884982" spans="9:9" ht="15" customHeight="1">
      <c r="I884982" s="47"/>
    </row>
    <row r="884983" spans="9:9" ht="15" customHeight="1">
      <c r="I884983" s="47"/>
    </row>
    <row r="884984" spans="9:9" ht="15" customHeight="1">
      <c r="I884984" s="47"/>
    </row>
    <row r="884985" spans="9:9" ht="15" customHeight="1">
      <c r="I884985" s="47"/>
    </row>
    <row r="884986" spans="9:9" ht="15" customHeight="1">
      <c r="I884986" s="47"/>
    </row>
    <row r="884987" spans="9:9" ht="15" customHeight="1">
      <c r="I884987" s="47"/>
    </row>
    <row r="884988" spans="9:9" ht="15" customHeight="1">
      <c r="I884988" s="47"/>
    </row>
    <row r="884989" spans="9:9" ht="15" customHeight="1">
      <c r="I884989" s="47"/>
    </row>
    <row r="884990" spans="9:9" ht="15" customHeight="1">
      <c r="I884990" s="47"/>
    </row>
    <row r="884991" spans="9:9" ht="15" customHeight="1">
      <c r="I884991" s="47"/>
    </row>
    <row r="884992" spans="9:9" ht="15" customHeight="1">
      <c r="I884992" s="47"/>
    </row>
    <row r="884993" spans="9:9" ht="15" customHeight="1">
      <c r="I884993" s="47"/>
    </row>
    <row r="884994" spans="9:9" ht="15" customHeight="1">
      <c r="I884994" s="47"/>
    </row>
    <row r="884995" spans="9:9" ht="15" customHeight="1">
      <c r="I884995" s="47"/>
    </row>
    <row r="884996" spans="9:9" ht="15" customHeight="1">
      <c r="I884996" s="47"/>
    </row>
    <row r="884997" spans="9:9" ht="15" customHeight="1">
      <c r="I884997" s="47"/>
    </row>
    <row r="884998" spans="9:9" ht="15" customHeight="1">
      <c r="I884998" s="47"/>
    </row>
    <row r="884999" spans="9:9" ht="15" customHeight="1">
      <c r="I884999" s="47"/>
    </row>
    <row r="885000" spans="9:9" ht="15" customHeight="1">
      <c r="I885000" s="47"/>
    </row>
    <row r="885001" spans="9:9" ht="15" customHeight="1">
      <c r="I885001" s="47"/>
    </row>
    <row r="885002" spans="9:9" ht="15" customHeight="1">
      <c r="I885002" s="47"/>
    </row>
    <row r="885003" spans="9:9" ht="15" customHeight="1">
      <c r="I885003" s="47"/>
    </row>
    <row r="885004" spans="9:9" ht="15" customHeight="1">
      <c r="I885004" s="47"/>
    </row>
    <row r="885005" spans="9:9" ht="15" customHeight="1">
      <c r="I885005" s="47"/>
    </row>
    <row r="885006" spans="9:9" ht="15" customHeight="1">
      <c r="I885006" s="47"/>
    </row>
    <row r="885007" spans="9:9" ht="15" customHeight="1">
      <c r="I885007" s="47"/>
    </row>
    <row r="885008" spans="9:9" ht="15" customHeight="1">
      <c r="I885008" s="47"/>
    </row>
    <row r="885009" spans="9:9" ht="15" customHeight="1">
      <c r="I885009" s="47"/>
    </row>
    <row r="885010" spans="9:9" ht="15" customHeight="1">
      <c r="I885010" s="47"/>
    </row>
    <row r="885011" spans="9:9" ht="15" customHeight="1">
      <c r="I885011" s="47"/>
    </row>
    <row r="885012" spans="9:9" ht="15" customHeight="1">
      <c r="I885012" s="47"/>
    </row>
    <row r="885013" spans="9:9" ht="15" customHeight="1">
      <c r="I885013" s="47"/>
    </row>
    <row r="885014" spans="9:9" ht="15" customHeight="1">
      <c r="I885014" s="47"/>
    </row>
    <row r="885015" spans="9:9" ht="15" customHeight="1">
      <c r="I885015" s="47"/>
    </row>
    <row r="885016" spans="9:9" ht="15" customHeight="1">
      <c r="I885016" s="47"/>
    </row>
    <row r="885017" spans="9:9" ht="15" customHeight="1">
      <c r="I885017" s="47"/>
    </row>
    <row r="885018" spans="9:9" ht="15" customHeight="1">
      <c r="I885018" s="47"/>
    </row>
    <row r="885019" spans="9:9" ht="15" customHeight="1">
      <c r="I885019" s="47"/>
    </row>
    <row r="885020" spans="9:9" ht="15" customHeight="1">
      <c r="I885020" s="47"/>
    </row>
    <row r="885021" spans="9:9" ht="15" customHeight="1">
      <c r="I885021" s="47"/>
    </row>
    <row r="885022" spans="9:9" ht="15" customHeight="1">
      <c r="I885022" s="47"/>
    </row>
    <row r="885023" spans="9:9" ht="15" customHeight="1">
      <c r="I885023" s="47"/>
    </row>
    <row r="885024" spans="9:9" ht="15" customHeight="1">
      <c r="I885024" s="47"/>
    </row>
    <row r="885025" spans="9:9" ht="15" customHeight="1">
      <c r="I885025" s="47"/>
    </row>
    <row r="885026" spans="9:9" ht="15" customHeight="1">
      <c r="I885026" s="47"/>
    </row>
    <row r="885027" spans="9:9" ht="15" customHeight="1">
      <c r="I885027" s="47"/>
    </row>
    <row r="885028" spans="9:9" ht="15" customHeight="1">
      <c r="I885028" s="47"/>
    </row>
    <row r="885029" spans="9:9" ht="15" customHeight="1">
      <c r="I885029" s="47"/>
    </row>
    <row r="885030" spans="9:9" ht="15" customHeight="1">
      <c r="I885030" s="47"/>
    </row>
    <row r="885031" spans="9:9" ht="15" customHeight="1">
      <c r="I885031" s="47"/>
    </row>
    <row r="885032" spans="9:9" ht="15" customHeight="1">
      <c r="I885032" s="47"/>
    </row>
    <row r="885033" spans="9:9" ht="15" customHeight="1">
      <c r="I885033" s="47"/>
    </row>
    <row r="885034" spans="9:9" ht="15" customHeight="1">
      <c r="I885034" s="47"/>
    </row>
    <row r="885035" spans="9:9" ht="15" customHeight="1">
      <c r="I885035" s="47"/>
    </row>
    <row r="885036" spans="9:9" ht="15" customHeight="1">
      <c r="I885036" s="47"/>
    </row>
    <row r="885037" spans="9:9" ht="15" customHeight="1">
      <c r="I885037" s="47"/>
    </row>
    <row r="885038" spans="9:9" ht="15" customHeight="1">
      <c r="I885038" s="47"/>
    </row>
    <row r="885039" spans="9:9" ht="15" customHeight="1">
      <c r="I885039" s="47"/>
    </row>
    <row r="885040" spans="9:9" ht="15" customHeight="1">
      <c r="I885040" s="47"/>
    </row>
    <row r="885041" spans="9:9" ht="15" customHeight="1">
      <c r="I885041" s="47"/>
    </row>
    <row r="885042" spans="9:9" ht="15" customHeight="1">
      <c r="I885042" s="47"/>
    </row>
    <row r="885043" spans="9:9" ht="15" customHeight="1">
      <c r="I885043" s="47"/>
    </row>
    <row r="885044" spans="9:9" ht="15" customHeight="1">
      <c r="I885044" s="47"/>
    </row>
    <row r="885045" spans="9:9" ht="15" customHeight="1">
      <c r="I885045" s="47"/>
    </row>
    <row r="885046" spans="9:9" ht="15" customHeight="1">
      <c r="I885046" s="47"/>
    </row>
    <row r="885047" spans="9:9" ht="15" customHeight="1">
      <c r="I885047" s="47"/>
    </row>
    <row r="885048" spans="9:9" ht="15" customHeight="1">
      <c r="I885048" s="47"/>
    </row>
    <row r="885049" spans="9:9" ht="15" customHeight="1">
      <c r="I885049" s="47"/>
    </row>
    <row r="885050" spans="9:9" ht="15" customHeight="1">
      <c r="I885050" s="47"/>
    </row>
    <row r="885051" spans="9:9" ht="15" customHeight="1">
      <c r="I885051" s="47"/>
    </row>
    <row r="885052" spans="9:9" ht="15" customHeight="1">
      <c r="I885052" s="47"/>
    </row>
    <row r="885053" spans="9:9" ht="15" customHeight="1">
      <c r="I885053" s="47"/>
    </row>
    <row r="885054" spans="9:9" ht="15" customHeight="1">
      <c r="I885054" s="47"/>
    </row>
    <row r="885055" spans="9:9" ht="15" customHeight="1">
      <c r="I885055" s="47"/>
    </row>
    <row r="885056" spans="9:9" ht="15" customHeight="1">
      <c r="I885056" s="47"/>
    </row>
    <row r="885057" spans="9:9" ht="15" customHeight="1">
      <c r="I885057" s="47"/>
    </row>
    <row r="885058" spans="9:9" ht="15" customHeight="1">
      <c r="I885058" s="47"/>
    </row>
    <row r="885059" spans="9:9" ht="15" customHeight="1">
      <c r="I885059" s="47"/>
    </row>
    <row r="885060" spans="9:9" ht="15" customHeight="1">
      <c r="I885060" s="47"/>
    </row>
    <row r="885061" spans="9:9" ht="15" customHeight="1">
      <c r="I885061" s="47"/>
    </row>
    <row r="885062" spans="9:9" ht="15" customHeight="1">
      <c r="I885062" s="47"/>
    </row>
    <row r="885063" spans="9:9" ht="15" customHeight="1">
      <c r="I885063" s="47"/>
    </row>
    <row r="885064" spans="9:9" ht="15" customHeight="1">
      <c r="I885064" s="47"/>
    </row>
    <row r="885065" spans="9:9" ht="15" customHeight="1">
      <c r="I885065" s="47"/>
    </row>
    <row r="885066" spans="9:9" ht="15" customHeight="1">
      <c r="I885066" s="47"/>
    </row>
    <row r="885067" spans="9:9" ht="15" customHeight="1">
      <c r="I885067" s="47"/>
    </row>
    <row r="885068" spans="9:9" ht="15" customHeight="1">
      <c r="I885068" s="47"/>
    </row>
    <row r="885069" spans="9:9" ht="15" customHeight="1">
      <c r="I885069" s="47"/>
    </row>
    <row r="885070" spans="9:9" ht="15" customHeight="1">
      <c r="I885070" s="47"/>
    </row>
    <row r="885071" spans="9:9" ht="15" customHeight="1">
      <c r="I885071" s="47"/>
    </row>
    <row r="885072" spans="9:9" ht="15" customHeight="1">
      <c r="I885072" s="47"/>
    </row>
    <row r="885073" spans="9:9" ht="15" customHeight="1">
      <c r="I885073" s="47"/>
    </row>
    <row r="885074" spans="9:9" ht="15" customHeight="1">
      <c r="I885074" s="47"/>
    </row>
    <row r="885075" spans="9:9" ht="15" customHeight="1">
      <c r="I885075" s="47"/>
    </row>
    <row r="885076" spans="9:9" ht="15" customHeight="1">
      <c r="I885076" s="47"/>
    </row>
    <row r="885077" spans="9:9" ht="15" customHeight="1">
      <c r="I885077" s="47"/>
    </row>
    <row r="885078" spans="9:9" ht="15" customHeight="1">
      <c r="I885078" s="47"/>
    </row>
    <row r="885079" spans="9:9" ht="15" customHeight="1">
      <c r="I885079" s="47"/>
    </row>
    <row r="885080" spans="9:9" ht="15" customHeight="1">
      <c r="I885080" s="47"/>
    </row>
    <row r="885081" spans="9:9" ht="15" customHeight="1">
      <c r="I885081" s="47"/>
    </row>
    <row r="885082" spans="9:9" ht="15" customHeight="1">
      <c r="I885082" s="47"/>
    </row>
    <row r="885083" spans="9:9" ht="15" customHeight="1">
      <c r="I885083" s="47"/>
    </row>
    <row r="885084" spans="9:9" ht="15" customHeight="1">
      <c r="I885084" s="47"/>
    </row>
    <row r="885085" spans="9:9" ht="15" customHeight="1">
      <c r="I885085" s="47"/>
    </row>
    <row r="885086" spans="9:9" ht="15" customHeight="1">
      <c r="I885086" s="47"/>
    </row>
    <row r="885087" spans="9:9" ht="15" customHeight="1">
      <c r="I885087" s="47"/>
    </row>
    <row r="885088" spans="9:9" ht="15" customHeight="1">
      <c r="I885088" s="47"/>
    </row>
    <row r="885089" spans="9:9" ht="15" customHeight="1">
      <c r="I885089" s="47"/>
    </row>
    <row r="885090" spans="9:9" ht="15" customHeight="1">
      <c r="I885090" s="47"/>
    </row>
    <row r="885091" spans="9:9" ht="15" customHeight="1">
      <c r="I885091" s="47"/>
    </row>
    <row r="885092" spans="9:9" ht="15" customHeight="1">
      <c r="I885092" s="47"/>
    </row>
    <row r="885093" spans="9:9" ht="15" customHeight="1">
      <c r="I885093" s="47"/>
    </row>
    <row r="885094" spans="9:9" ht="15" customHeight="1">
      <c r="I885094" s="47"/>
    </row>
    <row r="885095" spans="9:9" ht="15" customHeight="1">
      <c r="I885095" s="47"/>
    </row>
    <row r="885096" spans="9:9" ht="15" customHeight="1">
      <c r="I885096" s="47"/>
    </row>
    <row r="885097" spans="9:9" ht="15" customHeight="1">
      <c r="I885097" s="47"/>
    </row>
    <row r="885098" spans="9:9" ht="15" customHeight="1">
      <c r="I885098" s="47"/>
    </row>
    <row r="885099" spans="9:9" ht="15" customHeight="1">
      <c r="I885099" s="47"/>
    </row>
    <row r="885100" spans="9:9" ht="15" customHeight="1">
      <c r="I885100" s="47"/>
    </row>
    <row r="901119" spans="9:9" ht="15" customHeight="1">
      <c r="I901119" s="49"/>
    </row>
    <row r="901120" spans="9:9" ht="15" customHeight="1">
      <c r="I901120" s="47"/>
    </row>
    <row r="901121" spans="9:9" ht="15" customHeight="1">
      <c r="I901121" s="47"/>
    </row>
    <row r="901122" spans="9:9" ht="15" customHeight="1">
      <c r="I901122" s="47"/>
    </row>
    <row r="901123" spans="9:9" ht="15" customHeight="1">
      <c r="I901123" s="47"/>
    </row>
    <row r="901124" spans="9:9" ht="15" customHeight="1">
      <c r="I901124" s="47"/>
    </row>
    <row r="901125" spans="9:9" ht="15" customHeight="1">
      <c r="I901125" s="47"/>
    </row>
    <row r="901126" spans="9:9" ht="15" customHeight="1">
      <c r="I901126" s="47"/>
    </row>
    <row r="901127" spans="9:9" ht="15" customHeight="1">
      <c r="I901127" s="47"/>
    </row>
    <row r="901128" spans="9:9" ht="15" customHeight="1">
      <c r="I901128" s="47"/>
    </row>
    <row r="901129" spans="9:9" ht="15" customHeight="1">
      <c r="I901129" s="47"/>
    </row>
    <row r="901130" spans="9:9" ht="15" customHeight="1">
      <c r="I901130" s="47"/>
    </row>
    <row r="901131" spans="9:9" ht="15" customHeight="1">
      <c r="I901131" s="47"/>
    </row>
    <row r="901132" spans="9:9" ht="15" customHeight="1">
      <c r="I901132" s="47"/>
    </row>
    <row r="901133" spans="9:9" ht="15" customHeight="1">
      <c r="I901133" s="47"/>
    </row>
    <row r="901134" spans="9:9" ht="15" customHeight="1">
      <c r="I901134" s="47"/>
    </row>
    <row r="901135" spans="9:9" ht="15" customHeight="1">
      <c r="I901135" s="47"/>
    </row>
    <row r="901136" spans="9:9" ht="15" customHeight="1">
      <c r="I901136" s="47"/>
    </row>
    <row r="901137" spans="9:9" ht="15" customHeight="1">
      <c r="I901137" s="47"/>
    </row>
    <row r="901138" spans="9:9" ht="15" customHeight="1">
      <c r="I901138" s="47"/>
    </row>
    <row r="901139" spans="9:9" ht="15" customHeight="1">
      <c r="I901139" s="47"/>
    </row>
    <row r="901140" spans="9:9" ht="15" customHeight="1">
      <c r="I901140" s="47"/>
    </row>
    <row r="901141" spans="9:9" ht="15" customHeight="1">
      <c r="I901141" s="47"/>
    </row>
    <row r="901142" spans="9:9" ht="15" customHeight="1">
      <c r="I901142" s="47"/>
    </row>
    <row r="901143" spans="9:9" ht="15" customHeight="1">
      <c r="I901143" s="47"/>
    </row>
    <row r="901144" spans="9:9" ht="15" customHeight="1">
      <c r="I901144" s="47"/>
    </row>
    <row r="901145" spans="9:9" ht="15" customHeight="1">
      <c r="I901145" s="47"/>
    </row>
    <row r="901146" spans="9:9" ht="15" customHeight="1">
      <c r="I901146" s="47"/>
    </row>
    <row r="901147" spans="9:9" ht="15" customHeight="1">
      <c r="I901147" s="47"/>
    </row>
    <row r="901148" spans="9:9" ht="15" customHeight="1">
      <c r="I901148" s="47"/>
    </row>
    <row r="901149" spans="9:9" ht="15" customHeight="1">
      <c r="I901149" s="47"/>
    </row>
    <row r="901150" spans="9:9" ht="15" customHeight="1">
      <c r="I901150" s="47"/>
    </row>
    <row r="901151" spans="9:9" ht="15" customHeight="1">
      <c r="I901151" s="47"/>
    </row>
    <row r="901152" spans="9:9" ht="15" customHeight="1">
      <c r="I901152" s="47"/>
    </row>
    <row r="901153" spans="9:9" ht="15" customHeight="1">
      <c r="I901153" s="47"/>
    </row>
    <row r="901154" spans="9:9" ht="15" customHeight="1">
      <c r="I901154" s="47"/>
    </row>
    <row r="901155" spans="9:9" ht="15" customHeight="1">
      <c r="I901155" s="47"/>
    </row>
    <row r="901156" spans="9:9" ht="15" customHeight="1">
      <c r="I901156" s="47"/>
    </row>
    <row r="901157" spans="9:9" ht="15" customHeight="1">
      <c r="I901157" s="47"/>
    </row>
    <row r="901158" spans="9:9" ht="15" customHeight="1">
      <c r="I901158" s="47"/>
    </row>
    <row r="901159" spans="9:9" ht="15" customHeight="1">
      <c r="I901159" s="47"/>
    </row>
    <row r="901160" spans="9:9" ht="15" customHeight="1">
      <c r="I901160" s="47"/>
    </row>
    <row r="901161" spans="9:9" ht="15" customHeight="1">
      <c r="I901161" s="47"/>
    </row>
    <row r="901162" spans="9:9" ht="15" customHeight="1">
      <c r="I901162" s="47"/>
    </row>
    <row r="901163" spans="9:9" ht="15" customHeight="1">
      <c r="I901163" s="47"/>
    </row>
    <row r="901164" spans="9:9" ht="15" customHeight="1">
      <c r="I901164" s="47"/>
    </row>
    <row r="901165" spans="9:9" ht="15" customHeight="1">
      <c r="I901165" s="47"/>
    </row>
    <row r="901166" spans="9:9" ht="15" customHeight="1">
      <c r="I901166" s="47"/>
    </row>
    <row r="901167" spans="9:9" ht="15" customHeight="1">
      <c r="I901167" s="47"/>
    </row>
    <row r="901168" spans="9:9" ht="15" customHeight="1">
      <c r="I901168" s="47"/>
    </row>
    <row r="901169" spans="9:9" ht="15" customHeight="1">
      <c r="I901169" s="47"/>
    </row>
    <row r="901170" spans="9:9" ht="15" customHeight="1">
      <c r="I901170" s="47"/>
    </row>
    <row r="901171" spans="9:9" ht="15" customHeight="1">
      <c r="I901171" s="47"/>
    </row>
    <row r="901172" spans="9:9" ht="15" customHeight="1">
      <c r="I901172" s="47"/>
    </row>
    <row r="901173" spans="9:9" ht="15" customHeight="1">
      <c r="I901173" s="47"/>
    </row>
    <row r="901174" spans="9:9" ht="15" customHeight="1">
      <c r="I901174" s="47"/>
    </row>
    <row r="901175" spans="9:9" ht="15" customHeight="1">
      <c r="I901175" s="47"/>
    </row>
    <row r="901176" spans="9:9" ht="15" customHeight="1">
      <c r="I901176" s="47"/>
    </row>
    <row r="901177" spans="9:9" ht="15" customHeight="1">
      <c r="I901177" s="47"/>
    </row>
    <row r="901178" spans="9:9" ht="15" customHeight="1">
      <c r="I901178" s="47"/>
    </row>
    <row r="901179" spans="9:9" ht="15" customHeight="1">
      <c r="I901179" s="47"/>
    </row>
    <row r="901180" spans="9:9" ht="15" customHeight="1">
      <c r="I901180" s="47"/>
    </row>
    <row r="901181" spans="9:9" ht="15" customHeight="1">
      <c r="I901181" s="47"/>
    </row>
    <row r="901182" spans="9:9" ht="15" customHeight="1">
      <c r="I901182" s="47"/>
    </row>
    <row r="901183" spans="9:9" ht="15" customHeight="1">
      <c r="I901183" s="47"/>
    </row>
    <row r="901184" spans="9:9" ht="15" customHeight="1">
      <c r="I901184" s="47"/>
    </row>
    <row r="901185" spans="9:9" ht="15" customHeight="1">
      <c r="I901185" s="47"/>
    </row>
    <row r="901186" spans="9:9" ht="15" customHeight="1">
      <c r="I901186" s="47"/>
    </row>
    <row r="901187" spans="9:9" ht="15" customHeight="1">
      <c r="I901187" s="47"/>
    </row>
    <row r="901188" spans="9:9" ht="15" customHeight="1">
      <c r="I901188" s="47"/>
    </row>
    <row r="901189" spans="9:9" ht="15" customHeight="1">
      <c r="I901189" s="47"/>
    </row>
    <row r="901190" spans="9:9" ht="15" customHeight="1">
      <c r="I901190" s="47"/>
    </row>
    <row r="901191" spans="9:9" ht="15" customHeight="1">
      <c r="I901191" s="47"/>
    </row>
    <row r="901192" spans="9:9" ht="15" customHeight="1">
      <c r="I901192" s="47"/>
    </row>
    <row r="901193" spans="9:9" ht="15" customHeight="1">
      <c r="I901193" s="47"/>
    </row>
    <row r="901194" spans="9:9" ht="15" customHeight="1">
      <c r="I901194" s="47"/>
    </row>
    <row r="901195" spans="9:9" ht="15" customHeight="1">
      <c r="I901195" s="47"/>
    </row>
    <row r="901196" spans="9:9" ht="15" customHeight="1">
      <c r="I901196" s="47"/>
    </row>
    <row r="901197" spans="9:9" ht="15" customHeight="1">
      <c r="I901197" s="47"/>
    </row>
    <row r="901198" spans="9:9" ht="15" customHeight="1">
      <c r="I901198" s="47"/>
    </row>
    <row r="901199" spans="9:9" ht="15" customHeight="1">
      <c r="I901199" s="47"/>
    </row>
    <row r="901200" spans="9:9" ht="15" customHeight="1">
      <c r="I901200" s="47"/>
    </row>
    <row r="901201" spans="9:9" ht="15" customHeight="1">
      <c r="I901201" s="47"/>
    </row>
    <row r="901202" spans="9:9" ht="15" customHeight="1">
      <c r="I901202" s="47"/>
    </row>
    <row r="901203" spans="9:9" ht="15" customHeight="1">
      <c r="I901203" s="47"/>
    </row>
    <row r="901204" spans="9:9" ht="15" customHeight="1">
      <c r="I901204" s="47"/>
    </row>
    <row r="901205" spans="9:9" ht="15" customHeight="1">
      <c r="I901205" s="47"/>
    </row>
    <row r="901206" spans="9:9" ht="15" customHeight="1">
      <c r="I901206" s="47"/>
    </row>
    <row r="901207" spans="9:9" ht="15" customHeight="1">
      <c r="I901207" s="47"/>
    </row>
    <row r="901208" spans="9:9" ht="15" customHeight="1">
      <c r="I901208" s="47"/>
    </row>
    <row r="901209" spans="9:9" ht="15" customHeight="1">
      <c r="I901209" s="47"/>
    </row>
    <row r="901210" spans="9:9" ht="15" customHeight="1">
      <c r="I901210" s="47"/>
    </row>
    <row r="901211" spans="9:9" ht="15" customHeight="1">
      <c r="I901211" s="47"/>
    </row>
    <row r="901212" spans="9:9" ht="15" customHeight="1">
      <c r="I901212" s="47"/>
    </row>
    <row r="901213" spans="9:9" ht="15" customHeight="1">
      <c r="I901213" s="47"/>
    </row>
    <row r="901214" spans="9:9" ht="15" customHeight="1">
      <c r="I901214" s="47"/>
    </row>
    <row r="901215" spans="9:9" ht="15" customHeight="1">
      <c r="I901215" s="47"/>
    </row>
    <row r="901216" spans="9:9" ht="15" customHeight="1">
      <c r="I901216" s="47"/>
    </row>
    <row r="901217" spans="9:9" ht="15" customHeight="1">
      <c r="I901217" s="47"/>
    </row>
    <row r="901218" spans="9:9" ht="15" customHeight="1">
      <c r="I901218" s="47"/>
    </row>
    <row r="901219" spans="9:9" ht="15" customHeight="1">
      <c r="I901219" s="47"/>
    </row>
    <row r="901220" spans="9:9" ht="15" customHeight="1">
      <c r="I901220" s="47"/>
    </row>
    <row r="901221" spans="9:9" ht="15" customHeight="1">
      <c r="I901221" s="47"/>
    </row>
    <row r="901222" spans="9:9" ht="15" customHeight="1">
      <c r="I901222" s="47"/>
    </row>
    <row r="901223" spans="9:9" ht="15" customHeight="1">
      <c r="I901223" s="47"/>
    </row>
    <row r="901224" spans="9:9" ht="15" customHeight="1">
      <c r="I901224" s="47"/>
    </row>
    <row r="901225" spans="9:9" ht="15" customHeight="1">
      <c r="I901225" s="47"/>
    </row>
    <row r="901226" spans="9:9" ht="15" customHeight="1">
      <c r="I901226" s="47"/>
    </row>
    <row r="901227" spans="9:9" ht="15" customHeight="1">
      <c r="I901227" s="47"/>
    </row>
    <row r="901228" spans="9:9" ht="15" customHeight="1">
      <c r="I901228" s="47"/>
    </row>
    <row r="901229" spans="9:9" ht="15" customHeight="1">
      <c r="I901229" s="47"/>
    </row>
    <row r="901230" spans="9:9" ht="15" customHeight="1">
      <c r="I901230" s="47"/>
    </row>
    <row r="901231" spans="9:9" ht="15" customHeight="1">
      <c r="I901231" s="47"/>
    </row>
    <row r="901232" spans="9:9" ht="15" customHeight="1">
      <c r="I901232" s="47"/>
    </row>
    <row r="901233" spans="9:9" ht="15" customHeight="1">
      <c r="I901233" s="47"/>
    </row>
    <row r="901234" spans="9:9" ht="15" customHeight="1">
      <c r="I901234" s="47"/>
    </row>
    <row r="901235" spans="9:9" ht="15" customHeight="1">
      <c r="I901235" s="47"/>
    </row>
    <row r="901236" spans="9:9" ht="15" customHeight="1">
      <c r="I901236" s="47"/>
    </row>
    <row r="901237" spans="9:9" ht="15" customHeight="1">
      <c r="I901237" s="47"/>
    </row>
    <row r="901238" spans="9:9" ht="15" customHeight="1">
      <c r="I901238" s="47"/>
    </row>
    <row r="901239" spans="9:9" ht="15" customHeight="1">
      <c r="I901239" s="47"/>
    </row>
    <row r="901240" spans="9:9" ht="15" customHeight="1">
      <c r="I901240" s="47"/>
    </row>
    <row r="901241" spans="9:9" ht="15" customHeight="1">
      <c r="I901241" s="47"/>
    </row>
    <row r="901242" spans="9:9" ht="15" customHeight="1">
      <c r="I901242" s="47"/>
    </row>
    <row r="901243" spans="9:9" ht="15" customHeight="1">
      <c r="I901243" s="47"/>
    </row>
    <row r="901244" spans="9:9" ht="15" customHeight="1">
      <c r="I901244" s="47"/>
    </row>
    <row r="901245" spans="9:9" ht="15" customHeight="1">
      <c r="I901245" s="47"/>
    </row>
    <row r="901246" spans="9:9" ht="15" customHeight="1">
      <c r="I901246" s="47"/>
    </row>
    <row r="901247" spans="9:9" ht="15" customHeight="1">
      <c r="I901247" s="47"/>
    </row>
    <row r="901248" spans="9:9" ht="15" customHeight="1">
      <c r="I901248" s="47"/>
    </row>
    <row r="901249" spans="9:9" ht="15" customHeight="1">
      <c r="I901249" s="47"/>
    </row>
    <row r="901250" spans="9:9" ht="15" customHeight="1">
      <c r="I901250" s="47"/>
    </row>
    <row r="901251" spans="9:9" ht="15" customHeight="1">
      <c r="I901251" s="47"/>
    </row>
    <row r="901252" spans="9:9" ht="15" customHeight="1">
      <c r="I901252" s="47"/>
    </row>
    <row r="901253" spans="9:9" ht="15" customHeight="1">
      <c r="I901253" s="47"/>
    </row>
    <row r="901254" spans="9:9" ht="15" customHeight="1">
      <c r="I901254" s="47"/>
    </row>
    <row r="901255" spans="9:9" ht="15" customHeight="1">
      <c r="I901255" s="47"/>
    </row>
    <row r="901256" spans="9:9" ht="15" customHeight="1">
      <c r="I901256" s="47"/>
    </row>
    <row r="901257" spans="9:9" ht="15" customHeight="1">
      <c r="I901257" s="47"/>
    </row>
    <row r="901258" spans="9:9" ht="15" customHeight="1">
      <c r="I901258" s="47"/>
    </row>
    <row r="901259" spans="9:9" ht="15" customHeight="1">
      <c r="I901259" s="47"/>
    </row>
    <row r="901260" spans="9:9" ht="15" customHeight="1">
      <c r="I901260" s="47"/>
    </row>
    <row r="901261" spans="9:9" ht="15" customHeight="1">
      <c r="I901261" s="47"/>
    </row>
    <row r="901262" spans="9:9" ht="15" customHeight="1">
      <c r="I901262" s="47"/>
    </row>
    <row r="901263" spans="9:9" ht="15" customHeight="1">
      <c r="I901263" s="47"/>
    </row>
    <row r="901264" spans="9:9" ht="15" customHeight="1">
      <c r="I901264" s="47"/>
    </row>
    <row r="901265" spans="9:9" ht="15" customHeight="1">
      <c r="I901265" s="47"/>
    </row>
    <row r="901266" spans="9:9" ht="15" customHeight="1">
      <c r="I901266" s="47"/>
    </row>
    <row r="901267" spans="9:9" ht="15" customHeight="1">
      <c r="I901267" s="47"/>
    </row>
    <row r="901268" spans="9:9" ht="15" customHeight="1">
      <c r="I901268" s="47"/>
    </row>
    <row r="901269" spans="9:9" ht="15" customHeight="1">
      <c r="I901269" s="47"/>
    </row>
    <row r="901270" spans="9:9" ht="15" customHeight="1">
      <c r="I901270" s="47"/>
    </row>
    <row r="901271" spans="9:9" ht="15" customHeight="1">
      <c r="I901271" s="47"/>
    </row>
    <row r="901272" spans="9:9" ht="15" customHeight="1">
      <c r="I901272" s="47"/>
    </row>
    <row r="901273" spans="9:9" ht="15" customHeight="1">
      <c r="I901273" s="47"/>
    </row>
    <row r="901274" spans="9:9" ht="15" customHeight="1">
      <c r="I901274" s="47"/>
    </row>
    <row r="901275" spans="9:9" ht="15" customHeight="1">
      <c r="I901275" s="47"/>
    </row>
    <row r="901276" spans="9:9" ht="15" customHeight="1">
      <c r="I901276" s="47"/>
    </row>
    <row r="901277" spans="9:9" ht="15" customHeight="1">
      <c r="I901277" s="47"/>
    </row>
    <row r="901278" spans="9:9" ht="15" customHeight="1">
      <c r="I901278" s="47"/>
    </row>
    <row r="901279" spans="9:9" ht="15" customHeight="1">
      <c r="I901279" s="47"/>
    </row>
    <row r="901280" spans="9:9" ht="15" customHeight="1">
      <c r="I901280" s="47"/>
    </row>
    <row r="901281" spans="9:9" ht="15" customHeight="1">
      <c r="I901281" s="47"/>
    </row>
    <row r="901282" spans="9:9" ht="15" customHeight="1">
      <c r="I901282" s="47"/>
    </row>
    <row r="901283" spans="9:9" ht="15" customHeight="1">
      <c r="I901283" s="47"/>
    </row>
    <row r="901284" spans="9:9" ht="15" customHeight="1">
      <c r="I901284" s="47"/>
    </row>
    <row r="901285" spans="9:9" ht="15" customHeight="1">
      <c r="I901285" s="47"/>
    </row>
    <row r="901286" spans="9:9" ht="15" customHeight="1">
      <c r="I901286" s="47"/>
    </row>
    <row r="901287" spans="9:9" ht="15" customHeight="1">
      <c r="I901287" s="47"/>
    </row>
    <row r="901288" spans="9:9" ht="15" customHeight="1">
      <c r="I901288" s="47"/>
    </row>
    <row r="901289" spans="9:9" ht="15" customHeight="1">
      <c r="I901289" s="47"/>
    </row>
    <row r="901290" spans="9:9" ht="15" customHeight="1">
      <c r="I901290" s="47"/>
    </row>
    <row r="901291" spans="9:9" ht="15" customHeight="1">
      <c r="I901291" s="47"/>
    </row>
    <row r="901292" spans="9:9" ht="15" customHeight="1">
      <c r="I901292" s="47"/>
    </row>
    <row r="901293" spans="9:9" ht="15" customHeight="1">
      <c r="I901293" s="47"/>
    </row>
    <row r="901294" spans="9:9" ht="15" customHeight="1">
      <c r="I901294" s="47"/>
    </row>
    <row r="901295" spans="9:9" ht="15" customHeight="1">
      <c r="I901295" s="47"/>
    </row>
    <row r="901296" spans="9:9" ht="15" customHeight="1">
      <c r="I901296" s="47"/>
    </row>
    <row r="901297" spans="9:9" ht="15" customHeight="1">
      <c r="I901297" s="47"/>
    </row>
    <row r="901298" spans="9:9" ht="15" customHeight="1">
      <c r="I901298" s="47"/>
    </row>
    <row r="901299" spans="9:9" ht="15" customHeight="1">
      <c r="I901299" s="47"/>
    </row>
    <row r="901300" spans="9:9" ht="15" customHeight="1">
      <c r="I901300" s="47"/>
    </row>
    <row r="901301" spans="9:9" ht="15" customHeight="1">
      <c r="I901301" s="47"/>
    </row>
    <row r="901302" spans="9:9" ht="15" customHeight="1">
      <c r="I901302" s="47"/>
    </row>
    <row r="901303" spans="9:9" ht="15" customHeight="1">
      <c r="I901303" s="47"/>
    </row>
    <row r="901304" spans="9:9" ht="15" customHeight="1">
      <c r="I901304" s="47"/>
    </row>
    <row r="901305" spans="9:9" ht="15" customHeight="1">
      <c r="I901305" s="47"/>
    </row>
    <row r="901306" spans="9:9" ht="15" customHeight="1">
      <c r="I901306" s="47"/>
    </row>
    <row r="901307" spans="9:9" ht="15" customHeight="1">
      <c r="I901307" s="47"/>
    </row>
    <row r="901308" spans="9:9" ht="15" customHeight="1">
      <c r="I901308" s="47"/>
    </row>
    <row r="901309" spans="9:9" ht="15" customHeight="1">
      <c r="I901309" s="47"/>
    </row>
    <row r="901310" spans="9:9" ht="15" customHeight="1">
      <c r="I901310" s="47"/>
    </row>
    <row r="901311" spans="9:9" ht="15" customHeight="1">
      <c r="I901311" s="47"/>
    </row>
    <row r="901312" spans="9:9" ht="15" customHeight="1">
      <c r="I901312" s="47"/>
    </row>
    <row r="901313" spans="9:9" ht="15" customHeight="1">
      <c r="I901313" s="47"/>
    </row>
    <row r="901314" spans="9:9" ht="15" customHeight="1">
      <c r="I901314" s="47"/>
    </row>
    <row r="901315" spans="9:9" ht="15" customHeight="1">
      <c r="I901315" s="47"/>
    </row>
    <row r="901316" spans="9:9" ht="15" customHeight="1">
      <c r="I901316" s="47"/>
    </row>
    <row r="901317" spans="9:9" ht="15" customHeight="1">
      <c r="I901317" s="47"/>
    </row>
    <row r="901318" spans="9:9" ht="15" customHeight="1">
      <c r="I901318" s="47"/>
    </row>
    <row r="901319" spans="9:9" ht="15" customHeight="1">
      <c r="I901319" s="47"/>
    </row>
    <row r="901320" spans="9:9" ht="15" customHeight="1">
      <c r="I901320" s="47"/>
    </row>
    <row r="901321" spans="9:9" ht="15" customHeight="1">
      <c r="I901321" s="47"/>
    </row>
    <row r="901322" spans="9:9" ht="15" customHeight="1">
      <c r="I901322" s="47"/>
    </row>
    <row r="901323" spans="9:9" ht="15" customHeight="1">
      <c r="I901323" s="47"/>
    </row>
    <row r="901324" spans="9:9" ht="15" customHeight="1">
      <c r="I901324" s="47"/>
    </row>
    <row r="901325" spans="9:9" ht="15" customHeight="1">
      <c r="I901325" s="47"/>
    </row>
    <row r="901326" spans="9:9" ht="15" customHeight="1">
      <c r="I901326" s="47"/>
    </row>
    <row r="901327" spans="9:9" ht="15" customHeight="1">
      <c r="I901327" s="47"/>
    </row>
    <row r="901328" spans="9:9" ht="15" customHeight="1">
      <c r="I901328" s="47"/>
    </row>
    <row r="901329" spans="9:9" ht="15" customHeight="1">
      <c r="I901329" s="47"/>
    </row>
    <row r="901330" spans="9:9" ht="15" customHeight="1">
      <c r="I901330" s="47"/>
    </row>
    <row r="901331" spans="9:9" ht="15" customHeight="1">
      <c r="I901331" s="47"/>
    </row>
    <row r="901332" spans="9:9" ht="15" customHeight="1">
      <c r="I901332" s="47"/>
    </row>
    <row r="901333" spans="9:9" ht="15" customHeight="1">
      <c r="I901333" s="47"/>
    </row>
    <row r="901334" spans="9:9" ht="15" customHeight="1">
      <c r="I901334" s="47"/>
    </row>
    <row r="901335" spans="9:9" ht="15" customHeight="1">
      <c r="I901335" s="47"/>
    </row>
    <row r="901336" spans="9:9" ht="15" customHeight="1">
      <c r="I901336" s="47"/>
    </row>
    <row r="901337" spans="9:9" ht="15" customHeight="1">
      <c r="I901337" s="47"/>
    </row>
    <row r="901338" spans="9:9" ht="15" customHeight="1">
      <c r="I901338" s="47"/>
    </row>
    <row r="901339" spans="9:9" ht="15" customHeight="1">
      <c r="I901339" s="47"/>
    </row>
    <row r="901340" spans="9:9" ht="15" customHeight="1">
      <c r="I901340" s="47"/>
    </row>
    <row r="901341" spans="9:9" ht="15" customHeight="1">
      <c r="I901341" s="47"/>
    </row>
    <row r="901342" spans="9:9" ht="15" customHeight="1">
      <c r="I901342" s="47"/>
    </row>
    <row r="901343" spans="9:9" ht="15" customHeight="1">
      <c r="I901343" s="47"/>
    </row>
    <row r="901344" spans="9:9" ht="15" customHeight="1">
      <c r="I901344" s="47"/>
    </row>
    <row r="901345" spans="9:9" ht="15" customHeight="1">
      <c r="I901345" s="47"/>
    </row>
    <row r="901346" spans="9:9" ht="15" customHeight="1">
      <c r="I901346" s="47"/>
    </row>
    <row r="901347" spans="9:9" ht="15" customHeight="1">
      <c r="I901347" s="47"/>
    </row>
    <row r="901348" spans="9:9" ht="15" customHeight="1">
      <c r="I901348" s="47"/>
    </row>
    <row r="901349" spans="9:9" ht="15" customHeight="1">
      <c r="I901349" s="47"/>
    </row>
    <row r="901350" spans="9:9" ht="15" customHeight="1">
      <c r="I901350" s="47"/>
    </row>
    <row r="901351" spans="9:9" ht="15" customHeight="1">
      <c r="I901351" s="47"/>
    </row>
    <row r="901352" spans="9:9" ht="15" customHeight="1">
      <c r="I901352" s="47"/>
    </row>
    <row r="901353" spans="9:9" ht="15" customHeight="1">
      <c r="I901353" s="47"/>
    </row>
    <row r="901354" spans="9:9" ht="15" customHeight="1">
      <c r="I901354" s="47"/>
    </row>
    <row r="901355" spans="9:9" ht="15" customHeight="1">
      <c r="I901355" s="47"/>
    </row>
    <row r="901356" spans="9:9" ht="15" customHeight="1">
      <c r="I901356" s="47"/>
    </row>
    <row r="901357" spans="9:9" ht="15" customHeight="1">
      <c r="I901357" s="47"/>
    </row>
    <row r="901358" spans="9:9" ht="15" customHeight="1">
      <c r="I901358" s="47"/>
    </row>
    <row r="901359" spans="9:9" ht="15" customHeight="1">
      <c r="I901359" s="47"/>
    </row>
    <row r="901360" spans="9:9" ht="15" customHeight="1">
      <c r="I901360" s="47"/>
    </row>
    <row r="901361" spans="9:9" ht="15" customHeight="1">
      <c r="I901361" s="47"/>
    </row>
    <row r="901362" spans="9:9" ht="15" customHeight="1">
      <c r="I901362" s="47"/>
    </row>
    <row r="901363" spans="9:9" ht="15" customHeight="1">
      <c r="I901363" s="47"/>
    </row>
    <row r="901364" spans="9:9" ht="15" customHeight="1">
      <c r="I901364" s="47"/>
    </row>
    <row r="901365" spans="9:9" ht="15" customHeight="1">
      <c r="I901365" s="47"/>
    </row>
    <row r="901366" spans="9:9" ht="15" customHeight="1">
      <c r="I901366" s="47"/>
    </row>
    <row r="901367" spans="9:9" ht="15" customHeight="1">
      <c r="I901367" s="47"/>
    </row>
    <row r="901368" spans="9:9" ht="15" customHeight="1">
      <c r="I901368" s="47"/>
    </row>
    <row r="901369" spans="9:9" ht="15" customHeight="1">
      <c r="I901369" s="47"/>
    </row>
    <row r="901370" spans="9:9" ht="15" customHeight="1">
      <c r="I901370" s="47"/>
    </row>
    <row r="901371" spans="9:9" ht="15" customHeight="1">
      <c r="I901371" s="47"/>
    </row>
    <row r="901372" spans="9:9" ht="15" customHeight="1">
      <c r="I901372" s="47"/>
    </row>
    <row r="901373" spans="9:9" ht="15" customHeight="1">
      <c r="I901373" s="47"/>
    </row>
    <row r="901374" spans="9:9" ht="15" customHeight="1">
      <c r="I901374" s="47"/>
    </row>
    <row r="901375" spans="9:9" ht="15" customHeight="1">
      <c r="I901375" s="47"/>
    </row>
    <row r="901376" spans="9:9" ht="15" customHeight="1">
      <c r="I901376" s="47"/>
    </row>
    <row r="901377" spans="9:9" ht="15" customHeight="1">
      <c r="I901377" s="47"/>
    </row>
    <row r="901378" spans="9:9" ht="15" customHeight="1">
      <c r="I901378" s="47"/>
    </row>
    <row r="901379" spans="9:9" ht="15" customHeight="1">
      <c r="I901379" s="47"/>
    </row>
    <row r="901380" spans="9:9" ht="15" customHeight="1">
      <c r="I901380" s="47"/>
    </row>
    <row r="901381" spans="9:9" ht="15" customHeight="1">
      <c r="I901381" s="47"/>
    </row>
    <row r="901382" spans="9:9" ht="15" customHeight="1">
      <c r="I901382" s="47"/>
    </row>
    <row r="901383" spans="9:9" ht="15" customHeight="1">
      <c r="I901383" s="47"/>
    </row>
    <row r="901384" spans="9:9" ht="15" customHeight="1">
      <c r="I901384" s="47"/>
    </row>
    <row r="901385" spans="9:9" ht="15" customHeight="1">
      <c r="I901385" s="47"/>
    </row>
    <row r="901386" spans="9:9" ht="15" customHeight="1">
      <c r="I901386" s="47"/>
    </row>
    <row r="901387" spans="9:9" ht="15" customHeight="1">
      <c r="I901387" s="47"/>
    </row>
    <row r="901388" spans="9:9" ht="15" customHeight="1">
      <c r="I901388" s="47"/>
    </row>
    <row r="901389" spans="9:9" ht="15" customHeight="1">
      <c r="I901389" s="47"/>
    </row>
    <row r="901390" spans="9:9" ht="15" customHeight="1">
      <c r="I901390" s="47"/>
    </row>
    <row r="901391" spans="9:9" ht="15" customHeight="1">
      <c r="I901391" s="47"/>
    </row>
    <row r="901392" spans="9:9" ht="15" customHeight="1">
      <c r="I901392" s="47"/>
    </row>
    <row r="901393" spans="9:9" ht="15" customHeight="1">
      <c r="I901393" s="47"/>
    </row>
    <row r="901394" spans="9:9" ht="15" customHeight="1">
      <c r="I901394" s="47"/>
    </row>
    <row r="901395" spans="9:9" ht="15" customHeight="1">
      <c r="I901395" s="47"/>
    </row>
    <row r="901396" spans="9:9" ht="15" customHeight="1">
      <c r="I901396" s="47"/>
    </row>
    <row r="901397" spans="9:9" ht="15" customHeight="1">
      <c r="I901397" s="47"/>
    </row>
    <row r="901398" spans="9:9" ht="15" customHeight="1">
      <c r="I901398" s="47"/>
    </row>
    <row r="901399" spans="9:9" ht="15" customHeight="1">
      <c r="I901399" s="47"/>
    </row>
    <row r="901400" spans="9:9" ht="15" customHeight="1">
      <c r="I901400" s="47"/>
    </row>
    <row r="901401" spans="9:9" ht="15" customHeight="1">
      <c r="I901401" s="47"/>
    </row>
    <row r="901402" spans="9:9" ht="15" customHeight="1">
      <c r="I901402" s="47"/>
    </row>
    <row r="901403" spans="9:9" ht="15" customHeight="1">
      <c r="I901403" s="47"/>
    </row>
    <row r="901404" spans="9:9" ht="15" customHeight="1">
      <c r="I901404" s="47"/>
    </row>
    <row r="901405" spans="9:9" ht="15" customHeight="1">
      <c r="I901405" s="47"/>
    </row>
    <row r="901406" spans="9:9" ht="15" customHeight="1">
      <c r="I901406" s="47"/>
    </row>
    <row r="901407" spans="9:9" ht="15" customHeight="1">
      <c r="I901407" s="47"/>
    </row>
    <row r="901408" spans="9:9" ht="15" customHeight="1">
      <c r="I901408" s="47"/>
    </row>
    <row r="901409" spans="9:9" ht="15" customHeight="1">
      <c r="I901409" s="47"/>
    </row>
    <row r="901410" spans="9:9" ht="15" customHeight="1">
      <c r="I901410" s="47"/>
    </row>
    <row r="901411" spans="9:9" ht="15" customHeight="1">
      <c r="I901411" s="47"/>
    </row>
    <row r="901412" spans="9:9" ht="15" customHeight="1">
      <c r="I901412" s="47"/>
    </row>
    <row r="901413" spans="9:9" ht="15" customHeight="1">
      <c r="I901413" s="47"/>
    </row>
    <row r="901414" spans="9:9" ht="15" customHeight="1">
      <c r="I901414" s="47"/>
    </row>
    <row r="901415" spans="9:9" ht="15" customHeight="1">
      <c r="I901415" s="47"/>
    </row>
    <row r="901416" spans="9:9" ht="15" customHeight="1">
      <c r="I901416" s="47"/>
    </row>
    <row r="901417" spans="9:9" ht="15" customHeight="1">
      <c r="I901417" s="47"/>
    </row>
    <row r="901418" spans="9:9" ht="15" customHeight="1">
      <c r="I901418" s="47"/>
    </row>
    <row r="901419" spans="9:9" ht="15" customHeight="1">
      <c r="I901419" s="47"/>
    </row>
    <row r="901420" spans="9:9" ht="15" customHeight="1">
      <c r="I901420" s="47"/>
    </row>
    <row r="901421" spans="9:9" ht="15" customHeight="1">
      <c r="I901421" s="47"/>
    </row>
    <row r="901422" spans="9:9" ht="15" customHeight="1">
      <c r="I901422" s="47"/>
    </row>
    <row r="901423" spans="9:9" ht="15" customHeight="1">
      <c r="I901423" s="47"/>
    </row>
    <row r="901424" spans="9:9" ht="15" customHeight="1">
      <c r="I901424" s="47"/>
    </row>
    <row r="901425" spans="9:9" ht="15" customHeight="1">
      <c r="I901425" s="47"/>
    </row>
    <row r="901426" spans="9:9" ht="15" customHeight="1">
      <c r="I901426" s="47"/>
    </row>
    <row r="901427" spans="9:9" ht="15" customHeight="1">
      <c r="I901427" s="47"/>
    </row>
    <row r="901428" spans="9:9" ht="15" customHeight="1">
      <c r="I901428" s="47"/>
    </row>
    <row r="901429" spans="9:9" ht="15" customHeight="1">
      <c r="I901429" s="47"/>
    </row>
    <row r="901430" spans="9:9" ht="15" customHeight="1">
      <c r="I901430" s="47"/>
    </row>
    <row r="901431" spans="9:9" ht="15" customHeight="1">
      <c r="I901431" s="47"/>
    </row>
    <row r="901432" spans="9:9" ht="15" customHeight="1">
      <c r="I901432" s="47"/>
    </row>
    <row r="901433" spans="9:9" ht="15" customHeight="1">
      <c r="I901433" s="47"/>
    </row>
    <row r="901434" spans="9:9" ht="15" customHeight="1">
      <c r="I901434" s="47"/>
    </row>
    <row r="901435" spans="9:9" ht="15" customHeight="1">
      <c r="I901435" s="47"/>
    </row>
    <row r="901436" spans="9:9" ht="15" customHeight="1">
      <c r="I901436" s="47"/>
    </row>
    <row r="901437" spans="9:9" ht="15" customHeight="1">
      <c r="I901437" s="47"/>
    </row>
    <row r="901438" spans="9:9" ht="15" customHeight="1">
      <c r="I901438" s="47"/>
    </row>
    <row r="901439" spans="9:9" ht="15" customHeight="1">
      <c r="I901439" s="47"/>
    </row>
    <row r="901440" spans="9:9" ht="15" customHeight="1">
      <c r="I901440" s="47"/>
    </row>
    <row r="901441" spans="9:9" ht="15" customHeight="1">
      <c r="I901441" s="47"/>
    </row>
    <row r="901442" spans="9:9" ht="15" customHeight="1">
      <c r="I901442" s="47"/>
    </row>
    <row r="901443" spans="9:9" ht="15" customHeight="1">
      <c r="I901443" s="47"/>
    </row>
    <row r="901444" spans="9:9" ht="15" customHeight="1">
      <c r="I901444" s="47"/>
    </row>
    <row r="901445" spans="9:9" ht="15" customHeight="1">
      <c r="I901445" s="47"/>
    </row>
    <row r="901446" spans="9:9" ht="15" customHeight="1">
      <c r="I901446" s="47"/>
    </row>
    <row r="901447" spans="9:9" ht="15" customHeight="1">
      <c r="I901447" s="47"/>
    </row>
    <row r="901448" spans="9:9" ht="15" customHeight="1">
      <c r="I901448" s="47"/>
    </row>
    <row r="901449" spans="9:9" ht="15" customHeight="1">
      <c r="I901449" s="47"/>
    </row>
    <row r="901450" spans="9:9" ht="15" customHeight="1">
      <c r="I901450" s="47"/>
    </row>
    <row r="901451" spans="9:9" ht="15" customHeight="1">
      <c r="I901451" s="47"/>
    </row>
    <row r="901452" spans="9:9" ht="15" customHeight="1">
      <c r="I901452" s="47"/>
    </row>
    <row r="901453" spans="9:9" ht="15" customHeight="1">
      <c r="I901453" s="47"/>
    </row>
    <row r="901454" spans="9:9" ht="15" customHeight="1">
      <c r="I901454" s="47"/>
    </row>
    <row r="901455" spans="9:9" ht="15" customHeight="1">
      <c r="I901455" s="47"/>
    </row>
    <row r="901456" spans="9:9" ht="15" customHeight="1">
      <c r="I901456" s="47"/>
    </row>
    <row r="901457" spans="9:9" ht="15" customHeight="1">
      <c r="I901457" s="47"/>
    </row>
    <row r="901458" spans="9:9" ht="15" customHeight="1">
      <c r="I901458" s="47"/>
    </row>
    <row r="901459" spans="9:9" ht="15" customHeight="1">
      <c r="I901459" s="47"/>
    </row>
    <row r="901460" spans="9:9" ht="15" customHeight="1">
      <c r="I901460" s="47"/>
    </row>
    <row r="901461" spans="9:9" ht="15" customHeight="1">
      <c r="I901461" s="47"/>
    </row>
    <row r="901462" spans="9:9" ht="15" customHeight="1">
      <c r="I901462" s="47"/>
    </row>
    <row r="901463" spans="9:9" ht="15" customHeight="1">
      <c r="I901463" s="47"/>
    </row>
    <row r="901464" spans="9:9" ht="15" customHeight="1">
      <c r="I901464" s="47"/>
    </row>
    <row r="901465" spans="9:9" ht="15" customHeight="1">
      <c r="I901465" s="47"/>
    </row>
    <row r="901466" spans="9:9" ht="15" customHeight="1">
      <c r="I901466" s="47"/>
    </row>
    <row r="901467" spans="9:9" ht="15" customHeight="1">
      <c r="I901467" s="47"/>
    </row>
    <row r="901468" spans="9:9" ht="15" customHeight="1">
      <c r="I901468" s="47"/>
    </row>
    <row r="901469" spans="9:9" ht="15" customHeight="1">
      <c r="I901469" s="47"/>
    </row>
    <row r="901470" spans="9:9" ht="15" customHeight="1">
      <c r="I901470" s="47"/>
    </row>
    <row r="901471" spans="9:9" ht="15" customHeight="1">
      <c r="I901471" s="47"/>
    </row>
    <row r="901472" spans="9:9" ht="15" customHeight="1">
      <c r="I901472" s="47"/>
    </row>
    <row r="901473" spans="9:9" ht="15" customHeight="1">
      <c r="I901473" s="47"/>
    </row>
    <row r="901474" spans="9:9" ht="15" customHeight="1">
      <c r="I901474" s="47"/>
    </row>
    <row r="901475" spans="9:9" ht="15" customHeight="1">
      <c r="I901475" s="47"/>
    </row>
    <row r="901476" spans="9:9" ht="15" customHeight="1">
      <c r="I901476" s="47"/>
    </row>
    <row r="901477" spans="9:9" ht="15" customHeight="1">
      <c r="I901477" s="47"/>
    </row>
    <row r="901478" spans="9:9" ht="15" customHeight="1">
      <c r="I901478" s="47"/>
    </row>
    <row r="901479" spans="9:9" ht="15" customHeight="1">
      <c r="I901479" s="47"/>
    </row>
    <row r="901480" spans="9:9" ht="15" customHeight="1">
      <c r="I901480" s="47"/>
    </row>
    <row r="901481" spans="9:9" ht="15" customHeight="1">
      <c r="I901481" s="47"/>
    </row>
    <row r="901482" spans="9:9" ht="15" customHeight="1">
      <c r="I901482" s="47"/>
    </row>
    <row r="901483" spans="9:9" ht="15" customHeight="1">
      <c r="I901483" s="47"/>
    </row>
    <row r="901484" spans="9:9" ht="15" customHeight="1">
      <c r="I901484" s="47"/>
    </row>
    <row r="917503" spans="9:9" ht="15" customHeight="1">
      <c r="I917503" s="49"/>
    </row>
    <row r="917504" spans="9:9" ht="15" customHeight="1">
      <c r="I917504" s="47"/>
    </row>
    <row r="917505" spans="9:9" ht="15" customHeight="1">
      <c r="I917505" s="47"/>
    </row>
    <row r="917506" spans="9:9" ht="15" customHeight="1">
      <c r="I917506" s="47"/>
    </row>
    <row r="917507" spans="9:9" ht="15" customHeight="1">
      <c r="I917507" s="47"/>
    </row>
    <row r="917508" spans="9:9" ht="15" customHeight="1">
      <c r="I917508" s="47"/>
    </row>
    <row r="917509" spans="9:9" ht="15" customHeight="1">
      <c r="I917509" s="47"/>
    </row>
    <row r="917510" spans="9:9" ht="15" customHeight="1">
      <c r="I917510" s="47"/>
    </row>
    <row r="917511" spans="9:9" ht="15" customHeight="1">
      <c r="I917511" s="47"/>
    </row>
    <row r="917512" spans="9:9" ht="15" customHeight="1">
      <c r="I917512" s="47"/>
    </row>
    <row r="917513" spans="9:9" ht="15" customHeight="1">
      <c r="I917513" s="47"/>
    </row>
    <row r="917514" spans="9:9" ht="15" customHeight="1">
      <c r="I917514" s="47"/>
    </row>
    <row r="917515" spans="9:9" ht="15" customHeight="1">
      <c r="I917515" s="47"/>
    </row>
    <row r="917516" spans="9:9" ht="15" customHeight="1">
      <c r="I917516" s="47"/>
    </row>
    <row r="917517" spans="9:9" ht="15" customHeight="1">
      <c r="I917517" s="47"/>
    </row>
    <row r="917518" spans="9:9" ht="15" customHeight="1">
      <c r="I917518" s="47"/>
    </row>
    <row r="917519" spans="9:9" ht="15" customHeight="1">
      <c r="I917519" s="47"/>
    </row>
    <row r="917520" spans="9:9" ht="15" customHeight="1">
      <c r="I917520" s="47"/>
    </row>
    <row r="917521" spans="9:9" ht="15" customHeight="1">
      <c r="I917521" s="47"/>
    </row>
    <row r="917522" spans="9:9" ht="15" customHeight="1">
      <c r="I917522" s="47"/>
    </row>
    <row r="917523" spans="9:9" ht="15" customHeight="1">
      <c r="I917523" s="47"/>
    </row>
    <row r="917524" spans="9:9" ht="15" customHeight="1">
      <c r="I917524" s="47"/>
    </row>
    <row r="917525" spans="9:9" ht="15" customHeight="1">
      <c r="I917525" s="47"/>
    </row>
    <row r="917526" spans="9:9" ht="15" customHeight="1">
      <c r="I917526" s="47"/>
    </row>
    <row r="917527" spans="9:9" ht="15" customHeight="1">
      <c r="I917527" s="47"/>
    </row>
    <row r="917528" spans="9:9" ht="15" customHeight="1">
      <c r="I917528" s="47"/>
    </row>
    <row r="917529" spans="9:9" ht="15" customHeight="1">
      <c r="I917529" s="47"/>
    </row>
    <row r="917530" spans="9:9" ht="15" customHeight="1">
      <c r="I917530" s="47"/>
    </row>
    <row r="917531" spans="9:9" ht="15" customHeight="1">
      <c r="I917531" s="47"/>
    </row>
    <row r="917532" spans="9:9" ht="15" customHeight="1">
      <c r="I917532" s="47"/>
    </row>
    <row r="917533" spans="9:9" ht="15" customHeight="1">
      <c r="I917533" s="47"/>
    </row>
    <row r="917534" spans="9:9" ht="15" customHeight="1">
      <c r="I917534" s="47"/>
    </row>
    <row r="917535" spans="9:9" ht="15" customHeight="1">
      <c r="I917535" s="47"/>
    </row>
    <row r="917536" spans="9:9" ht="15" customHeight="1">
      <c r="I917536" s="47"/>
    </row>
    <row r="917537" spans="9:9" ht="15" customHeight="1">
      <c r="I917537" s="47"/>
    </row>
    <row r="917538" spans="9:9" ht="15" customHeight="1">
      <c r="I917538" s="47"/>
    </row>
    <row r="917539" spans="9:9" ht="15" customHeight="1">
      <c r="I917539" s="47"/>
    </row>
    <row r="917540" spans="9:9" ht="15" customHeight="1">
      <c r="I917540" s="47"/>
    </row>
    <row r="917541" spans="9:9" ht="15" customHeight="1">
      <c r="I917541" s="47"/>
    </row>
    <row r="917542" spans="9:9" ht="15" customHeight="1">
      <c r="I917542" s="47"/>
    </row>
    <row r="917543" spans="9:9" ht="15" customHeight="1">
      <c r="I917543" s="47"/>
    </row>
    <row r="917544" spans="9:9" ht="15" customHeight="1">
      <c r="I917544" s="47"/>
    </row>
    <row r="917545" spans="9:9" ht="15" customHeight="1">
      <c r="I917545" s="47"/>
    </row>
    <row r="917546" spans="9:9" ht="15" customHeight="1">
      <c r="I917546" s="47"/>
    </row>
    <row r="917547" spans="9:9" ht="15" customHeight="1">
      <c r="I917547" s="47"/>
    </row>
    <row r="917548" spans="9:9" ht="15" customHeight="1">
      <c r="I917548" s="47"/>
    </row>
    <row r="917549" spans="9:9" ht="15" customHeight="1">
      <c r="I917549" s="47"/>
    </row>
    <row r="917550" spans="9:9" ht="15" customHeight="1">
      <c r="I917550" s="47"/>
    </row>
    <row r="917551" spans="9:9" ht="15" customHeight="1">
      <c r="I917551" s="47"/>
    </row>
    <row r="917552" spans="9:9" ht="15" customHeight="1">
      <c r="I917552" s="47"/>
    </row>
    <row r="917553" spans="9:9" ht="15" customHeight="1">
      <c r="I917553" s="47"/>
    </row>
    <row r="917554" spans="9:9" ht="15" customHeight="1">
      <c r="I917554" s="47"/>
    </row>
    <row r="917555" spans="9:9" ht="15" customHeight="1">
      <c r="I917555" s="47"/>
    </row>
    <row r="917556" spans="9:9" ht="15" customHeight="1">
      <c r="I917556" s="47"/>
    </row>
    <row r="917557" spans="9:9" ht="15" customHeight="1">
      <c r="I917557" s="47"/>
    </row>
    <row r="917558" spans="9:9" ht="15" customHeight="1">
      <c r="I917558" s="47"/>
    </row>
    <row r="917559" spans="9:9" ht="15" customHeight="1">
      <c r="I917559" s="47"/>
    </row>
    <row r="917560" spans="9:9" ht="15" customHeight="1">
      <c r="I917560" s="47"/>
    </row>
    <row r="917561" spans="9:9" ht="15" customHeight="1">
      <c r="I917561" s="47"/>
    </row>
    <row r="917562" spans="9:9" ht="15" customHeight="1">
      <c r="I917562" s="47"/>
    </row>
    <row r="917563" spans="9:9" ht="15" customHeight="1">
      <c r="I917563" s="47"/>
    </row>
    <row r="917564" spans="9:9" ht="15" customHeight="1">
      <c r="I917564" s="47"/>
    </row>
    <row r="917565" spans="9:9" ht="15" customHeight="1">
      <c r="I917565" s="47"/>
    </row>
    <row r="917566" spans="9:9" ht="15" customHeight="1">
      <c r="I917566" s="47"/>
    </row>
    <row r="917567" spans="9:9" ht="15" customHeight="1">
      <c r="I917567" s="47"/>
    </row>
    <row r="917568" spans="9:9" ht="15" customHeight="1">
      <c r="I917568" s="47"/>
    </row>
    <row r="917569" spans="9:9" ht="15" customHeight="1">
      <c r="I917569" s="47"/>
    </row>
    <row r="917570" spans="9:9" ht="15" customHeight="1">
      <c r="I917570" s="47"/>
    </row>
    <row r="917571" spans="9:9" ht="15" customHeight="1">
      <c r="I917571" s="47"/>
    </row>
    <row r="917572" spans="9:9" ht="15" customHeight="1">
      <c r="I917572" s="47"/>
    </row>
    <row r="917573" spans="9:9" ht="15" customHeight="1">
      <c r="I917573" s="47"/>
    </row>
    <row r="917574" spans="9:9" ht="15" customHeight="1">
      <c r="I917574" s="47"/>
    </row>
    <row r="917575" spans="9:9" ht="15" customHeight="1">
      <c r="I917575" s="47"/>
    </row>
    <row r="917576" spans="9:9" ht="15" customHeight="1">
      <c r="I917576" s="47"/>
    </row>
    <row r="917577" spans="9:9" ht="15" customHeight="1">
      <c r="I917577" s="47"/>
    </row>
    <row r="917578" spans="9:9" ht="15" customHeight="1">
      <c r="I917578" s="47"/>
    </row>
    <row r="917579" spans="9:9" ht="15" customHeight="1">
      <c r="I917579" s="47"/>
    </row>
    <row r="917580" spans="9:9" ht="15" customHeight="1">
      <c r="I917580" s="47"/>
    </row>
    <row r="917581" spans="9:9" ht="15" customHeight="1">
      <c r="I917581" s="47"/>
    </row>
    <row r="917582" spans="9:9" ht="15" customHeight="1">
      <c r="I917582" s="47"/>
    </row>
    <row r="917583" spans="9:9" ht="15" customHeight="1">
      <c r="I917583" s="47"/>
    </row>
    <row r="917584" spans="9:9" ht="15" customHeight="1">
      <c r="I917584" s="47"/>
    </row>
    <row r="917585" spans="9:9" ht="15" customHeight="1">
      <c r="I917585" s="47"/>
    </row>
    <row r="917586" spans="9:9" ht="15" customHeight="1">
      <c r="I917586" s="47"/>
    </row>
    <row r="917587" spans="9:9" ht="15" customHeight="1">
      <c r="I917587" s="47"/>
    </row>
    <row r="917588" spans="9:9" ht="15" customHeight="1">
      <c r="I917588" s="47"/>
    </row>
    <row r="917589" spans="9:9" ht="15" customHeight="1">
      <c r="I917589" s="47"/>
    </row>
    <row r="917590" spans="9:9" ht="15" customHeight="1">
      <c r="I917590" s="47"/>
    </row>
    <row r="917591" spans="9:9" ht="15" customHeight="1">
      <c r="I917591" s="47"/>
    </row>
    <row r="917592" spans="9:9" ht="15" customHeight="1">
      <c r="I917592" s="47"/>
    </row>
    <row r="917593" spans="9:9" ht="15" customHeight="1">
      <c r="I917593" s="47"/>
    </row>
    <row r="917594" spans="9:9" ht="15" customHeight="1">
      <c r="I917594" s="47"/>
    </row>
    <row r="917595" spans="9:9" ht="15" customHeight="1">
      <c r="I917595" s="47"/>
    </row>
    <row r="917596" spans="9:9" ht="15" customHeight="1">
      <c r="I917596" s="47"/>
    </row>
    <row r="917597" spans="9:9" ht="15" customHeight="1">
      <c r="I917597" s="47"/>
    </row>
    <row r="917598" spans="9:9" ht="15" customHeight="1">
      <c r="I917598" s="47"/>
    </row>
    <row r="917599" spans="9:9" ht="15" customHeight="1">
      <c r="I917599" s="47"/>
    </row>
    <row r="917600" spans="9:9" ht="15" customHeight="1">
      <c r="I917600" s="47"/>
    </row>
    <row r="917601" spans="9:9" ht="15" customHeight="1">
      <c r="I917601" s="47"/>
    </row>
    <row r="917602" spans="9:9" ht="15" customHeight="1">
      <c r="I917602" s="47"/>
    </row>
    <row r="917603" spans="9:9" ht="15" customHeight="1">
      <c r="I917603" s="47"/>
    </row>
    <row r="917604" spans="9:9" ht="15" customHeight="1">
      <c r="I917604" s="47"/>
    </row>
    <row r="917605" spans="9:9" ht="15" customHeight="1">
      <c r="I917605" s="47"/>
    </row>
    <row r="917606" spans="9:9" ht="15" customHeight="1">
      <c r="I917606" s="47"/>
    </row>
    <row r="917607" spans="9:9" ht="15" customHeight="1">
      <c r="I917607" s="47"/>
    </row>
    <row r="917608" spans="9:9" ht="15" customHeight="1">
      <c r="I917608" s="47"/>
    </row>
    <row r="917609" spans="9:9" ht="15" customHeight="1">
      <c r="I917609" s="47"/>
    </row>
    <row r="917610" spans="9:9" ht="15" customHeight="1">
      <c r="I917610" s="47"/>
    </row>
    <row r="917611" spans="9:9" ht="15" customHeight="1">
      <c r="I917611" s="47"/>
    </row>
    <row r="917612" spans="9:9" ht="15" customHeight="1">
      <c r="I917612" s="47"/>
    </row>
    <row r="917613" spans="9:9" ht="15" customHeight="1">
      <c r="I917613" s="47"/>
    </row>
    <row r="917614" spans="9:9" ht="15" customHeight="1">
      <c r="I917614" s="47"/>
    </row>
    <row r="917615" spans="9:9" ht="15" customHeight="1">
      <c r="I917615" s="47"/>
    </row>
    <row r="917616" spans="9:9" ht="15" customHeight="1">
      <c r="I917616" s="47"/>
    </row>
    <row r="917617" spans="9:9" ht="15" customHeight="1">
      <c r="I917617" s="47"/>
    </row>
    <row r="917618" spans="9:9" ht="15" customHeight="1">
      <c r="I917618" s="47"/>
    </row>
    <row r="917619" spans="9:9" ht="15" customHeight="1">
      <c r="I917619" s="47"/>
    </row>
    <row r="917620" spans="9:9" ht="15" customHeight="1">
      <c r="I917620" s="47"/>
    </row>
    <row r="917621" spans="9:9" ht="15" customHeight="1">
      <c r="I917621" s="47"/>
    </row>
    <row r="917622" spans="9:9" ht="15" customHeight="1">
      <c r="I917622" s="47"/>
    </row>
    <row r="917623" spans="9:9" ht="15" customHeight="1">
      <c r="I917623" s="47"/>
    </row>
    <row r="917624" spans="9:9" ht="15" customHeight="1">
      <c r="I917624" s="47"/>
    </row>
    <row r="917625" spans="9:9" ht="15" customHeight="1">
      <c r="I917625" s="47"/>
    </row>
    <row r="917626" spans="9:9" ht="15" customHeight="1">
      <c r="I917626" s="47"/>
    </row>
    <row r="917627" spans="9:9" ht="15" customHeight="1">
      <c r="I917627" s="47"/>
    </row>
    <row r="917628" spans="9:9" ht="15" customHeight="1">
      <c r="I917628" s="47"/>
    </row>
    <row r="917629" spans="9:9" ht="15" customHeight="1">
      <c r="I917629" s="47"/>
    </row>
    <row r="917630" spans="9:9" ht="15" customHeight="1">
      <c r="I917630" s="47"/>
    </row>
    <row r="917631" spans="9:9" ht="15" customHeight="1">
      <c r="I917631" s="47"/>
    </row>
    <row r="917632" spans="9:9" ht="15" customHeight="1">
      <c r="I917632" s="47"/>
    </row>
    <row r="917633" spans="9:9" ht="15" customHeight="1">
      <c r="I917633" s="47"/>
    </row>
    <row r="917634" spans="9:9" ht="15" customHeight="1">
      <c r="I917634" s="47"/>
    </row>
    <row r="917635" spans="9:9" ht="15" customHeight="1">
      <c r="I917635" s="47"/>
    </row>
    <row r="917636" spans="9:9" ht="15" customHeight="1">
      <c r="I917636" s="47"/>
    </row>
    <row r="917637" spans="9:9" ht="15" customHeight="1">
      <c r="I917637" s="47"/>
    </row>
    <row r="917638" spans="9:9" ht="15" customHeight="1">
      <c r="I917638" s="47"/>
    </row>
    <row r="917639" spans="9:9" ht="15" customHeight="1">
      <c r="I917639" s="47"/>
    </row>
    <row r="917640" spans="9:9" ht="15" customHeight="1">
      <c r="I917640" s="47"/>
    </row>
    <row r="917641" spans="9:9" ht="15" customHeight="1">
      <c r="I917641" s="47"/>
    </row>
    <row r="917642" spans="9:9" ht="15" customHeight="1">
      <c r="I917642" s="47"/>
    </row>
    <row r="917643" spans="9:9" ht="15" customHeight="1">
      <c r="I917643" s="47"/>
    </row>
    <row r="917644" spans="9:9" ht="15" customHeight="1">
      <c r="I917644" s="47"/>
    </row>
    <row r="917645" spans="9:9" ht="15" customHeight="1">
      <c r="I917645" s="47"/>
    </row>
    <row r="917646" spans="9:9" ht="15" customHeight="1">
      <c r="I917646" s="47"/>
    </row>
    <row r="917647" spans="9:9" ht="15" customHeight="1">
      <c r="I917647" s="47"/>
    </row>
    <row r="917648" spans="9:9" ht="15" customHeight="1">
      <c r="I917648" s="47"/>
    </row>
    <row r="917649" spans="9:9" ht="15" customHeight="1">
      <c r="I917649" s="47"/>
    </row>
    <row r="917650" spans="9:9" ht="15" customHeight="1">
      <c r="I917650" s="47"/>
    </row>
    <row r="917651" spans="9:9" ht="15" customHeight="1">
      <c r="I917651" s="47"/>
    </row>
    <row r="917652" spans="9:9" ht="15" customHeight="1">
      <c r="I917652" s="47"/>
    </row>
    <row r="917653" spans="9:9" ht="15" customHeight="1">
      <c r="I917653" s="47"/>
    </row>
    <row r="917654" spans="9:9" ht="15" customHeight="1">
      <c r="I917654" s="47"/>
    </row>
    <row r="917655" spans="9:9" ht="15" customHeight="1">
      <c r="I917655" s="47"/>
    </row>
    <row r="917656" spans="9:9" ht="15" customHeight="1">
      <c r="I917656" s="47"/>
    </row>
    <row r="917657" spans="9:9" ht="15" customHeight="1">
      <c r="I917657" s="47"/>
    </row>
    <row r="917658" spans="9:9" ht="15" customHeight="1">
      <c r="I917658" s="47"/>
    </row>
    <row r="917659" spans="9:9" ht="15" customHeight="1">
      <c r="I917659" s="47"/>
    </row>
    <row r="917660" spans="9:9" ht="15" customHeight="1">
      <c r="I917660" s="47"/>
    </row>
    <row r="917661" spans="9:9" ht="15" customHeight="1">
      <c r="I917661" s="47"/>
    </row>
    <row r="917662" spans="9:9" ht="15" customHeight="1">
      <c r="I917662" s="47"/>
    </row>
    <row r="917663" spans="9:9" ht="15" customHeight="1">
      <c r="I917663" s="47"/>
    </row>
    <row r="917664" spans="9:9" ht="15" customHeight="1">
      <c r="I917664" s="47"/>
    </row>
    <row r="917665" spans="9:9" ht="15" customHeight="1">
      <c r="I917665" s="47"/>
    </row>
    <row r="917666" spans="9:9" ht="15" customHeight="1">
      <c r="I917666" s="47"/>
    </row>
    <row r="917667" spans="9:9" ht="15" customHeight="1">
      <c r="I917667" s="47"/>
    </row>
    <row r="917668" spans="9:9" ht="15" customHeight="1">
      <c r="I917668" s="47"/>
    </row>
    <row r="917669" spans="9:9" ht="15" customHeight="1">
      <c r="I917669" s="47"/>
    </row>
    <row r="917670" spans="9:9" ht="15" customHeight="1">
      <c r="I917670" s="47"/>
    </row>
    <row r="917671" spans="9:9" ht="15" customHeight="1">
      <c r="I917671" s="47"/>
    </row>
    <row r="917672" spans="9:9" ht="15" customHeight="1">
      <c r="I917672" s="47"/>
    </row>
    <row r="917673" spans="9:9" ht="15" customHeight="1">
      <c r="I917673" s="47"/>
    </row>
    <row r="917674" spans="9:9" ht="15" customHeight="1">
      <c r="I917674" s="47"/>
    </row>
    <row r="917675" spans="9:9" ht="15" customHeight="1">
      <c r="I917675" s="47"/>
    </row>
    <row r="917676" spans="9:9" ht="15" customHeight="1">
      <c r="I917676" s="47"/>
    </row>
    <row r="917677" spans="9:9" ht="15" customHeight="1">
      <c r="I917677" s="47"/>
    </row>
    <row r="917678" spans="9:9" ht="15" customHeight="1">
      <c r="I917678" s="47"/>
    </row>
    <row r="917679" spans="9:9" ht="15" customHeight="1">
      <c r="I917679" s="47"/>
    </row>
    <row r="917680" spans="9:9" ht="15" customHeight="1">
      <c r="I917680" s="47"/>
    </row>
    <row r="917681" spans="9:9" ht="15" customHeight="1">
      <c r="I917681" s="47"/>
    </row>
    <row r="917682" spans="9:9" ht="15" customHeight="1">
      <c r="I917682" s="47"/>
    </row>
    <row r="917683" spans="9:9" ht="15" customHeight="1">
      <c r="I917683" s="47"/>
    </row>
    <row r="917684" spans="9:9" ht="15" customHeight="1">
      <c r="I917684" s="47"/>
    </row>
    <row r="917685" spans="9:9" ht="15" customHeight="1">
      <c r="I917685" s="47"/>
    </row>
    <row r="917686" spans="9:9" ht="15" customHeight="1">
      <c r="I917686" s="47"/>
    </row>
    <row r="917687" spans="9:9" ht="15" customHeight="1">
      <c r="I917687" s="47"/>
    </row>
    <row r="917688" spans="9:9" ht="15" customHeight="1">
      <c r="I917688" s="47"/>
    </row>
    <row r="917689" spans="9:9" ht="15" customHeight="1">
      <c r="I917689" s="47"/>
    </row>
    <row r="917690" spans="9:9" ht="15" customHeight="1">
      <c r="I917690" s="47"/>
    </row>
    <row r="917691" spans="9:9" ht="15" customHeight="1">
      <c r="I917691" s="47"/>
    </row>
    <row r="917692" spans="9:9" ht="15" customHeight="1">
      <c r="I917692" s="47"/>
    </row>
    <row r="917693" spans="9:9" ht="15" customHeight="1">
      <c r="I917693" s="47"/>
    </row>
    <row r="917694" spans="9:9" ht="15" customHeight="1">
      <c r="I917694" s="47"/>
    </row>
    <row r="917695" spans="9:9" ht="15" customHeight="1">
      <c r="I917695" s="47"/>
    </row>
    <row r="917696" spans="9:9" ht="15" customHeight="1">
      <c r="I917696" s="47"/>
    </row>
    <row r="917697" spans="9:9" ht="15" customHeight="1">
      <c r="I917697" s="47"/>
    </row>
    <row r="917698" spans="9:9" ht="15" customHeight="1">
      <c r="I917698" s="47"/>
    </row>
    <row r="917699" spans="9:9" ht="15" customHeight="1">
      <c r="I917699" s="47"/>
    </row>
    <row r="917700" spans="9:9" ht="15" customHeight="1">
      <c r="I917700" s="47"/>
    </row>
    <row r="917701" spans="9:9" ht="15" customHeight="1">
      <c r="I917701" s="47"/>
    </row>
    <row r="917702" spans="9:9" ht="15" customHeight="1">
      <c r="I917702" s="47"/>
    </row>
    <row r="917703" spans="9:9" ht="15" customHeight="1">
      <c r="I917703" s="47"/>
    </row>
    <row r="917704" spans="9:9" ht="15" customHeight="1">
      <c r="I917704" s="47"/>
    </row>
    <row r="917705" spans="9:9" ht="15" customHeight="1">
      <c r="I917705" s="47"/>
    </row>
    <row r="917706" spans="9:9" ht="15" customHeight="1">
      <c r="I917706" s="47"/>
    </row>
    <row r="917707" spans="9:9" ht="15" customHeight="1">
      <c r="I917707" s="47"/>
    </row>
    <row r="917708" spans="9:9" ht="15" customHeight="1">
      <c r="I917708" s="47"/>
    </row>
    <row r="917709" spans="9:9" ht="15" customHeight="1">
      <c r="I917709" s="47"/>
    </row>
    <row r="917710" spans="9:9" ht="15" customHeight="1">
      <c r="I917710" s="47"/>
    </row>
    <row r="917711" spans="9:9" ht="15" customHeight="1">
      <c r="I917711" s="47"/>
    </row>
    <row r="917712" spans="9:9" ht="15" customHeight="1">
      <c r="I917712" s="47"/>
    </row>
    <row r="917713" spans="9:9" ht="15" customHeight="1">
      <c r="I917713" s="47"/>
    </row>
    <row r="917714" spans="9:9" ht="15" customHeight="1">
      <c r="I917714" s="47"/>
    </row>
    <row r="917715" spans="9:9" ht="15" customHeight="1">
      <c r="I917715" s="47"/>
    </row>
    <row r="917716" spans="9:9" ht="15" customHeight="1">
      <c r="I917716" s="47"/>
    </row>
    <row r="917717" spans="9:9" ht="15" customHeight="1">
      <c r="I917717" s="47"/>
    </row>
    <row r="917718" spans="9:9" ht="15" customHeight="1">
      <c r="I917718" s="47"/>
    </row>
    <row r="917719" spans="9:9" ht="15" customHeight="1">
      <c r="I917719" s="47"/>
    </row>
    <row r="917720" spans="9:9" ht="15" customHeight="1">
      <c r="I917720" s="47"/>
    </row>
    <row r="917721" spans="9:9" ht="15" customHeight="1">
      <c r="I917721" s="47"/>
    </row>
    <row r="917722" spans="9:9" ht="15" customHeight="1">
      <c r="I917722" s="47"/>
    </row>
    <row r="917723" spans="9:9" ht="15" customHeight="1">
      <c r="I917723" s="47"/>
    </row>
    <row r="917724" spans="9:9" ht="15" customHeight="1">
      <c r="I917724" s="47"/>
    </row>
    <row r="917725" spans="9:9" ht="15" customHeight="1">
      <c r="I917725" s="47"/>
    </row>
    <row r="917726" spans="9:9" ht="15" customHeight="1">
      <c r="I917726" s="47"/>
    </row>
    <row r="917727" spans="9:9" ht="15" customHeight="1">
      <c r="I917727" s="47"/>
    </row>
    <row r="917728" spans="9:9" ht="15" customHeight="1">
      <c r="I917728" s="47"/>
    </row>
    <row r="917729" spans="9:9" ht="15" customHeight="1">
      <c r="I917729" s="47"/>
    </row>
    <row r="917730" spans="9:9" ht="15" customHeight="1">
      <c r="I917730" s="47"/>
    </row>
    <row r="917731" spans="9:9" ht="15" customHeight="1">
      <c r="I917731" s="47"/>
    </row>
    <row r="917732" spans="9:9" ht="15" customHeight="1">
      <c r="I917732" s="47"/>
    </row>
    <row r="917733" spans="9:9" ht="15" customHeight="1">
      <c r="I917733" s="47"/>
    </row>
    <row r="917734" spans="9:9" ht="15" customHeight="1">
      <c r="I917734" s="47"/>
    </row>
    <row r="917735" spans="9:9" ht="15" customHeight="1">
      <c r="I917735" s="47"/>
    </row>
    <row r="917736" spans="9:9" ht="15" customHeight="1">
      <c r="I917736" s="47"/>
    </row>
    <row r="917737" spans="9:9" ht="15" customHeight="1">
      <c r="I917737" s="47"/>
    </row>
    <row r="917738" spans="9:9" ht="15" customHeight="1">
      <c r="I917738" s="47"/>
    </row>
    <row r="917739" spans="9:9" ht="15" customHeight="1">
      <c r="I917739" s="47"/>
    </row>
    <row r="917740" spans="9:9" ht="15" customHeight="1">
      <c r="I917740" s="47"/>
    </row>
    <row r="917741" spans="9:9" ht="15" customHeight="1">
      <c r="I917741" s="47"/>
    </row>
    <row r="917742" spans="9:9" ht="15" customHeight="1">
      <c r="I917742" s="47"/>
    </row>
    <row r="917743" spans="9:9" ht="15" customHeight="1">
      <c r="I917743" s="47"/>
    </row>
    <row r="917744" spans="9:9" ht="15" customHeight="1">
      <c r="I917744" s="47"/>
    </row>
    <row r="917745" spans="9:9" ht="15" customHeight="1">
      <c r="I917745" s="47"/>
    </row>
    <row r="917746" spans="9:9" ht="15" customHeight="1">
      <c r="I917746" s="47"/>
    </row>
    <row r="917747" spans="9:9" ht="15" customHeight="1">
      <c r="I917747" s="47"/>
    </row>
    <row r="917748" spans="9:9" ht="15" customHeight="1">
      <c r="I917748" s="47"/>
    </row>
    <row r="917749" spans="9:9" ht="15" customHeight="1">
      <c r="I917749" s="47"/>
    </row>
    <row r="917750" spans="9:9" ht="15" customHeight="1">
      <c r="I917750" s="47"/>
    </row>
    <row r="917751" spans="9:9" ht="15" customHeight="1">
      <c r="I917751" s="47"/>
    </row>
    <row r="917752" spans="9:9" ht="15" customHeight="1">
      <c r="I917752" s="47"/>
    </row>
    <row r="917753" spans="9:9" ht="15" customHeight="1">
      <c r="I917753" s="47"/>
    </row>
    <row r="917754" spans="9:9" ht="15" customHeight="1">
      <c r="I917754" s="47"/>
    </row>
    <row r="917755" spans="9:9" ht="15" customHeight="1">
      <c r="I917755" s="47"/>
    </row>
    <row r="917756" spans="9:9" ht="15" customHeight="1">
      <c r="I917756" s="47"/>
    </row>
    <row r="917757" spans="9:9" ht="15" customHeight="1">
      <c r="I917757" s="47"/>
    </row>
    <row r="917758" spans="9:9" ht="15" customHeight="1">
      <c r="I917758" s="47"/>
    </row>
    <row r="917759" spans="9:9" ht="15" customHeight="1">
      <c r="I917759" s="47"/>
    </row>
    <row r="917760" spans="9:9" ht="15" customHeight="1">
      <c r="I917760" s="47"/>
    </row>
    <row r="917761" spans="9:9" ht="15" customHeight="1">
      <c r="I917761" s="47"/>
    </row>
    <row r="917762" spans="9:9" ht="15" customHeight="1">
      <c r="I917762" s="47"/>
    </row>
    <row r="917763" spans="9:9" ht="15" customHeight="1">
      <c r="I917763" s="47"/>
    </row>
    <row r="917764" spans="9:9" ht="15" customHeight="1">
      <c r="I917764" s="47"/>
    </row>
    <row r="917765" spans="9:9" ht="15" customHeight="1">
      <c r="I917765" s="47"/>
    </row>
    <row r="917766" spans="9:9" ht="15" customHeight="1">
      <c r="I917766" s="47"/>
    </row>
    <row r="917767" spans="9:9" ht="15" customHeight="1">
      <c r="I917767" s="47"/>
    </row>
    <row r="917768" spans="9:9" ht="15" customHeight="1">
      <c r="I917768" s="47"/>
    </row>
    <row r="917769" spans="9:9" ht="15" customHeight="1">
      <c r="I917769" s="47"/>
    </row>
    <row r="917770" spans="9:9" ht="15" customHeight="1">
      <c r="I917770" s="47"/>
    </row>
    <row r="917771" spans="9:9" ht="15" customHeight="1">
      <c r="I917771" s="47"/>
    </row>
    <row r="917772" spans="9:9" ht="15" customHeight="1">
      <c r="I917772" s="47"/>
    </row>
    <row r="917773" spans="9:9" ht="15" customHeight="1">
      <c r="I917773" s="47"/>
    </row>
    <row r="917774" spans="9:9" ht="15" customHeight="1">
      <c r="I917774" s="47"/>
    </row>
    <row r="917775" spans="9:9" ht="15" customHeight="1">
      <c r="I917775" s="47"/>
    </row>
    <row r="917776" spans="9:9" ht="15" customHeight="1">
      <c r="I917776" s="47"/>
    </row>
    <row r="917777" spans="9:9" ht="15" customHeight="1">
      <c r="I917777" s="47"/>
    </row>
    <row r="917778" spans="9:9" ht="15" customHeight="1">
      <c r="I917778" s="47"/>
    </row>
    <row r="917779" spans="9:9" ht="15" customHeight="1">
      <c r="I917779" s="47"/>
    </row>
    <row r="917780" spans="9:9" ht="15" customHeight="1">
      <c r="I917780" s="47"/>
    </row>
    <row r="917781" spans="9:9" ht="15" customHeight="1">
      <c r="I917781" s="47"/>
    </row>
    <row r="917782" spans="9:9" ht="15" customHeight="1">
      <c r="I917782" s="47"/>
    </row>
    <row r="917783" spans="9:9" ht="15" customHeight="1">
      <c r="I917783" s="47"/>
    </row>
    <row r="917784" spans="9:9" ht="15" customHeight="1">
      <c r="I917784" s="47"/>
    </row>
    <row r="917785" spans="9:9" ht="15" customHeight="1">
      <c r="I917785" s="47"/>
    </row>
    <row r="917786" spans="9:9" ht="15" customHeight="1">
      <c r="I917786" s="47"/>
    </row>
    <row r="917787" spans="9:9" ht="15" customHeight="1">
      <c r="I917787" s="47"/>
    </row>
    <row r="917788" spans="9:9" ht="15" customHeight="1">
      <c r="I917788" s="47"/>
    </row>
    <row r="917789" spans="9:9" ht="15" customHeight="1">
      <c r="I917789" s="47"/>
    </row>
    <row r="917790" spans="9:9" ht="15" customHeight="1">
      <c r="I917790" s="47"/>
    </row>
    <row r="917791" spans="9:9" ht="15" customHeight="1">
      <c r="I917791" s="47"/>
    </row>
    <row r="917792" spans="9:9" ht="15" customHeight="1">
      <c r="I917792" s="47"/>
    </row>
    <row r="917793" spans="9:9" ht="15" customHeight="1">
      <c r="I917793" s="47"/>
    </row>
    <row r="917794" spans="9:9" ht="15" customHeight="1">
      <c r="I917794" s="47"/>
    </row>
    <row r="917795" spans="9:9" ht="15" customHeight="1">
      <c r="I917795" s="47"/>
    </row>
    <row r="917796" spans="9:9" ht="15" customHeight="1">
      <c r="I917796" s="47"/>
    </row>
    <row r="917797" spans="9:9" ht="15" customHeight="1">
      <c r="I917797" s="47"/>
    </row>
    <row r="917798" spans="9:9" ht="15" customHeight="1">
      <c r="I917798" s="47"/>
    </row>
    <row r="917799" spans="9:9" ht="15" customHeight="1">
      <c r="I917799" s="47"/>
    </row>
    <row r="917800" spans="9:9" ht="15" customHeight="1">
      <c r="I917800" s="47"/>
    </row>
    <row r="917801" spans="9:9" ht="15" customHeight="1">
      <c r="I917801" s="47"/>
    </row>
    <row r="917802" spans="9:9" ht="15" customHeight="1">
      <c r="I917802" s="47"/>
    </row>
    <row r="917803" spans="9:9" ht="15" customHeight="1">
      <c r="I917803" s="47"/>
    </row>
    <row r="917804" spans="9:9" ht="15" customHeight="1">
      <c r="I917804" s="47"/>
    </row>
    <row r="917805" spans="9:9" ht="15" customHeight="1">
      <c r="I917805" s="47"/>
    </row>
    <row r="917806" spans="9:9" ht="15" customHeight="1">
      <c r="I917806" s="47"/>
    </row>
    <row r="917807" spans="9:9" ht="15" customHeight="1">
      <c r="I917807" s="47"/>
    </row>
    <row r="917808" spans="9:9" ht="15" customHeight="1">
      <c r="I917808" s="47"/>
    </row>
    <row r="917809" spans="9:9" ht="15" customHeight="1">
      <c r="I917809" s="47"/>
    </row>
    <row r="917810" spans="9:9" ht="15" customHeight="1">
      <c r="I917810" s="47"/>
    </row>
    <row r="917811" spans="9:9" ht="15" customHeight="1">
      <c r="I917811" s="47"/>
    </row>
    <row r="917812" spans="9:9" ht="15" customHeight="1">
      <c r="I917812" s="47"/>
    </row>
    <row r="917813" spans="9:9" ht="15" customHeight="1">
      <c r="I917813" s="47"/>
    </row>
    <row r="917814" spans="9:9" ht="15" customHeight="1">
      <c r="I917814" s="47"/>
    </row>
    <row r="917815" spans="9:9" ht="15" customHeight="1">
      <c r="I917815" s="47"/>
    </row>
    <row r="917816" spans="9:9" ht="15" customHeight="1">
      <c r="I917816" s="47"/>
    </row>
    <row r="917817" spans="9:9" ht="15" customHeight="1">
      <c r="I917817" s="47"/>
    </row>
    <row r="917818" spans="9:9" ht="15" customHeight="1">
      <c r="I917818" s="47"/>
    </row>
    <row r="917819" spans="9:9" ht="15" customHeight="1">
      <c r="I917819" s="47"/>
    </row>
    <row r="917820" spans="9:9" ht="15" customHeight="1">
      <c r="I917820" s="47"/>
    </row>
    <row r="917821" spans="9:9" ht="15" customHeight="1">
      <c r="I917821" s="47"/>
    </row>
    <row r="917822" spans="9:9" ht="15" customHeight="1">
      <c r="I917822" s="47"/>
    </row>
    <row r="917823" spans="9:9" ht="15" customHeight="1">
      <c r="I917823" s="47"/>
    </row>
    <row r="917824" spans="9:9" ht="15" customHeight="1">
      <c r="I917824" s="47"/>
    </row>
    <row r="917825" spans="9:9" ht="15" customHeight="1">
      <c r="I917825" s="47"/>
    </row>
    <row r="917826" spans="9:9" ht="15" customHeight="1">
      <c r="I917826" s="47"/>
    </row>
    <row r="917827" spans="9:9" ht="15" customHeight="1">
      <c r="I917827" s="47"/>
    </row>
    <row r="917828" spans="9:9" ht="15" customHeight="1">
      <c r="I917828" s="47"/>
    </row>
    <row r="917829" spans="9:9" ht="15" customHeight="1">
      <c r="I917829" s="47"/>
    </row>
    <row r="917830" spans="9:9" ht="15" customHeight="1">
      <c r="I917830" s="47"/>
    </row>
    <row r="917831" spans="9:9" ht="15" customHeight="1">
      <c r="I917831" s="47"/>
    </row>
    <row r="917832" spans="9:9" ht="15" customHeight="1">
      <c r="I917832" s="47"/>
    </row>
    <row r="917833" spans="9:9" ht="15" customHeight="1">
      <c r="I917833" s="47"/>
    </row>
    <row r="917834" spans="9:9" ht="15" customHeight="1">
      <c r="I917834" s="47"/>
    </row>
    <row r="917835" spans="9:9" ht="15" customHeight="1">
      <c r="I917835" s="47"/>
    </row>
    <row r="917836" spans="9:9" ht="15" customHeight="1">
      <c r="I917836" s="47"/>
    </row>
    <row r="917837" spans="9:9" ht="15" customHeight="1">
      <c r="I917837" s="47"/>
    </row>
    <row r="917838" spans="9:9" ht="15" customHeight="1">
      <c r="I917838" s="47"/>
    </row>
    <row r="917839" spans="9:9" ht="15" customHeight="1">
      <c r="I917839" s="47"/>
    </row>
    <row r="917840" spans="9:9" ht="15" customHeight="1">
      <c r="I917840" s="47"/>
    </row>
    <row r="917841" spans="9:9" ht="15" customHeight="1">
      <c r="I917841" s="47"/>
    </row>
    <row r="917842" spans="9:9" ht="15" customHeight="1">
      <c r="I917842" s="47"/>
    </row>
    <row r="917843" spans="9:9" ht="15" customHeight="1">
      <c r="I917843" s="47"/>
    </row>
    <row r="917844" spans="9:9" ht="15" customHeight="1">
      <c r="I917844" s="47"/>
    </row>
    <row r="917845" spans="9:9" ht="15" customHeight="1">
      <c r="I917845" s="47"/>
    </row>
    <row r="917846" spans="9:9" ht="15" customHeight="1">
      <c r="I917846" s="47"/>
    </row>
    <row r="917847" spans="9:9" ht="15" customHeight="1">
      <c r="I917847" s="47"/>
    </row>
    <row r="917848" spans="9:9" ht="15" customHeight="1">
      <c r="I917848" s="47"/>
    </row>
    <row r="917849" spans="9:9" ht="15" customHeight="1">
      <c r="I917849" s="47"/>
    </row>
    <row r="917850" spans="9:9" ht="15" customHeight="1">
      <c r="I917850" s="47"/>
    </row>
    <row r="917851" spans="9:9" ht="15" customHeight="1">
      <c r="I917851" s="47"/>
    </row>
    <row r="917852" spans="9:9" ht="15" customHeight="1">
      <c r="I917852" s="47"/>
    </row>
    <row r="917853" spans="9:9" ht="15" customHeight="1">
      <c r="I917853" s="47"/>
    </row>
    <row r="917854" spans="9:9" ht="15" customHeight="1">
      <c r="I917854" s="47"/>
    </row>
    <row r="917855" spans="9:9" ht="15" customHeight="1">
      <c r="I917855" s="47"/>
    </row>
    <row r="917856" spans="9:9" ht="15" customHeight="1">
      <c r="I917856" s="47"/>
    </row>
    <row r="917857" spans="9:9" ht="15" customHeight="1">
      <c r="I917857" s="47"/>
    </row>
    <row r="917858" spans="9:9" ht="15" customHeight="1">
      <c r="I917858" s="47"/>
    </row>
    <row r="917859" spans="9:9" ht="15" customHeight="1">
      <c r="I917859" s="47"/>
    </row>
    <row r="917860" spans="9:9" ht="15" customHeight="1">
      <c r="I917860" s="47"/>
    </row>
    <row r="917861" spans="9:9" ht="15" customHeight="1">
      <c r="I917861" s="47"/>
    </row>
    <row r="917862" spans="9:9" ht="15" customHeight="1">
      <c r="I917862" s="47"/>
    </row>
    <row r="917863" spans="9:9" ht="15" customHeight="1">
      <c r="I917863" s="47"/>
    </row>
    <row r="917864" spans="9:9" ht="15" customHeight="1">
      <c r="I917864" s="47"/>
    </row>
    <row r="917865" spans="9:9" ht="15" customHeight="1">
      <c r="I917865" s="47"/>
    </row>
    <row r="917866" spans="9:9" ht="15" customHeight="1">
      <c r="I917866" s="47"/>
    </row>
    <row r="917867" spans="9:9" ht="15" customHeight="1">
      <c r="I917867" s="47"/>
    </row>
    <row r="917868" spans="9:9" ht="15" customHeight="1">
      <c r="I917868" s="47"/>
    </row>
    <row r="933887" spans="9:9" ht="15" customHeight="1">
      <c r="I933887" s="49"/>
    </row>
    <row r="933888" spans="9:9" ht="15" customHeight="1">
      <c r="I933888" s="47"/>
    </row>
    <row r="933889" spans="9:9" ht="15" customHeight="1">
      <c r="I933889" s="47"/>
    </row>
    <row r="933890" spans="9:9" ht="15" customHeight="1">
      <c r="I933890" s="47"/>
    </row>
    <row r="933891" spans="9:9" ht="15" customHeight="1">
      <c r="I933891" s="47"/>
    </row>
    <row r="933892" spans="9:9" ht="15" customHeight="1">
      <c r="I933892" s="47"/>
    </row>
    <row r="933893" spans="9:9" ht="15" customHeight="1">
      <c r="I933893" s="47"/>
    </row>
    <row r="933894" spans="9:9" ht="15" customHeight="1">
      <c r="I933894" s="47"/>
    </row>
    <row r="933895" spans="9:9" ht="15" customHeight="1">
      <c r="I933895" s="47"/>
    </row>
    <row r="933896" spans="9:9" ht="15" customHeight="1">
      <c r="I933896" s="47"/>
    </row>
    <row r="933897" spans="9:9" ht="15" customHeight="1">
      <c r="I933897" s="47"/>
    </row>
    <row r="933898" spans="9:9" ht="15" customHeight="1">
      <c r="I933898" s="47"/>
    </row>
    <row r="933899" spans="9:9" ht="15" customHeight="1">
      <c r="I933899" s="47"/>
    </row>
    <row r="933900" spans="9:9" ht="15" customHeight="1">
      <c r="I933900" s="47"/>
    </row>
    <row r="933901" spans="9:9" ht="15" customHeight="1">
      <c r="I933901" s="47"/>
    </row>
    <row r="933902" spans="9:9" ht="15" customHeight="1">
      <c r="I933902" s="47"/>
    </row>
    <row r="933903" spans="9:9" ht="15" customHeight="1">
      <c r="I933903" s="47"/>
    </row>
    <row r="933904" spans="9:9" ht="15" customHeight="1">
      <c r="I933904" s="47"/>
    </row>
    <row r="933905" spans="9:9" ht="15" customHeight="1">
      <c r="I933905" s="47"/>
    </row>
    <row r="933906" spans="9:9" ht="15" customHeight="1">
      <c r="I933906" s="47"/>
    </row>
    <row r="933907" spans="9:9" ht="15" customHeight="1">
      <c r="I933907" s="47"/>
    </row>
    <row r="933908" spans="9:9" ht="15" customHeight="1">
      <c r="I933908" s="47"/>
    </row>
    <row r="933909" spans="9:9" ht="15" customHeight="1">
      <c r="I933909" s="47"/>
    </row>
    <row r="933910" spans="9:9" ht="15" customHeight="1">
      <c r="I933910" s="47"/>
    </row>
    <row r="933911" spans="9:9" ht="15" customHeight="1">
      <c r="I933911" s="47"/>
    </row>
    <row r="933912" spans="9:9" ht="15" customHeight="1">
      <c r="I933912" s="47"/>
    </row>
    <row r="933913" spans="9:9" ht="15" customHeight="1">
      <c r="I933913" s="47"/>
    </row>
    <row r="933914" spans="9:9" ht="15" customHeight="1">
      <c r="I933914" s="47"/>
    </row>
    <row r="933915" spans="9:9" ht="15" customHeight="1">
      <c r="I933915" s="47"/>
    </row>
    <row r="933916" spans="9:9" ht="15" customHeight="1">
      <c r="I933916" s="47"/>
    </row>
    <row r="933917" spans="9:9" ht="15" customHeight="1">
      <c r="I933917" s="47"/>
    </row>
    <row r="933918" spans="9:9" ht="15" customHeight="1">
      <c r="I933918" s="47"/>
    </row>
    <row r="933919" spans="9:9" ht="15" customHeight="1">
      <c r="I933919" s="47"/>
    </row>
    <row r="933920" spans="9:9" ht="15" customHeight="1">
      <c r="I933920" s="47"/>
    </row>
    <row r="933921" spans="9:9" ht="15" customHeight="1">
      <c r="I933921" s="47"/>
    </row>
    <row r="933922" spans="9:9" ht="15" customHeight="1">
      <c r="I933922" s="47"/>
    </row>
    <row r="933923" spans="9:9" ht="15" customHeight="1">
      <c r="I933923" s="47"/>
    </row>
    <row r="933924" spans="9:9" ht="15" customHeight="1">
      <c r="I933924" s="47"/>
    </row>
    <row r="933925" spans="9:9" ht="15" customHeight="1">
      <c r="I933925" s="47"/>
    </row>
    <row r="933926" spans="9:9" ht="15" customHeight="1">
      <c r="I933926" s="47"/>
    </row>
    <row r="933927" spans="9:9" ht="15" customHeight="1">
      <c r="I933927" s="47"/>
    </row>
    <row r="933928" spans="9:9" ht="15" customHeight="1">
      <c r="I933928" s="47"/>
    </row>
    <row r="933929" spans="9:9" ht="15" customHeight="1">
      <c r="I933929" s="47"/>
    </row>
    <row r="933930" spans="9:9" ht="15" customHeight="1">
      <c r="I933930" s="47"/>
    </row>
    <row r="933931" spans="9:9" ht="15" customHeight="1">
      <c r="I933931" s="47"/>
    </row>
    <row r="933932" spans="9:9" ht="15" customHeight="1">
      <c r="I933932" s="47"/>
    </row>
    <row r="933933" spans="9:9" ht="15" customHeight="1">
      <c r="I933933" s="47"/>
    </row>
    <row r="933934" spans="9:9" ht="15" customHeight="1">
      <c r="I933934" s="47"/>
    </row>
    <row r="933935" spans="9:9" ht="15" customHeight="1">
      <c r="I933935" s="47"/>
    </row>
    <row r="933936" spans="9:9" ht="15" customHeight="1">
      <c r="I933936" s="47"/>
    </row>
    <row r="933937" spans="9:9" ht="15" customHeight="1">
      <c r="I933937" s="47"/>
    </row>
    <row r="933938" spans="9:9" ht="15" customHeight="1">
      <c r="I933938" s="47"/>
    </row>
    <row r="933939" spans="9:9" ht="15" customHeight="1">
      <c r="I933939" s="47"/>
    </row>
    <row r="933940" spans="9:9" ht="15" customHeight="1">
      <c r="I933940" s="47"/>
    </row>
    <row r="933941" spans="9:9" ht="15" customHeight="1">
      <c r="I933941" s="47"/>
    </row>
    <row r="933942" spans="9:9" ht="15" customHeight="1">
      <c r="I933942" s="47"/>
    </row>
    <row r="933943" spans="9:9" ht="15" customHeight="1">
      <c r="I933943" s="47"/>
    </row>
    <row r="933944" spans="9:9" ht="15" customHeight="1">
      <c r="I933944" s="47"/>
    </row>
    <row r="933945" spans="9:9" ht="15" customHeight="1">
      <c r="I933945" s="47"/>
    </row>
    <row r="933946" spans="9:9" ht="15" customHeight="1">
      <c r="I933946" s="47"/>
    </row>
    <row r="933947" spans="9:9" ht="15" customHeight="1">
      <c r="I933947" s="47"/>
    </row>
    <row r="933948" spans="9:9" ht="15" customHeight="1">
      <c r="I933948" s="47"/>
    </row>
    <row r="933949" spans="9:9" ht="15" customHeight="1">
      <c r="I933949" s="47"/>
    </row>
    <row r="933950" spans="9:9" ht="15" customHeight="1">
      <c r="I933950" s="47"/>
    </row>
    <row r="933951" spans="9:9" ht="15" customHeight="1">
      <c r="I933951" s="47"/>
    </row>
    <row r="933952" spans="9:9" ht="15" customHeight="1">
      <c r="I933952" s="47"/>
    </row>
    <row r="933953" spans="9:9" ht="15" customHeight="1">
      <c r="I933953" s="47"/>
    </row>
    <row r="933954" spans="9:9" ht="15" customHeight="1">
      <c r="I933954" s="47"/>
    </row>
    <row r="933955" spans="9:9" ht="15" customHeight="1">
      <c r="I933955" s="47"/>
    </row>
    <row r="933956" spans="9:9" ht="15" customHeight="1">
      <c r="I933956" s="47"/>
    </row>
    <row r="933957" spans="9:9" ht="15" customHeight="1">
      <c r="I933957" s="47"/>
    </row>
    <row r="933958" spans="9:9" ht="15" customHeight="1">
      <c r="I933958" s="47"/>
    </row>
    <row r="933959" spans="9:9" ht="15" customHeight="1">
      <c r="I933959" s="47"/>
    </row>
    <row r="933960" spans="9:9" ht="15" customHeight="1">
      <c r="I933960" s="47"/>
    </row>
    <row r="933961" spans="9:9" ht="15" customHeight="1">
      <c r="I933961" s="47"/>
    </row>
    <row r="933962" spans="9:9" ht="15" customHeight="1">
      <c r="I933962" s="47"/>
    </row>
    <row r="933963" spans="9:9" ht="15" customHeight="1">
      <c r="I933963" s="47"/>
    </row>
    <row r="933964" spans="9:9" ht="15" customHeight="1">
      <c r="I933964" s="47"/>
    </row>
    <row r="933965" spans="9:9" ht="15" customHeight="1">
      <c r="I933965" s="47"/>
    </row>
    <row r="933966" spans="9:9" ht="15" customHeight="1">
      <c r="I933966" s="47"/>
    </row>
    <row r="933967" spans="9:9" ht="15" customHeight="1">
      <c r="I933967" s="47"/>
    </row>
    <row r="933968" spans="9:9" ht="15" customHeight="1">
      <c r="I933968" s="47"/>
    </row>
    <row r="933969" spans="9:9" ht="15" customHeight="1">
      <c r="I933969" s="47"/>
    </row>
    <row r="933970" spans="9:9" ht="15" customHeight="1">
      <c r="I933970" s="47"/>
    </row>
    <row r="933971" spans="9:9" ht="15" customHeight="1">
      <c r="I933971" s="47"/>
    </row>
    <row r="933972" spans="9:9" ht="15" customHeight="1">
      <c r="I933972" s="47"/>
    </row>
    <row r="933973" spans="9:9" ht="15" customHeight="1">
      <c r="I933973" s="47"/>
    </row>
    <row r="933974" spans="9:9" ht="15" customHeight="1">
      <c r="I933974" s="47"/>
    </row>
    <row r="933975" spans="9:9" ht="15" customHeight="1">
      <c r="I933975" s="47"/>
    </row>
    <row r="933976" spans="9:9" ht="15" customHeight="1">
      <c r="I933976" s="47"/>
    </row>
    <row r="933977" spans="9:9" ht="15" customHeight="1">
      <c r="I933977" s="47"/>
    </row>
    <row r="933978" spans="9:9" ht="15" customHeight="1">
      <c r="I933978" s="47"/>
    </row>
    <row r="933979" spans="9:9" ht="15" customHeight="1">
      <c r="I933979" s="47"/>
    </row>
    <row r="933980" spans="9:9" ht="15" customHeight="1">
      <c r="I933980" s="47"/>
    </row>
    <row r="933981" spans="9:9" ht="15" customHeight="1">
      <c r="I933981" s="47"/>
    </row>
    <row r="933982" spans="9:9" ht="15" customHeight="1">
      <c r="I933982" s="47"/>
    </row>
    <row r="933983" spans="9:9" ht="15" customHeight="1">
      <c r="I933983" s="47"/>
    </row>
    <row r="933984" spans="9:9" ht="15" customHeight="1">
      <c r="I933984" s="47"/>
    </row>
    <row r="933985" spans="9:9" ht="15" customHeight="1">
      <c r="I933985" s="47"/>
    </row>
    <row r="933986" spans="9:9" ht="15" customHeight="1">
      <c r="I933986" s="47"/>
    </row>
    <row r="933987" spans="9:9" ht="15" customHeight="1">
      <c r="I933987" s="47"/>
    </row>
    <row r="933988" spans="9:9" ht="15" customHeight="1">
      <c r="I933988" s="47"/>
    </row>
    <row r="933989" spans="9:9" ht="15" customHeight="1">
      <c r="I933989" s="47"/>
    </row>
    <row r="933990" spans="9:9" ht="15" customHeight="1">
      <c r="I933990" s="47"/>
    </row>
    <row r="933991" spans="9:9" ht="15" customHeight="1">
      <c r="I933991" s="47"/>
    </row>
    <row r="933992" spans="9:9" ht="15" customHeight="1">
      <c r="I933992" s="47"/>
    </row>
    <row r="933993" spans="9:9" ht="15" customHeight="1">
      <c r="I933993" s="47"/>
    </row>
    <row r="933994" spans="9:9" ht="15" customHeight="1">
      <c r="I933994" s="47"/>
    </row>
    <row r="933995" spans="9:9" ht="15" customHeight="1">
      <c r="I933995" s="47"/>
    </row>
    <row r="933996" spans="9:9" ht="15" customHeight="1">
      <c r="I933996" s="47"/>
    </row>
    <row r="933997" spans="9:9" ht="15" customHeight="1">
      <c r="I933997" s="47"/>
    </row>
    <row r="933998" spans="9:9" ht="15" customHeight="1">
      <c r="I933998" s="47"/>
    </row>
    <row r="933999" spans="9:9" ht="15" customHeight="1">
      <c r="I933999" s="47"/>
    </row>
    <row r="934000" spans="9:9" ht="15" customHeight="1">
      <c r="I934000" s="47"/>
    </row>
    <row r="934001" spans="9:9" ht="15" customHeight="1">
      <c r="I934001" s="47"/>
    </row>
    <row r="934002" spans="9:9" ht="15" customHeight="1">
      <c r="I934002" s="47"/>
    </row>
    <row r="934003" spans="9:9" ht="15" customHeight="1">
      <c r="I934003" s="47"/>
    </row>
    <row r="934004" spans="9:9" ht="15" customHeight="1">
      <c r="I934004" s="47"/>
    </row>
    <row r="934005" spans="9:9" ht="15" customHeight="1">
      <c r="I934005" s="47"/>
    </row>
    <row r="934006" spans="9:9" ht="15" customHeight="1">
      <c r="I934006" s="47"/>
    </row>
    <row r="934007" spans="9:9" ht="15" customHeight="1">
      <c r="I934007" s="47"/>
    </row>
    <row r="934008" spans="9:9" ht="15" customHeight="1">
      <c r="I934008" s="47"/>
    </row>
    <row r="934009" spans="9:9" ht="15" customHeight="1">
      <c r="I934009" s="47"/>
    </row>
    <row r="934010" spans="9:9" ht="15" customHeight="1">
      <c r="I934010" s="47"/>
    </row>
    <row r="934011" spans="9:9" ht="15" customHeight="1">
      <c r="I934011" s="47"/>
    </row>
    <row r="934012" spans="9:9" ht="15" customHeight="1">
      <c r="I934012" s="47"/>
    </row>
    <row r="934013" spans="9:9" ht="15" customHeight="1">
      <c r="I934013" s="47"/>
    </row>
    <row r="934014" spans="9:9" ht="15" customHeight="1">
      <c r="I934014" s="47"/>
    </row>
    <row r="934015" spans="9:9" ht="15" customHeight="1">
      <c r="I934015" s="47"/>
    </row>
    <row r="934016" spans="9:9" ht="15" customHeight="1">
      <c r="I934016" s="47"/>
    </row>
    <row r="934017" spans="9:9" ht="15" customHeight="1">
      <c r="I934017" s="47"/>
    </row>
    <row r="934018" spans="9:9" ht="15" customHeight="1">
      <c r="I934018" s="47"/>
    </row>
    <row r="934019" spans="9:9" ht="15" customHeight="1">
      <c r="I934019" s="47"/>
    </row>
    <row r="934020" spans="9:9" ht="15" customHeight="1">
      <c r="I934020" s="47"/>
    </row>
    <row r="934021" spans="9:9" ht="15" customHeight="1">
      <c r="I934021" s="47"/>
    </row>
    <row r="934022" spans="9:9" ht="15" customHeight="1">
      <c r="I934022" s="47"/>
    </row>
    <row r="934023" spans="9:9" ht="15" customHeight="1">
      <c r="I934023" s="47"/>
    </row>
    <row r="934024" spans="9:9" ht="15" customHeight="1">
      <c r="I934024" s="47"/>
    </row>
    <row r="934025" spans="9:9" ht="15" customHeight="1">
      <c r="I934025" s="47"/>
    </row>
    <row r="934026" spans="9:9" ht="15" customHeight="1">
      <c r="I934026" s="47"/>
    </row>
    <row r="934027" spans="9:9" ht="15" customHeight="1">
      <c r="I934027" s="47"/>
    </row>
    <row r="934028" spans="9:9" ht="15" customHeight="1">
      <c r="I934028" s="47"/>
    </row>
    <row r="934029" spans="9:9" ht="15" customHeight="1">
      <c r="I934029" s="47"/>
    </row>
    <row r="934030" spans="9:9" ht="15" customHeight="1">
      <c r="I934030" s="47"/>
    </row>
    <row r="934031" spans="9:9" ht="15" customHeight="1">
      <c r="I934031" s="47"/>
    </row>
    <row r="934032" spans="9:9" ht="15" customHeight="1">
      <c r="I934032" s="47"/>
    </row>
    <row r="934033" spans="9:9" ht="15" customHeight="1">
      <c r="I934033" s="47"/>
    </row>
    <row r="934034" spans="9:9" ht="15" customHeight="1">
      <c r="I934034" s="47"/>
    </row>
    <row r="934035" spans="9:9" ht="15" customHeight="1">
      <c r="I934035" s="47"/>
    </row>
    <row r="934036" spans="9:9" ht="15" customHeight="1">
      <c r="I934036" s="47"/>
    </row>
    <row r="934037" spans="9:9" ht="15" customHeight="1">
      <c r="I934037" s="47"/>
    </row>
    <row r="934038" spans="9:9" ht="15" customHeight="1">
      <c r="I934038" s="47"/>
    </row>
    <row r="934039" spans="9:9" ht="15" customHeight="1">
      <c r="I934039" s="47"/>
    </row>
    <row r="934040" spans="9:9" ht="15" customHeight="1">
      <c r="I934040" s="47"/>
    </row>
    <row r="934041" spans="9:9" ht="15" customHeight="1">
      <c r="I934041" s="47"/>
    </row>
    <row r="934042" spans="9:9" ht="15" customHeight="1">
      <c r="I934042" s="47"/>
    </row>
    <row r="934043" spans="9:9" ht="15" customHeight="1">
      <c r="I934043" s="47"/>
    </row>
    <row r="934044" spans="9:9" ht="15" customHeight="1">
      <c r="I934044" s="47"/>
    </row>
    <row r="934045" spans="9:9" ht="15" customHeight="1">
      <c r="I934045" s="47"/>
    </row>
    <row r="934046" spans="9:9" ht="15" customHeight="1">
      <c r="I934046" s="47"/>
    </row>
    <row r="934047" spans="9:9" ht="15" customHeight="1">
      <c r="I934047" s="47"/>
    </row>
    <row r="934048" spans="9:9" ht="15" customHeight="1">
      <c r="I934048" s="47"/>
    </row>
    <row r="934049" spans="9:9" ht="15" customHeight="1">
      <c r="I934049" s="47"/>
    </row>
    <row r="934050" spans="9:9" ht="15" customHeight="1">
      <c r="I934050" s="47"/>
    </row>
    <row r="934051" spans="9:9" ht="15" customHeight="1">
      <c r="I934051" s="47"/>
    </row>
    <row r="934052" spans="9:9" ht="15" customHeight="1">
      <c r="I934052" s="47"/>
    </row>
    <row r="934053" spans="9:9" ht="15" customHeight="1">
      <c r="I934053" s="47"/>
    </row>
    <row r="934054" spans="9:9" ht="15" customHeight="1">
      <c r="I934054" s="47"/>
    </row>
    <row r="934055" spans="9:9" ht="15" customHeight="1">
      <c r="I934055" s="47"/>
    </row>
    <row r="934056" spans="9:9" ht="15" customHeight="1">
      <c r="I934056" s="47"/>
    </row>
    <row r="934057" spans="9:9" ht="15" customHeight="1">
      <c r="I934057" s="47"/>
    </row>
    <row r="934058" spans="9:9" ht="15" customHeight="1">
      <c r="I934058" s="47"/>
    </row>
    <row r="934059" spans="9:9" ht="15" customHeight="1">
      <c r="I934059" s="47"/>
    </row>
    <row r="934060" spans="9:9" ht="15" customHeight="1">
      <c r="I934060" s="47"/>
    </row>
    <row r="934061" spans="9:9" ht="15" customHeight="1">
      <c r="I934061" s="47"/>
    </row>
    <row r="934062" spans="9:9" ht="15" customHeight="1">
      <c r="I934062" s="47"/>
    </row>
    <row r="934063" spans="9:9" ht="15" customHeight="1">
      <c r="I934063" s="47"/>
    </row>
    <row r="934064" spans="9:9" ht="15" customHeight="1">
      <c r="I934064" s="47"/>
    </row>
    <row r="934065" spans="9:9" ht="15" customHeight="1">
      <c r="I934065" s="47"/>
    </row>
    <row r="934066" spans="9:9" ht="15" customHeight="1">
      <c r="I934066" s="47"/>
    </row>
    <row r="934067" spans="9:9" ht="15" customHeight="1">
      <c r="I934067" s="47"/>
    </row>
    <row r="934068" spans="9:9" ht="15" customHeight="1">
      <c r="I934068" s="47"/>
    </row>
    <row r="934069" spans="9:9" ht="15" customHeight="1">
      <c r="I934069" s="47"/>
    </row>
    <row r="934070" spans="9:9" ht="15" customHeight="1">
      <c r="I934070" s="47"/>
    </row>
    <row r="934071" spans="9:9" ht="15" customHeight="1">
      <c r="I934071" s="47"/>
    </row>
    <row r="934072" spans="9:9" ht="15" customHeight="1">
      <c r="I934072" s="47"/>
    </row>
    <row r="934073" spans="9:9" ht="15" customHeight="1">
      <c r="I934073" s="47"/>
    </row>
    <row r="934074" spans="9:9" ht="15" customHeight="1">
      <c r="I934074" s="47"/>
    </row>
    <row r="934075" spans="9:9" ht="15" customHeight="1">
      <c r="I934075" s="47"/>
    </row>
    <row r="934076" spans="9:9" ht="15" customHeight="1">
      <c r="I934076" s="47"/>
    </row>
    <row r="934077" spans="9:9" ht="15" customHeight="1">
      <c r="I934077" s="47"/>
    </row>
    <row r="934078" spans="9:9" ht="15" customHeight="1">
      <c r="I934078" s="47"/>
    </row>
    <row r="934079" spans="9:9" ht="15" customHeight="1">
      <c r="I934079" s="47"/>
    </row>
    <row r="934080" spans="9:9" ht="15" customHeight="1">
      <c r="I934080" s="47"/>
    </row>
    <row r="934081" spans="9:9" ht="15" customHeight="1">
      <c r="I934081" s="47"/>
    </row>
    <row r="934082" spans="9:9" ht="15" customHeight="1">
      <c r="I934082" s="47"/>
    </row>
    <row r="934083" spans="9:9" ht="15" customHeight="1">
      <c r="I934083" s="47"/>
    </row>
    <row r="934084" spans="9:9" ht="15" customHeight="1">
      <c r="I934084" s="47"/>
    </row>
    <row r="934085" spans="9:9" ht="15" customHeight="1">
      <c r="I934085" s="47"/>
    </row>
    <row r="934086" spans="9:9" ht="15" customHeight="1">
      <c r="I934086" s="47"/>
    </row>
    <row r="934087" spans="9:9" ht="15" customHeight="1">
      <c r="I934087" s="47"/>
    </row>
    <row r="934088" spans="9:9" ht="15" customHeight="1">
      <c r="I934088" s="47"/>
    </row>
    <row r="934089" spans="9:9" ht="15" customHeight="1">
      <c r="I934089" s="47"/>
    </row>
    <row r="934090" spans="9:9" ht="15" customHeight="1">
      <c r="I934090" s="47"/>
    </row>
    <row r="934091" spans="9:9" ht="15" customHeight="1">
      <c r="I934091" s="47"/>
    </row>
    <row r="934092" spans="9:9" ht="15" customHeight="1">
      <c r="I934092" s="47"/>
    </row>
    <row r="934093" spans="9:9" ht="15" customHeight="1">
      <c r="I934093" s="47"/>
    </row>
    <row r="934094" spans="9:9" ht="15" customHeight="1">
      <c r="I934094" s="47"/>
    </row>
    <row r="934095" spans="9:9" ht="15" customHeight="1">
      <c r="I934095" s="47"/>
    </row>
    <row r="934096" spans="9:9" ht="15" customHeight="1">
      <c r="I934096" s="47"/>
    </row>
    <row r="934097" spans="9:9" ht="15" customHeight="1">
      <c r="I934097" s="47"/>
    </row>
    <row r="934098" spans="9:9" ht="15" customHeight="1">
      <c r="I934098" s="47"/>
    </row>
    <row r="934099" spans="9:9" ht="15" customHeight="1">
      <c r="I934099" s="47"/>
    </row>
    <row r="934100" spans="9:9" ht="15" customHeight="1">
      <c r="I934100" s="47"/>
    </row>
    <row r="934101" spans="9:9" ht="15" customHeight="1">
      <c r="I934101" s="47"/>
    </row>
    <row r="934102" spans="9:9" ht="15" customHeight="1">
      <c r="I934102" s="47"/>
    </row>
    <row r="934103" spans="9:9" ht="15" customHeight="1">
      <c r="I934103" s="47"/>
    </row>
    <row r="934104" spans="9:9" ht="15" customHeight="1">
      <c r="I934104" s="47"/>
    </row>
    <row r="934105" spans="9:9" ht="15" customHeight="1">
      <c r="I934105" s="47"/>
    </row>
    <row r="934106" spans="9:9" ht="15" customHeight="1">
      <c r="I934106" s="47"/>
    </row>
    <row r="934107" spans="9:9" ht="15" customHeight="1">
      <c r="I934107" s="47"/>
    </row>
    <row r="934108" spans="9:9" ht="15" customHeight="1">
      <c r="I934108" s="47"/>
    </row>
    <row r="934109" spans="9:9" ht="15" customHeight="1">
      <c r="I934109" s="47"/>
    </row>
    <row r="934110" spans="9:9" ht="15" customHeight="1">
      <c r="I934110" s="47"/>
    </row>
    <row r="934111" spans="9:9" ht="15" customHeight="1">
      <c r="I934111" s="47"/>
    </row>
    <row r="934112" spans="9:9" ht="15" customHeight="1">
      <c r="I934112" s="47"/>
    </row>
    <row r="934113" spans="9:9" ht="15" customHeight="1">
      <c r="I934113" s="47"/>
    </row>
    <row r="934114" spans="9:9" ht="15" customHeight="1">
      <c r="I934114" s="47"/>
    </row>
    <row r="934115" spans="9:9" ht="15" customHeight="1">
      <c r="I934115" s="47"/>
    </row>
    <row r="934116" spans="9:9" ht="15" customHeight="1">
      <c r="I934116" s="47"/>
    </row>
    <row r="934117" spans="9:9" ht="15" customHeight="1">
      <c r="I934117" s="47"/>
    </row>
    <row r="934118" spans="9:9" ht="15" customHeight="1">
      <c r="I934118" s="47"/>
    </row>
    <row r="934119" spans="9:9" ht="15" customHeight="1">
      <c r="I934119" s="47"/>
    </row>
    <row r="934120" spans="9:9" ht="15" customHeight="1">
      <c r="I934120" s="47"/>
    </row>
    <row r="934121" spans="9:9" ht="15" customHeight="1">
      <c r="I934121" s="47"/>
    </row>
    <row r="934122" spans="9:9" ht="15" customHeight="1">
      <c r="I934122" s="47"/>
    </row>
    <row r="934123" spans="9:9" ht="15" customHeight="1">
      <c r="I934123" s="47"/>
    </row>
    <row r="934124" spans="9:9" ht="15" customHeight="1">
      <c r="I934124" s="47"/>
    </row>
    <row r="934125" spans="9:9" ht="15" customHeight="1">
      <c r="I934125" s="47"/>
    </row>
    <row r="934126" spans="9:9" ht="15" customHeight="1">
      <c r="I934126" s="47"/>
    </row>
    <row r="934127" spans="9:9" ht="15" customHeight="1">
      <c r="I934127" s="47"/>
    </row>
    <row r="934128" spans="9:9" ht="15" customHeight="1">
      <c r="I934128" s="47"/>
    </row>
    <row r="934129" spans="9:9" ht="15" customHeight="1">
      <c r="I934129" s="47"/>
    </row>
    <row r="934130" spans="9:9" ht="15" customHeight="1">
      <c r="I934130" s="47"/>
    </row>
    <row r="934131" spans="9:9" ht="15" customHeight="1">
      <c r="I934131" s="47"/>
    </row>
    <row r="934132" spans="9:9" ht="15" customHeight="1">
      <c r="I934132" s="47"/>
    </row>
    <row r="934133" spans="9:9" ht="15" customHeight="1">
      <c r="I934133" s="47"/>
    </row>
    <row r="934134" spans="9:9" ht="15" customHeight="1">
      <c r="I934134" s="47"/>
    </row>
    <row r="934135" spans="9:9" ht="15" customHeight="1">
      <c r="I934135" s="47"/>
    </row>
    <row r="934136" spans="9:9" ht="15" customHeight="1">
      <c r="I934136" s="47"/>
    </row>
    <row r="934137" spans="9:9" ht="15" customHeight="1">
      <c r="I934137" s="47"/>
    </row>
    <row r="934138" spans="9:9" ht="15" customHeight="1">
      <c r="I934138" s="47"/>
    </row>
    <row r="934139" spans="9:9" ht="15" customHeight="1">
      <c r="I934139" s="47"/>
    </row>
    <row r="934140" spans="9:9" ht="15" customHeight="1">
      <c r="I934140" s="47"/>
    </row>
    <row r="934141" spans="9:9" ht="15" customHeight="1">
      <c r="I934141" s="47"/>
    </row>
    <row r="934142" spans="9:9" ht="15" customHeight="1">
      <c r="I934142" s="47"/>
    </row>
    <row r="934143" spans="9:9" ht="15" customHeight="1">
      <c r="I934143" s="47"/>
    </row>
    <row r="934144" spans="9:9" ht="15" customHeight="1">
      <c r="I934144" s="47"/>
    </row>
    <row r="934145" spans="9:9" ht="15" customHeight="1">
      <c r="I934145" s="47"/>
    </row>
    <row r="934146" spans="9:9" ht="15" customHeight="1">
      <c r="I934146" s="47"/>
    </row>
    <row r="934147" spans="9:9" ht="15" customHeight="1">
      <c r="I934147" s="47"/>
    </row>
    <row r="934148" spans="9:9" ht="15" customHeight="1">
      <c r="I934148" s="47"/>
    </row>
    <row r="934149" spans="9:9" ht="15" customHeight="1">
      <c r="I934149" s="47"/>
    </row>
    <row r="934150" spans="9:9" ht="15" customHeight="1">
      <c r="I934150" s="47"/>
    </row>
    <row r="934151" spans="9:9" ht="15" customHeight="1">
      <c r="I934151" s="47"/>
    </row>
    <row r="934152" spans="9:9" ht="15" customHeight="1">
      <c r="I934152" s="47"/>
    </row>
    <row r="934153" spans="9:9" ht="15" customHeight="1">
      <c r="I934153" s="47"/>
    </row>
    <row r="934154" spans="9:9" ht="15" customHeight="1">
      <c r="I934154" s="47"/>
    </row>
    <row r="934155" spans="9:9" ht="15" customHeight="1">
      <c r="I934155" s="47"/>
    </row>
    <row r="934156" spans="9:9" ht="15" customHeight="1">
      <c r="I934156" s="47"/>
    </row>
    <row r="934157" spans="9:9" ht="15" customHeight="1">
      <c r="I934157" s="47"/>
    </row>
    <row r="934158" spans="9:9" ht="15" customHeight="1">
      <c r="I934158" s="47"/>
    </row>
    <row r="934159" spans="9:9" ht="15" customHeight="1">
      <c r="I934159" s="47"/>
    </row>
    <row r="934160" spans="9:9" ht="15" customHeight="1">
      <c r="I934160" s="47"/>
    </row>
    <row r="934161" spans="9:9" ht="15" customHeight="1">
      <c r="I934161" s="47"/>
    </row>
    <row r="934162" spans="9:9" ht="15" customHeight="1">
      <c r="I934162" s="47"/>
    </row>
    <row r="934163" spans="9:9" ht="15" customHeight="1">
      <c r="I934163" s="47"/>
    </row>
    <row r="934164" spans="9:9" ht="15" customHeight="1">
      <c r="I934164" s="47"/>
    </row>
    <row r="934165" spans="9:9" ht="15" customHeight="1">
      <c r="I934165" s="47"/>
    </row>
    <row r="934166" spans="9:9" ht="15" customHeight="1">
      <c r="I934166" s="47"/>
    </row>
    <row r="934167" spans="9:9" ht="15" customHeight="1">
      <c r="I934167" s="47"/>
    </row>
    <row r="934168" spans="9:9" ht="15" customHeight="1">
      <c r="I934168" s="47"/>
    </row>
    <row r="934169" spans="9:9" ht="15" customHeight="1">
      <c r="I934169" s="47"/>
    </row>
    <row r="934170" spans="9:9" ht="15" customHeight="1">
      <c r="I934170" s="47"/>
    </row>
    <row r="934171" spans="9:9" ht="15" customHeight="1">
      <c r="I934171" s="47"/>
    </row>
    <row r="934172" spans="9:9" ht="15" customHeight="1">
      <c r="I934172" s="47"/>
    </row>
    <row r="934173" spans="9:9" ht="15" customHeight="1">
      <c r="I934173" s="47"/>
    </row>
    <row r="934174" spans="9:9" ht="15" customHeight="1">
      <c r="I934174" s="47"/>
    </row>
    <row r="934175" spans="9:9" ht="15" customHeight="1">
      <c r="I934175" s="47"/>
    </row>
    <row r="934176" spans="9:9" ht="15" customHeight="1">
      <c r="I934176" s="47"/>
    </row>
    <row r="934177" spans="9:9" ht="15" customHeight="1">
      <c r="I934177" s="47"/>
    </row>
    <row r="934178" spans="9:9" ht="15" customHeight="1">
      <c r="I934178" s="47"/>
    </row>
    <row r="934179" spans="9:9" ht="15" customHeight="1">
      <c r="I934179" s="47"/>
    </row>
    <row r="934180" spans="9:9" ht="15" customHeight="1">
      <c r="I934180" s="47"/>
    </row>
    <row r="934181" spans="9:9" ht="15" customHeight="1">
      <c r="I934181" s="47"/>
    </row>
    <row r="934182" spans="9:9" ht="15" customHeight="1">
      <c r="I934182" s="47"/>
    </row>
    <row r="934183" spans="9:9" ht="15" customHeight="1">
      <c r="I934183" s="47"/>
    </row>
    <row r="934184" spans="9:9" ht="15" customHeight="1">
      <c r="I934184" s="47"/>
    </row>
    <row r="934185" spans="9:9" ht="15" customHeight="1">
      <c r="I934185" s="47"/>
    </row>
    <row r="934186" spans="9:9" ht="15" customHeight="1">
      <c r="I934186" s="47"/>
    </row>
    <row r="934187" spans="9:9" ht="15" customHeight="1">
      <c r="I934187" s="47"/>
    </row>
    <row r="934188" spans="9:9" ht="15" customHeight="1">
      <c r="I934188" s="47"/>
    </row>
    <row r="934189" spans="9:9" ht="15" customHeight="1">
      <c r="I934189" s="47"/>
    </row>
    <row r="934190" spans="9:9" ht="15" customHeight="1">
      <c r="I934190" s="47"/>
    </row>
    <row r="934191" spans="9:9" ht="15" customHeight="1">
      <c r="I934191" s="47"/>
    </row>
    <row r="934192" spans="9:9" ht="15" customHeight="1">
      <c r="I934192" s="47"/>
    </row>
    <row r="934193" spans="9:9" ht="15" customHeight="1">
      <c r="I934193" s="47"/>
    </row>
    <row r="934194" spans="9:9" ht="15" customHeight="1">
      <c r="I934194" s="47"/>
    </row>
    <row r="934195" spans="9:9" ht="15" customHeight="1">
      <c r="I934195" s="47"/>
    </row>
    <row r="934196" spans="9:9" ht="15" customHeight="1">
      <c r="I934196" s="47"/>
    </row>
    <row r="934197" spans="9:9" ht="15" customHeight="1">
      <c r="I934197" s="47"/>
    </row>
    <row r="934198" spans="9:9" ht="15" customHeight="1">
      <c r="I934198" s="47"/>
    </row>
    <row r="934199" spans="9:9" ht="15" customHeight="1">
      <c r="I934199" s="47"/>
    </row>
    <row r="934200" spans="9:9" ht="15" customHeight="1">
      <c r="I934200" s="47"/>
    </row>
    <row r="934201" spans="9:9" ht="15" customHeight="1">
      <c r="I934201" s="47"/>
    </row>
    <row r="934202" spans="9:9" ht="15" customHeight="1">
      <c r="I934202" s="47"/>
    </row>
    <row r="934203" spans="9:9" ht="15" customHeight="1">
      <c r="I934203" s="47"/>
    </row>
    <row r="934204" spans="9:9" ht="15" customHeight="1">
      <c r="I934204" s="47"/>
    </row>
    <row r="934205" spans="9:9" ht="15" customHeight="1">
      <c r="I934205" s="47"/>
    </row>
    <row r="934206" spans="9:9" ht="15" customHeight="1">
      <c r="I934206" s="47"/>
    </row>
    <row r="934207" spans="9:9" ht="15" customHeight="1">
      <c r="I934207" s="47"/>
    </row>
    <row r="934208" spans="9:9" ht="15" customHeight="1">
      <c r="I934208" s="47"/>
    </row>
    <row r="934209" spans="9:9" ht="15" customHeight="1">
      <c r="I934209" s="47"/>
    </row>
    <row r="934210" spans="9:9" ht="15" customHeight="1">
      <c r="I934210" s="47"/>
    </row>
    <row r="934211" spans="9:9" ht="15" customHeight="1">
      <c r="I934211" s="47"/>
    </row>
    <row r="934212" spans="9:9" ht="15" customHeight="1">
      <c r="I934212" s="47"/>
    </row>
    <row r="934213" spans="9:9" ht="15" customHeight="1">
      <c r="I934213" s="47"/>
    </row>
    <row r="934214" spans="9:9" ht="15" customHeight="1">
      <c r="I934214" s="47"/>
    </row>
    <row r="934215" spans="9:9" ht="15" customHeight="1">
      <c r="I934215" s="47"/>
    </row>
    <row r="934216" spans="9:9" ht="15" customHeight="1">
      <c r="I934216" s="47"/>
    </row>
    <row r="934217" spans="9:9" ht="15" customHeight="1">
      <c r="I934217" s="47"/>
    </row>
    <row r="934218" spans="9:9" ht="15" customHeight="1">
      <c r="I934218" s="47"/>
    </row>
    <row r="934219" spans="9:9" ht="15" customHeight="1">
      <c r="I934219" s="47"/>
    </row>
    <row r="934220" spans="9:9" ht="15" customHeight="1">
      <c r="I934220" s="47"/>
    </row>
    <row r="934221" spans="9:9" ht="15" customHeight="1">
      <c r="I934221" s="47"/>
    </row>
    <row r="934222" spans="9:9" ht="15" customHeight="1">
      <c r="I934222" s="47"/>
    </row>
    <row r="934223" spans="9:9" ht="15" customHeight="1">
      <c r="I934223" s="47"/>
    </row>
    <row r="934224" spans="9:9" ht="15" customHeight="1">
      <c r="I934224" s="47"/>
    </row>
    <row r="934225" spans="9:9" ht="15" customHeight="1">
      <c r="I934225" s="47"/>
    </row>
    <row r="934226" spans="9:9" ht="15" customHeight="1">
      <c r="I934226" s="47"/>
    </row>
    <row r="934227" spans="9:9" ht="15" customHeight="1">
      <c r="I934227" s="47"/>
    </row>
    <row r="934228" spans="9:9" ht="15" customHeight="1">
      <c r="I934228" s="47"/>
    </row>
    <row r="934229" spans="9:9" ht="15" customHeight="1">
      <c r="I934229" s="47"/>
    </row>
    <row r="934230" spans="9:9" ht="15" customHeight="1">
      <c r="I934230" s="47"/>
    </row>
    <row r="934231" spans="9:9" ht="15" customHeight="1">
      <c r="I934231" s="47"/>
    </row>
    <row r="934232" spans="9:9" ht="15" customHeight="1">
      <c r="I934232" s="47"/>
    </row>
    <row r="934233" spans="9:9" ht="15" customHeight="1">
      <c r="I934233" s="47"/>
    </row>
    <row r="934234" spans="9:9" ht="15" customHeight="1">
      <c r="I934234" s="47"/>
    </row>
    <row r="934235" spans="9:9" ht="15" customHeight="1">
      <c r="I934235" s="47"/>
    </row>
    <row r="934236" spans="9:9" ht="15" customHeight="1">
      <c r="I934236" s="47"/>
    </row>
    <row r="934237" spans="9:9" ht="15" customHeight="1">
      <c r="I934237" s="47"/>
    </row>
    <row r="934238" spans="9:9" ht="15" customHeight="1">
      <c r="I934238" s="47"/>
    </row>
    <row r="934239" spans="9:9" ht="15" customHeight="1">
      <c r="I934239" s="47"/>
    </row>
    <row r="934240" spans="9:9" ht="15" customHeight="1">
      <c r="I934240" s="47"/>
    </row>
    <row r="934241" spans="9:9" ht="15" customHeight="1">
      <c r="I934241" s="47"/>
    </row>
    <row r="934242" spans="9:9" ht="15" customHeight="1">
      <c r="I934242" s="47"/>
    </row>
    <row r="934243" spans="9:9" ht="15" customHeight="1">
      <c r="I934243" s="47"/>
    </row>
    <row r="934244" spans="9:9" ht="15" customHeight="1">
      <c r="I934244" s="47"/>
    </row>
    <row r="934245" spans="9:9" ht="15" customHeight="1">
      <c r="I934245" s="47"/>
    </row>
    <row r="934246" spans="9:9" ht="15" customHeight="1">
      <c r="I934246" s="47"/>
    </row>
    <row r="934247" spans="9:9" ht="15" customHeight="1">
      <c r="I934247" s="47"/>
    </row>
    <row r="934248" spans="9:9" ht="15" customHeight="1">
      <c r="I934248" s="47"/>
    </row>
    <row r="934249" spans="9:9" ht="15" customHeight="1">
      <c r="I934249" s="47"/>
    </row>
    <row r="934250" spans="9:9" ht="15" customHeight="1">
      <c r="I934250" s="47"/>
    </row>
    <row r="934251" spans="9:9" ht="15" customHeight="1">
      <c r="I934251" s="47"/>
    </row>
    <row r="934252" spans="9:9" ht="15" customHeight="1">
      <c r="I934252" s="47"/>
    </row>
    <row r="950271" spans="9:9" ht="15" customHeight="1">
      <c r="I950271" s="49"/>
    </row>
    <row r="950272" spans="9:9" ht="15" customHeight="1">
      <c r="I950272" s="47"/>
    </row>
    <row r="950273" spans="9:9" ht="15" customHeight="1">
      <c r="I950273" s="47"/>
    </row>
    <row r="950274" spans="9:9" ht="15" customHeight="1">
      <c r="I950274" s="47"/>
    </row>
    <row r="950275" spans="9:9" ht="15" customHeight="1">
      <c r="I950275" s="47"/>
    </row>
    <row r="950276" spans="9:9" ht="15" customHeight="1">
      <c r="I950276" s="47"/>
    </row>
    <row r="950277" spans="9:9" ht="15" customHeight="1">
      <c r="I950277" s="47"/>
    </row>
    <row r="950278" spans="9:9" ht="15" customHeight="1">
      <c r="I950278" s="47"/>
    </row>
    <row r="950279" spans="9:9" ht="15" customHeight="1">
      <c r="I950279" s="47"/>
    </row>
    <row r="950280" spans="9:9" ht="15" customHeight="1">
      <c r="I950280" s="47"/>
    </row>
    <row r="950281" spans="9:9" ht="15" customHeight="1">
      <c r="I950281" s="47"/>
    </row>
    <row r="950282" spans="9:9" ht="15" customHeight="1">
      <c r="I950282" s="47"/>
    </row>
    <row r="950283" spans="9:9" ht="15" customHeight="1">
      <c r="I950283" s="47"/>
    </row>
    <row r="950284" spans="9:9" ht="15" customHeight="1">
      <c r="I950284" s="47"/>
    </row>
    <row r="950285" spans="9:9" ht="15" customHeight="1">
      <c r="I950285" s="47"/>
    </row>
    <row r="950286" spans="9:9" ht="15" customHeight="1">
      <c r="I950286" s="47"/>
    </row>
    <row r="950287" spans="9:9" ht="15" customHeight="1">
      <c r="I950287" s="47"/>
    </row>
    <row r="950288" spans="9:9" ht="15" customHeight="1">
      <c r="I950288" s="47"/>
    </row>
    <row r="950289" spans="9:9" ht="15" customHeight="1">
      <c r="I950289" s="47"/>
    </row>
    <row r="950290" spans="9:9" ht="15" customHeight="1">
      <c r="I950290" s="47"/>
    </row>
    <row r="950291" spans="9:9" ht="15" customHeight="1">
      <c r="I950291" s="47"/>
    </row>
    <row r="950292" spans="9:9" ht="15" customHeight="1">
      <c r="I950292" s="47"/>
    </row>
    <row r="950293" spans="9:9" ht="15" customHeight="1">
      <c r="I950293" s="47"/>
    </row>
    <row r="950294" spans="9:9" ht="15" customHeight="1">
      <c r="I950294" s="47"/>
    </row>
    <row r="950295" spans="9:9" ht="15" customHeight="1">
      <c r="I950295" s="47"/>
    </row>
    <row r="950296" spans="9:9" ht="15" customHeight="1">
      <c r="I950296" s="47"/>
    </row>
    <row r="950297" spans="9:9" ht="15" customHeight="1">
      <c r="I950297" s="47"/>
    </row>
    <row r="950298" spans="9:9" ht="15" customHeight="1">
      <c r="I950298" s="47"/>
    </row>
    <row r="950299" spans="9:9" ht="15" customHeight="1">
      <c r="I950299" s="47"/>
    </row>
    <row r="950300" spans="9:9" ht="15" customHeight="1">
      <c r="I950300" s="47"/>
    </row>
    <row r="950301" spans="9:9" ht="15" customHeight="1">
      <c r="I950301" s="47"/>
    </row>
    <row r="950302" spans="9:9" ht="15" customHeight="1">
      <c r="I950302" s="47"/>
    </row>
    <row r="950303" spans="9:9" ht="15" customHeight="1">
      <c r="I950303" s="47"/>
    </row>
    <row r="950304" spans="9:9" ht="15" customHeight="1">
      <c r="I950304" s="47"/>
    </row>
    <row r="950305" spans="9:9" ht="15" customHeight="1">
      <c r="I950305" s="47"/>
    </row>
    <row r="950306" spans="9:9" ht="15" customHeight="1">
      <c r="I950306" s="47"/>
    </row>
    <row r="950307" spans="9:9" ht="15" customHeight="1">
      <c r="I950307" s="47"/>
    </row>
    <row r="950308" spans="9:9" ht="15" customHeight="1">
      <c r="I950308" s="47"/>
    </row>
    <row r="950309" spans="9:9" ht="15" customHeight="1">
      <c r="I950309" s="47"/>
    </row>
    <row r="950310" spans="9:9" ht="15" customHeight="1">
      <c r="I950310" s="47"/>
    </row>
    <row r="950311" spans="9:9" ht="15" customHeight="1">
      <c r="I950311" s="47"/>
    </row>
    <row r="950312" spans="9:9" ht="15" customHeight="1">
      <c r="I950312" s="47"/>
    </row>
    <row r="950313" spans="9:9" ht="15" customHeight="1">
      <c r="I950313" s="47"/>
    </row>
    <row r="950314" spans="9:9" ht="15" customHeight="1">
      <c r="I950314" s="47"/>
    </row>
    <row r="950315" spans="9:9" ht="15" customHeight="1">
      <c r="I950315" s="47"/>
    </row>
    <row r="950316" spans="9:9" ht="15" customHeight="1">
      <c r="I950316" s="47"/>
    </row>
    <row r="950317" spans="9:9" ht="15" customHeight="1">
      <c r="I950317" s="47"/>
    </row>
    <row r="950318" spans="9:9" ht="15" customHeight="1">
      <c r="I950318" s="47"/>
    </row>
    <row r="950319" spans="9:9" ht="15" customHeight="1">
      <c r="I950319" s="47"/>
    </row>
    <row r="950320" spans="9:9" ht="15" customHeight="1">
      <c r="I950320" s="47"/>
    </row>
    <row r="950321" spans="9:9" ht="15" customHeight="1">
      <c r="I950321" s="47"/>
    </row>
    <row r="950322" spans="9:9" ht="15" customHeight="1">
      <c r="I950322" s="47"/>
    </row>
    <row r="950323" spans="9:9" ht="15" customHeight="1">
      <c r="I950323" s="47"/>
    </row>
    <row r="950324" spans="9:9" ht="15" customHeight="1">
      <c r="I950324" s="47"/>
    </row>
    <row r="950325" spans="9:9" ht="15" customHeight="1">
      <c r="I950325" s="47"/>
    </row>
    <row r="950326" spans="9:9" ht="15" customHeight="1">
      <c r="I950326" s="47"/>
    </row>
    <row r="950327" spans="9:9" ht="15" customHeight="1">
      <c r="I950327" s="47"/>
    </row>
    <row r="950328" spans="9:9" ht="15" customHeight="1">
      <c r="I950328" s="47"/>
    </row>
    <row r="950329" spans="9:9" ht="15" customHeight="1">
      <c r="I950329" s="47"/>
    </row>
    <row r="950330" spans="9:9" ht="15" customHeight="1">
      <c r="I950330" s="47"/>
    </row>
    <row r="950331" spans="9:9" ht="15" customHeight="1">
      <c r="I950331" s="47"/>
    </row>
    <row r="950332" spans="9:9" ht="15" customHeight="1">
      <c r="I950332" s="47"/>
    </row>
    <row r="950333" spans="9:9" ht="15" customHeight="1">
      <c r="I950333" s="47"/>
    </row>
    <row r="950334" spans="9:9" ht="15" customHeight="1">
      <c r="I950334" s="47"/>
    </row>
    <row r="950335" spans="9:9" ht="15" customHeight="1">
      <c r="I950335" s="47"/>
    </row>
    <row r="950336" spans="9:9" ht="15" customHeight="1">
      <c r="I950336" s="47"/>
    </row>
    <row r="950337" spans="9:9" ht="15" customHeight="1">
      <c r="I950337" s="47"/>
    </row>
    <row r="950338" spans="9:9" ht="15" customHeight="1">
      <c r="I950338" s="47"/>
    </row>
    <row r="950339" spans="9:9" ht="15" customHeight="1">
      <c r="I950339" s="47"/>
    </row>
    <row r="950340" spans="9:9" ht="15" customHeight="1">
      <c r="I950340" s="47"/>
    </row>
    <row r="950341" spans="9:9" ht="15" customHeight="1">
      <c r="I950341" s="47"/>
    </row>
    <row r="950342" spans="9:9" ht="15" customHeight="1">
      <c r="I950342" s="47"/>
    </row>
    <row r="950343" spans="9:9" ht="15" customHeight="1">
      <c r="I950343" s="47"/>
    </row>
    <row r="950344" spans="9:9" ht="15" customHeight="1">
      <c r="I950344" s="47"/>
    </row>
    <row r="950345" spans="9:9" ht="15" customHeight="1">
      <c r="I950345" s="47"/>
    </row>
    <row r="950346" spans="9:9" ht="15" customHeight="1">
      <c r="I950346" s="47"/>
    </row>
    <row r="950347" spans="9:9" ht="15" customHeight="1">
      <c r="I950347" s="47"/>
    </row>
    <row r="950348" spans="9:9" ht="15" customHeight="1">
      <c r="I950348" s="47"/>
    </row>
    <row r="950349" spans="9:9" ht="15" customHeight="1">
      <c r="I950349" s="47"/>
    </row>
    <row r="950350" spans="9:9" ht="15" customHeight="1">
      <c r="I950350" s="47"/>
    </row>
    <row r="950351" spans="9:9" ht="15" customHeight="1">
      <c r="I950351" s="47"/>
    </row>
    <row r="950352" spans="9:9" ht="15" customHeight="1">
      <c r="I950352" s="47"/>
    </row>
    <row r="950353" spans="9:9" ht="15" customHeight="1">
      <c r="I950353" s="47"/>
    </row>
    <row r="950354" spans="9:9" ht="15" customHeight="1">
      <c r="I950354" s="47"/>
    </row>
    <row r="950355" spans="9:9" ht="15" customHeight="1">
      <c r="I950355" s="47"/>
    </row>
    <row r="950356" spans="9:9" ht="15" customHeight="1">
      <c r="I950356" s="47"/>
    </row>
    <row r="950357" spans="9:9" ht="15" customHeight="1">
      <c r="I950357" s="47"/>
    </row>
    <row r="950358" spans="9:9" ht="15" customHeight="1">
      <c r="I950358" s="47"/>
    </row>
    <row r="950359" spans="9:9" ht="15" customHeight="1">
      <c r="I950359" s="47"/>
    </row>
    <row r="950360" spans="9:9" ht="15" customHeight="1">
      <c r="I950360" s="47"/>
    </row>
    <row r="950361" spans="9:9" ht="15" customHeight="1">
      <c r="I950361" s="47"/>
    </row>
    <row r="950362" spans="9:9" ht="15" customHeight="1">
      <c r="I950362" s="47"/>
    </row>
    <row r="950363" spans="9:9" ht="15" customHeight="1">
      <c r="I950363" s="47"/>
    </row>
    <row r="950364" spans="9:9" ht="15" customHeight="1">
      <c r="I950364" s="47"/>
    </row>
    <row r="950365" spans="9:9" ht="15" customHeight="1">
      <c r="I950365" s="47"/>
    </row>
    <row r="950366" spans="9:9" ht="15" customHeight="1">
      <c r="I950366" s="47"/>
    </row>
    <row r="950367" spans="9:9" ht="15" customHeight="1">
      <c r="I950367" s="47"/>
    </row>
    <row r="950368" spans="9:9" ht="15" customHeight="1">
      <c r="I950368" s="47"/>
    </row>
    <row r="950369" spans="9:9" ht="15" customHeight="1">
      <c r="I950369" s="47"/>
    </row>
    <row r="950370" spans="9:9" ht="15" customHeight="1">
      <c r="I950370" s="47"/>
    </row>
    <row r="950371" spans="9:9" ht="15" customHeight="1">
      <c r="I950371" s="47"/>
    </row>
    <row r="950372" spans="9:9" ht="15" customHeight="1">
      <c r="I950372" s="47"/>
    </row>
    <row r="950373" spans="9:9" ht="15" customHeight="1">
      <c r="I950373" s="47"/>
    </row>
    <row r="950374" spans="9:9" ht="15" customHeight="1">
      <c r="I950374" s="47"/>
    </row>
    <row r="950375" spans="9:9" ht="15" customHeight="1">
      <c r="I950375" s="47"/>
    </row>
    <row r="950376" spans="9:9" ht="15" customHeight="1">
      <c r="I950376" s="47"/>
    </row>
    <row r="950377" spans="9:9" ht="15" customHeight="1">
      <c r="I950377" s="47"/>
    </row>
    <row r="950378" spans="9:9" ht="15" customHeight="1">
      <c r="I950378" s="47"/>
    </row>
    <row r="950379" spans="9:9" ht="15" customHeight="1">
      <c r="I950379" s="47"/>
    </row>
    <row r="950380" spans="9:9" ht="15" customHeight="1">
      <c r="I950380" s="47"/>
    </row>
    <row r="950381" spans="9:9" ht="15" customHeight="1">
      <c r="I950381" s="47"/>
    </row>
    <row r="950382" spans="9:9" ht="15" customHeight="1">
      <c r="I950382" s="47"/>
    </row>
    <row r="950383" spans="9:9" ht="15" customHeight="1">
      <c r="I950383" s="47"/>
    </row>
    <row r="950384" spans="9:9" ht="15" customHeight="1">
      <c r="I950384" s="47"/>
    </row>
    <row r="950385" spans="9:9" ht="15" customHeight="1">
      <c r="I950385" s="47"/>
    </row>
    <row r="950386" spans="9:9" ht="15" customHeight="1">
      <c r="I950386" s="47"/>
    </row>
    <row r="950387" spans="9:9" ht="15" customHeight="1">
      <c r="I950387" s="47"/>
    </row>
    <row r="950388" spans="9:9" ht="15" customHeight="1">
      <c r="I950388" s="47"/>
    </row>
    <row r="950389" spans="9:9" ht="15" customHeight="1">
      <c r="I950389" s="47"/>
    </row>
    <row r="950390" spans="9:9" ht="15" customHeight="1">
      <c r="I950390" s="47"/>
    </row>
    <row r="950391" spans="9:9" ht="15" customHeight="1">
      <c r="I950391" s="47"/>
    </row>
    <row r="950392" spans="9:9" ht="15" customHeight="1">
      <c r="I950392" s="47"/>
    </row>
    <row r="950393" spans="9:9" ht="15" customHeight="1">
      <c r="I950393" s="47"/>
    </row>
    <row r="950394" spans="9:9" ht="15" customHeight="1">
      <c r="I950394" s="47"/>
    </row>
    <row r="950395" spans="9:9" ht="15" customHeight="1">
      <c r="I950395" s="47"/>
    </row>
    <row r="950396" spans="9:9" ht="15" customHeight="1">
      <c r="I950396" s="47"/>
    </row>
    <row r="950397" spans="9:9" ht="15" customHeight="1">
      <c r="I950397" s="47"/>
    </row>
    <row r="950398" spans="9:9" ht="15" customHeight="1">
      <c r="I950398" s="47"/>
    </row>
    <row r="950399" spans="9:9" ht="15" customHeight="1">
      <c r="I950399" s="47"/>
    </row>
    <row r="950400" spans="9:9" ht="15" customHeight="1">
      <c r="I950400" s="47"/>
    </row>
    <row r="950401" spans="9:9" ht="15" customHeight="1">
      <c r="I950401" s="47"/>
    </row>
    <row r="950402" spans="9:9" ht="15" customHeight="1">
      <c r="I950402" s="47"/>
    </row>
    <row r="950403" spans="9:9" ht="15" customHeight="1">
      <c r="I950403" s="47"/>
    </row>
    <row r="950404" spans="9:9" ht="15" customHeight="1">
      <c r="I950404" s="47"/>
    </row>
    <row r="950405" spans="9:9" ht="15" customHeight="1">
      <c r="I950405" s="47"/>
    </row>
    <row r="950406" spans="9:9" ht="15" customHeight="1">
      <c r="I950406" s="47"/>
    </row>
    <row r="950407" spans="9:9" ht="15" customHeight="1">
      <c r="I950407" s="47"/>
    </row>
    <row r="950408" spans="9:9" ht="15" customHeight="1">
      <c r="I950408" s="47"/>
    </row>
    <row r="950409" spans="9:9" ht="15" customHeight="1">
      <c r="I950409" s="47"/>
    </row>
    <row r="950410" spans="9:9" ht="15" customHeight="1">
      <c r="I950410" s="47"/>
    </row>
    <row r="950411" spans="9:9" ht="15" customHeight="1">
      <c r="I950411" s="47"/>
    </row>
    <row r="950412" spans="9:9" ht="15" customHeight="1">
      <c r="I950412" s="47"/>
    </row>
    <row r="950413" spans="9:9" ht="15" customHeight="1">
      <c r="I950413" s="47"/>
    </row>
    <row r="950414" spans="9:9" ht="15" customHeight="1">
      <c r="I950414" s="47"/>
    </row>
    <row r="950415" spans="9:9" ht="15" customHeight="1">
      <c r="I950415" s="47"/>
    </row>
    <row r="950416" spans="9:9" ht="15" customHeight="1">
      <c r="I950416" s="47"/>
    </row>
    <row r="950417" spans="9:9" ht="15" customHeight="1">
      <c r="I950417" s="47"/>
    </row>
    <row r="950418" spans="9:9" ht="15" customHeight="1">
      <c r="I950418" s="47"/>
    </row>
    <row r="950419" spans="9:9" ht="15" customHeight="1">
      <c r="I950419" s="47"/>
    </row>
    <row r="950420" spans="9:9" ht="15" customHeight="1">
      <c r="I950420" s="47"/>
    </row>
    <row r="950421" spans="9:9" ht="15" customHeight="1">
      <c r="I950421" s="47"/>
    </row>
    <row r="950422" spans="9:9" ht="15" customHeight="1">
      <c r="I950422" s="47"/>
    </row>
    <row r="950423" spans="9:9" ht="15" customHeight="1">
      <c r="I950423" s="47"/>
    </row>
    <row r="950424" spans="9:9" ht="15" customHeight="1">
      <c r="I950424" s="47"/>
    </row>
    <row r="950425" spans="9:9" ht="15" customHeight="1">
      <c r="I950425" s="47"/>
    </row>
    <row r="950426" spans="9:9" ht="15" customHeight="1">
      <c r="I950426" s="47"/>
    </row>
    <row r="950427" spans="9:9" ht="15" customHeight="1">
      <c r="I950427" s="47"/>
    </row>
    <row r="950428" spans="9:9" ht="15" customHeight="1">
      <c r="I950428" s="47"/>
    </row>
    <row r="950429" spans="9:9" ht="15" customHeight="1">
      <c r="I950429" s="47"/>
    </row>
    <row r="950430" spans="9:9" ht="15" customHeight="1">
      <c r="I950430" s="47"/>
    </row>
    <row r="950431" spans="9:9" ht="15" customHeight="1">
      <c r="I950431" s="47"/>
    </row>
    <row r="950432" spans="9:9" ht="15" customHeight="1">
      <c r="I950432" s="47"/>
    </row>
    <row r="950433" spans="9:9" ht="15" customHeight="1">
      <c r="I950433" s="47"/>
    </row>
    <row r="950434" spans="9:9" ht="15" customHeight="1">
      <c r="I950434" s="47"/>
    </row>
    <row r="950435" spans="9:9" ht="15" customHeight="1">
      <c r="I950435" s="47"/>
    </row>
    <row r="950436" spans="9:9" ht="15" customHeight="1">
      <c r="I950436" s="47"/>
    </row>
    <row r="950437" spans="9:9" ht="15" customHeight="1">
      <c r="I950437" s="47"/>
    </row>
    <row r="950438" spans="9:9" ht="15" customHeight="1">
      <c r="I950438" s="47"/>
    </row>
    <row r="950439" spans="9:9" ht="15" customHeight="1">
      <c r="I950439" s="47"/>
    </row>
    <row r="950440" spans="9:9" ht="15" customHeight="1">
      <c r="I950440" s="47"/>
    </row>
    <row r="950441" spans="9:9" ht="15" customHeight="1">
      <c r="I950441" s="47"/>
    </row>
    <row r="950442" spans="9:9" ht="15" customHeight="1">
      <c r="I950442" s="47"/>
    </row>
    <row r="950443" spans="9:9" ht="15" customHeight="1">
      <c r="I950443" s="47"/>
    </row>
    <row r="950444" spans="9:9" ht="15" customHeight="1">
      <c r="I950444" s="47"/>
    </row>
    <row r="950445" spans="9:9" ht="15" customHeight="1">
      <c r="I950445" s="47"/>
    </row>
    <row r="950446" spans="9:9" ht="15" customHeight="1">
      <c r="I950446" s="47"/>
    </row>
    <row r="950447" spans="9:9" ht="15" customHeight="1">
      <c r="I950447" s="47"/>
    </row>
    <row r="950448" spans="9:9" ht="15" customHeight="1">
      <c r="I950448" s="47"/>
    </row>
    <row r="950449" spans="9:9" ht="15" customHeight="1">
      <c r="I950449" s="47"/>
    </row>
    <row r="950450" spans="9:9" ht="15" customHeight="1">
      <c r="I950450" s="47"/>
    </row>
    <row r="950451" spans="9:9" ht="15" customHeight="1">
      <c r="I950451" s="47"/>
    </row>
    <row r="950452" spans="9:9" ht="15" customHeight="1">
      <c r="I950452" s="47"/>
    </row>
    <row r="950453" spans="9:9" ht="15" customHeight="1">
      <c r="I950453" s="47"/>
    </row>
    <row r="950454" spans="9:9" ht="15" customHeight="1">
      <c r="I950454" s="47"/>
    </row>
    <row r="950455" spans="9:9" ht="15" customHeight="1">
      <c r="I950455" s="47"/>
    </row>
    <row r="950456" spans="9:9" ht="15" customHeight="1">
      <c r="I950456" s="47"/>
    </row>
    <row r="950457" spans="9:9" ht="15" customHeight="1">
      <c r="I950457" s="47"/>
    </row>
    <row r="950458" spans="9:9" ht="15" customHeight="1">
      <c r="I950458" s="47"/>
    </row>
    <row r="950459" spans="9:9" ht="15" customHeight="1">
      <c r="I950459" s="47"/>
    </row>
    <row r="950460" spans="9:9" ht="15" customHeight="1">
      <c r="I950460" s="47"/>
    </row>
    <row r="950461" spans="9:9" ht="15" customHeight="1">
      <c r="I950461" s="47"/>
    </row>
    <row r="950462" spans="9:9" ht="15" customHeight="1">
      <c r="I950462" s="47"/>
    </row>
    <row r="950463" spans="9:9" ht="15" customHeight="1">
      <c r="I950463" s="47"/>
    </row>
    <row r="950464" spans="9:9" ht="15" customHeight="1">
      <c r="I950464" s="47"/>
    </row>
    <row r="950465" spans="9:9" ht="15" customHeight="1">
      <c r="I950465" s="47"/>
    </row>
    <row r="950466" spans="9:9" ht="15" customHeight="1">
      <c r="I950466" s="47"/>
    </row>
    <row r="950467" spans="9:9" ht="15" customHeight="1">
      <c r="I950467" s="47"/>
    </row>
    <row r="950468" spans="9:9" ht="15" customHeight="1">
      <c r="I950468" s="47"/>
    </row>
    <row r="950469" spans="9:9" ht="15" customHeight="1">
      <c r="I950469" s="47"/>
    </row>
    <row r="950470" spans="9:9" ht="15" customHeight="1">
      <c r="I950470" s="47"/>
    </row>
    <row r="950471" spans="9:9" ht="15" customHeight="1">
      <c r="I950471" s="47"/>
    </row>
    <row r="950472" spans="9:9" ht="15" customHeight="1">
      <c r="I950472" s="47"/>
    </row>
    <row r="950473" spans="9:9" ht="15" customHeight="1">
      <c r="I950473" s="47"/>
    </row>
    <row r="950474" spans="9:9" ht="15" customHeight="1">
      <c r="I950474" s="47"/>
    </row>
    <row r="950475" spans="9:9" ht="15" customHeight="1">
      <c r="I950475" s="47"/>
    </row>
    <row r="950476" spans="9:9" ht="15" customHeight="1">
      <c r="I950476" s="47"/>
    </row>
    <row r="950477" spans="9:9" ht="15" customHeight="1">
      <c r="I950477" s="47"/>
    </row>
    <row r="950478" spans="9:9" ht="15" customHeight="1">
      <c r="I950478" s="47"/>
    </row>
    <row r="950479" spans="9:9" ht="15" customHeight="1">
      <c r="I950479" s="47"/>
    </row>
    <row r="950480" spans="9:9" ht="15" customHeight="1">
      <c r="I950480" s="47"/>
    </row>
    <row r="950481" spans="9:9" ht="15" customHeight="1">
      <c r="I950481" s="47"/>
    </row>
    <row r="950482" spans="9:9" ht="15" customHeight="1">
      <c r="I950482" s="47"/>
    </row>
    <row r="950483" spans="9:9" ht="15" customHeight="1">
      <c r="I950483" s="47"/>
    </row>
    <row r="950484" spans="9:9" ht="15" customHeight="1">
      <c r="I950484" s="47"/>
    </row>
    <row r="950485" spans="9:9" ht="15" customHeight="1">
      <c r="I950485" s="47"/>
    </row>
    <row r="950486" spans="9:9" ht="15" customHeight="1">
      <c r="I950486" s="47"/>
    </row>
    <row r="950487" spans="9:9" ht="15" customHeight="1">
      <c r="I950487" s="47"/>
    </row>
    <row r="950488" spans="9:9" ht="15" customHeight="1">
      <c r="I950488" s="47"/>
    </row>
    <row r="950489" spans="9:9" ht="15" customHeight="1">
      <c r="I950489" s="47"/>
    </row>
    <row r="950490" spans="9:9" ht="15" customHeight="1">
      <c r="I950490" s="47"/>
    </row>
    <row r="950491" spans="9:9" ht="15" customHeight="1">
      <c r="I950491" s="47"/>
    </row>
    <row r="950492" spans="9:9" ht="15" customHeight="1">
      <c r="I950492" s="47"/>
    </row>
    <row r="950493" spans="9:9" ht="15" customHeight="1">
      <c r="I950493" s="47"/>
    </row>
    <row r="950494" spans="9:9" ht="15" customHeight="1">
      <c r="I950494" s="47"/>
    </row>
    <row r="950495" spans="9:9" ht="15" customHeight="1">
      <c r="I950495" s="47"/>
    </row>
    <row r="950496" spans="9:9" ht="15" customHeight="1">
      <c r="I950496" s="47"/>
    </row>
    <row r="950497" spans="9:9" ht="15" customHeight="1">
      <c r="I950497" s="47"/>
    </row>
    <row r="950498" spans="9:9" ht="15" customHeight="1">
      <c r="I950498" s="47"/>
    </row>
    <row r="950499" spans="9:9" ht="15" customHeight="1">
      <c r="I950499" s="47"/>
    </row>
    <row r="950500" spans="9:9" ht="15" customHeight="1">
      <c r="I950500" s="47"/>
    </row>
    <row r="950501" spans="9:9" ht="15" customHeight="1">
      <c r="I950501" s="47"/>
    </row>
    <row r="950502" spans="9:9" ht="15" customHeight="1">
      <c r="I950502" s="47"/>
    </row>
    <row r="950503" spans="9:9" ht="15" customHeight="1">
      <c r="I950503" s="47"/>
    </row>
    <row r="950504" spans="9:9" ht="15" customHeight="1">
      <c r="I950504" s="47"/>
    </row>
    <row r="950505" spans="9:9" ht="15" customHeight="1">
      <c r="I950505" s="47"/>
    </row>
    <row r="950506" spans="9:9" ht="15" customHeight="1">
      <c r="I950506" s="47"/>
    </row>
    <row r="950507" spans="9:9" ht="15" customHeight="1">
      <c r="I950507" s="47"/>
    </row>
    <row r="950508" spans="9:9" ht="15" customHeight="1">
      <c r="I950508" s="47"/>
    </row>
    <row r="950509" spans="9:9" ht="15" customHeight="1">
      <c r="I950509" s="47"/>
    </row>
    <row r="950510" spans="9:9" ht="15" customHeight="1">
      <c r="I950510" s="47"/>
    </row>
    <row r="950511" spans="9:9" ht="15" customHeight="1">
      <c r="I950511" s="47"/>
    </row>
    <row r="950512" spans="9:9" ht="15" customHeight="1">
      <c r="I950512" s="47"/>
    </row>
    <row r="950513" spans="9:9" ht="15" customHeight="1">
      <c r="I950513" s="47"/>
    </row>
    <row r="950514" spans="9:9" ht="15" customHeight="1">
      <c r="I950514" s="47"/>
    </row>
    <row r="950515" spans="9:9" ht="15" customHeight="1">
      <c r="I950515" s="47"/>
    </row>
    <row r="950516" spans="9:9" ht="15" customHeight="1">
      <c r="I950516" s="47"/>
    </row>
    <row r="950517" spans="9:9" ht="15" customHeight="1">
      <c r="I950517" s="47"/>
    </row>
    <row r="950518" spans="9:9" ht="15" customHeight="1">
      <c r="I950518" s="47"/>
    </row>
    <row r="950519" spans="9:9" ht="15" customHeight="1">
      <c r="I950519" s="47"/>
    </row>
    <row r="950520" spans="9:9" ht="15" customHeight="1">
      <c r="I950520" s="47"/>
    </row>
    <row r="950521" spans="9:9" ht="15" customHeight="1">
      <c r="I950521" s="47"/>
    </row>
    <row r="950522" spans="9:9" ht="15" customHeight="1">
      <c r="I950522" s="47"/>
    </row>
    <row r="950523" spans="9:9" ht="15" customHeight="1">
      <c r="I950523" s="47"/>
    </row>
    <row r="950524" spans="9:9" ht="15" customHeight="1">
      <c r="I950524" s="47"/>
    </row>
    <row r="950525" spans="9:9" ht="15" customHeight="1">
      <c r="I950525" s="47"/>
    </row>
    <row r="950526" spans="9:9" ht="15" customHeight="1">
      <c r="I950526" s="47"/>
    </row>
    <row r="950527" spans="9:9" ht="15" customHeight="1">
      <c r="I950527" s="47"/>
    </row>
    <row r="950528" spans="9:9" ht="15" customHeight="1">
      <c r="I950528" s="47"/>
    </row>
    <row r="950529" spans="9:9" ht="15" customHeight="1">
      <c r="I950529" s="47"/>
    </row>
    <row r="950530" spans="9:9" ht="15" customHeight="1">
      <c r="I950530" s="47"/>
    </row>
    <row r="950531" spans="9:9" ht="15" customHeight="1">
      <c r="I950531" s="47"/>
    </row>
    <row r="950532" spans="9:9" ht="15" customHeight="1">
      <c r="I950532" s="47"/>
    </row>
    <row r="950533" spans="9:9" ht="15" customHeight="1">
      <c r="I950533" s="47"/>
    </row>
    <row r="950534" spans="9:9" ht="15" customHeight="1">
      <c r="I950534" s="47"/>
    </row>
    <row r="950535" spans="9:9" ht="15" customHeight="1">
      <c r="I950535" s="47"/>
    </row>
    <row r="950536" spans="9:9" ht="15" customHeight="1">
      <c r="I950536" s="47"/>
    </row>
    <row r="950537" spans="9:9" ht="15" customHeight="1">
      <c r="I950537" s="47"/>
    </row>
    <row r="950538" spans="9:9" ht="15" customHeight="1">
      <c r="I950538" s="47"/>
    </row>
    <row r="950539" spans="9:9" ht="15" customHeight="1">
      <c r="I950539" s="47"/>
    </row>
    <row r="950540" spans="9:9" ht="15" customHeight="1">
      <c r="I950540" s="47"/>
    </row>
    <row r="950541" spans="9:9" ht="15" customHeight="1">
      <c r="I950541" s="47"/>
    </row>
    <row r="950542" spans="9:9" ht="15" customHeight="1">
      <c r="I950542" s="47"/>
    </row>
    <row r="950543" spans="9:9" ht="15" customHeight="1">
      <c r="I950543" s="47"/>
    </row>
    <row r="950544" spans="9:9" ht="15" customHeight="1">
      <c r="I950544" s="47"/>
    </row>
    <row r="950545" spans="9:9" ht="15" customHeight="1">
      <c r="I950545" s="47"/>
    </row>
    <row r="950546" spans="9:9" ht="15" customHeight="1">
      <c r="I950546" s="47"/>
    </row>
    <row r="950547" spans="9:9" ht="15" customHeight="1">
      <c r="I950547" s="47"/>
    </row>
    <row r="950548" spans="9:9" ht="15" customHeight="1">
      <c r="I950548" s="47"/>
    </row>
    <row r="950549" spans="9:9" ht="15" customHeight="1">
      <c r="I950549" s="47"/>
    </row>
    <row r="950550" spans="9:9" ht="15" customHeight="1">
      <c r="I950550" s="47"/>
    </row>
    <row r="950551" spans="9:9" ht="15" customHeight="1">
      <c r="I950551" s="47"/>
    </row>
    <row r="950552" spans="9:9" ht="15" customHeight="1">
      <c r="I950552" s="47"/>
    </row>
    <row r="950553" spans="9:9" ht="15" customHeight="1">
      <c r="I950553" s="47"/>
    </row>
    <row r="950554" spans="9:9" ht="15" customHeight="1">
      <c r="I950554" s="47"/>
    </row>
    <row r="950555" spans="9:9" ht="15" customHeight="1">
      <c r="I950555" s="47"/>
    </row>
    <row r="950556" spans="9:9" ht="15" customHeight="1">
      <c r="I950556" s="47"/>
    </row>
    <row r="950557" spans="9:9" ht="15" customHeight="1">
      <c r="I950557" s="47"/>
    </row>
    <row r="950558" spans="9:9" ht="15" customHeight="1">
      <c r="I950558" s="47"/>
    </row>
    <row r="950559" spans="9:9" ht="15" customHeight="1">
      <c r="I950559" s="47"/>
    </row>
    <row r="950560" spans="9:9" ht="15" customHeight="1">
      <c r="I950560" s="47"/>
    </row>
    <row r="950561" spans="9:9" ht="15" customHeight="1">
      <c r="I950561" s="47"/>
    </row>
    <row r="950562" spans="9:9" ht="15" customHeight="1">
      <c r="I950562" s="47"/>
    </row>
    <row r="950563" spans="9:9" ht="15" customHeight="1">
      <c r="I950563" s="47"/>
    </row>
    <row r="950564" spans="9:9" ht="15" customHeight="1">
      <c r="I950564" s="47"/>
    </row>
    <row r="950565" spans="9:9" ht="15" customHeight="1">
      <c r="I950565" s="47"/>
    </row>
    <row r="950566" spans="9:9" ht="15" customHeight="1">
      <c r="I950566" s="47"/>
    </row>
    <row r="950567" spans="9:9" ht="15" customHeight="1">
      <c r="I950567" s="47"/>
    </row>
    <row r="950568" spans="9:9" ht="15" customHeight="1">
      <c r="I950568" s="47"/>
    </row>
    <row r="950569" spans="9:9" ht="15" customHeight="1">
      <c r="I950569" s="47"/>
    </row>
    <row r="950570" spans="9:9" ht="15" customHeight="1">
      <c r="I950570" s="47"/>
    </row>
    <row r="950571" spans="9:9" ht="15" customHeight="1">
      <c r="I950571" s="47"/>
    </row>
    <row r="950572" spans="9:9" ht="15" customHeight="1">
      <c r="I950572" s="47"/>
    </row>
    <row r="950573" spans="9:9" ht="15" customHeight="1">
      <c r="I950573" s="47"/>
    </row>
    <row r="950574" spans="9:9" ht="15" customHeight="1">
      <c r="I950574" s="47"/>
    </row>
    <row r="950575" spans="9:9" ht="15" customHeight="1">
      <c r="I950575" s="47"/>
    </row>
    <row r="950576" spans="9:9" ht="15" customHeight="1">
      <c r="I950576" s="47"/>
    </row>
    <row r="950577" spans="9:9" ht="15" customHeight="1">
      <c r="I950577" s="47"/>
    </row>
    <row r="950578" spans="9:9" ht="15" customHeight="1">
      <c r="I950578" s="47"/>
    </row>
    <row r="950579" spans="9:9" ht="15" customHeight="1">
      <c r="I950579" s="47"/>
    </row>
    <row r="950580" spans="9:9" ht="15" customHeight="1">
      <c r="I950580" s="47"/>
    </row>
    <row r="950581" spans="9:9" ht="15" customHeight="1">
      <c r="I950581" s="47"/>
    </row>
    <row r="950582" spans="9:9" ht="15" customHeight="1">
      <c r="I950582" s="47"/>
    </row>
    <row r="950583" spans="9:9" ht="15" customHeight="1">
      <c r="I950583" s="47"/>
    </row>
    <row r="950584" spans="9:9" ht="15" customHeight="1">
      <c r="I950584" s="47"/>
    </row>
    <row r="950585" spans="9:9" ht="15" customHeight="1">
      <c r="I950585" s="47"/>
    </row>
    <row r="950586" spans="9:9" ht="15" customHeight="1">
      <c r="I950586" s="47"/>
    </row>
    <row r="950587" spans="9:9" ht="15" customHeight="1">
      <c r="I950587" s="47"/>
    </row>
    <row r="950588" spans="9:9" ht="15" customHeight="1">
      <c r="I950588" s="47"/>
    </row>
    <row r="950589" spans="9:9" ht="15" customHeight="1">
      <c r="I950589" s="47"/>
    </row>
    <row r="950590" spans="9:9" ht="15" customHeight="1">
      <c r="I950590" s="47"/>
    </row>
    <row r="950591" spans="9:9" ht="15" customHeight="1">
      <c r="I950591" s="47"/>
    </row>
    <row r="950592" spans="9:9" ht="15" customHeight="1">
      <c r="I950592" s="47"/>
    </row>
    <row r="950593" spans="9:9" ht="15" customHeight="1">
      <c r="I950593" s="47"/>
    </row>
    <row r="950594" spans="9:9" ht="15" customHeight="1">
      <c r="I950594" s="47"/>
    </row>
    <row r="950595" spans="9:9" ht="15" customHeight="1">
      <c r="I950595" s="47"/>
    </row>
    <row r="950596" spans="9:9" ht="15" customHeight="1">
      <c r="I950596" s="47"/>
    </row>
    <row r="950597" spans="9:9" ht="15" customHeight="1">
      <c r="I950597" s="47"/>
    </row>
    <row r="950598" spans="9:9" ht="15" customHeight="1">
      <c r="I950598" s="47"/>
    </row>
    <row r="950599" spans="9:9" ht="15" customHeight="1">
      <c r="I950599" s="47"/>
    </row>
    <row r="950600" spans="9:9" ht="15" customHeight="1">
      <c r="I950600" s="47"/>
    </row>
    <row r="950601" spans="9:9" ht="15" customHeight="1">
      <c r="I950601" s="47"/>
    </row>
    <row r="950602" spans="9:9" ht="15" customHeight="1">
      <c r="I950602" s="47"/>
    </row>
    <row r="950603" spans="9:9" ht="15" customHeight="1">
      <c r="I950603" s="47"/>
    </row>
    <row r="950604" spans="9:9" ht="15" customHeight="1">
      <c r="I950604" s="47"/>
    </row>
    <row r="950605" spans="9:9" ht="15" customHeight="1">
      <c r="I950605" s="47"/>
    </row>
    <row r="950606" spans="9:9" ht="15" customHeight="1">
      <c r="I950606" s="47"/>
    </row>
    <row r="950607" spans="9:9" ht="15" customHeight="1">
      <c r="I950607" s="47"/>
    </row>
    <row r="950608" spans="9:9" ht="15" customHeight="1">
      <c r="I950608" s="47"/>
    </row>
    <row r="950609" spans="9:9" ht="15" customHeight="1">
      <c r="I950609" s="47"/>
    </row>
    <row r="950610" spans="9:9" ht="15" customHeight="1">
      <c r="I950610" s="47"/>
    </row>
    <row r="950611" spans="9:9" ht="15" customHeight="1">
      <c r="I950611" s="47"/>
    </row>
    <row r="950612" spans="9:9" ht="15" customHeight="1">
      <c r="I950612" s="47"/>
    </row>
    <row r="950613" spans="9:9" ht="15" customHeight="1">
      <c r="I950613" s="47"/>
    </row>
    <row r="950614" spans="9:9" ht="15" customHeight="1">
      <c r="I950614" s="47"/>
    </row>
    <row r="950615" spans="9:9" ht="15" customHeight="1">
      <c r="I950615" s="47"/>
    </row>
    <row r="950616" spans="9:9" ht="15" customHeight="1">
      <c r="I950616" s="47"/>
    </row>
    <row r="950617" spans="9:9" ht="15" customHeight="1">
      <c r="I950617" s="47"/>
    </row>
    <row r="950618" spans="9:9" ht="15" customHeight="1">
      <c r="I950618" s="47"/>
    </row>
    <row r="950619" spans="9:9" ht="15" customHeight="1">
      <c r="I950619" s="47"/>
    </row>
    <row r="950620" spans="9:9" ht="15" customHeight="1">
      <c r="I950620" s="47"/>
    </row>
    <row r="950621" spans="9:9" ht="15" customHeight="1">
      <c r="I950621" s="47"/>
    </row>
    <row r="950622" spans="9:9" ht="15" customHeight="1">
      <c r="I950622" s="47"/>
    </row>
    <row r="950623" spans="9:9" ht="15" customHeight="1">
      <c r="I950623" s="47"/>
    </row>
    <row r="950624" spans="9:9" ht="15" customHeight="1">
      <c r="I950624" s="47"/>
    </row>
    <row r="950625" spans="9:9" ht="15" customHeight="1">
      <c r="I950625" s="47"/>
    </row>
    <row r="950626" spans="9:9" ht="15" customHeight="1">
      <c r="I950626" s="47"/>
    </row>
    <row r="950627" spans="9:9" ht="15" customHeight="1">
      <c r="I950627" s="47"/>
    </row>
    <row r="950628" spans="9:9" ht="15" customHeight="1">
      <c r="I950628" s="47"/>
    </row>
    <row r="950629" spans="9:9" ht="15" customHeight="1">
      <c r="I950629" s="47"/>
    </row>
    <row r="950630" spans="9:9" ht="15" customHeight="1">
      <c r="I950630" s="47"/>
    </row>
    <row r="950631" spans="9:9" ht="15" customHeight="1">
      <c r="I950631" s="47"/>
    </row>
    <row r="950632" spans="9:9" ht="15" customHeight="1">
      <c r="I950632" s="47"/>
    </row>
    <row r="950633" spans="9:9" ht="15" customHeight="1">
      <c r="I950633" s="47"/>
    </row>
    <row r="950634" spans="9:9" ht="15" customHeight="1">
      <c r="I950634" s="47"/>
    </row>
    <row r="950635" spans="9:9" ht="15" customHeight="1">
      <c r="I950635" s="47"/>
    </row>
    <row r="950636" spans="9:9" ht="15" customHeight="1">
      <c r="I950636" s="47"/>
    </row>
    <row r="966655" spans="9:9" ht="15" customHeight="1">
      <c r="I966655" s="49"/>
    </row>
    <row r="966656" spans="9:9" ht="15" customHeight="1">
      <c r="I966656" s="47"/>
    </row>
    <row r="966657" spans="9:9" ht="15" customHeight="1">
      <c r="I966657" s="47"/>
    </row>
    <row r="966658" spans="9:9" ht="15" customHeight="1">
      <c r="I966658" s="47"/>
    </row>
    <row r="966659" spans="9:9" ht="15" customHeight="1">
      <c r="I966659" s="47"/>
    </row>
    <row r="966660" spans="9:9" ht="15" customHeight="1">
      <c r="I966660" s="47"/>
    </row>
    <row r="966661" spans="9:9" ht="15" customHeight="1">
      <c r="I966661" s="47"/>
    </row>
    <row r="966662" spans="9:9" ht="15" customHeight="1">
      <c r="I966662" s="47"/>
    </row>
    <row r="966663" spans="9:9" ht="15" customHeight="1">
      <c r="I966663" s="47"/>
    </row>
    <row r="966664" spans="9:9" ht="15" customHeight="1">
      <c r="I966664" s="47"/>
    </row>
    <row r="966665" spans="9:9" ht="15" customHeight="1">
      <c r="I966665" s="47"/>
    </row>
    <row r="966666" spans="9:9" ht="15" customHeight="1">
      <c r="I966666" s="47"/>
    </row>
    <row r="966667" spans="9:9" ht="15" customHeight="1">
      <c r="I966667" s="47"/>
    </row>
    <row r="966668" spans="9:9" ht="15" customHeight="1">
      <c r="I966668" s="47"/>
    </row>
    <row r="966669" spans="9:9" ht="15" customHeight="1">
      <c r="I966669" s="47"/>
    </row>
    <row r="966670" spans="9:9" ht="15" customHeight="1">
      <c r="I966670" s="47"/>
    </row>
    <row r="966671" spans="9:9" ht="15" customHeight="1">
      <c r="I966671" s="47"/>
    </row>
    <row r="966672" spans="9:9" ht="15" customHeight="1">
      <c r="I966672" s="47"/>
    </row>
    <row r="966673" spans="9:9" ht="15" customHeight="1">
      <c r="I966673" s="47"/>
    </row>
    <row r="966674" spans="9:9" ht="15" customHeight="1">
      <c r="I966674" s="47"/>
    </row>
    <row r="966675" spans="9:9" ht="15" customHeight="1">
      <c r="I966675" s="47"/>
    </row>
    <row r="966676" spans="9:9" ht="15" customHeight="1">
      <c r="I966676" s="47"/>
    </row>
    <row r="966677" spans="9:9" ht="15" customHeight="1">
      <c r="I966677" s="47"/>
    </row>
    <row r="966678" spans="9:9" ht="15" customHeight="1">
      <c r="I966678" s="47"/>
    </row>
    <row r="966679" spans="9:9" ht="15" customHeight="1">
      <c r="I966679" s="47"/>
    </row>
    <row r="966680" spans="9:9" ht="15" customHeight="1">
      <c r="I966680" s="47"/>
    </row>
    <row r="966681" spans="9:9" ht="15" customHeight="1">
      <c r="I966681" s="47"/>
    </row>
    <row r="966682" spans="9:9" ht="15" customHeight="1">
      <c r="I966682" s="47"/>
    </row>
    <row r="966683" spans="9:9" ht="15" customHeight="1">
      <c r="I966683" s="47"/>
    </row>
    <row r="966684" spans="9:9" ht="15" customHeight="1">
      <c r="I966684" s="47"/>
    </row>
    <row r="966685" spans="9:9" ht="15" customHeight="1">
      <c r="I966685" s="47"/>
    </row>
    <row r="966686" spans="9:9" ht="15" customHeight="1">
      <c r="I966686" s="47"/>
    </row>
    <row r="966687" spans="9:9" ht="15" customHeight="1">
      <c r="I966687" s="47"/>
    </row>
    <row r="966688" spans="9:9" ht="15" customHeight="1">
      <c r="I966688" s="47"/>
    </row>
    <row r="966689" spans="9:9" ht="15" customHeight="1">
      <c r="I966689" s="47"/>
    </row>
    <row r="966690" spans="9:9" ht="15" customHeight="1">
      <c r="I966690" s="47"/>
    </row>
    <row r="966691" spans="9:9" ht="15" customHeight="1">
      <c r="I966691" s="47"/>
    </row>
    <row r="966692" spans="9:9" ht="15" customHeight="1">
      <c r="I966692" s="47"/>
    </row>
    <row r="966693" spans="9:9" ht="15" customHeight="1">
      <c r="I966693" s="47"/>
    </row>
    <row r="966694" spans="9:9" ht="15" customHeight="1">
      <c r="I966694" s="47"/>
    </row>
    <row r="966695" spans="9:9" ht="15" customHeight="1">
      <c r="I966695" s="47"/>
    </row>
    <row r="966696" spans="9:9" ht="15" customHeight="1">
      <c r="I966696" s="47"/>
    </row>
    <row r="966697" spans="9:9" ht="15" customHeight="1">
      <c r="I966697" s="47"/>
    </row>
    <row r="966698" spans="9:9" ht="15" customHeight="1">
      <c r="I966698" s="47"/>
    </row>
    <row r="966699" spans="9:9" ht="15" customHeight="1">
      <c r="I966699" s="47"/>
    </row>
    <row r="966700" spans="9:9" ht="15" customHeight="1">
      <c r="I966700" s="47"/>
    </row>
    <row r="966701" spans="9:9" ht="15" customHeight="1">
      <c r="I966701" s="47"/>
    </row>
    <row r="966702" spans="9:9" ht="15" customHeight="1">
      <c r="I966702" s="47"/>
    </row>
    <row r="966703" spans="9:9" ht="15" customHeight="1">
      <c r="I966703" s="47"/>
    </row>
    <row r="966704" spans="9:9" ht="15" customHeight="1">
      <c r="I966704" s="47"/>
    </row>
    <row r="966705" spans="9:9" ht="15" customHeight="1">
      <c r="I966705" s="47"/>
    </row>
    <row r="966706" spans="9:9" ht="15" customHeight="1">
      <c r="I966706" s="47"/>
    </row>
    <row r="966707" spans="9:9" ht="15" customHeight="1">
      <c r="I966707" s="47"/>
    </row>
    <row r="966708" spans="9:9" ht="15" customHeight="1">
      <c r="I966708" s="47"/>
    </row>
    <row r="966709" spans="9:9" ht="15" customHeight="1">
      <c r="I966709" s="47"/>
    </row>
    <row r="966710" spans="9:9" ht="15" customHeight="1">
      <c r="I966710" s="47"/>
    </row>
    <row r="966711" spans="9:9" ht="15" customHeight="1">
      <c r="I966711" s="47"/>
    </row>
    <row r="966712" spans="9:9" ht="15" customHeight="1">
      <c r="I966712" s="47"/>
    </row>
    <row r="966713" spans="9:9" ht="15" customHeight="1">
      <c r="I966713" s="47"/>
    </row>
    <row r="966714" spans="9:9" ht="15" customHeight="1">
      <c r="I966714" s="47"/>
    </row>
    <row r="966715" spans="9:9" ht="15" customHeight="1">
      <c r="I966715" s="47"/>
    </row>
    <row r="966716" spans="9:9" ht="15" customHeight="1">
      <c r="I966716" s="47"/>
    </row>
    <row r="966717" spans="9:9" ht="15" customHeight="1">
      <c r="I966717" s="47"/>
    </row>
    <row r="966718" spans="9:9" ht="15" customHeight="1">
      <c r="I966718" s="47"/>
    </row>
    <row r="966719" spans="9:9" ht="15" customHeight="1">
      <c r="I966719" s="47"/>
    </row>
    <row r="966720" spans="9:9" ht="15" customHeight="1">
      <c r="I966720" s="47"/>
    </row>
    <row r="966721" spans="9:9" ht="15" customHeight="1">
      <c r="I966721" s="47"/>
    </row>
    <row r="966722" spans="9:9" ht="15" customHeight="1">
      <c r="I966722" s="47"/>
    </row>
    <row r="966723" spans="9:9" ht="15" customHeight="1">
      <c r="I966723" s="47"/>
    </row>
    <row r="966724" spans="9:9" ht="15" customHeight="1">
      <c r="I966724" s="47"/>
    </row>
    <row r="966725" spans="9:9" ht="15" customHeight="1">
      <c r="I966725" s="47"/>
    </row>
    <row r="966726" spans="9:9" ht="15" customHeight="1">
      <c r="I966726" s="47"/>
    </row>
    <row r="966727" spans="9:9" ht="15" customHeight="1">
      <c r="I966727" s="47"/>
    </row>
    <row r="966728" spans="9:9" ht="15" customHeight="1">
      <c r="I966728" s="47"/>
    </row>
    <row r="966729" spans="9:9" ht="15" customHeight="1">
      <c r="I966729" s="47"/>
    </row>
    <row r="966730" spans="9:9" ht="15" customHeight="1">
      <c r="I966730" s="47"/>
    </row>
    <row r="966731" spans="9:9" ht="15" customHeight="1">
      <c r="I966731" s="47"/>
    </row>
    <row r="966732" spans="9:9" ht="15" customHeight="1">
      <c r="I966732" s="47"/>
    </row>
    <row r="966733" spans="9:9" ht="15" customHeight="1">
      <c r="I966733" s="47"/>
    </row>
    <row r="966734" spans="9:9" ht="15" customHeight="1">
      <c r="I966734" s="47"/>
    </row>
    <row r="966735" spans="9:9" ht="15" customHeight="1">
      <c r="I966735" s="47"/>
    </row>
    <row r="966736" spans="9:9" ht="15" customHeight="1">
      <c r="I966736" s="47"/>
    </row>
    <row r="966737" spans="9:9" ht="15" customHeight="1">
      <c r="I966737" s="47"/>
    </row>
    <row r="966738" spans="9:9" ht="15" customHeight="1">
      <c r="I966738" s="47"/>
    </row>
    <row r="966739" spans="9:9" ht="15" customHeight="1">
      <c r="I966739" s="47"/>
    </row>
    <row r="966740" spans="9:9" ht="15" customHeight="1">
      <c r="I966740" s="47"/>
    </row>
    <row r="966741" spans="9:9" ht="15" customHeight="1">
      <c r="I966741" s="47"/>
    </row>
    <row r="966742" spans="9:9" ht="15" customHeight="1">
      <c r="I966742" s="47"/>
    </row>
    <row r="966743" spans="9:9" ht="15" customHeight="1">
      <c r="I966743" s="47"/>
    </row>
    <row r="966744" spans="9:9" ht="15" customHeight="1">
      <c r="I966744" s="47"/>
    </row>
    <row r="966745" spans="9:9" ht="15" customHeight="1">
      <c r="I966745" s="47"/>
    </row>
    <row r="966746" spans="9:9" ht="15" customHeight="1">
      <c r="I966746" s="47"/>
    </row>
    <row r="966747" spans="9:9" ht="15" customHeight="1">
      <c r="I966747" s="47"/>
    </row>
    <row r="966748" spans="9:9" ht="15" customHeight="1">
      <c r="I966748" s="47"/>
    </row>
    <row r="966749" spans="9:9" ht="15" customHeight="1">
      <c r="I966749" s="47"/>
    </row>
    <row r="966750" spans="9:9" ht="15" customHeight="1">
      <c r="I966750" s="47"/>
    </row>
    <row r="966751" spans="9:9" ht="15" customHeight="1">
      <c r="I966751" s="47"/>
    </row>
    <row r="966752" spans="9:9" ht="15" customHeight="1">
      <c r="I966752" s="47"/>
    </row>
    <row r="966753" spans="9:9" ht="15" customHeight="1">
      <c r="I966753" s="47"/>
    </row>
    <row r="966754" spans="9:9" ht="15" customHeight="1">
      <c r="I966754" s="47"/>
    </row>
    <row r="966755" spans="9:9" ht="15" customHeight="1">
      <c r="I966755" s="47"/>
    </row>
    <row r="966756" spans="9:9" ht="15" customHeight="1">
      <c r="I966756" s="47"/>
    </row>
    <row r="966757" spans="9:9" ht="15" customHeight="1">
      <c r="I966757" s="47"/>
    </row>
    <row r="966758" spans="9:9" ht="15" customHeight="1">
      <c r="I966758" s="47"/>
    </row>
    <row r="966759" spans="9:9" ht="15" customHeight="1">
      <c r="I966759" s="47"/>
    </row>
    <row r="966760" spans="9:9" ht="15" customHeight="1">
      <c r="I966760" s="47"/>
    </row>
    <row r="966761" spans="9:9" ht="15" customHeight="1">
      <c r="I966761" s="47"/>
    </row>
    <row r="966762" spans="9:9" ht="15" customHeight="1">
      <c r="I966762" s="47"/>
    </row>
    <row r="966763" spans="9:9" ht="15" customHeight="1">
      <c r="I966763" s="47"/>
    </row>
    <row r="966764" spans="9:9" ht="15" customHeight="1">
      <c r="I966764" s="47"/>
    </row>
    <row r="966765" spans="9:9" ht="15" customHeight="1">
      <c r="I966765" s="47"/>
    </row>
    <row r="966766" spans="9:9" ht="15" customHeight="1">
      <c r="I966766" s="47"/>
    </row>
    <row r="966767" spans="9:9" ht="15" customHeight="1">
      <c r="I966767" s="47"/>
    </row>
    <row r="966768" spans="9:9" ht="15" customHeight="1">
      <c r="I966768" s="47"/>
    </row>
    <row r="966769" spans="9:9" ht="15" customHeight="1">
      <c r="I966769" s="47"/>
    </row>
    <row r="966770" spans="9:9" ht="15" customHeight="1">
      <c r="I966770" s="47"/>
    </row>
    <row r="966771" spans="9:9" ht="15" customHeight="1">
      <c r="I966771" s="47"/>
    </row>
    <row r="966772" spans="9:9" ht="15" customHeight="1">
      <c r="I966772" s="47"/>
    </row>
    <row r="966773" spans="9:9" ht="15" customHeight="1">
      <c r="I966773" s="47"/>
    </row>
    <row r="966774" spans="9:9" ht="15" customHeight="1">
      <c r="I966774" s="47"/>
    </row>
    <row r="966775" spans="9:9" ht="15" customHeight="1">
      <c r="I966775" s="47"/>
    </row>
    <row r="966776" spans="9:9" ht="15" customHeight="1">
      <c r="I966776" s="47"/>
    </row>
    <row r="966777" spans="9:9" ht="15" customHeight="1">
      <c r="I966777" s="47"/>
    </row>
    <row r="966778" spans="9:9" ht="15" customHeight="1">
      <c r="I966778" s="47"/>
    </row>
    <row r="966779" spans="9:9" ht="15" customHeight="1">
      <c r="I966779" s="47"/>
    </row>
    <row r="966780" spans="9:9" ht="15" customHeight="1">
      <c r="I966780" s="47"/>
    </row>
    <row r="966781" spans="9:9" ht="15" customHeight="1">
      <c r="I966781" s="47"/>
    </row>
    <row r="966782" spans="9:9" ht="15" customHeight="1">
      <c r="I966782" s="47"/>
    </row>
    <row r="966783" spans="9:9" ht="15" customHeight="1">
      <c r="I966783" s="47"/>
    </row>
    <row r="966784" spans="9:9" ht="15" customHeight="1">
      <c r="I966784" s="47"/>
    </row>
    <row r="966785" spans="9:9" ht="15" customHeight="1">
      <c r="I966785" s="47"/>
    </row>
    <row r="966786" spans="9:9" ht="15" customHeight="1">
      <c r="I966786" s="47"/>
    </row>
    <row r="966787" spans="9:9" ht="15" customHeight="1">
      <c r="I966787" s="47"/>
    </row>
    <row r="966788" spans="9:9" ht="15" customHeight="1">
      <c r="I966788" s="47"/>
    </row>
    <row r="966789" spans="9:9" ht="15" customHeight="1">
      <c r="I966789" s="47"/>
    </row>
    <row r="966790" spans="9:9" ht="15" customHeight="1">
      <c r="I966790" s="47"/>
    </row>
    <row r="966791" spans="9:9" ht="15" customHeight="1">
      <c r="I966791" s="47"/>
    </row>
    <row r="966792" spans="9:9" ht="15" customHeight="1">
      <c r="I966792" s="47"/>
    </row>
    <row r="966793" spans="9:9" ht="15" customHeight="1">
      <c r="I966793" s="47"/>
    </row>
    <row r="966794" spans="9:9" ht="15" customHeight="1">
      <c r="I966794" s="47"/>
    </row>
    <row r="966795" spans="9:9" ht="15" customHeight="1">
      <c r="I966795" s="47"/>
    </row>
    <row r="966796" spans="9:9" ht="15" customHeight="1">
      <c r="I966796" s="47"/>
    </row>
    <row r="966797" spans="9:9" ht="15" customHeight="1">
      <c r="I966797" s="47"/>
    </row>
    <row r="966798" spans="9:9" ht="15" customHeight="1">
      <c r="I966798" s="47"/>
    </row>
    <row r="966799" spans="9:9" ht="15" customHeight="1">
      <c r="I966799" s="47"/>
    </row>
    <row r="966800" spans="9:9" ht="15" customHeight="1">
      <c r="I966800" s="47"/>
    </row>
    <row r="966801" spans="9:9" ht="15" customHeight="1">
      <c r="I966801" s="47"/>
    </row>
    <row r="966802" spans="9:9" ht="15" customHeight="1">
      <c r="I966802" s="47"/>
    </row>
    <row r="966803" spans="9:9" ht="15" customHeight="1">
      <c r="I966803" s="47"/>
    </row>
    <row r="966804" spans="9:9" ht="15" customHeight="1">
      <c r="I966804" s="47"/>
    </row>
    <row r="966805" spans="9:9" ht="15" customHeight="1">
      <c r="I966805" s="47"/>
    </row>
    <row r="966806" spans="9:9" ht="15" customHeight="1">
      <c r="I966806" s="47"/>
    </row>
    <row r="966807" spans="9:9" ht="15" customHeight="1">
      <c r="I966807" s="47"/>
    </row>
    <row r="966808" spans="9:9" ht="15" customHeight="1">
      <c r="I966808" s="47"/>
    </row>
    <row r="966809" spans="9:9" ht="15" customHeight="1">
      <c r="I966809" s="47"/>
    </row>
    <row r="966810" spans="9:9" ht="15" customHeight="1">
      <c r="I966810" s="47"/>
    </row>
    <row r="966811" spans="9:9" ht="15" customHeight="1">
      <c r="I966811" s="47"/>
    </row>
    <row r="966812" spans="9:9" ht="15" customHeight="1">
      <c r="I966812" s="47"/>
    </row>
    <row r="966813" spans="9:9" ht="15" customHeight="1">
      <c r="I966813" s="47"/>
    </row>
    <row r="966814" spans="9:9" ht="15" customHeight="1">
      <c r="I966814" s="47"/>
    </row>
    <row r="966815" spans="9:9" ht="15" customHeight="1">
      <c r="I966815" s="47"/>
    </row>
    <row r="966816" spans="9:9" ht="15" customHeight="1">
      <c r="I966816" s="47"/>
    </row>
    <row r="966817" spans="9:9" ht="15" customHeight="1">
      <c r="I966817" s="47"/>
    </row>
    <row r="966818" spans="9:9" ht="15" customHeight="1">
      <c r="I966818" s="47"/>
    </row>
    <row r="966819" spans="9:9" ht="15" customHeight="1">
      <c r="I966819" s="47"/>
    </row>
    <row r="966820" spans="9:9" ht="15" customHeight="1">
      <c r="I966820" s="47"/>
    </row>
    <row r="966821" spans="9:9" ht="15" customHeight="1">
      <c r="I966821" s="47"/>
    </row>
    <row r="966822" spans="9:9" ht="15" customHeight="1">
      <c r="I966822" s="47"/>
    </row>
    <row r="966823" spans="9:9" ht="15" customHeight="1">
      <c r="I966823" s="47"/>
    </row>
    <row r="966824" spans="9:9" ht="15" customHeight="1">
      <c r="I966824" s="47"/>
    </row>
    <row r="966825" spans="9:9" ht="15" customHeight="1">
      <c r="I966825" s="47"/>
    </row>
    <row r="966826" spans="9:9" ht="15" customHeight="1">
      <c r="I966826" s="47"/>
    </row>
    <row r="966827" spans="9:9" ht="15" customHeight="1">
      <c r="I966827" s="47"/>
    </row>
    <row r="966828" spans="9:9" ht="15" customHeight="1">
      <c r="I966828" s="47"/>
    </row>
    <row r="966829" spans="9:9" ht="15" customHeight="1">
      <c r="I966829" s="47"/>
    </row>
    <row r="966830" spans="9:9" ht="15" customHeight="1">
      <c r="I966830" s="47"/>
    </row>
    <row r="966831" spans="9:9" ht="15" customHeight="1">
      <c r="I966831" s="47"/>
    </row>
    <row r="966832" spans="9:9" ht="15" customHeight="1">
      <c r="I966832" s="47"/>
    </row>
    <row r="966833" spans="9:9" ht="15" customHeight="1">
      <c r="I966833" s="47"/>
    </row>
    <row r="966834" spans="9:9" ht="15" customHeight="1">
      <c r="I966834" s="47"/>
    </row>
    <row r="966835" spans="9:9" ht="15" customHeight="1">
      <c r="I966835" s="47"/>
    </row>
    <row r="966836" spans="9:9" ht="15" customHeight="1">
      <c r="I966836" s="47"/>
    </row>
    <row r="966837" spans="9:9" ht="15" customHeight="1">
      <c r="I966837" s="47"/>
    </row>
    <row r="966838" spans="9:9" ht="15" customHeight="1">
      <c r="I966838" s="47"/>
    </row>
    <row r="966839" spans="9:9" ht="15" customHeight="1">
      <c r="I966839" s="47"/>
    </row>
    <row r="966840" spans="9:9" ht="15" customHeight="1">
      <c r="I966840" s="47"/>
    </row>
    <row r="966841" spans="9:9" ht="15" customHeight="1">
      <c r="I966841" s="47"/>
    </row>
    <row r="966842" spans="9:9" ht="15" customHeight="1">
      <c r="I966842" s="47"/>
    </row>
    <row r="966843" spans="9:9" ht="15" customHeight="1">
      <c r="I966843" s="47"/>
    </row>
    <row r="966844" spans="9:9" ht="15" customHeight="1">
      <c r="I966844" s="47"/>
    </row>
    <row r="966845" spans="9:9" ht="15" customHeight="1">
      <c r="I966845" s="47"/>
    </row>
    <row r="966846" spans="9:9" ht="15" customHeight="1">
      <c r="I966846" s="47"/>
    </row>
    <row r="966847" spans="9:9" ht="15" customHeight="1">
      <c r="I966847" s="47"/>
    </row>
    <row r="966848" spans="9:9" ht="15" customHeight="1">
      <c r="I966848" s="47"/>
    </row>
    <row r="966849" spans="9:9" ht="15" customHeight="1">
      <c r="I966849" s="47"/>
    </row>
    <row r="966850" spans="9:9" ht="15" customHeight="1">
      <c r="I966850" s="47"/>
    </row>
    <row r="966851" spans="9:9" ht="15" customHeight="1">
      <c r="I966851" s="47"/>
    </row>
    <row r="966852" spans="9:9" ht="15" customHeight="1">
      <c r="I966852" s="47"/>
    </row>
    <row r="966853" spans="9:9" ht="15" customHeight="1">
      <c r="I966853" s="47"/>
    </row>
    <row r="966854" spans="9:9" ht="15" customHeight="1">
      <c r="I966854" s="47"/>
    </row>
    <row r="966855" spans="9:9" ht="15" customHeight="1">
      <c r="I966855" s="47"/>
    </row>
    <row r="966856" spans="9:9" ht="15" customHeight="1">
      <c r="I966856" s="47"/>
    </row>
    <row r="966857" spans="9:9" ht="15" customHeight="1">
      <c r="I966857" s="47"/>
    </row>
    <row r="966858" spans="9:9" ht="15" customHeight="1">
      <c r="I966858" s="47"/>
    </row>
    <row r="966859" spans="9:9" ht="15" customHeight="1">
      <c r="I966859" s="47"/>
    </row>
    <row r="966860" spans="9:9" ht="15" customHeight="1">
      <c r="I966860" s="47"/>
    </row>
    <row r="966861" spans="9:9" ht="15" customHeight="1">
      <c r="I966861" s="47"/>
    </row>
    <row r="966862" spans="9:9" ht="15" customHeight="1">
      <c r="I966862" s="47"/>
    </row>
    <row r="966863" spans="9:9" ht="15" customHeight="1">
      <c r="I966863" s="47"/>
    </row>
    <row r="966864" spans="9:9" ht="15" customHeight="1">
      <c r="I966864" s="47"/>
    </row>
    <row r="966865" spans="9:9" ht="15" customHeight="1">
      <c r="I966865" s="47"/>
    </row>
    <row r="966866" spans="9:9" ht="15" customHeight="1">
      <c r="I966866" s="47"/>
    </row>
    <row r="966867" spans="9:9" ht="15" customHeight="1">
      <c r="I966867" s="47"/>
    </row>
    <row r="966868" spans="9:9" ht="15" customHeight="1">
      <c r="I966868" s="47"/>
    </row>
    <row r="966869" spans="9:9" ht="15" customHeight="1">
      <c r="I966869" s="47"/>
    </row>
    <row r="966870" spans="9:9" ht="15" customHeight="1">
      <c r="I966870" s="47"/>
    </row>
    <row r="966871" spans="9:9" ht="15" customHeight="1">
      <c r="I966871" s="47"/>
    </row>
    <row r="966872" spans="9:9" ht="15" customHeight="1">
      <c r="I966872" s="47"/>
    </row>
    <row r="966873" spans="9:9" ht="15" customHeight="1">
      <c r="I966873" s="47"/>
    </row>
    <row r="966874" spans="9:9" ht="15" customHeight="1">
      <c r="I966874" s="47"/>
    </row>
    <row r="966875" spans="9:9" ht="15" customHeight="1">
      <c r="I966875" s="47"/>
    </row>
    <row r="966876" spans="9:9" ht="15" customHeight="1">
      <c r="I966876" s="47"/>
    </row>
    <row r="966877" spans="9:9" ht="15" customHeight="1">
      <c r="I966877" s="47"/>
    </row>
    <row r="966878" spans="9:9" ht="15" customHeight="1">
      <c r="I966878" s="47"/>
    </row>
    <row r="966879" spans="9:9" ht="15" customHeight="1">
      <c r="I966879" s="47"/>
    </row>
    <row r="966880" spans="9:9" ht="15" customHeight="1">
      <c r="I966880" s="47"/>
    </row>
    <row r="966881" spans="9:9" ht="15" customHeight="1">
      <c r="I966881" s="47"/>
    </row>
    <row r="966882" spans="9:9" ht="15" customHeight="1">
      <c r="I966882" s="47"/>
    </row>
    <row r="966883" spans="9:9" ht="15" customHeight="1">
      <c r="I966883" s="47"/>
    </row>
    <row r="966884" spans="9:9" ht="15" customHeight="1">
      <c r="I966884" s="47"/>
    </row>
    <row r="966885" spans="9:9" ht="15" customHeight="1">
      <c r="I966885" s="47"/>
    </row>
    <row r="966886" spans="9:9" ht="15" customHeight="1">
      <c r="I966886" s="47"/>
    </row>
    <row r="966887" spans="9:9" ht="15" customHeight="1">
      <c r="I966887" s="47"/>
    </row>
    <row r="966888" spans="9:9" ht="15" customHeight="1">
      <c r="I966888" s="47"/>
    </row>
    <row r="966889" spans="9:9" ht="15" customHeight="1">
      <c r="I966889" s="47"/>
    </row>
    <row r="966890" spans="9:9" ht="15" customHeight="1">
      <c r="I966890" s="47"/>
    </row>
    <row r="966891" spans="9:9" ht="15" customHeight="1">
      <c r="I966891" s="47"/>
    </row>
    <row r="966892" spans="9:9" ht="15" customHeight="1">
      <c r="I966892" s="47"/>
    </row>
    <row r="966893" spans="9:9" ht="15" customHeight="1">
      <c r="I966893" s="47"/>
    </row>
    <row r="966894" spans="9:9" ht="15" customHeight="1">
      <c r="I966894" s="47"/>
    </row>
    <row r="966895" spans="9:9" ht="15" customHeight="1">
      <c r="I966895" s="47"/>
    </row>
    <row r="966896" spans="9:9" ht="15" customHeight="1">
      <c r="I966896" s="47"/>
    </row>
    <row r="966897" spans="9:9" ht="15" customHeight="1">
      <c r="I966897" s="47"/>
    </row>
    <row r="966898" spans="9:9" ht="15" customHeight="1">
      <c r="I966898" s="47"/>
    </row>
    <row r="966899" spans="9:9" ht="15" customHeight="1">
      <c r="I966899" s="47"/>
    </row>
    <row r="966900" spans="9:9" ht="15" customHeight="1">
      <c r="I966900" s="47"/>
    </row>
    <row r="966901" spans="9:9" ht="15" customHeight="1">
      <c r="I966901" s="47"/>
    </row>
    <row r="966902" spans="9:9" ht="15" customHeight="1">
      <c r="I966902" s="47"/>
    </row>
    <row r="966903" spans="9:9" ht="15" customHeight="1">
      <c r="I966903" s="47"/>
    </row>
    <row r="966904" spans="9:9" ht="15" customHeight="1">
      <c r="I966904" s="47"/>
    </row>
    <row r="966905" spans="9:9" ht="15" customHeight="1">
      <c r="I966905" s="47"/>
    </row>
    <row r="966906" spans="9:9" ht="15" customHeight="1">
      <c r="I966906" s="47"/>
    </row>
    <row r="966907" spans="9:9" ht="15" customHeight="1">
      <c r="I966907" s="47"/>
    </row>
    <row r="966908" spans="9:9" ht="15" customHeight="1">
      <c r="I966908" s="47"/>
    </row>
    <row r="966909" spans="9:9" ht="15" customHeight="1">
      <c r="I966909" s="47"/>
    </row>
    <row r="966910" spans="9:9" ht="15" customHeight="1">
      <c r="I966910" s="47"/>
    </row>
    <row r="966911" spans="9:9" ht="15" customHeight="1">
      <c r="I966911" s="47"/>
    </row>
    <row r="966912" spans="9:9" ht="15" customHeight="1">
      <c r="I966912" s="47"/>
    </row>
    <row r="966913" spans="9:9" ht="15" customHeight="1">
      <c r="I966913" s="47"/>
    </row>
    <row r="966914" spans="9:9" ht="15" customHeight="1">
      <c r="I966914" s="47"/>
    </row>
    <row r="966915" spans="9:9" ht="15" customHeight="1">
      <c r="I966915" s="47"/>
    </row>
    <row r="966916" spans="9:9" ht="15" customHeight="1">
      <c r="I966916" s="47"/>
    </row>
    <row r="966917" spans="9:9" ht="15" customHeight="1">
      <c r="I966917" s="47"/>
    </row>
    <row r="966918" spans="9:9" ht="15" customHeight="1">
      <c r="I966918" s="47"/>
    </row>
    <row r="966919" spans="9:9" ht="15" customHeight="1">
      <c r="I966919" s="47"/>
    </row>
    <row r="966920" spans="9:9" ht="15" customHeight="1">
      <c r="I966920" s="47"/>
    </row>
    <row r="966921" spans="9:9" ht="15" customHeight="1">
      <c r="I966921" s="47"/>
    </row>
    <row r="966922" spans="9:9" ht="15" customHeight="1">
      <c r="I966922" s="47"/>
    </row>
    <row r="966923" spans="9:9" ht="15" customHeight="1">
      <c r="I966923" s="47"/>
    </row>
    <row r="966924" spans="9:9" ht="15" customHeight="1">
      <c r="I966924" s="47"/>
    </row>
    <row r="966925" spans="9:9" ht="15" customHeight="1">
      <c r="I966925" s="47"/>
    </row>
    <row r="966926" spans="9:9" ht="15" customHeight="1">
      <c r="I966926" s="47"/>
    </row>
    <row r="966927" spans="9:9" ht="15" customHeight="1">
      <c r="I966927" s="47"/>
    </row>
    <row r="966928" spans="9:9" ht="15" customHeight="1">
      <c r="I966928" s="47"/>
    </row>
    <row r="966929" spans="9:9" ht="15" customHeight="1">
      <c r="I966929" s="47"/>
    </row>
    <row r="966930" spans="9:9" ht="15" customHeight="1">
      <c r="I966930" s="47"/>
    </row>
    <row r="966931" spans="9:9" ht="15" customHeight="1">
      <c r="I966931" s="47"/>
    </row>
    <row r="966932" spans="9:9" ht="15" customHeight="1">
      <c r="I966932" s="47"/>
    </row>
    <row r="966933" spans="9:9" ht="15" customHeight="1">
      <c r="I966933" s="47"/>
    </row>
    <row r="966934" spans="9:9" ht="15" customHeight="1">
      <c r="I966934" s="47"/>
    </row>
    <row r="966935" spans="9:9" ht="15" customHeight="1">
      <c r="I966935" s="47"/>
    </row>
    <row r="966936" spans="9:9" ht="15" customHeight="1">
      <c r="I966936" s="47"/>
    </row>
    <row r="966937" spans="9:9" ht="15" customHeight="1">
      <c r="I966937" s="47"/>
    </row>
    <row r="966938" spans="9:9" ht="15" customHeight="1">
      <c r="I966938" s="47"/>
    </row>
    <row r="966939" spans="9:9" ht="15" customHeight="1">
      <c r="I966939" s="47"/>
    </row>
    <row r="966940" spans="9:9" ht="15" customHeight="1">
      <c r="I966940" s="47"/>
    </row>
    <row r="966941" spans="9:9" ht="15" customHeight="1">
      <c r="I966941" s="47"/>
    </row>
    <row r="966942" spans="9:9" ht="15" customHeight="1">
      <c r="I966942" s="47"/>
    </row>
    <row r="966943" spans="9:9" ht="15" customHeight="1">
      <c r="I966943" s="47"/>
    </row>
    <row r="966944" spans="9:9" ht="15" customHeight="1">
      <c r="I966944" s="47"/>
    </row>
    <row r="966945" spans="9:9" ht="15" customHeight="1">
      <c r="I966945" s="47"/>
    </row>
    <row r="966946" spans="9:9" ht="15" customHeight="1">
      <c r="I966946" s="47"/>
    </row>
    <row r="966947" spans="9:9" ht="15" customHeight="1">
      <c r="I966947" s="47"/>
    </row>
    <row r="966948" spans="9:9" ht="15" customHeight="1">
      <c r="I966948" s="47"/>
    </row>
    <row r="966949" spans="9:9" ht="15" customHeight="1">
      <c r="I966949" s="47"/>
    </row>
    <row r="966950" spans="9:9" ht="15" customHeight="1">
      <c r="I966950" s="47"/>
    </row>
    <row r="966951" spans="9:9" ht="15" customHeight="1">
      <c r="I966951" s="47"/>
    </row>
    <row r="966952" spans="9:9" ht="15" customHeight="1">
      <c r="I966952" s="47"/>
    </row>
    <row r="966953" spans="9:9" ht="15" customHeight="1">
      <c r="I966953" s="47"/>
    </row>
    <row r="966954" spans="9:9" ht="15" customHeight="1">
      <c r="I966954" s="47"/>
    </row>
    <row r="966955" spans="9:9" ht="15" customHeight="1">
      <c r="I966955" s="47"/>
    </row>
    <row r="966956" spans="9:9" ht="15" customHeight="1">
      <c r="I966956" s="47"/>
    </row>
    <row r="966957" spans="9:9" ht="15" customHeight="1">
      <c r="I966957" s="47"/>
    </row>
    <row r="966958" spans="9:9" ht="15" customHeight="1">
      <c r="I966958" s="47"/>
    </row>
    <row r="966959" spans="9:9" ht="15" customHeight="1">
      <c r="I966959" s="47"/>
    </row>
    <row r="966960" spans="9:9" ht="15" customHeight="1">
      <c r="I966960" s="47"/>
    </row>
    <row r="966961" spans="9:9" ht="15" customHeight="1">
      <c r="I966961" s="47"/>
    </row>
    <row r="966962" spans="9:9" ht="15" customHeight="1">
      <c r="I966962" s="47"/>
    </row>
    <row r="966963" spans="9:9" ht="15" customHeight="1">
      <c r="I966963" s="47"/>
    </row>
    <row r="966964" spans="9:9" ht="15" customHeight="1">
      <c r="I966964" s="47"/>
    </row>
    <row r="966965" spans="9:9" ht="15" customHeight="1">
      <c r="I966965" s="47"/>
    </row>
    <row r="966966" spans="9:9" ht="15" customHeight="1">
      <c r="I966966" s="47"/>
    </row>
    <row r="966967" spans="9:9" ht="15" customHeight="1">
      <c r="I966967" s="47"/>
    </row>
    <row r="966968" spans="9:9" ht="15" customHeight="1">
      <c r="I966968" s="47"/>
    </row>
    <row r="966969" spans="9:9" ht="15" customHeight="1">
      <c r="I966969" s="47"/>
    </row>
    <row r="966970" spans="9:9" ht="15" customHeight="1">
      <c r="I966970" s="47"/>
    </row>
    <row r="966971" spans="9:9" ht="15" customHeight="1">
      <c r="I966971" s="47"/>
    </row>
    <row r="966972" spans="9:9" ht="15" customHeight="1">
      <c r="I966972" s="47"/>
    </row>
    <row r="966973" spans="9:9" ht="15" customHeight="1">
      <c r="I966973" s="47"/>
    </row>
    <row r="966974" spans="9:9" ht="15" customHeight="1">
      <c r="I966974" s="47"/>
    </row>
    <row r="966975" spans="9:9" ht="15" customHeight="1">
      <c r="I966975" s="47"/>
    </row>
    <row r="966976" spans="9:9" ht="15" customHeight="1">
      <c r="I966976" s="47"/>
    </row>
    <row r="966977" spans="9:9" ht="15" customHeight="1">
      <c r="I966977" s="47"/>
    </row>
    <row r="966978" spans="9:9" ht="15" customHeight="1">
      <c r="I966978" s="47"/>
    </row>
    <row r="966979" spans="9:9" ht="15" customHeight="1">
      <c r="I966979" s="47"/>
    </row>
    <row r="966980" spans="9:9" ht="15" customHeight="1">
      <c r="I966980" s="47"/>
    </row>
    <row r="966981" spans="9:9" ht="15" customHeight="1">
      <c r="I966981" s="47"/>
    </row>
    <row r="966982" spans="9:9" ht="15" customHeight="1">
      <c r="I966982" s="47"/>
    </row>
    <row r="966983" spans="9:9" ht="15" customHeight="1">
      <c r="I966983" s="47"/>
    </row>
    <row r="966984" spans="9:9" ht="15" customHeight="1">
      <c r="I966984" s="47"/>
    </row>
    <row r="966985" spans="9:9" ht="15" customHeight="1">
      <c r="I966985" s="47"/>
    </row>
    <row r="966986" spans="9:9" ht="15" customHeight="1">
      <c r="I966986" s="47"/>
    </row>
    <row r="966987" spans="9:9" ht="15" customHeight="1">
      <c r="I966987" s="47"/>
    </row>
    <row r="966988" spans="9:9" ht="15" customHeight="1">
      <c r="I966988" s="47"/>
    </row>
    <row r="966989" spans="9:9" ht="15" customHeight="1">
      <c r="I966989" s="47"/>
    </row>
    <row r="966990" spans="9:9" ht="15" customHeight="1">
      <c r="I966990" s="47"/>
    </row>
    <row r="966991" spans="9:9" ht="15" customHeight="1">
      <c r="I966991" s="47"/>
    </row>
    <row r="966992" spans="9:9" ht="15" customHeight="1">
      <c r="I966992" s="47"/>
    </row>
    <row r="966993" spans="9:9" ht="15" customHeight="1">
      <c r="I966993" s="47"/>
    </row>
    <row r="966994" spans="9:9" ht="15" customHeight="1">
      <c r="I966994" s="47"/>
    </row>
    <row r="966995" spans="9:9" ht="15" customHeight="1">
      <c r="I966995" s="47"/>
    </row>
    <row r="966996" spans="9:9" ht="15" customHeight="1">
      <c r="I966996" s="47"/>
    </row>
    <row r="966997" spans="9:9" ht="15" customHeight="1">
      <c r="I966997" s="47"/>
    </row>
    <row r="966998" spans="9:9" ht="15" customHeight="1">
      <c r="I966998" s="47"/>
    </row>
    <row r="966999" spans="9:9" ht="15" customHeight="1">
      <c r="I966999" s="47"/>
    </row>
    <row r="967000" spans="9:9" ht="15" customHeight="1">
      <c r="I967000" s="47"/>
    </row>
    <row r="967001" spans="9:9" ht="15" customHeight="1">
      <c r="I967001" s="47"/>
    </row>
    <row r="967002" spans="9:9" ht="15" customHeight="1">
      <c r="I967002" s="47"/>
    </row>
    <row r="967003" spans="9:9" ht="15" customHeight="1">
      <c r="I967003" s="47"/>
    </row>
    <row r="967004" spans="9:9" ht="15" customHeight="1">
      <c r="I967004" s="47"/>
    </row>
    <row r="967005" spans="9:9" ht="15" customHeight="1">
      <c r="I967005" s="47"/>
    </row>
    <row r="967006" spans="9:9" ht="15" customHeight="1">
      <c r="I967006" s="47"/>
    </row>
    <row r="967007" spans="9:9" ht="15" customHeight="1">
      <c r="I967007" s="47"/>
    </row>
    <row r="967008" spans="9:9" ht="15" customHeight="1">
      <c r="I967008" s="47"/>
    </row>
    <row r="967009" spans="9:9" ht="15" customHeight="1">
      <c r="I967009" s="47"/>
    </row>
    <row r="967010" spans="9:9" ht="15" customHeight="1">
      <c r="I967010" s="47"/>
    </row>
    <row r="967011" spans="9:9" ht="15" customHeight="1">
      <c r="I967011" s="47"/>
    </row>
    <row r="967012" spans="9:9" ht="15" customHeight="1">
      <c r="I967012" s="47"/>
    </row>
    <row r="967013" spans="9:9" ht="15" customHeight="1">
      <c r="I967013" s="47"/>
    </row>
    <row r="967014" spans="9:9" ht="15" customHeight="1">
      <c r="I967014" s="47"/>
    </row>
    <row r="967015" spans="9:9" ht="15" customHeight="1">
      <c r="I967015" s="47"/>
    </row>
    <row r="967016" spans="9:9" ht="15" customHeight="1">
      <c r="I967016" s="47"/>
    </row>
    <row r="967017" spans="9:9" ht="15" customHeight="1">
      <c r="I967017" s="47"/>
    </row>
    <row r="967018" spans="9:9" ht="15" customHeight="1">
      <c r="I967018" s="47"/>
    </row>
    <row r="967019" spans="9:9" ht="15" customHeight="1">
      <c r="I967019" s="47"/>
    </row>
    <row r="967020" spans="9:9" ht="15" customHeight="1">
      <c r="I967020" s="47"/>
    </row>
    <row r="983039" spans="9:9" ht="15" customHeight="1">
      <c r="I983039" s="49"/>
    </row>
    <row r="983040" spans="9:9" ht="15" customHeight="1">
      <c r="I983040" s="47"/>
    </row>
    <row r="983041" spans="9:9" ht="15" customHeight="1">
      <c r="I983041" s="47"/>
    </row>
    <row r="983042" spans="9:9" ht="15" customHeight="1">
      <c r="I983042" s="47"/>
    </row>
    <row r="983043" spans="9:9" ht="15" customHeight="1">
      <c r="I983043" s="47"/>
    </row>
    <row r="983044" spans="9:9" ht="15" customHeight="1">
      <c r="I983044" s="47"/>
    </row>
    <row r="983045" spans="9:9" ht="15" customHeight="1">
      <c r="I983045" s="47"/>
    </row>
    <row r="983046" spans="9:9" ht="15" customHeight="1">
      <c r="I983046" s="47"/>
    </row>
    <row r="983047" spans="9:9" ht="15" customHeight="1">
      <c r="I983047" s="47"/>
    </row>
    <row r="983048" spans="9:9" ht="15" customHeight="1">
      <c r="I983048" s="47"/>
    </row>
    <row r="983049" spans="9:9" ht="15" customHeight="1">
      <c r="I983049" s="47"/>
    </row>
    <row r="983050" spans="9:9" ht="15" customHeight="1">
      <c r="I983050" s="47"/>
    </row>
    <row r="983051" spans="9:9" ht="15" customHeight="1">
      <c r="I983051" s="47"/>
    </row>
    <row r="983052" spans="9:9" ht="15" customHeight="1">
      <c r="I983052" s="47"/>
    </row>
    <row r="983053" spans="9:9" ht="15" customHeight="1">
      <c r="I983053" s="47"/>
    </row>
    <row r="983054" spans="9:9" ht="15" customHeight="1">
      <c r="I983054" s="47"/>
    </row>
    <row r="983055" spans="9:9" ht="15" customHeight="1">
      <c r="I983055" s="47"/>
    </row>
    <row r="983056" spans="9:9" ht="15" customHeight="1">
      <c r="I983056" s="47"/>
    </row>
    <row r="983057" spans="9:9" ht="15" customHeight="1">
      <c r="I983057" s="47"/>
    </row>
    <row r="983058" spans="9:9" ht="15" customHeight="1">
      <c r="I983058" s="47"/>
    </row>
    <row r="983059" spans="9:9" ht="15" customHeight="1">
      <c r="I983059" s="47"/>
    </row>
    <row r="983060" spans="9:9" ht="15" customHeight="1">
      <c r="I983060" s="47"/>
    </row>
    <row r="983061" spans="9:9" ht="15" customHeight="1">
      <c r="I983061" s="47"/>
    </row>
    <row r="983062" spans="9:9" ht="15" customHeight="1">
      <c r="I983062" s="47"/>
    </row>
    <row r="983063" spans="9:9" ht="15" customHeight="1">
      <c r="I983063" s="47"/>
    </row>
    <row r="983064" spans="9:9" ht="15" customHeight="1">
      <c r="I983064" s="47"/>
    </row>
    <row r="983065" spans="9:9" ht="15" customHeight="1">
      <c r="I983065" s="47"/>
    </row>
    <row r="983066" spans="9:9" ht="15" customHeight="1">
      <c r="I983066" s="47"/>
    </row>
    <row r="983067" spans="9:9" ht="15" customHeight="1">
      <c r="I983067" s="47"/>
    </row>
    <row r="983068" spans="9:9" ht="15" customHeight="1">
      <c r="I983068" s="47"/>
    </row>
    <row r="983069" spans="9:9" ht="15" customHeight="1">
      <c r="I983069" s="47"/>
    </row>
    <row r="983070" spans="9:9" ht="15" customHeight="1">
      <c r="I983070" s="47"/>
    </row>
    <row r="983071" spans="9:9" ht="15" customHeight="1">
      <c r="I983071" s="47"/>
    </row>
    <row r="983072" spans="9:9" ht="15" customHeight="1">
      <c r="I983072" s="47"/>
    </row>
    <row r="983073" spans="9:9" ht="15" customHeight="1">
      <c r="I983073" s="47"/>
    </row>
    <row r="983074" spans="9:9" ht="15" customHeight="1">
      <c r="I983074" s="47"/>
    </row>
    <row r="983075" spans="9:9" ht="15" customHeight="1">
      <c r="I983075" s="47"/>
    </row>
    <row r="983076" spans="9:9" ht="15" customHeight="1">
      <c r="I983076" s="47"/>
    </row>
    <row r="983077" spans="9:9" ht="15" customHeight="1">
      <c r="I983077" s="47"/>
    </row>
    <row r="983078" spans="9:9" ht="15" customHeight="1">
      <c r="I983078" s="47"/>
    </row>
    <row r="983079" spans="9:9" ht="15" customHeight="1">
      <c r="I983079" s="47"/>
    </row>
    <row r="983080" spans="9:9" ht="15" customHeight="1">
      <c r="I983080" s="47"/>
    </row>
    <row r="983081" spans="9:9" ht="15" customHeight="1">
      <c r="I983081" s="47"/>
    </row>
    <row r="983082" spans="9:9" ht="15" customHeight="1">
      <c r="I983082" s="47"/>
    </row>
    <row r="983083" spans="9:9" ht="15" customHeight="1">
      <c r="I983083" s="47"/>
    </row>
    <row r="983084" spans="9:9" ht="15" customHeight="1">
      <c r="I983084" s="47"/>
    </row>
    <row r="983085" spans="9:9" ht="15" customHeight="1">
      <c r="I983085" s="47"/>
    </row>
    <row r="983086" spans="9:9" ht="15" customHeight="1">
      <c r="I983086" s="47"/>
    </row>
    <row r="983087" spans="9:9" ht="15" customHeight="1">
      <c r="I983087" s="47"/>
    </row>
    <row r="983088" spans="9:9" ht="15" customHeight="1">
      <c r="I983088" s="47"/>
    </row>
    <row r="983089" spans="9:9" ht="15" customHeight="1">
      <c r="I983089" s="47"/>
    </row>
    <row r="983090" spans="9:9" ht="15" customHeight="1">
      <c r="I983090" s="47"/>
    </row>
    <row r="983091" spans="9:9" ht="15" customHeight="1">
      <c r="I983091" s="47"/>
    </row>
    <row r="983092" spans="9:9" ht="15" customHeight="1">
      <c r="I983092" s="47"/>
    </row>
    <row r="983093" spans="9:9" ht="15" customHeight="1">
      <c r="I983093" s="47"/>
    </row>
    <row r="983094" spans="9:9" ht="15" customHeight="1">
      <c r="I983094" s="47"/>
    </row>
    <row r="983095" spans="9:9" ht="15" customHeight="1">
      <c r="I983095" s="47"/>
    </row>
    <row r="983096" spans="9:9" ht="15" customHeight="1">
      <c r="I983096" s="47"/>
    </row>
    <row r="983097" spans="9:9" ht="15" customHeight="1">
      <c r="I983097" s="47"/>
    </row>
    <row r="983098" spans="9:9" ht="15" customHeight="1">
      <c r="I983098" s="47"/>
    </row>
    <row r="983099" spans="9:9" ht="15" customHeight="1">
      <c r="I983099" s="47"/>
    </row>
    <row r="983100" spans="9:9" ht="15" customHeight="1">
      <c r="I983100" s="47"/>
    </row>
    <row r="983101" spans="9:9" ht="15" customHeight="1">
      <c r="I983101" s="47"/>
    </row>
    <row r="983102" spans="9:9" ht="15" customHeight="1">
      <c r="I983102" s="47"/>
    </row>
    <row r="983103" spans="9:9" ht="15" customHeight="1">
      <c r="I983103" s="47"/>
    </row>
    <row r="983104" spans="9:9" ht="15" customHeight="1">
      <c r="I983104" s="47"/>
    </row>
    <row r="983105" spans="9:9" ht="15" customHeight="1">
      <c r="I983105" s="47"/>
    </row>
    <row r="983106" spans="9:9" ht="15" customHeight="1">
      <c r="I983106" s="47"/>
    </row>
    <row r="983107" spans="9:9" ht="15" customHeight="1">
      <c r="I983107" s="47"/>
    </row>
    <row r="983108" spans="9:9" ht="15" customHeight="1">
      <c r="I983108" s="47"/>
    </row>
    <row r="983109" spans="9:9" ht="15" customHeight="1">
      <c r="I983109" s="47"/>
    </row>
    <row r="983110" spans="9:9" ht="15" customHeight="1">
      <c r="I983110" s="47"/>
    </row>
    <row r="983111" spans="9:9" ht="15" customHeight="1">
      <c r="I983111" s="47"/>
    </row>
    <row r="983112" spans="9:9" ht="15" customHeight="1">
      <c r="I983112" s="47"/>
    </row>
    <row r="983113" spans="9:9" ht="15" customHeight="1">
      <c r="I983113" s="47"/>
    </row>
    <row r="983114" spans="9:9" ht="15" customHeight="1">
      <c r="I983114" s="47"/>
    </row>
    <row r="983115" spans="9:9" ht="15" customHeight="1">
      <c r="I983115" s="47"/>
    </row>
    <row r="983116" spans="9:9" ht="15" customHeight="1">
      <c r="I983116" s="47"/>
    </row>
    <row r="983117" spans="9:9" ht="15" customHeight="1">
      <c r="I983117" s="47"/>
    </row>
    <row r="983118" spans="9:9" ht="15" customHeight="1">
      <c r="I983118" s="47"/>
    </row>
    <row r="983119" spans="9:9" ht="15" customHeight="1">
      <c r="I983119" s="47"/>
    </row>
    <row r="983120" spans="9:9" ht="15" customHeight="1">
      <c r="I983120" s="47"/>
    </row>
    <row r="983121" spans="9:9" ht="15" customHeight="1">
      <c r="I983121" s="47"/>
    </row>
    <row r="983122" spans="9:9" ht="15" customHeight="1">
      <c r="I983122" s="47"/>
    </row>
    <row r="983123" spans="9:9" ht="15" customHeight="1">
      <c r="I983123" s="47"/>
    </row>
    <row r="983124" spans="9:9" ht="15" customHeight="1">
      <c r="I983124" s="47"/>
    </row>
    <row r="983125" spans="9:9" ht="15" customHeight="1">
      <c r="I983125" s="47"/>
    </row>
    <row r="983126" spans="9:9" ht="15" customHeight="1">
      <c r="I983126" s="47"/>
    </row>
    <row r="983127" spans="9:9" ht="15" customHeight="1">
      <c r="I983127" s="47"/>
    </row>
    <row r="983128" spans="9:9" ht="15" customHeight="1">
      <c r="I983128" s="47"/>
    </row>
    <row r="983129" spans="9:9" ht="15" customHeight="1">
      <c r="I983129" s="47"/>
    </row>
    <row r="983130" spans="9:9" ht="15" customHeight="1">
      <c r="I983130" s="47"/>
    </row>
    <row r="983131" spans="9:9" ht="15" customHeight="1">
      <c r="I983131" s="47"/>
    </row>
    <row r="983132" spans="9:9" ht="15" customHeight="1">
      <c r="I983132" s="47"/>
    </row>
    <row r="983133" spans="9:9" ht="15" customHeight="1">
      <c r="I983133" s="47"/>
    </row>
    <row r="983134" spans="9:9" ht="15" customHeight="1">
      <c r="I983134" s="47"/>
    </row>
    <row r="983135" spans="9:9" ht="15" customHeight="1">
      <c r="I983135" s="47"/>
    </row>
    <row r="983136" spans="9:9" ht="15" customHeight="1">
      <c r="I983136" s="47"/>
    </row>
    <row r="983137" spans="9:9" ht="15" customHeight="1">
      <c r="I983137" s="47"/>
    </row>
    <row r="983138" spans="9:9" ht="15" customHeight="1">
      <c r="I983138" s="47"/>
    </row>
    <row r="983139" spans="9:9" ht="15" customHeight="1">
      <c r="I983139" s="47"/>
    </row>
    <row r="983140" spans="9:9" ht="15" customHeight="1">
      <c r="I983140" s="47"/>
    </row>
    <row r="983141" spans="9:9" ht="15" customHeight="1">
      <c r="I983141" s="47"/>
    </row>
    <row r="983142" spans="9:9" ht="15" customHeight="1">
      <c r="I983142" s="47"/>
    </row>
    <row r="983143" spans="9:9" ht="15" customHeight="1">
      <c r="I983143" s="47"/>
    </row>
    <row r="983144" spans="9:9" ht="15" customHeight="1">
      <c r="I983144" s="47"/>
    </row>
    <row r="983145" spans="9:9" ht="15" customHeight="1">
      <c r="I983145" s="47"/>
    </row>
    <row r="983146" spans="9:9" ht="15" customHeight="1">
      <c r="I983146" s="47"/>
    </row>
    <row r="983147" spans="9:9" ht="15" customHeight="1">
      <c r="I983147" s="47"/>
    </row>
    <row r="983148" spans="9:9" ht="15" customHeight="1">
      <c r="I983148" s="47"/>
    </row>
    <row r="983149" spans="9:9" ht="15" customHeight="1">
      <c r="I983149" s="47"/>
    </row>
    <row r="983150" spans="9:9" ht="15" customHeight="1">
      <c r="I983150" s="47"/>
    </row>
    <row r="983151" spans="9:9" ht="15" customHeight="1">
      <c r="I983151" s="47"/>
    </row>
    <row r="983152" spans="9:9" ht="15" customHeight="1">
      <c r="I983152" s="47"/>
    </row>
    <row r="983153" spans="9:9" ht="15" customHeight="1">
      <c r="I983153" s="47"/>
    </row>
    <row r="983154" spans="9:9" ht="15" customHeight="1">
      <c r="I983154" s="47"/>
    </row>
    <row r="983155" spans="9:9" ht="15" customHeight="1">
      <c r="I983155" s="47"/>
    </row>
    <row r="983156" spans="9:9" ht="15" customHeight="1">
      <c r="I983156" s="47"/>
    </row>
    <row r="983157" spans="9:9" ht="15" customHeight="1">
      <c r="I983157" s="47"/>
    </row>
    <row r="983158" spans="9:9" ht="15" customHeight="1">
      <c r="I983158" s="47"/>
    </row>
    <row r="983159" spans="9:9" ht="15" customHeight="1">
      <c r="I983159" s="47"/>
    </row>
    <row r="983160" spans="9:9" ht="15" customHeight="1">
      <c r="I983160" s="47"/>
    </row>
    <row r="983161" spans="9:9" ht="15" customHeight="1">
      <c r="I983161" s="47"/>
    </row>
    <row r="983162" spans="9:9" ht="15" customHeight="1">
      <c r="I983162" s="47"/>
    </row>
    <row r="983163" spans="9:9" ht="15" customHeight="1">
      <c r="I983163" s="47"/>
    </row>
    <row r="983164" spans="9:9" ht="15" customHeight="1">
      <c r="I983164" s="47"/>
    </row>
    <row r="983165" spans="9:9" ht="15" customHeight="1">
      <c r="I983165" s="47"/>
    </row>
    <row r="983166" spans="9:9" ht="15" customHeight="1">
      <c r="I983166" s="47"/>
    </row>
    <row r="983167" spans="9:9" ht="15" customHeight="1">
      <c r="I983167" s="47"/>
    </row>
    <row r="983168" spans="9:9" ht="15" customHeight="1">
      <c r="I983168" s="47"/>
    </row>
    <row r="983169" spans="9:9" ht="15" customHeight="1">
      <c r="I983169" s="47"/>
    </row>
    <row r="983170" spans="9:9" ht="15" customHeight="1">
      <c r="I983170" s="47"/>
    </row>
    <row r="983171" spans="9:9" ht="15" customHeight="1">
      <c r="I983171" s="47"/>
    </row>
    <row r="983172" spans="9:9" ht="15" customHeight="1">
      <c r="I983172" s="47"/>
    </row>
    <row r="983173" spans="9:9" ht="15" customHeight="1">
      <c r="I983173" s="47"/>
    </row>
    <row r="983174" spans="9:9" ht="15" customHeight="1">
      <c r="I983174" s="47"/>
    </row>
    <row r="983175" spans="9:9" ht="15" customHeight="1">
      <c r="I983175" s="47"/>
    </row>
    <row r="983176" spans="9:9" ht="15" customHeight="1">
      <c r="I983176" s="47"/>
    </row>
    <row r="983177" spans="9:9" ht="15" customHeight="1">
      <c r="I983177" s="47"/>
    </row>
    <row r="983178" spans="9:9" ht="15" customHeight="1">
      <c r="I983178" s="47"/>
    </row>
    <row r="983179" spans="9:9" ht="15" customHeight="1">
      <c r="I983179" s="47"/>
    </row>
    <row r="983180" spans="9:9" ht="15" customHeight="1">
      <c r="I983180" s="47"/>
    </row>
    <row r="983181" spans="9:9" ht="15" customHeight="1">
      <c r="I983181" s="47"/>
    </row>
    <row r="983182" spans="9:9" ht="15" customHeight="1">
      <c r="I983182" s="47"/>
    </row>
    <row r="983183" spans="9:9" ht="15" customHeight="1">
      <c r="I983183" s="47"/>
    </row>
    <row r="983184" spans="9:9" ht="15" customHeight="1">
      <c r="I983184" s="47"/>
    </row>
    <row r="983185" spans="9:9" ht="15" customHeight="1">
      <c r="I983185" s="47"/>
    </row>
    <row r="983186" spans="9:9" ht="15" customHeight="1">
      <c r="I983186" s="47"/>
    </row>
    <row r="983187" spans="9:9" ht="15" customHeight="1">
      <c r="I983187" s="47"/>
    </row>
    <row r="983188" spans="9:9" ht="15" customHeight="1">
      <c r="I983188" s="47"/>
    </row>
    <row r="983189" spans="9:9" ht="15" customHeight="1">
      <c r="I983189" s="47"/>
    </row>
    <row r="983190" spans="9:9" ht="15" customHeight="1">
      <c r="I983190" s="47"/>
    </row>
    <row r="983191" spans="9:9" ht="15" customHeight="1">
      <c r="I983191" s="47"/>
    </row>
    <row r="983192" spans="9:9" ht="15" customHeight="1">
      <c r="I983192" s="47"/>
    </row>
    <row r="983193" spans="9:9" ht="15" customHeight="1">
      <c r="I983193" s="47"/>
    </row>
    <row r="983194" spans="9:9" ht="15" customHeight="1">
      <c r="I983194" s="47"/>
    </row>
    <row r="983195" spans="9:9" ht="15" customHeight="1">
      <c r="I983195" s="47"/>
    </row>
    <row r="983196" spans="9:9" ht="15" customHeight="1">
      <c r="I983196" s="47"/>
    </row>
    <row r="983197" spans="9:9" ht="15" customHeight="1">
      <c r="I983197" s="47"/>
    </row>
    <row r="983198" spans="9:9" ht="15" customHeight="1">
      <c r="I983198" s="47"/>
    </row>
    <row r="983199" spans="9:9" ht="15" customHeight="1">
      <c r="I983199" s="47"/>
    </row>
    <row r="983200" spans="9:9" ht="15" customHeight="1">
      <c r="I983200" s="47"/>
    </row>
    <row r="983201" spans="9:9" ht="15" customHeight="1">
      <c r="I983201" s="47"/>
    </row>
    <row r="983202" spans="9:9" ht="15" customHeight="1">
      <c r="I983202" s="47"/>
    </row>
    <row r="983203" spans="9:9" ht="15" customHeight="1">
      <c r="I983203" s="47"/>
    </row>
    <row r="983204" spans="9:9" ht="15" customHeight="1">
      <c r="I983204" s="47"/>
    </row>
    <row r="983205" spans="9:9" ht="15" customHeight="1">
      <c r="I983205" s="47"/>
    </row>
    <row r="983206" spans="9:9" ht="15" customHeight="1">
      <c r="I983206" s="47"/>
    </row>
    <row r="983207" spans="9:9" ht="15" customHeight="1">
      <c r="I983207" s="47"/>
    </row>
    <row r="983208" spans="9:9" ht="15" customHeight="1">
      <c r="I983208" s="47"/>
    </row>
    <row r="983209" spans="9:9" ht="15" customHeight="1">
      <c r="I983209" s="47"/>
    </row>
    <row r="983210" spans="9:9" ht="15" customHeight="1">
      <c r="I983210" s="47"/>
    </row>
    <row r="983211" spans="9:9" ht="15" customHeight="1">
      <c r="I983211" s="47"/>
    </row>
    <row r="983212" spans="9:9" ht="15" customHeight="1">
      <c r="I983212" s="47"/>
    </row>
    <row r="983213" spans="9:9" ht="15" customHeight="1">
      <c r="I983213" s="47"/>
    </row>
    <row r="983214" spans="9:9" ht="15" customHeight="1">
      <c r="I983214" s="47"/>
    </row>
    <row r="983215" spans="9:9" ht="15" customHeight="1">
      <c r="I983215" s="47"/>
    </row>
    <row r="983216" spans="9:9" ht="15" customHeight="1">
      <c r="I983216" s="47"/>
    </row>
    <row r="983217" spans="9:9" ht="15" customHeight="1">
      <c r="I983217" s="47"/>
    </row>
    <row r="983218" spans="9:9" ht="15" customHeight="1">
      <c r="I983218" s="47"/>
    </row>
    <row r="983219" spans="9:9" ht="15" customHeight="1">
      <c r="I983219" s="47"/>
    </row>
    <row r="983220" spans="9:9" ht="15" customHeight="1">
      <c r="I983220" s="47"/>
    </row>
    <row r="983221" spans="9:9" ht="15" customHeight="1">
      <c r="I983221" s="47"/>
    </row>
    <row r="983222" spans="9:9" ht="15" customHeight="1">
      <c r="I983222" s="47"/>
    </row>
    <row r="983223" spans="9:9" ht="15" customHeight="1">
      <c r="I983223" s="47"/>
    </row>
    <row r="983224" spans="9:9" ht="15" customHeight="1">
      <c r="I983224" s="47"/>
    </row>
    <row r="983225" spans="9:9" ht="15" customHeight="1">
      <c r="I983225" s="47"/>
    </row>
    <row r="983226" spans="9:9" ht="15" customHeight="1">
      <c r="I983226" s="47"/>
    </row>
    <row r="983227" spans="9:9" ht="15" customHeight="1">
      <c r="I983227" s="47"/>
    </row>
    <row r="983228" spans="9:9" ht="15" customHeight="1">
      <c r="I983228" s="47"/>
    </row>
    <row r="983229" spans="9:9" ht="15" customHeight="1">
      <c r="I983229" s="47"/>
    </row>
    <row r="983230" spans="9:9" ht="15" customHeight="1">
      <c r="I983230" s="47"/>
    </row>
    <row r="983231" spans="9:9" ht="15" customHeight="1">
      <c r="I983231" s="47"/>
    </row>
    <row r="983232" spans="9:9" ht="15" customHeight="1">
      <c r="I983232" s="47"/>
    </row>
    <row r="983233" spans="9:9" ht="15" customHeight="1">
      <c r="I983233" s="47"/>
    </row>
    <row r="983234" spans="9:9" ht="15" customHeight="1">
      <c r="I983234" s="47"/>
    </row>
    <row r="983235" spans="9:9" ht="15" customHeight="1">
      <c r="I983235" s="47"/>
    </row>
    <row r="983236" spans="9:9" ht="15" customHeight="1">
      <c r="I983236" s="47"/>
    </row>
    <row r="983237" spans="9:9" ht="15" customHeight="1">
      <c r="I983237" s="47"/>
    </row>
    <row r="983238" spans="9:9" ht="15" customHeight="1">
      <c r="I983238" s="47"/>
    </row>
    <row r="983239" spans="9:9" ht="15" customHeight="1">
      <c r="I983239" s="47"/>
    </row>
    <row r="983240" spans="9:9" ht="15" customHeight="1">
      <c r="I983240" s="47"/>
    </row>
    <row r="983241" spans="9:9" ht="15" customHeight="1">
      <c r="I983241" s="47"/>
    </row>
    <row r="983242" spans="9:9" ht="15" customHeight="1">
      <c r="I983242" s="47"/>
    </row>
    <row r="983243" spans="9:9" ht="15" customHeight="1">
      <c r="I983243" s="47"/>
    </row>
    <row r="983244" spans="9:9" ht="15" customHeight="1">
      <c r="I983244" s="47"/>
    </row>
    <row r="983245" spans="9:9" ht="15" customHeight="1">
      <c r="I983245" s="47"/>
    </row>
    <row r="983246" spans="9:9" ht="15" customHeight="1">
      <c r="I983246" s="47"/>
    </row>
    <row r="983247" spans="9:9" ht="15" customHeight="1">
      <c r="I983247" s="47"/>
    </row>
    <row r="983248" spans="9:9" ht="15" customHeight="1">
      <c r="I983248" s="47"/>
    </row>
    <row r="983249" spans="9:9" ht="15" customHeight="1">
      <c r="I983249" s="47"/>
    </row>
    <row r="983250" spans="9:9" ht="15" customHeight="1">
      <c r="I983250" s="47"/>
    </row>
    <row r="983251" spans="9:9" ht="15" customHeight="1">
      <c r="I983251" s="47"/>
    </row>
    <row r="983252" spans="9:9" ht="15" customHeight="1">
      <c r="I983252" s="47"/>
    </row>
    <row r="983253" spans="9:9" ht="15" customHeight="1">
      <c r="I983253" s="47"/>
    </row>
    <row r="983254" spans="9:9" ht="15" customHeight="1">
      <c r="I983254" s="47"/>
    </row>
    <row r="983255" spans="9:9" ht="15" customHeight="1">
      <c r="I983255" s="47"/>
    </row>
    <row r="983256" spans="9:9" ht="15" customHeight="1">
      <c r="I983256" s="47"/>
    </row>
    <row r="983257" spans="9:9" ht="15" customHeight="1">
      <c r="I983257" s="47"/>
    </row>
    <row r="983258" spans="9:9" ht="15" customHeight="1">
      <c r="I983258" s="47"/>
    </row>
    <row r="983259" spans="9:9" ht="15" customHeight="1">
      <c r="I983259" s="47"/>
    </row>
    <row r="983260" spans="9:9" ht="15" customHeight="1">
      <c r="I983260" s="47"/>
    </row>
    <row r="983261" spans="9:9" ht="15" customHeight="1">
      <c r="I983261" s="47"/>
    </row>
    <row r="983262" spans="9:9" ht="15" customHeight="1">
      <c r="I983262" s="47"/>
    </row>
    <row r="983263" spans="9:9" ht="15" customHeight="1">
      <c r="I983263" s="47"/>
    </row>
    <row r="983264" spans="9:9" ht="15" customHeight="1">
      <c r="I983264" s="47"/>
    </row>
    <row r="983265" spans="9:9" ht="15" customHeight="1">
      <c r="I983265" s="47"/>
    </row>
    <row r="983266" spans="9:9" ht="15" customHeight="1">
      <c r="I983266" s="47"/>
    </row>
    <row r="983267" spans="9:9" ht="15" customHeight="1">
      <c r="I983267" s="47"/>
    </row>
    <row r="983268" spans="9:9" ht="15" customHeight="1">
      <c r="I983268" s="47"/>
    </row>
    <row r="983269" spans="9:9" ht="15" customHeight="1">
      <c r="I983269" s="47"/>
    </row>
    <row r="983270" spans="9:9" ht="15" customHeight="1">
      <c r="I983270" s="47"/>
    </row>
    <row r="983271" spans="9:9" ht="15" customHeight="1">
      <c r="I983271" s="47"/>
    </row>
    <row r="983272" spans="9:9" ht="15" customHeight="1">
      <c r="I983272" s="47"/>
    </row>
    <row r="983273" spans="9:9" ht="15" customHeight="1">
      <c r="I983273" s="47"/>
    </row>
    <row r="983274" spans="9:9" ht="15" customHeight="1">
      <c r="I983274" s="47"/>
    </row>
    <row r="983275" spans="9:9" ht="15" customHeight="1">
      <c r="I983275" s="47"/>
    </row>
    <row r="983276" spans="9:9" ht="15" customHeight="1">
      <c r="I983276" s="47"/>
    </row>
    <row r="983277" spans="9:9" ht="15" customHeight="1">
      <c r="I983277" s="47"/>
    </row>
    <row r="983278" spans="9:9" ht="15" customHeight="1">
      <c r="I983278" s="47"/>
    </row>
    <row r="983279" spans="9:9" ht="15" customHeight="1">
      <c r="I983279" s="47"/>
    </row>
    <row r="983280" spans="9:9" ht="15" customHeight="1">
      <c r="I983280" s="47"/>
    </row>
    <row r="983281" spans="9:9" ht="15" customHeight="1">
      <c r="I983281" s="47"/>
    </row>
    <row r="983282" spans="9:9" ht="15" customHeight="1">
      <c r="I983282" s="47"/>
    </row>
    <row r="983283" spans="9:9" ht="15" customHeight="1">
      <c r="I983283" s="47"/>
    </row>
    <row r="983284" spans="9:9" ht="15" customHeight="1">
      <c r="I983284" s="47"/>
    </row>
    <row r="983285" spans="9:9" ht="15" customHeight="1">
      <c r="I983285" s="47"/>
    </row>
    <row r="983286" spans="9:9" ht="15" customHeight="1">
      <c r="I983286" s="47"/>
    </row>
    <row r="983287" spans="9:9" ht="15" customHeight="1">
      <c r="I983287" s="47"/>
    </row>
    <row r="983288" spans="9:9" ht="15" customHeight="1">
      <c r="I983288" s="47"/>
    </row>
    <row r="983289" spans="9:9" ht="15" customHeight="1">
      <c r="I983289" s="47"/>
    </row>
    <row r="983290" spans="9:9" ht="15" customHeight="1">
      <c r="I983290" s="47"/>
    </row>
    <row r="983291" spans="9:9" ht="15" customHeight="1">
      <c r="I983291" s="47"/>
    </row>
    <row r="983292" spans="9:9" ht="15" customHeight="1">
      <c r="I983292" s="47"/>
    </row>
    <row r="983293" spans="9:9" ht="15" customHeight="1">
      <c r="I983293" s="47"/>
    </row>
    <row r="983294" spans="9:9" ht="15" customHeight="1">
      <c r="I983294" s="47"/>
    </row>
    <row r="983295" spans="9:9" ht="15" customHeight="1">
      <c r="I983295" s="47"/>
    </row>
    <row r="983296" spans="9:9" ht="15" customHeight="1">
      <c r="I983296" s="47"/>
    </row>
    <row r="983297" spans="9:9" ht="15" customHeight="1">
      <c r="I983297" s="47"/>
    </row>
    <row r="983298" spans="9:9" ht="15" customHeight="1">
      <c r="I983298" s="47"/>
    </row>
    <row r="983299" spans="9:9" ht="15" customHeight="1">
      <c r="I983299" s="47"/>
    </row>
    <row r="983300" spans="9:9" ht="15" customHeight="1">
      <c r="I983300" s="47"/>
    </row>
    <row r="983301" spans="9:9" ht="15" customHeight="1">
      <c r="I983301" s="47"/>
    </row>
    <row r="983302" spans="9:9" ht="15" customHeight="1">
      <c r="I983302" s="47"/>
    </row>
    <row r="983303" spans="9:9" ht="15" customHeight="1">
      <c r="I983303" s="47"/>
    </row>
    <row r="983304" spans="9:9" ht="15" customHeight="1">
      <c r="I983304" s="47"/>
    </row>
    <row r="983305" spans="9:9" ht="15" customHeight="1">
      <c r="I983305" s="47"/>
    </row>
    <row r="983306" spans="9:9" ht="15" customHeight="1">
      <c r="I983306" s="47"/>
    </row>
    <row r="983307" spans="9:9" ht="15" customHeight="1">
      <c r="I983307" s="47"/>
    </row>
    <row r="983308" spans="9:9" ht="15" customHeight="1">
      <c r="I983308" s="47"/>
    </row>
    <row r="983309" spans="9:9" ht="15" customHeight="1">
      <c r="I983309" s="47"/>
    </row>
    <row r="983310" spans="9:9" ht="15" customHeight="1">
      <c r="I983310" s="47"/>
    </row>
    <row r="983311" spans="9:9" ht="15" customHeight="1">
      <c r="I983311" s="47"/>
    </row>
    <row r="983312" spans="9:9" ht="15" customHeight="1">
      <c r="I983312" s="47"/>
    </row>
    <row r="983313" spans="9:9" ht="15" customHeight="1">
      <c r="I983313" s="47"/>
    </row>
    <row r="983314" spans="9:9" ht="15" customHeight="1">
      <c r="I983314" s="47"/>
    </row>
    <row r="983315" spans="9:9" ht="15" customHeight="1">
      <c r="I983315" s="47"/>
    </row>
    <row r="983316" spans="9:9" ht="15" customHeight="1">
      <c r="I983316" s="47"/>
    </row>
    <row r="983317" spans="9:9" ht="15" customHeight="1">
      <c r="I983317" s="47"/>
    </row>
    <row r="983318" spans="9:9" ht="15" customHeight="1">
      <c r="I983318" s="47"/>
    </row>
    <row r="983319" spans="9:9" ht="15" customHeight="1">
      <c r="I983319" s="47"/>
    </row>
    <row r="983320" spans="9:9" ht="15" customHeight="1">
      <c r="I983320" s="47"/>
    </row>
    <row r="983321" spans="9:9" ht="15" customHeight="1">
      <c r="I983321" s="47"/>
    </row>
    <row r="983322" spans="9:9" ht="15" customHeight="1">
      <c r="I983322" s="47"/>
    </row>
    <row r="983323" spans="9:9" ht="15" customHeight="1">
      <c r="I983323" s="47"/>
    </row>
    <row r="983324" spans="9:9" ht="15" customHeight="1">
      <c r="I983324" s="47"/>
    </row>
    <row r="983325" spans="9:9" ht="15" customHeight="1">
      <c r="I983325" s="47"/>
    </row>
    <row r="983326" spans="9:9" ht="15" customHeight="1">
      <c r="I983326" s="47"/>
    </row>
    <row r="983327" spans="9:9" ht="15" customHeight="1">
      <c r="I983327" s="47"/>
    </row>
    <row r="983328" spans="9:9" ht="15" customHeight="1">
      <c r="I983328" s="47"/>
    </row>
    <row r="983329" spans="9:9" ht="15" customHeight="1">
      <c r="I983329" s="47"/>
    </row>
    <row r="983330" spans="9:9" ht="15" customHeight="1">
      <c r="I983330" s="47"/>
    </row>
    <row r="983331" spans="9:9" ht="15" customHeight="1">
      <c r="I983331" s="47"/>
    </row>
    <row r="983332" spans="9:9" ht="15" customHeight="1">
      <c r="I983332" s="47"/>
    </row>
    <row r="983333" spans="9:9" ht="15" customHeight="1">
      <c r="I983333" s="47"/>
    </row>
    <row r="983334" spans="9:9" ht="15" customHeight="1">
      <c r="I983334" s="47"/>
    </row>
    <row r="983335" spans="9:9" ht="15" customHeight="1">
      <c r="I983335" s="47"/>
    </row>
    <row r="983336" spans="9:9" ht="15" customHeight="1">
      <c r="I983336" s="47"/>
    </row>
    <row r="983337" spans="9:9" ht="15" customHeight="1">
      <c r="I983337" s="47"/>
    </row>
    <row r="983338" spans="9:9" ht="15" customHeight="1">
      <c r="I983338" s="47"/>
    </row>
    <row r="983339" spans="9:9" ht="15" customHeight="1">
      <c r="I983339" s="47"/>
    </row>
    <row r="983340" spans="9:9" ht="15" customHeight="1">
      <c r="I983340" s="47"/>
    </row>
    <row r="983341" spans="9:9" ht="15" customHeight="1">
      <c r="I983341" s="47"/>
    </row>
    <row r="983342" spans="9:9" ht="15" customHeight="1">
      <c r="I983342" s="47"/>
    </row>
    <row r="983343" spans="9:9" ht="15" customHeight="1">
      <c r="I983343" s="47"/>
    </row>
    <row r="983344" spans="9:9" ht="15" customHeight="1">
      <c r="I983344" s="47"/>
    </row>
    <row r="983345" spans="9:9" ht="15" customHeight="1">
      <c r="I983345" s="47"/>
    </row>
    <row r="983346" spans="9:9" ht="15" customHeight="1">
      <c r="I983346" s="47"/>
    </row>
    <row r="983347" spans="9:9" ht="15" customHeight="1">
      <c r="I983347" s="47"/>
    </row>
    <row r="983348" spans="9:9" ht="15" customHeight="1">
      <c r="I983348" s="47"/>
    </row>
    <row r="983349" spans="9:9" ht="15" customHeight="1">
      <c r="I983349" s="47"/>
    </row>
    <row r="983350" spans="9:9" ht="15" customHeight="1">
      <c r="I983350" s="47"/>
    </row>
    <row r="983351" spans="9:9" ht="15" customHeight="1">
      <c r="I983351" s="47"/>
    </row>
    <row r="983352" spans="9:9" ht="15" customHeight="1">
      <c r="I983352" s="47"/>
    </row>
    <row r="983353" spans="9:9" ht="15" customHeight="1">
      <c r="I983353" s="47"/>
    </row>
    <row r="983354" spans="9:9" ht="15" customHeight="1">
      <c r="I983354" s="47"/>
    </row>
    <row r="983355" spans="9:9" ht="15" customHeight="1">
      <c r="I983355" s="47"/>
    </row>
    <row r="983356" spans="9:9" ht="15" customHeight="1">
      <c r="I983356" s="47"/>
    </row>
    <row r="983357" spans="9:9" ht="15" customHeight="1">
      <c r="I983357" s="47"/>
    </row>
    <row r="983358" spans="9:9" ht="15" customHeight="1">
      <c r="I983358" s="47"/>
    </row>
    <row r="983359" spans="9:9" ht="15" customHeight="1">
      <c r="I983359" s="47"/>
    </row>
    <row r="983360" spans="9:9" ht="15" customHeight="1">
      <c r="I983360" s="47"/>
    </row>
    <row r="983361" spans="9:9" ht="15" customHeight="1">
      <c r="I983361" s="47"/>
    </row>
    <row r="983362" spans="9:9" ht="15" customHeight="1">
      <c r="I983362" s="47"/>
    </row>
    <row r="983363" spans="9:9" ht="15" customHeight="1">
      <c r="I983363" s="47"/>
    </row>
    <row r="983364" spans="9:9" ht="15" customHeight="1">
      <c r="I983364" s="47"/>
    </row>
    <row r="983365" spans="9:9" ht="15" customHeight="1">
      <c r="I983365" s="47"/>
    </row>
    <row r="983366" spans="9:9" ht="15" customHeight="1">
      <c r="I983366" s="47"/>
    </row>
    <row r="983367" spans="9:9" ht="15" customHeight="1">
      <c r="I983367" s="47"/>
    </row>
    <row r="983368" spans="9:9" ht="15" customHeight="1">
      <c r="I983368" s="47"/>
    </row>
    <row r="983369" spans="9:9" ht="15" customHeight="1">
      <c r="I983369" s="47"/>
    </row>
    <row r="983370" spans="9:9" ht="15" customHeight="1">
      <c r="I983370" s="47"/>
    </row>
    <row r="983371" spans="9:9" ht="15" customHeight="1">
      <c r="I983371" s="47"/>
    </row>
    <row r="983372" spans="9:9" ht="15" customHeight="1">
      <c r="I983372" s="47"/>
    </row>
    <row r="983373" spans="9:9" ht="15" customHeight="1">
      <c r="I983373" s="47"/>
    </row>
    <row r="983374" spans="9:9" ht="15" customHeight="1">
      <c r="I983374" s="47"/>
    </row>
    <row r="983375" spans="9:9" ht="15" customHeight="1">
      <c r="I983375" s="47"/>
    </row>
    <row r="983376" spans="9:9" ht="15" customHeight="1">
      <c r="I983376" s="47"/>
    </row>
    <row r="983377" spans="9:9" ht="15" customHeight="1">
      <c r="I983377" s="47"/>
    </row>
    <row r="983378" spans="9:9" ht="15" customHeight="1">
      <c r="I983378" s="47"/>
    </row>
    <row r="983379" spans="9:9" ht="15" customHeight="1">
      <c r="I983379" s="47"/>
    </row>
    <row r="983380" spans="9:9" ht="15" customHeight="1">
      <c r="I983380" s="47"/>
    </row>
    <row r="983381" spans="9:9" ht="15" customHeight="1">
      <c r="I983381" s="47"/>
    </row>
    <row r="983382" spans="9:9" ht="15" customHeight="1">
      <c r="I983382" s="47"/>
    </row>
    <row r="983383" spans="9:9" ht="15" customHeight="1">
      <c r="I983383" s="47"/>
    </row>
    <row r="983384" spans="9:9" ht="15" customHeight="1">
      <c r="I983384" s="47"/>
    </row>
    <row r="983385" spans="9:9" ht="15" customHeight="1">
      <c r="I983385" s="47"/>
    </row>
    <row r="983386" spans="9:9" ht="15" customHeight="1">
      <c r="I983386" s="47"/>
    </row>
    <row r="983387" spans="9:9" ht="15" customHeight="1">
      <c r="I983387" s="47"/>
    </row>
    <row r="983388" spans="9:9" ht="15" customHeight="1">
      <c r="I983388" s="47"/>
    </row>
    <row r="983389" spans="9:9" ht="15" customHeight="1">
      <c r="I983389" s="47"/>
    </row>
    <row r="983390" spans="9:9" ht="15" customHeight="1">
      <c r="I983390" s="47"/>
    </row>
    <row r="983391" spans="9:9" ht="15" customHeight="1">
      <c r="I983391" s="47"/>
    </row>
    <row r="983392" spans="9:9" ht="15" customHeight="1">
      <c r="I983392" s="47"/>
    </row>
    <row r="983393" spans="9:9" ht="15" customHeight="1">
      <c r="I983393" s="47"/>
    </row>
    <row r="983394" spans="9:9" ht="15" customHeight="1">
      <c r="I983394" s="47"/>
    </row>
    <row r="983395" spans="9:9" ht="15" customHeight="1">
      <c r="I983395" s="47"/>
    </row>
    <row r="983396" spans="9:9" ht="15" customHeight="1">
      <c r="I983396" s="47"/>
    </row>
    <row r="983397" spans="9:9" ht="15" customHeight="1">
      <c r="I983397" s="47"/>
    </row>
    <row r="983398" spans="9:9" ht="15" customHeight="1">
      <c r="I983398" s="47"/>
    </row>
    <row r="983399" spans="9:9" ht="15" customHeight="1">
      <c r="I983399" s="47"/>
    </row>
    <row r="983400" spans="9:9" ht="15" customHeight="1">
      <c r="I983400" s="47"/>
    </row>
    <row r="983401" spans="9:9" ht="15" customHeight="1">
      <c r="I983401" s="47"/>
    </row>
    <row r="983402" spans="9:9" ht="15" customHeight="1">
      <c r="I983402" s="47"/>
    </row>
    <row r="983403" spans="9:9" ht="15" customHeight="1">
      <c r="I983403" s="47"/>
    </row>
    <row r="983404" spans="9:9" ht="15" customHeight="1">
      <c r="I983404" s="47"/>
    </row>
    <row r="999423" spans="9:9" ht="15" customHeight="1">
      <c r="I999423" s="49"/>
    </row>
    <row r="999424" spans="9:9" ht="15" customHeight="1">
      <c r="I999424" s="47"/>
    </row>
    <row r="999425" spans="9:9" ht="15" customHeight="1">
      <c r="I999425" s="47"/>
    </row>
    <row r="999426" spans="9:9" ht="15" customHeight="1">
      <c r="I999426" s="47"/>
    </row>
    <row r="999427" spans="9:9" ht="15" customHeight="1">
      <c r="I999427" s="47"/>
    </row>
    <row r="999428" spans="9:9" ht="15" customHeight="1">
      <c r="I999428" s="47"/>
    </row>
    <row r="999429" spans="9:9" ht="15" customHeight="1">
      <c r="I999429" s="47"/>
    </row>
    <row r="999430" spans="9:9" ht="15" customHeight="1">
      <c r="I999430" s="47"/>
    </row>
    <row r="999431" spans="9:9" ht="15" customHeight="1">
      <c r="I999431" s="47"/>
    </row>
    <row r="999432" spans="9:9" ht="15" customHeight="1">
      <c r="I999432" s="47"/>
    </row>
    <row r="999433" spans="9:9" ht="15" customHeight="1">
      <c r="I999433" s="47"/>
    </row>
    <row r="999434" spans="9:9" ht="15" customHeight="1">
      <c r="I999434" s="47"/>
    </row>
    <row r="999435" spans="9:9" ht="15" customHeight="1">
      <c r="I999435" s="47"/>
    </row>
    <row r="999436" spans="9:9" ht="15" customHeight="1">
      <c r="I999436" s="47"/>
    </row>
    <row r="999437" spans="9:9" ht="15" customHeight="1">
      <c r="I999437" s="47"/>
    </row>
    <row r="999438" spans="9:9" ht="15" customHeight="1">
      <c r="I999438" s="47"/>
    </row>
    <row r="999439" spans="9:9" ht="15" customHeight="1">
      <c r="I999439" s="47"/>
    </row>
    <row r="999440" spans="9:9" ht="15" customHeight="1">
      <c r="I999440" s="47"/>
    </row>
    <row r="999441" spans="9:9" ht="15" customHeight="1">
      <c r="I999441" s="47"/>
    </row>
    <row r="999442" spans="9:9" ht="15" customHeight="1">
      <c r="I999442" s="47"/>
    </row>
    <row r="999443" spans="9:9" ht="15" customHeight="1">
      <c r="I999443" s="47"/>
    </row>
    <row r="999444" spans="9:9" ht="15" customHeight="1">
      <c r="I999444" s="47"/>
    </row>
    <row r="999445" spans="9:9" ht="15" customHeight="1">
      <c r="I999445" s="47"/>
    </row>
    <row r="999446" spans="9:9" ht="15" customHeight="1">
      <c r="I999446" s="47"/>
    </row>
    <row r="999447" spans="9:9" ht="15" customHeight="1">
      <c r="I999447" s="47"/>
    </row>
    <row r="999448" spans="9:9" ht="15" customHeight="1">
      <c r="I999448" s="47"/>
    </row>
    <row r="999449" spans="9:9" ht="15" customHeight="1">
      <c r="I999449" s="47"/>
    </row>
    <row r="999450" spans="9:9" ht="15" customHeight="1">
      <c r="I999450" s="47"/>
    </row>
    <row r="999451" spans="9:9" ht="15" customHeight="1">
      <c r="I999451" s="47"/>
    </row>
    <row r="999452" spans="9:9" ht="15" customHeight="1">
      <c r="I999452" s="47"/>
    </row>
    <row r="999453" spans="9:9" ht="15" customHeight="1">
      <c r="I999453" s="47"/>
    </row>
    <row r="999454" spans="9:9" ht="15" customHeight="1">
      <c r="I999454" s="47"/>
    </row>
    <row r="999455" spans="9:9" ht="15" customHeight="1">
      <c r="I999455" s="47"/>
    </row>
    <row r="999456" spans="9:9" ht="15" customHeight="1">
      <c r="I999456" s="47"/>
    </row>
    <row r="999457" spans="9:9" ht="15" customHeight="1">
      <c r="I999457" s="47"/>
    </row>
    <row r="999458" spans="9:9" ht="15" customHeight="1">
      <c r="I999458" s="47"/>
    </row>
    <row r="999459" spans="9:9" ht="15" customHeight="1">
      <c r="I999459" s="47"/>
    </row>
    <row r="999460" spans="9:9" ht="15" customHeight="1">
      <c r="I999460" s="47"/>
    </row>
    <row r="999461" spans="9:9" ht="15" customHeight="1">
      <c r="I999461" s="47"/>
    </row>
    <row r="999462" spans="9:9" ht="15" customHeight="1">
      <c r="I999462" s="47"/>
    </row>
    <row r="999463" spans="9:9" ht="15" customHeight="1">
      <c r="I999463" s="47"/>
    </row>
    <row r="999464" spans="9:9" ht="15" customHeight="1">
      <c r="I999464" s="47"/>
    </row>
    <row r="999465" spans="9:9" ht="15" customHeight="1">
      <c r="I999465" s="47"/>
    </row>
    <row r="999466" spans="9:9" ht="15" customHeight="1">
      <c r="I999466" s="47"/>
    </row>
    <row r="999467" spans="9:9" ht="15" customHeight="1">
      <c r="I999467" s="47"/>
    </row>
    <row r="999468" spans="9:9" ht="15" customHeight="1">
      <c r="I999468" s="47"/>
    </row>
    <row r="999469" spans="9:9" ht="15" customHeight="1">
      <c r="I999469" s="47"/>
    </row>
    <row r="999470" spans="9:9" ht="15" customHeight="1">
      <c r="I999470" s="47"/>
    </row>
    <row r="999471" spans="9:9" ht="15" customHeight="1">
      <c r="I999471" s="47"/>
    </row>
    <row r="999472" spans="9:9" ht="15" customHeight="1">
      <c r="I999472" s="47"/>
    </row>
    <row r="999473" spans="9:9" ht="15" customHeight="1">
      <c r="I999473" s="47"/>
    </row>
    <row r="999474" spans="9:9" ht="15" customHeight="1">
      <c r="I999474" s="47"/>
    </row>
    <row r="999475" spans="9:9" ht="15" customHeight="1">
      <c r="I999475" s="47"/>
    </row>
    <row r="999476" spans="9:9" ht="15" customHeight="1">
      <c r="I999476" s="47"/>
    </row>
    <row r="999477" spans="9:9" ht="15" customHeight="1">
      <c r="I999477" s="47"/>
    </row>
    <row r="999478" spans="9:9" ht="15" customHeight="1">
      <c r="I999478" s="47"/>
    </row>
    <row r="999479" spans="9:9" ht="15" customHeight="1">
      <c r="I999479" s="47"/>
    </row>
    <row r="999480" spans="9:9" ht="15" customHeight="1">
      <c r="I999480" s="47"/>
    </row>
    <row r="999481" spans="9:9" ht="15" customHeight="1">
      <c r="I999481" s="47"/>
    </row>
    <row r="999482" spans="9:9" ht="15" customHeight="1">
      <c r="I999482" s="47"/>
    </row>
    <row r="999483" spans="9:9" ht="15" customHeight="1">
      <c r="I999483" s="47"/>
    </row>
    <row r="999484" spans="9:9" ht="15" customHeight="1">
      <c r="I999484" s="47"/>
    </row>
    <row r="999485" spans="9:9" ht="15" customHeight="1">
      <c r="I999485" s="47"/>
    </row>
    <row r="999486" spans="9:9" ht="15" customHeight="1">
      <c r="I999486" s="47"/>
    </row>
    <row r="999487" spans="9:9" ht="15" customHeight="1">
      <c r="I999487" s="47"/>
    </row>
    <row r="999488" spans="9:9" ht="15" customHeight="1">
      <c r="I999488" s="47"/>
    </row>
    <row r="999489" spans="9:9" ht="15" customHeight="1">
      <c r="I999489" s="47"/>
    </row>
    <row r="999490" spans="9:9" ht="15" customHeight="1">
      <c r="I999490" s="47"/>
    </row>
    <row r="999491" spans="9:9" ht="15" customHeight="1">
      <c r="I999491" s="47"/>
    </row>
    <row r="999492" spans="9:9" ht="15" customHeight="1">
      <c r="I999492" s="47"/>
    </row>
    <row r="999493" spans="9:9" ht="15" customHeight="1">
      <c r="I999493" s="47"/>
    </row>
    <row r="999494" spans="9:9" ht="15" customHeight="1">
      <c r="I999494" s="47"/>
    </row>
    <row r="999495" spans="9:9" ht="15" customHeight="1">
      <c r="I999495" s="47"/>
    </row>
    <row r="999496" spans="9:9" ht="15" customHeight="1">
      <c r="I999496" s="47"/>
    </row>
    <row r="999497" spans="9:9" ht="15" customHeight="1">
      <c r="I999497" s="47"/>
    </row>
    <row r="999498" spans="9:9" ht="15" customHeight="1">
      <c r="I999498" s="47"/>
    </row>
    <row r="999499" spans="9:9" ht="15" customHeight="1">
      <c r="I999499" s="47"/>
    </row>
    <row r="999500" spans="9:9" ht="15" customHeight="1">
      <c r="I999500" s="47"/>
    </row>
    <row r="999501" spans="9:9" ht="15" customHeight="1">
      <c r="I999501" s="47"/>
    </row>
    <row r="999502" spans="9:9" ht="15" customHeight="1">
      <c r="I999502" s="47"/>
    </row>
    <row r="999503" spans="9:9" ht="15" customHeight="1">
      <c r="I999503" s="47"/>
    </row>
    <row r="999504" spans="9:9" ht="15" customHeight="1">
      <c r="I999504" s="47"/>
    </row>
    <row r="999505" spans="9:9" ht="15" customHeight="1">
      <c r="I999505" s="47"/>
    </row>
    <row r="999506" spans="9:9" ht="15" customHeight="1">
      <c r="I999506" s="47"/>
    </row>
    <row r="999507" spans="9:9" ht="15" customHeight="1">
      <c r="I999507" s="47"/>
    </row>
    <row r="999508" spans="9:9" ht="15" customHeight="1">
      <c r="I999508" s="47"/>
    </row>
    <row r="999509" spans="9:9" ht="15" customHeight="1">
      <c r="I999509" s="47"/>
    </row>
    <row r="999510" spans="9:9" ht="15" customHeight="1">
      <c r="I999510" s="47"/>
    </row>
    <row r="999511" spans="9:9" ht="15" customHeight="1">
      <c r="I999511" s="47"/>
    </row>
    <row r="999512" spans="9:9" ht="15" customHeight="1">
      <c r="I999512" s="47"/>
    </row>
    <row r="999513" spans="9:9" ht="15" customHeight="1">
      <c r="I999513" s="47"/>
    </row>
    <row r="999514" spans="9:9" ht="15" customHeight="1">
      <c r="I999514" s="47"/>
    </row>
    <row r="999515" spans="9:9" ht="15" customHeight="1">
      <c r="I999515" s="47"/>
    </row>
    <row r="999516" spans="9:9" ht="15" customHeight="1">
      <c r="I999516" s="47"/>
    </row>
    <row r="999517" spans="9:9" ht="15" customHeight="1">
      <c r="I999517" s="47"/>
    </row>
    <row r="999518" spans="9:9" ht="15" customHeight="1">
      <c r="I999518" s="47"/>
    </row>
    <row r="999519" spans="9:9" ht="15" customHeight="1">
      <c r="I999519" s="47"/>
    </row>
    <row r="999520" spans="9:9" ht="15" customHeight="1">
      <c r="I999520" s="47"/>
    </row>
    <row r="999521" spans="9:9" ht="15" customHeight="1">
      <c r="I999521" s="47"/>
    </row>
    <row r="999522" spans="9:9" ht="15" customHeight="1">
      <c r="I999522" s="47"/>
    </row>
    <row r="999523" spans="9:9" ht="15" customHeight="1">
      <c r="I999523" s="47"/>
    </row>
    <row r="999524" spans="9:9" ht="15" customHeight="1">
      <c r="I999524" s="47"/>
    </row>
    <row r="999525" spans="9:9" ht="15" customHeight="1">
      <c r="I999525" s="47"/>
    </row>
    <row r="999526" spans="9:9" ht="15" customHeight="1">
      <c r="I999526" s="47"/>
    </row>
    <row r="999527" spans="9:9" ht="15" customHeight="1">
      <c r="I999527" s="47"/>
    </row>
    <row r="999528" spans="9:9" ht="15" customHeight="1">
      <c r="I999528" s="47"/>
    </row>
    <row r="999529" spans="9:9" ht="15" customHeight="1">
      <c r="I999529" s="47"/>
    </row>
    <row r="999530" spans="9:9" ht="15" customHeight="1">
      <c r="I999530" s="47"/>
    </row>
    <row r="999531" spans="9:9" ht="15" customHeight="1">
      <c r="I999531" s="47"/>
    </row>
    <row r="999532" spans="9:9" ht="15" customHeight="1">
      <c r="I999532" s="47"/>
    </row>
    <row r="999533" spans="9:9" ht="15" customHeight="1">
      <c r="I999533" s="47"/>
    </row>
    <row r="999534" spans="9:9" ht="15" customHeight="1">
      <c r="I999534" s="47"/>
    </row>
    <row r="999535" spans="9:9" ht="15" customHeight="1">
      <c r="I999535" s="47"/>
    </row>
    <row r="999536" spans="9:9" ht="15" customHeight="1">
      <c r="I999536" s="47"/>
    </row>
    <row r="999537" spans="9:9" ht="15" customHeight="1">
      <c r="I999537" s="47"/>
    </row>
    <row r="999538" spans="9:9" ht="15" customHeight="1">
      <c r="I999538" s="47"/>
    </row>
    <row r="999539" spans="9:9" ht="15" customHeight="1">
      <c r="I999539" s="47"/>
    </row>
    <row r="999540" spans="9:9" ht="15" customHeight="1">
      <c r="I999540" s="47"/>
    </row>
    <row r="999541" spans="9:9" ht="15" customHeight="1">
      <c r="I999541" s="47"/>
    </row>
    <row r="999542" spans="9:9" ht="15" customHeight="1">
      <c r="I999542" s="47"/>
    </row>
    <row r="999543" spans="9:9" ht="15" customHeight="1">
      <c r="I999543" s="47"/>
    </row>
    <row r="999544" spans="9:9" ht="15" customHeight="1">
      <c r="I999544" s="47"/>
    </row>
    <row r="999545" spans="9:9" ht="15" customHeight="1">
      <c r="I999545" s="47"/>
    </row>
    <row r="999546" spans="9:9" ht="15" customHeight="1">
      <c r="I999546" s="47"/>
    </row>
    <row r="999547" spans="9:9" ht="15" customHeight="1">
      <c r="I999547" s="47"/>
    </row>
    <row r="999548" spans="9:9" ht="15" customHeight="1">
      <c r="I999548" s="47"/>
    </row>
    <row r="999549" spans="9:9" ht="15" customHeight="1">
      <c r="I999549" s="47"/>
    </row>
    <row r="999550" spans="9:9" ht="15" customHeight="1">
      <c r="I999550" s="47"/>
    </row>
    <row r="999551" spans="9:9" ht="15" customHeight="1">
      <c r="I999551" s="47"/>
    </row>
    <row r="999552" spans="9:9" ht="15" customHeight="1">
      <c r="I999552" s="47"/>
    </row>
    <row r="999553" spans="9:9" ht="15" customHeight="1">
      <c r="I999553" s="47"/>
    </row>
    <row r="999554" spans="9:9" ht="15" customHeight="1">
      <c r="I999554" s="47"/>
    </row>
    <row r="999555" spans="9:9" ht="15" customHeight="1">
      <c r="I999555" s="47"/>
    </row>
    <row r="999556" spans="9:9" ht="15" customHeight="1">
      <c r="I999556" s="47"/>
    </row>
    <row r="999557" spans="9:9" ht="15" customHeight="1">
      <c r="I999557" s="47"/>
    </row>
    <row r="999558" spans="9:9" ht="15" customHeight="1">
      <c r="I999558" s="47"/>
    </row>
    <row r="999559" spans="9:9" ht="15" customHeight="1">
      <c r="I999559" s="47"/>
    </row>
    <row r="999560" spans="9:9" ht="15" customHeight="1">
      <c r="I999560" s="47"/>
    </row>
    <row r="999561" spans="9:9" ht="15" customHeight="1">
      <c r="I999561" s="47"/>
    </row>
    <row r="999562" spans="9:9" ht="15" customHeight="1">
      <c r="I999562" s="47"/>
    </row>
    <row r="999563" spans="9:9" ht="15" customHeight="1">
      <c r="I999563" s="47"/>
    </row>
    <row r="999564" spans="9:9" ht="15" customHeight="1">
      <c r="I999564" s="47"/>
    </row>
    <row r="999565" spans="9:9" ht="15" customHeight="1">
      <c r="I999565" s="47"/>
    </row>
    <row r="999566" spans="9:9" ht="15" customHeight="1">
      <c r="I999566" s="47"/>
    </row>
    <row r="999567" spans="9:9" ht="15" customHeight="1">
      <c r="I999567" s="47"/>
    </row>
    <row r="999568" spans="9:9" ht="15" customHeight="1">
      <c r="I999568" s="47"/>
    </row>
    <row r="999569" spans="9:9" ht="15" customHeight="1">
      <c r="I999569" s="47"/>
    </row>
    <row r="999570" spans="9:9" ht="15" customHeight="1">
      <c r="I999570" s="47"/>
    </row>
    <row r="999571" spans="9:9" ht="15" customHeight="1">
      <c r="I999571" s="47"/>
    </row>
    <row r="999572" spans="9:9" ht="15" customHeight="1">
      <c r="I999572" s="47"/>
    </row>
    <row r="999573" spans="9:9" ht="15" customHeight="1">
      <c r="I999573" s="47"/>
    </row>
    <row r="999574" spans="9:9" ht="15" customHeight="1">
      <c r="I999574" s="47"/>
    </row>
    <row r="999575" spans="9:9" ht="15" customHeight="1">
      <c r="I999575" s="47"/>
    </row>
    <row r="999576" spans="9:9" ht="15" customHeight="1">
      <c r="I999576" s="47"/>
    </row>
    <row r="999577" spans="9:9" ht="15" customHeight="1">
      <c r="I999577" s="47"/>
    </row>
    <row r="999578" spans="9:9" ht="15" customHeight="1">
      <c r="I999578" s="47"/>
    </row>
    <row r="999579" spans="9:9" ht="15" customHeight="1">
      <c r="I999579" s="47"/>
    </row>
    <row r="999580" spans="9:9" ht="15" customHeight="1">
      <c r="I999580" s="47"/>
    </row>
    <row r="999581" spans="9:9" ht="15" customHeight="1">
      <c r="I999581" s="47"/>
    </row>
    <row r="999582" spans="9:9" ht="15" customHeight="1">
      <c r="I999582" s="47"/>
    </row>
    <row r="999583" spans="9:9" ht="15" customHeight="1">
      <c r="I999583" s="47"/>
    </row>
    <row r="999584" spans="9:9" ht="15" customHeight="1">
      <c r="I999584" s="47"/>
    </row>
    <row r="999585" spans="9:9" ht="15" customHeight="1">
      <c r="I999585" s="47"/>
    </row>
    <row r="999586" spans="9:9" ht="15" customHeight="1">
      <c r="I999586" s="47"/>
    </row>
    <row r="999587" spans="9:9" ht="15" customHeight="1">
      <c r="I999587" s="47"/>
    </row>
    <row r="999588" spans="9:9" ht="15" customHeight="1">
      <c r="I999588" s="47"/>
    </row>
    <row r="999589" spans="9:9" ht="15" customHeight="1">
      <c r="I999589" s="47"/>
    </row>
    <row r="999590" spans="9:9" ht="15" customHeight="1">
      <c r="I999590" s="47"/>
    </row>
    <row r="999591" spans="9:9" ht="15" customHeight="1">
      <c r="I999591" s="47"/>
    </row>
    <row r="999592" spans="9:9" ht="15" customHeight="1">
      <c r="I999592" s="47"/>
    </row>
    <row r="999593" spans="9:9" ht="15" customHeight="1">
      <c r="I999593" s="47"/>
    </row>
    <row r="999594" spans="9:9" ht="15" customHeight="1">
      <c r="I999594" s="47"/>
    </row>
    <row r="999595" spans="9:9" ht="15" customHeight="1">
      <c r="I999595" s="47"/>
    </row>
    <row r="999596" spans="9:9" ht="15" customHeight="1">
      <c r="I999596" s="47"/>
    </row>
    <row r="999597" spans="9:9" ht="15" customHeight="1">
      <c r="I999597" s="47"/>
    </row>
    <row r="999598" spans="9:9" ht="15" customHeight="1">
      <c r="I999598" s="47"/>
    </row>
    <row r="999599" spans="9:9" ht="15" customHeight="1">
      <c r="I999599" s="47"/>
    </row>
    <row r="999600" spans="9:9" ht="15" customHeight="1">
      <c r="I999600" s="47"/>
    </row>
    <row r="999601" spans="9:9" ht="15" customHeight="1">
      <c r="I999601" s="47"/>
    </row>
    <row r="999602" spans="9:9" ht="15" customHeight="1">
      <c r="I999602" s="47"/>
    </row>
    <row r="999603" spans="9:9" ht="15" customHeight="1">
      <c r="I999603" s="47"/>
    </row>
    <row r="999604" spans="9:9" ht="15" customHeight="1">
      <c r="I999604" s="47"/>
    </row>
    <row r="999605" spans="9:9" ht="15" customHeight="1">
      <c r="I999605" s="47"/>
    </row>
    <row r="999606" spans="9:9" ht="15" customHeight="1">
      <c r="I999606" s="47"/>
    </row>
    <row r="999607" spans="9:9" ht="15" customHeight="1">
      <c r="I999607" s="47"/>
    </row>
    <row r="999608" spans="9:9" ht="15" customHeight="1">
      <c r="I999608" s="47"/>
    </row>
    <row r="999609" spans="9:9" ht="15" customHeight="1">
      <c r="I999609" s="47"/>
    </row>
    <row r="999610" spans="9:9" ht="15" customHeight="1">
      <c r="I999610" s="47"/>
    </row>
    <row r="999611" spans="9:9" ht="15" customHeight="1">
      <c r="I999611" s="47"/>
    </row>
    <row r="999612" spans="9:9" ht="15" customHeight="1">
      <c r="I999612" s="47"/>
    </row>
    <row r="999613" spans="9:9" ht="15" customHeight="1">
      <c r="I999613" s="47"/>
    </row>
    <row r="999614" spans="9:9" ht="15" customHeight="1">
      <c r="I999614" s="47"/>
    </row>
    <row r="999615" spans="9:9" ht="15" customHeight="1">
      <c r="I999615" s="47"/>
    </row>
    <row r="999616" spans="9:9" ht="15" customHeight="1">
      <c r="I999616" s="47"/>
    </row>
    <row r="999617" spans="9:9" ht="15" customHeight="1">
      <c r="I999617" s="47"/>
    </row>
    <row r="999618" spans="9:9" ht="15" customHeight="1">
      <c r="I999618" s="47"/>
    </row>
    <row r="999619" spans="9:9" ht="15" customHeight="1">
      <c r="I999619" s="47"/>
    </row>
    <row r="999620" spans="9:9" ht="15" customHeight="1">
      <c r="I999620" s="47"/>
    </row>
    <row r="999621" spans="9:9" ht="15" customHeight="1">
      <c r="I999621" s="47"/>
    </row>
    <row r="999622" spans="9:9" ht="15" customHeight="1">
      <c r="I999622" s="47"/>
    </row>
    <row r="999623" spans="9:9" ht="15" customHeight="1">
      <c r="I999623" s="47"/>
    </row>
    <row r="999624" spans="9:9" ht="15" customHeight="1">
      <c r="I999624" s="47"/>
    </row>
    <row r="999625" spans="9:9" ht="15" customHeight="1">
      <c r="I999625" s="47"/>
    </row>
    <row r="999626" spans="9:9" ht="15" customHeight="1">
      <c r="I999626" s="47"/>
    </row>
    <row r="999627" spans="9:9" ht="15" customHeight="1">
      <c r="I999627" s="47"/>
    </row>
    <row r="999628" spans="9:9" ht="15" customHeight="1">
      <c r="I999628" s="47"/>
    </row>
    <row r="999629" spans="9:9" ht="15" customHeight="1">
      <c r="I999629" s="47"/>
    </row>
    <row r="999630" spans="9:9" ht="15" customHeight="1">
      <c r="I999630" s="47"/>
    </row>
    <row r="999631" spans="9:9" ht="15" customHeight="1">
      <c r="I999631" s="47"/>
    </row>
    <row r="999632" spans="9:9" ht="15" customHeight="1">
      <c r="I999632" s="47"/>
    </row>
    <row r="999633" spans="9:9" ht="15" customHeight="1">
      <c r="I999633" s="47"/>
    </row>
    <row r="999634" spans="9:9" ht="15" customHeight="1">
      <c r="I999634" s="47"/>
    </row>
    <row r="999635" spans="9:9" ht="15" customHeight="1">
      <c r="I999635" s="47"/>
    </row>
    <row r="999636" spans="9:9" ht="15" customHeight="1">
      <c r="I999636" s="47"/>
    </row>
    <row r="999637" spans="9:9" ht="15" customHeight="1">
      <c r="I999637" s="47"/>
    </row>
    <row r="999638" spans="9:9" ht="15" customHeight="1">
      <c r="I999638" s="47"/>
    </row>
    <row r="999639" spans="9:9" ht="15" customHeight="1">
      <c r="I999639" s="47"/>
    </row>
    <row r="999640" spans="9:9" ht="15" customHeight="1">
      <c r="I999640" s="47"/>
    </row>
    <row r="999641" spans="9:9" ht="15" customHeight="1">
      <c r="I999641" s="47"/>
    </row>
    <row r="999642" spans="9:9" ht="15" customHeight="1">
      <c r="I999642" s="47"/>
    </row>
    <row r="999643" spans="9:9" ht="15" customHeight="1">
      <c r="I999643" s="47"/>
    </row>
    <row r="999644" spans="9:9" ht="15" customHeight="1">
      <c r="I999644" s="47"/>
    </row>
    <row r="999645" spans="9:9" ht="15" customHeight="1">
      <c r="I999645" s="47"/>
    </row>
    <row r="999646" spans="9:9" ht="15" customHeight="1">
      <c r="I999646" s="47"/>
    </row>
    <row r="999647" spans="9:9" ht="15" customHeight="1">
      <c r="I999647" s="47"/>
    </row>
    <row r="999648" spans="9:9" ht="15" customHeight="1">
      <c r="I999648" s="47"/>
    </row>
    <row r="999649" spans="9:9" ht="15" customHeight="1">
      <c r="I999649" s="47"/>
    </row>
    <row r="999650" spans="9:9" ht="15" customHeight="1">
      <c r="I999650" s="47"/>
    </row>
    <row r="999651" spans="9:9" ht="15" customHeight="1">
      <c r="I999651" s="47"/>
    </row>
    <row r="999652" spans="9:9" ht="15" customHeight="1">
      <c r="I999652" s="47"/>
    </row>
    <row r="999653" spans="9:9" ht="15" customHeight="1">
      <c r="I999653" s="47"/>
    </row>
    <row r="999654" spans="9:9" ht="15" customHeight="1">
      <c r="I999654" s="47"/>
    </row>
    <row r="999655" spans="9:9" ht="15" customHeight="1">
      <c r="I999655" s="47"/>
    </row>
    <row r="999656" spans="9:9" ht="15" customHeight="1">
      <c r="I999656" s="47"/>
    </row>
    <row r="999657" spans="9:9" ht="15" customHeight="1">
      <c r="I999657" s="47"/>
    </row>
    <row r="999658" spans="9:9" ht="15" customHeight="1">
      <c r="I999658" s="47"/>
    </row>
    <row r="999659" spans="9:9" ht="15" customHeight="1">
      <c r="I999659" s="47"/>
    </row>
    <row r="999660" spans="9:9" ht="15" customHeight="1">
      <c r="I999660" s="47"/>
    </row>
    <row r="999661" spans="9:9" ht="15" customHeight="1">
      <c r="I999661" s="47"/>
    </row>
    <row r="999662" spans="9:9" ht="15" customHeight="1">
      <c r="I999662" s="47"/>
    </row>
    <row r="999663" spans="9:9" ht="15" customHeight="1">
      <c r="I999663" s="47"/>
    </row>
    <row r="999664" spans="9:9" ht="15" customHeight="1">
      <c r="I999664" s="47"/>
    </row>
    <row r="999665" spans="9:9" ht="15" customHeight="1">
      <c r="I999665" s="47"/>
    </row>
    <row r="999666" spans="9:9" ht="15" customHeight="1">
      <c r="I999666" s="47"/>
    </row>
    <row r="999667" spans="9:9" ht="15" customHeight="1">
      <c r="I999667" s="47"/>
    </row>
    <row r="999668" spans="9:9" ht="15" customHeight="1">
      <c r="I999668" s="47"/>
    </row>
    <row r="999669" spans="9:9" ht="15" customHeight="1">
      <c r="I999669" s="47"/>
    </row>
    <row r="999670" spans="9:9" ht="15" customHeight="1">
      <c r="I999670" s="47"/>
    </row>
    <row r="999671" spans="9:9" ht="15" customHeight="1">
      <c r="I999671" s="47"/>
    </row>
    <row r="999672" spans="9:9" ht="15" customHeight="1">
      <c r="I999672" s="47"/>
    </row>
    <row r="999673" spans="9:9" ht="15" customHeight="1">
      <c r="I999673" s="47"/>
    </row>
    <row r="999674" spans="9:9" ht="15" customHeight="1">
      <c r="I999674" s="47"/>
    </row>
    <row r="999675" spans="9:9" ht="15" customHeight="1">
      <c r="I999675" s="47"/>
    </row>
    <row r="999676" spans="9:9" ht="15" customHeight="1">
      <c r="I999676" s="47"/>
    </row>
    <row r="999677" spans="9:9" ht="15" customHeight="1">
      <c r="I999677" s="47"/>
    </row>
    <row r="999678" spans="9:9" ht="15" customHeight="1">
      <c r="I999678" s="47"/>
    </row>
    <row r="999679" spans="9:9" ht="15" customHeight="1">
      <c r="I999679" s="47"/>
    </row>
    <row r="999680" spans="9:9" ht="15" customHeight="1">
      <c r="I999680" s="47"/>
    </row>
    <row r="999681" spans="9:9" ht="15" customHeight="1">
      <c r="I999681" s="47"/>
    </row>
    <row r="999682" spans="9:9" ht="15" customHeight="1">
      <c r="I999682" s="47"/>
    </row>
    <row r="999683" spans="9:9" ht="15" customHeight="1">
      <c r="I999683" s="47"/>
    </row>
    <row r="999684" spans="9:9" ht="15" customHeight="1">
      <c r="I999684" s="47"/>
    </row>
    <row r="999685" spans="9:9" ht="15" customHeight="1">
      <c r="I999685" s="47"/>
    </row>
    <row r="999686" spans="9:9" ht="15" customHeight="1">
      <c r="I999686" s="47"/>
    </row>
    <row r="999687" spans="9:9" ht="15" customHeight="1">
      <c r="I999687" s="47"/>
    </row>
    <row r="999688" spans="9:9" ht="15" customHeight="1">
      <c r="I999688" s="47"/>
    </row>
    <row r="999689" spans="9:9" ht="15" customHeight="1">
      <c r="I999689" s="47"/>
    </row>
    <row r="999690" spans="9:9" ht="15" customHeight="1">
      <c r="I999690" s="47"/>
    </row>
    <row r="999691" spans="9:9" ht="15" customHeight="1">
      <c r="I999691" s="47"/>
    </row>
    <row r="999692" spans="9:9" ht="15" customHeight="1">
      <c r="I999692" s="47"/>
    </row>
    <row r="999693" spans="9:9" ht="15" customHeight="1">
      <c r="I999693" s="47"/>
    </row>
    <row r="999694" spans="9:9" ht="15" customHeight="1">
      <c r="I999694" s="47"/>
    </row>
    <row r="999695" spans="9:9" ht="15" customHeight="1">
      <c r="I999695" s="47"/>
    </row>
    <row r="999696" spans="9:9" ht="15" customHeight="1">
      <c r="I999696" s="47"/>
    </row>
    <row r="999697" spans="9:9" ht="15" customHeight="1">
      <c r="I999697" s="47"/>
    </row>
    <row r="999698" spans="9:9" ht="15" customHeight="1">
      <c r="I999698" s="47"/>
    </row>
    <row r="999699" spans="9:9" ht="15" customHeight="1">
      <c r="I999699" s="47"/>
    </row>
    <row r="999700" spans="9:9" ht="15" customHeight="1">
      <c r="I999700" s="47"/>
    </row>
    <row r="999701" spans="9:9" ht="15" customHeight="1">
      <c r="I999701" s="47"/>
    </row>
    <row r="999702" spans="9:9" ht="15" customHeight="1">
      <c r="I999702" s="47"/>
    </row>
    <row r="999703" spans="9:9" ht="15" customHeight="1">
      <c r="I999703" s="47"/>
    </row>
    <row r="999704" spans="9:9" ht="15" customHeight="1">
      <c r="I999704" s="47"/>
    </row>
    <row r="999705" spans="9:9" ht="15" customHeight="1">
      <c r="I999705" s="47"/>
    </row>
    <row r="999706" spans="9:9" ht="15" customHeight="1">
      <c r="I999706" s="47"/>
    </row>
    <row r="999707" spans="9:9" ht="15" customHeight="1">
      <c r="I999707" s="47"/>
    </row>
    <row r="999708" spans="9:9" ht="15" customHeight="1">
      <c r="I999708" s="47"/>
    </row>
    <row r="999709" spans="9:9" ht="15" customHeight="1">
      <c r="I999709" s="47"/>
    </row>
    <row r="999710" spans="9:9" ht="15" customHeight="1">
      <c r="I999710" s="47"/>
    </row>
    <row r="999711" spans="9:9" ht="15" customHeight="1">
      <c r="I999711" s="47"/>
    </row>
    <row r="999712" spans="9:9" ht="15" customHeight="1">
      <c r="I999712" s="47"/>
    </row>
    <row r="999713" spans="9:9" ht="15" customHeight="1">
      <c r="I999713" s="47"/>
    </row>
    <row r="999714" spans="9:9" ht="15" customHeight="1">
      <c r="I999714" s="47"/>
    </row>
    <row r="999715" spans="9:9" ht="15" customHeight="1">
      <c r="I999715" s="47"/>
    </row>
    <row r="999716" spans="9:9" ht="15" customHeight="1">
      <c r="I999716" s="47"/>
    </row>
    <row r="999717" spans="9:9" ht="15" customHeight="1">
      <c r="I999717" s="47"/>
    </row>
    <row r="999718" spans="9:9" ht="15" customHeight="1">
      <c r="I999718" s="47"/>
    </row>
    <row r="999719" spans="9:9" ht="15" customHeight="1">
      <c r="I999719" s="47"/>
    </row>
    <row r="999720" spans="9:9" ht="15" customHeight="1">
      <c r="I999720" s="47"/>
    </row>
    <row r="999721" spans="9:9" ht="15" customHeight="1">
      <c r="I999721" s="47"/>
    </row>
    <row r="999722" spans="9:9" ht="15" customHeight="1">
      <c r="I999722" s="47"/>
    </row>
    <row r="999723" spans="9:9" ht="15" customHeight="1">
      <c r="I999723" s="47"/>
    </row>
    <row r="999724" spans="9:9" ht="15" customHeight="1">
      <c r="I999724" s="47"/>
    </row>
    <row r="999725" spans="9:9" ht="15" customHeight="1">
      <c r="I999725" s="47"/>
    </row>
    <row r="999726" spans="9:9" ht="15" customHeight="1">
      <c r="I999726" s="47"/>
    </row>
    <row r="999727" spans="9:9" ht="15" customHeight="1">
      <c r="I999727" s="47"/>
    </row>
    <row r="999728" spans="9:9" ht="15" customHeight="1">
      <c r="I999728" s="47"/>
    </row>
    <row r="999729" spans="9:9" ht="15" customHeight="1">
      <c r="I999729" s="47"/>
    </row>
    <row r="999730" spans="9:9" ht="15" customHeight="1">
      <c r="I999730" s="47"/>
    </row>
    <row r="999731" spans="9:9" ht="15" customHeight="1">
      <c r="I999731" s="47"/>
    </row>
    <row r="999732" spans="9:9" ht="15" customHeight="1">
      <c r="I999732" s="47"/>
    </row>
    <row r="999733" spans="9:9" ht="15" customHeight="1">
      <c r="I999733" s="47"/>
    </row>
    <row r="999734" spans="9:9" ht="15" customHeight="1">
      <c r="I999734" s="47"/>
    </row>
    <row r="999735" spans="9:9" ht="15" customHeight="1">
      <c r="I999735" s="47"/>
    </row>
    <row r="999736" spans="9:9" ht="15" customHeight="1">
      <c r="I999736" s="47"/>
    </row>
    <row r="999737" spans="9:9" ht="15" customHeight="1">
      <c r="I999737" s="47"/>
    </row>
    <row r="999738" spans="9:9" ht="15" customHeight="1">
      <c r="I999738" s="47"/>
    </row>
    <row r="999739" spans="9:9" ht="15" customHeight="1">
      <c r="I999739" s="47"/>
    </row>
    <row r="999740" spans="9:9" ht="15" customHeight="1">
      <c r="I999740" s="47"/>
    </row>
    <row r="999741" spans="9:9" ht="15" customHeight="1">
      <c r="I999741" s="47"/>
    </row>
    <row r="999742" spans="9:9" ht="15" customHeight="1">
      <c r="I999742" s="47"/>
    </row>
    <row r="999743" spans="9:9" ht="15" customHeight="1">
      <c r="I999743" s="47"/>
    </row>
    <row r="999744" spans="9:9" ht="15" customHeight="1">
      <c r="I999744" s="47"/>
    </row>
    <row r="999745" spans="9:9" ht="15" customHeight="1">
      <c r="I999745" s="47"/>
    </row>
    <row r="999746" spans="9:9" ht="15" customHeight="1">
      <c r="I999746" s="47"/>
    </row>
    <row r="999747" spans="9:9" ht="15" customHeight="1">
      <c r="I999747" s="47"/>
    </row>
    <row r="999748" spans="9:9" ht="15" customHeight="1">
      <c r="I999748" s="47"/>
    </row>
    <row r="999749" spans="9:9" ht="15" customHeight="1">
      <c r="I999749" s="47"/>
    </row>
    <row r="999750" spans="9:9" ht="15" customHeight="1">
      <c r="I999750" s="47"/>
    </row>
    <row r="999751" spans="9:9" ht="15" customHeight="1">
      <c r="I999751" s="47"/>
    </row>
    <row r="999752" spans="9:9" ht="15" customHeight="1">
      <c r="I999752" s="47"/>
    </row>
    <row r="999753" spans="9:9" ht="15" customHeight="1">
      <c r="I999753" s="47"/>
    </row>
    <row r="999754" spans="9:9" ht="15" customHeight="1">
      <c r="I999754" s="47"/>
    </row>
    <row r="999755" spans="9:9" ht="15" customHeight="1">
      <c r="I999755" s="47"/>
    </row>
    <row r="999756" spans="9:9" ht="15" customHeight="1">
      <c r="I999756" s="47"/>
    </row>
    <row r="999757" spans="9:9" ht="15" customHeight="1">
      <c r="I999757" s="47"/>
    </row>
    <row r="999758" spans="9:9" ht="15" customHeight="1">
      <c r="I999758" s="47"/>
    </row>
    <row r="999759" spans="9:9" ht="15" customHeight="1">
      <c r="I999759" s="47"/>
    </row>
    <row r="999760" spans="9:9" ht="15" customHeight="1">
      <c r="I999760" s="47"/>
    </row>
    <row r="999761" spans="9:9" ht="15" customHeight="1">
      <c r="I999761" s="47"/>
    </row>
    <row r="999762" spans="9:9" ht="15" customHeight="1">
      <c r="I999762" s="47"/>
    </row>
    <row r="999763" spans="9:9" ht="15" customHeight="1">
      <c r="I999763" s="47"/>
    </row>
    <row r="999764" spans="9:9" ht="15" customHeight="1">
      <c r="I999764" s="47"/>
    </row>
    <row r="999765" spans="9:9" ht="15" customHeight="1">
      <c r="I999765" s="47"/>
    </row>
    <row r="999766" spans="9:9" ht="15" customHeight="1">
      <c r="I999766" s="47"/>
    </row>
    <row r="999767" spans="9:9" ht="15" customHeight="1">
      <c r="I999767" s="47"/>
    </row>
    <row r="999768" spans="9:9" ht="15" customHeight="1">
      <c r="I999768" s="47"/>
    </row>
    <row r="999769" spans="9:9" ht="15" customHeight="1">
      <c r="I999769" s="47"/>
    </row>
    <row r="999770" spans="9:9" ht="15" customHeight="1">
      <c r="I999770" s="47"/>
    </row>
    <row r="999771" spans="9:9" ht="15" customHeight="1">
      <c r="I999771" s="47"/>
    </row>
    <row r="999772" spans="9:9" ht="15" customHeight="1">
      <c r="I999772" s="47"/>
    </row>
    <row r="999773" spans="9:9" ht="15" customHeight="1">
      <c r="I999773" s="47"/>
    </row>
    <row r="999774" spans="9:9" ht="15" customHeight="1">
      <c r="I999774" s="47"/>
    </row>
    <row r="999775" spans="9:9" ht="15" customHeight="1">
      <c r="I999775" s="47"/>
    </row>
    <row r="999776" spans="9:9" ht="15" customHeight="1">
      <c r="I999776" s="47"/>
    </row>
    <row r="999777" spans="9:9" ht="15" customHeight="1">
      <c r="I999777" s="47"/>
    </row>
    <row r="999778" spans="9:9" ht="15" customHeight="1">
      <c r="I999778" s="47"/>
    </row>
    <row r="999779" spans="9:9" ht="15" customHeight="1">
      <c r="I999779" s="47"/>
    </row>
    <row r="999780" spans="9:9" ht="15" customHeight="1">
      <c r="I999780" s="47"/>
    </row>
    <row r="999781" spans="9:9" ht="15" customHeight="1">
      <c r="I999781" s="47"/>
    </row>
    <row r="999782" spans="9:9" ht="15" customHeight="1">
      <c r="I999782" s="47"/>
    </row>
    <row r="999783" spans="9:9" ht="15" customHeight="1">
      <c r="I999783" s="47"/>
    </row>
    <row r="999784" spans="9:9" ht="15" customHeight="1">
      <c r="I999784" s="47"/>
    </row>
    <row r="999785" spans="9:9" ht="15" customHeight="1">
      <c r="I999785" s="47"/>
    </row>
    <row r="999786" spans="9:9" ht="15" customHeight="1">
      <c r="I999786" s="47"/>
    </row>
    <row r="999787" spans="9:9" ht="15" customHeight="1">
      <c r="I999787" s="47"/>
    </row>
    <row r="999788" spans="9:9" ht="15" customHeight="1">
      <c r="I999788" s="47"/>
    </row>
    <row r="1015807" spans="9:9" ht="15" customHeight="1">
      <c r="I1015807" s="49"/>
    </row>
    <row r="1015808" spans="9:9" ht="15" customHeight="1">
      <c r="I1015808" s="47"/>
    </row>
    <row r="1015809" spans="9:9" ht="15" customHeight="1">
      <c r="I1015809" s="47"/>
    </row>
    <row r="1015810" spans="9:9" ht="15" customHeight="1">
      <c r="I1015810" s="47"/>
    </row>
    <row r="1015811" spans="9:9" ht="15" customHeight="1">
      <c r="I1015811" s="47"/>
    </row>
    <row r="1015812" spans="9:9" ht="15" customHeight="1">
      <c r="I1015812" s="47"/>
    </row>
    <row r="1015813" spans="9:9" ht="15" customHeight="1">
      <c r="I1015813" s="47"/>
    </row>
    <row r="1015814" spans="9:9" ht="15" customHeight="1">
      <c r="I1015814" s="47"/>
    </row>
    <row r="1015815" spans="9:9" ht="15" customHeight="1">
      <c r="I1015815" s="47"/>
    </row>
    <row r="1015816" spans="9:9" ht="15" customHeight="1">
      <c r="I1015816" s="47"/>
    </row>
    <row r="1015817" spans="9:9" ht="15" customHeight="1">
      <c r="I1015817" s="47"/>
    </row>
    <row r="1015818" spans="9:9" ht="15" customHeight="1">
      <c r="I1015818" s="47"/>
    </row>
    <row r="1015819" spans="9:9" ht="15" customHeight="1">
      <c r="I1015819" s="47"/>
    </row>
    <row r="1015820" spans="9:9" ht="15" customHeight="1">
      <c r="I1015820" s="47"/>
    </row>
    <row r="1015821" spans="9:9" ht="15" customHeight="1">
      <c r="I1015821" s="47"/>
    </row>
    <row r="1015822" spans="9:9" ht="15" customHeight="1">
      <c r="I1015822" s="47"/>
    </row>
    <row r="1015823" spans="9:9" ht="15" customHeight="1">
      <c r="I1015823" s="47"/>
    </row>
    <row r="1015824" spans="9:9" ht="15" customHeight="1">
      <c r="I1015824" s="47"/>
    </row>
    <row r="1015825" spans="9:9" ht="15" customHeight="1">
      <c r="I1015825" s="47"/>
    </row>
    <row r="1015826" spans="9:9" ht="15" customHeight="1">
      <c r="I1015826" s="47"/>
    </row>
    <row r="1015827" spans="9:9" ht="15" customHeight="1">
      <c r="I1015827" s="47"/>
    </row>
    <row r="1015828" spans="9:9" ht="15" customHeight="1">
      <c r="I1015828" s="47"/>
    </row>
    <row r="1015829" spans="9:9" ht="15" customHeight="1">
      <c r="I1015829" s="47"/>
    </row>
    <row r="1015830" spans="9:9" ht="15" customHeight="1">
      <c r="I1015830" s="47"/>
    </row>
    <row r="1015831" spans="9:9" ht="15" customHeight="1">
      <c r="I1015831" s="47"/>
    </row>
    <row r="1015832" spans="9:9" ht="15" customHeight="1">
      <c r="I1015832" s="47"/>
    </row>
    <row r="1015833" spans="9:9" ht="15" customHeight="1">
      <c r="I1015833" s="47"/>
    </row>
    <row r="1015834" spans="9:9" ht="15" customHeight="1">
      <c r="I1015834" s="47"/>
    </row>
    <row r="1015835" spans="9:9" ht="15" customHeight="1">
      <c r="I1015835" s="47"/>
    </row>
    <row r="1015836" spans="9:9" ht="15" customHeight="1">
      <c r="I1015836" s="47"/>
    </row>
    <row r="1015837" spans="9:9" ht="15" customHeight="1">
      <c r="I1015837" s="47"/>
    </row>
    <row r="1015838" spans="9:9" ht="15" customHeight="1">
      <c r="I1015838" s="47"/>
    </row>
    <row r="1015839" spans="9:9" ht="15" customHeight="1">
      <c r="I1015839" s="47"/>
    </row>
    <row r="1015840" spans="9:9" ht="15" customHeight="1">
      <c r="I1015840" s="47"/>
    </row>
    <row r="1015841" spans="9:9" ht="15" customHeight="1">
      <c r="I1015841" s="47"/>
    </row>
    <row r="1015842" spans="9:9" ht="15" customHeight="1">
      <c r="I1015842" s="47"/>
    </row>
    <row r="1015843" spans="9:9" ht="15" customHeight="1">
      <c r="I1015843" s="47"/>
    </row>
    <row r="1015844" spans="9:9" ht="15" customHeight="1">
      <c r="I1015844" s="47"/>
    </row>
    <row r="1015845" spans="9:9" ht="15" customHeight="1">
      <c r="I1015845" s="47"/>
    </row>
    <row r="1015846" spans="9:9" ht="15" customHeight="1">
      <c r="I1015846" s="47"/>
    </row>
    <row r="1015847" spans="9:9" ht="15" customHeight="1">
      <c r="I1015847" s="47"/>
    </row>
    <row r="1015848" spans="9:9" ht="15" customHeight="1">
      <c r="I1015848" s="47"/>
    </row>
    <row r="1015849" spans="9:9" ht="15" customHeight="1">
      <c r="I1015849" s="47"/>
    </row>
    <row r="1015850" spans="9:9" ht="15" customHeight="1">
      <c r="I1015850" s="47"/>
    </row>
    <row r="1015851" spans="9:9" ht="15" customHeight="1">
      <c r="I1015851" s="47"/>
    </row>
    <row r="1015852" spans="9:9" ht="15" customHeight="1">
      <c r="I1015852" s="47"/>
    </row>
    <row r="1015853" spans="9:9" ht="15" customHeight="1">
      <c r="I1015853" s="47"/>
    </row>
    <row r="1015854" spans="9:9" ht="15" customHeight="1">
      <c r="I1015854" s="47"/>
    </row>
    <row r="1015855" spans="9:9" ht="15" customHeight="1">
      <c r="I1015855" s="47"/>
    </row>
    <row r="1015856" spans="9:9" ht="15" customHeight="1">
      <c r="I1015856" s="47"/>
    </row>
    <row r="1015857" spans="9:9" ht="15" customHeight="1">
      <c r="I1015857" s="47"/>
    </row>
    <row r="1015858" spans="9:9" ht="15" customHeight="1">
      <c r="I1015858" s="47"/>
    </row>
    <row r="1015859" spans="9:9" ht="15" customHeight="1">
      <c r="I1015859" s="47"/>
    </row>
    <row r="1015860" spans="9:9" ht="15" customHeight="1">
      <c r="I1015860" s="47"/>
    </row>
    <row r="1015861" spans="9:9" ht="15" customHeight="1">
      <c r="I1015861" s="47"/>
    </row>
    <row r="1015862" spans="9:9" ht="15" customHeight="1">
      <c r="I1015862" s="47"/>
    </row>
    <row r="1015863" spans="9:9" ht="15" customHeight="1">
      <c r="I1015863" s="47"/>
    </row>
    <row r="1015864" spans="9:9" ht="15" customHeight="1">
      <c r="I1015864" s="47"/>
    </row>
    <row r="1015865" spans="9:9" ht="15" customHeight="1">
      <c r="I1015865" s="47"/>
    </row>
    <row r="1015866" spans="9:9" ht="15" customHeight="1">
      <c r="I1015866" s="47"/>
    </row>
    <row r="1015867" spans="9:9" ht="15" customHeight="1">
      <c r="I1015867" s="47"/>
    </row>
    <row r="1015868" spans="9:9" ht="15" customHeight="1">
      <c r="I1015868" s="47"/>
    </row>
    <row r="1015869" spans="9:9" ht="15" customHeight="1">
      <c r="I1015869" s="47"/>
    </row>
    <row r="1015870" spans="9:9" ht="15" customHeight="1">
      <c r="I1015870" s="47"/>
    </row>
    <row r="1015871" spans="9:9" ht="15" customHeight="1">
      <c r="I1015871" s="47"/>
    </row>
    <row r="1015872" spans="9:9" ht="15" customHeight="1">
      <c r="I1015872" s="47"/>
    </row>
    <row r="1015873" spans="9:9" ht="15" customHeight="1">
      <c r="I1015873" s="47"/>
    </row>
    <row r="1015874" spans="9:9" ht="15" customHeight="1">
      <c r="I1015874" s="47"/>
    </row>
    <row r="1015875" spans="9:9" ht="15" customHeight="1">
      <c r="I1015875" s="47"/>
    </row>
    <row r="1015876" spans="9:9" ht="15" customHeight="1">
      <c r="I1015876" s="47"/>
    </row>
    <row r="1015877" spans="9:9" ht="15" customHeight="1">
      <c r="I1015877" s="47"/>
    </row>
    <row r="1015878" spans="9:9" ht="15" customHeight="1">
      <c r="I1015878" s="47"/>
    </row>
    <row r="1015879" spans="9:9" ht="15" customHeight="1">
      <c r="I1015879" s="47"/>
    </row>
    <row r="1015880" spans="9:9" ht="15" customHeight="1">
      <c r="I1015880" s="47"/>
    </row>
    <row r="1015881" spans="9:9" ht="15" customHeight="1">
      <c r="I1015881" s="47"/>
    </row>
    <row r="1015882" spans="9:9" ht="15" customHeight="1">
      <c r="I1015882" s="47"/>
    </row>
    <row r="1015883" spans="9:9" ht="15" customHeight="1">
      <c r="I1015883" s="47"/>
    </row>
    <row r="1015884" spans="9:9" ht="15" customHeight="1">
      <c r="I1015884" s="47"/>
    </row>
    <row r="1015885" spans="9:9" ht="15" customHeight="1">
      <c r="I1015885" s="47"/>
    </row>
    <row r="1015886" spans="9:9" ht="15" customHeight="1">
      <c r="I1015886" s="47"/>
    </row>
    <row r="1015887" spans="9:9" ht="15" customHeight="1">
      <c r="I1015887" s="47"/>
    </row>
    <row r="1015888" spans="9:9" ht="15" customHeight="1">
      <c r="I1015888" s="47"/>
    </row>
    <row r="1015889" spans="9:9" ht="15" customHeight="1">
      <c r="I1015889" s="47"/>
    </row>
    <row r="1015890" spans="9:9" ht="15" customHeight="1">
      <c r="I1015890" s="47"/>
    </row>
    <row r="1015891" spans="9:9" ht="15" customHeight="1">
      <c r="I1015891" s="47"/>
    </row>
    <row r="1015892" spans="9:9" ht="15" customHeight="1">
      <c r="I1015892" s="47"/>
    </row>
    <row r="1015893" spans="9:9" ht="15" customHeight="1">
      <c r="I1015893" s="47"/>
    </row>
    <row r="1015894" spans="9:9" ht="15" customHeight="1">
      <c r="I1015894" s="47"/>
    </row>
    <row r="1015895" spans="9:9" ht="15" customHeight="1">
      <c r="I1015895" s="47"/>
    </row>
    <row r="1015896" spans="9:9" ht="15" customHeight="1">
      <c r="I1015896" s="47"/>
    </row>
    <row r="1015897" spans="9:9" ht="15" customHeight="1">
      <c r="I1015897" s="47"/>
    </row>
    <row r="1015898" spans="9:9" ht="15" customHeight="1">
      <c r="I1015898" s="47"/>
    </row>
    <row r="1015899" spans="9:9" ht="15" customHeight="1">
      <c r="I1015899" s="47"/>
    </row>
    <row r="1015900" spans="9:9" ht="15" customHeight="1">
      <c r="I1015900" s="47"/>
    </row>
    <row r="1015901" spans="9:9" ht="15" customHeight="1">
      <c r="I1015901" s="47"/>
    </row>
    <row r="1015902" spans="9:9" ht="15" customHeight="1">
      <c r="I1015902" s="47"/>
    </row>
    <row r="1015903" spans="9:9" ht="15" customHeight="1">
      <c r="I1015903" s="47"/>
    </row>
    <row r="1015904" spans="9:9" ht="15" customHeight="1">
      <c r="I1015904" s="47"/>
    </row>
    <row r="1015905" spans="9:9" ht="15" customHeight="1">
      <c r="I1015905" s="47"/>
    </row>
    <row r="1015906" spans="9:9" ht="15" customHeight="1">
      <c r="I1015906" s="47"/>
    </row>
    <row r="1015907" spans="9:9" ht="15" customHeight="1">
      <c r="I1015907" s="47"/>
    </row>
    <row r="1015908" spans="9:9" ht="15" customHeight="1">
      <c r="I1015908" s="47"/>
    </row>
    <row r="1015909" spans="9:9" ht="15" customHeight="1">
      <c r="I1015909" s="47"/>
    </row>
    <row r="1015910" spans="9:9" ht="15" customHeight="1">
      <c r="I1015910" s="47"/>
    </row>
    <row r="1015911" spans="9:9" ht="15" customHeight="1">
      <c r="I1015911" s="47"/>
    </row>
    <row r="1015912" spans="9:9" ht="15" customHeight="1">
      <c r="I1015912" s="47"/>
    </row>
    <row r="1015913" spans="9:9" ht="15" customHeight="1">
      <c r="I1015913" s="47"/>
    </row>
    <row r="1015914" spans="9:9" ht="15" customHeight="1">
      <c r="I1015914" s="47"/>
    </row>
    <row r="1015915" spans="9:9" ht="15" customHeight="1">
      <c r="I1015915" s="47"/>
    </row>
    <row r="1015916" spans="9:9" ht="15" customHeight="1">
      <c r="I1015916" s="47"/>
    </row>
    <row r="1015917" spans="9:9" ht="15" customHeight="1">
      <c r="I1015917" s="47"/>
    </row>
    <row r="1015918" spans="9:9" ht="15" customHeight="1">
      <c r="I1015918" s="47"/>
    </row>
    <row r="1015919" spans="9:9" ht="15" customHeight="1">
      <c r="I1015919" s="47"/>
    </row>
    <row r="1015920" spans="9:9" ht="15" customHeight="1">
      <c r="I1015920" s="47"/>
    </row>
    <row r="1015921" spans="9:9" ht="15" customHeight="1">
      <c r="I1015921" s="47"/>
    </row>
    <row r="1015922" spans="9:9" ht="15" customHeight="1">
      <c r="I1015922" s="47"/>
    </row>
    <row r="1015923" spans="9:9" ht="15" customHeight="1">
      <c r="I1015923" s="47"/>
    </row>
    <row r="1015924" spans="9:9" ht="15" customHeight="1">
      <c r="I1015924" s="47"/>
    </row>
    <row r="1015925" spans="9:9" ht="15" customHeight="1">
      <c r="I1015925" s="47"/>
    </row>
    <row r="1015926" spans="9:9" ht="15" customHeight="1">
      <c r="I1015926" s="47"/>
    </row>
    <row r="1015927" spans="9:9" ht="15" customHeight="1">
      <c r="I1015927" s="47"/>
    </row>
    <row r="1015928" spans="9:9" ht="15" customHeight="1">
      <c r="I1015928" s="47"/>
    </row>
    <row r="1015929" spans="9:9" ht="15" customHeight="1">
      <c r="I1015929" s="47"/>
    </row>
    <row r="1015930" spans="9:9" ht="15" customHeight="1">
      <c r="I1015930" s="47"/>
    </row>
    <row r="1015931" spans="9:9" ht="15" customHeight="1">
      <c r="I1015931" s="47"/>
    </row>
    <row r="1015932" spans="9:9" ht="15" customHeight="1">
      <c r="I1015932" s="47"/>
    </row>
    <row r="1015933" spans="9:9" ht="15" customHeight="1">
      <c r="I1015933" s="47"/>
    </row>
    <row r="1015934" spans="9:9" ht="15" customHeight="1">
      <c r="I1015934" s="47"/>
    </row>
    <row r="1015935" spans="9:9" ht="15" customHeight="1">
      <c r="I1015935" s="47"/>
    </row>
    <row r="1015936" spans="9:9" ht="15" customHeight="1">
      <c r="I1015936" s="47"/>
    </row>
    <row r="1015937" spans="9:9" ht="15" customHeight="1">
      <c r="I1015937" s="47"/>
    </row>
    <row r="1015938" spans="9:9" ht="15" customHeight="1">
      <c r="I1015938" s="47"/>
    </row>
    <row r="1015939" spans="9:9" ht="15" customHeight="1">
      <c r="I1015939" s="47"/>
    </row>
    <row r="1015940" spans="9:9" ht="15" customHeight="1">
      <c r="I1015940" s="47"/>
    </row>
    <row r="1015941" spans="9:9" ht="15" customHeight="1">
      <c r="I1015941" s="47"/>
    </row>
    <row r="1015942" spans="9:9" ht="15" customHeight="1">
      <c r="I1015942" s="47"/>
    </row>
    <row r="1015943" spans="9:9" ht="15" customHeight="1">
      <c r="I1015943" s="47"/>
    </row>
    <row r="1015944" spans="9:9" ht="15" customHeight="1">
      <c r="I1015944" s="47"/>
    </row>
    <row r="1015945" spans="9:9" ht="15" customHeight="1">
      <c r="I1015945" s="47"/>
    </row>
    <row r="1015946" spans="9:9" ht="15" customHeight="1">
      <c r="I1015946" s="47"/>
    </row>
    <row r="1015947" spans="9:9" ht="15" customHeight="1">
      <c r="I1015947" s="47"/>
    </row>
    <row r="1015948" spans="9:9" ht="15" customHeight="1">
      <c r="I1015948" s="47"/>
    </row>
    <row r="1015949" spans="9:9" ht="15" customHeight="1">
      <c r="I1015949" s="47"/>
    </row>
    <row r="1015950" spans="9:9" ht="15" customHeight="1">
      <c r="I1015950" s="47"/>
    </row>
    <row r="1015951" spans="9:9" ht="15" customHeight="1">
      <c r="I1015951" s="47"/>
    </row>
    <row r="1015952" spans="9:9" ht="15" customHeight="1">
      <c r="I1015952" s="47"/>
    </row>
    <row r="1015953" spans="9:9" ht="15" customHeight="1">
      <c r="I1015953" s="47"/>
    </row>
    <row r="1015954" spans="9:9" ht="15" customHeight="1">
      <c r="I1015954" s="47"/>
    </row>
    <row r="1015955" spans="9:9" ht="15" customHeight="1">
      <c r="I1015955" s="47"/>
    </row>
    <row r="1015956" spans="9:9" ht="15" customHeight="1">
      <c r="I1015956" s="47"/>
    </row>
    <row r="1015957" spans="9:9" ht="15" customHeight="1">
      <c r="I1015957" s="47"/>
    </row>
    <row r="1015958" spans="9:9" ht="15" customHeight="1">
      <c r="I1015958" s="47"/>
    </row>
    <row r="1015959" spans="9:9" ht="15" customHeight="1">
      <c r="I1015959" s="47"/>
    </row>
    <row r="1015960" spans="9:9" ht="15" customHeight="1">
      <c r="I1015960" s="47"/>
    </row>
    <row r="1015961" spans="9:9" ht="15" customHeight="1">
      <c r="I1015961" s="47"/>
    </row>
    <row r="1015962" spans="9:9" ht="15" customHeight="1">
      <c r="I1015962" s="47"/>
    </row>
    <row r="1015963" spans="9:9" ht="15" customHeight="1">
      <c r="I1015963" s="47"/>
    </row>
    <row r="1015964" spans="9:9" ht="15" customHeight="1">
      <c r="I1015964" s="47"/>
    </row>
    <row r="1015965" spans="9:9" ht="15" customHeight="1">
      <c r="I1015965" s="47"/>
    </row>
    <row r="1015966" spans="9:9" ht="15" customHeight="1">
      <c r="I1015966" s="47"/>
    </row>
    <row r="1015967" spans="9:9" ht="15" customHeight="1">
      <c r="I1015967" s="47"/>
    </row>
    <row r="1015968" spans="9:9" ht="15" customHeight="1">
      <c r="I1015968" s="47"/>
    </row>
    <row r="1015969" spans="9:9" ht="15" customHeight="1">
      <c r="I1015969" s="47"/>
    </row>
    <row r="1015970" spans="9:9" ht="15" customHeight="1">
      <c r="I1015970" s="47"/>
    </row>
    <row r="1015971" spans="9:9" ht="15" customHeight="1">
      <c r="I1015971" s="47"/>
    </row>
    <row r="1015972" spans="9:9" ht="15" customHeight="1">
      <c r="I1015972" s="47"/>
    </row>
    <row r="1015973" spans="9:9" ht="15" customHeight="1">
      <c r="I1015973" s="47"/>
    </row>
    <row r="1015974" spans="9:9" ht="15" customHeight="1">
      <c r="I1015974" s="47"/>
    </row>
    <row r="1015975" spans="9:9" ht="15" customHeight="1">
      <c r="I1015975" s="47"/>
    </row>
    <row r="1015976" spans="9:9" ht="15" customHeight="1">
      <c r="I1015976" s="47"/>
    </row>
    <row r="1015977" spans="9:9" ht="15" customHeight="1">
      <c r="I1015977" s="47"/>
    </row>
    <row r="1015978" spans="9:9" ht="15" customHeight="1">
      <c r="I1015978" s="47"/>
    </row>
    <row r="1015979" spans="9:9" ht="15" customHeight="1">
      <c r="I1015979" s="47"/>
    </row>
    <row r="1015980" spans="9:9" ht="15" customHeight="1">
      <c r="I1015980" s="47"/>
    </row>
    <row r="1015981" spans="9:9" ht="15" customHeight="1">
      <c r="I1015981" s="47"/>
    </row>
    <row r="1015982" spans="9:9" ht="15" customHeight="1">
      <c r="I1015982" s="47"/>
    </row>
    <row r="1015983" spans="9:9" ht="15" customHeight="1">
      <c r="I1015983" s="47"/>
    </row>
    <row r="1015984" spans="9:9" ht="15" customHeight="1">
      <c r="I1015984" s="47"/>
    </row>
    <row r="1015985" spans="9:9" ht="15" customHeight="1">
      <c r="I1015985" s="47"/>
    </row>
    <row r="1015986" spans="9:9" ht="15" customHeight="1">
      <c r="I1015986" s="47"/>
    </row>
    <row r="1015987" spans="9:9" ht="15" customHeight="1">
      <c r="I1015987" s="47"/>
    </row>
    <row r="1015988" spans="9:9" ht="15" customHeight="1">
      <c r="I1015988" s="47"/>
    </row>
    <row r="1015989" spans="9:9" ht="15" customHeight="1">
      <c r="I1015989" s="47"/>
    </row>
    <row r="1015990" spans="9:9" ht="15" customHeight="1">
      <c r="I1015990" s="47"/>
    </row>
    <row r="1015991" spans="9:9" ht="15" customHeight="1">
      <c r="I1015991" s="47"/>
    </row>
    <row r="1015992" spans="9:9" ht="15" customHeight="1">
      <c r="I1015992" s="47"/>
    </row>
    <row r="1015993" spans="9:9" ht="15" customHeight="1">
      <c r="I1015993" s="47"/>
    </row>
    <row r="1015994" spans="9:9" ht="15" customHeight="1">
      <c r="I1015994" s="47"/>
    </row>
    <row r="1015995" spans="9:9" ht="15" customHeight="1">
      <c r="I1015995" s="47"/>
    </row>
    <row r="1015996" spans="9:9" ht="15" customHeight="1">
      <c r="I1015996" s="47"/>
    </row>
    <row r="1015997" spans="9:9" ht="15" customHeight="1">
      <c r="I1015997" s="47"/>
    </row>
    <row r="1015998" spans="9:9" ht="15" customHeight="1">
      <c r="I1015998" s="47"/>
    </row>
    <row r="1015999" spans="9:9" ht="15" customHeight="1">
      <c r="I1015999" s="47"/>
    </row>
    <row r="1016000" spans="9:9" ht="15" customHeight="1">
      <c r="I1016000" s="47"/>
    </row>
    <row r="1016001" spans="9:9" ht="15" customHeight="1">
      <c r="I1016001" s="47"/>
    </row>
    <row r="1016002" spans="9:9" ht="15" customHeight="1">
      <c r="I1016002" s="47"/>
    </row>
    <row r="1016003" spans="9:9" ht="15" customHeight="1">
      <c r="I1016003" s="47"/>
    </row>
    <row r="1016004" spans="9:9" ht="15" customHeight="1">
      <c r="I1016004" s="47"/>
    </row>
    <row r="1016005" spans="9:9" ht="15" customHeight="1">
      <c r="I1016005" s="47"/>
    </row>
    <row r="1016006" spans="9:9" ht="15" customHeight="1">
      <c r="I1016006" s="47"/>
    </row>
    <row r="1016007" spans="9:9" ht="15" customHeight="1">
      <c r="I1016007" s="47"/>
    </row>
    <row r="1016008" spans="9:9" ht="15" customHeight="1">
      <c r="I1016008" s="47"/>
    </row>
    <row r="1016009" spans="9:9" ht="15" customHeight="1">
      <c r="I1016009" s="47"/>
    </row>
    <row r="1016010" spans="9:9" ht="15" customHeight="1">
      <c r="I1016010" s="47"/>
    </row>
    <row r="1016011" spans="9:9" ht="15" customHeight="1">
      <c r="I1016011" s="47"/>
    </row>
    <row r="1016012" spans="9:9" ht="15" customHeight="1">
      <c r="I1016012" s="47"/>
    </row>
    <row r="1016013" spans="9:9" ht="15" customHeight="1">
      <c r="I1016013" s="47"/>
    </row>
    <row r="1016014" spans="9:9" ht="15" customHeight="1">
      <c r="I1016014" s="47"/>
    </row>
    <row r="1016015" spans="9:9" ht="15" customHeight="1">
      <c r="I1016015" s="47"/>
    </row>
    <row r="1016016" spans="9:9" ht="15" customHeight="1">
      <c r="I1016016" s="47"/>
    </row>
    <row r="1016017" spans="9:9" ht="15" customHeight="1">
      <c r="I1016017" s="47"/>
    </row>
    <row r="1016018" spans="9:9" ht="15" customHeight="1">
      <c r="I1016018" s="47"/>
    </row>
    <row r="1016019" spans="9:9" ht="15" customHeight="1">
      <c r="I1016019" s="47"/>
    </row>
    <row r="1016020" spans="9:9" ht="15" customHeight="1">
      <c r="I1016020" s="47"/>
    </row>
    <row r="1016021" spans="9:9" ht="15" customHeight="1">
      <c r="I1016021" s="47"/>
    </row>
    <row r="1016022" spans="9:9" ht="15" customHeight="1">
      <c r="I1016022" s="47"/>
    </row>
    <row r="1016023" spans="9:9" ht="15" customHeight="1">
      <c r="I1016023" s="47"/>
    </row>
    <row r="1016024" spans="9:9" ht="15" customHeight="1">
      <c r="I1016024" s="47"/>
    </row>
    <row r="1016025" spans="9:9" ht="15" customHeight="1">
      <c r="I1016025" s="47"/>
    </row>
    <row r="1016026" spans="9:9" ht="15" customHeight="1">
      <c r="I1016026" s="47"/>
    </row>
    <row r="1016027" spans="9:9" ht="15" customHeight="1">
      <c r="I1016027" s="47"/>
    </row>
    <row r="1016028" spans="9:9" ht="15" customHeight="1">
      <c r="I1016028" s="47"/>
    </row>
    <row r="1016029" spans="9:9" ht="15" customHeight="1">
      <c r="I1016029" s="47"/>
    </row>
    <row r="1016030" spans="9:9" ht="15" customHeight="1">
      <c r="I1016030" s="47"/>
    </row>
    <row r="1016031" spans="9:9" ht="15" customHeight="1">
      <c r="I1016031" s="47"/>
    </row>
    <row r="1016032" spans="9:9" ht="15" customHeight="1">
      <c r="I1016032" s="47"/>
    </row>
    <row r="1016033" spans="9:9" ht="15" customHeight="1">
      <c r="I1016033" s="47"/>
    </row>
    <row r="1016034" spans="9:9" ht="15" customHeight="1">
      <c r="I1016034" s="47"/>
    </row>
    <row r="1016035" spans="9:9" ht="15" customHeight="1">
      <c r="I1016035" s="47"/>
    </row>
    <row r="1016036" spans="9:9" ht="15" customHeight="1">
      <c r="I1016036" s="47"/>
    </row>
    <row r="1016037" spans="9:9" ht="15" customHeight="1">
      <c r="I1016037" s="47"/>
    </row>
    <row r="1016038" spans="9:9" ht="15" customHeight="1">
      <c r="I1016038" s="47"/>
    </row>
    <row r="1016039" spans="9:9" ht="15" customHeight="1">
      <c r="I1016039" s="47"/>
    </row>
    <row r="1016040" spans="9:9" ht="15" customHeight="1">
      <c r="I1016040" s="47"/>
    </row>
    <row r="1016041" spans="9:9" ht="15" customHeight="1">
      <c r="I1016041" s="47"/>
    </row>
    <row r="1016042" spans="9:9" ht="15" customHeight="1">
      <c r="I1016042" s="47"/>
    </row>
    <row r="1016043" spans="9:9" ht="15" customHeight="1">
      <c r="I1016043" s="47"/>
    </row>
    <row r="1016044" spans="9:9" ht="15" customHeight="1">
      <c r="I1016044" s="47"/>
    </row>
    <row r="1016045" spans="9:9" ht="15" customHeight="1">
      <c r="I1016045" s="47"/>
    </row>
    <row r="1016046" spans="9:9" ht="15" customHeight="1">
      <c r="I1016046" s="47"/>
    </row>
    <row r="1016047" spans="9:9" ht="15" customHeight="1">
      <c r="I1016047" s="47"/>
    </row>
    <row r="1016048" spans="9:9" ht="15" customHeight="1">
      <c r="I1016048" s="47"/>
    </row>
    <row r="1016049" spans="9:9" ht="15" customHeight="1">
      <c r="I1016049" s="47"/>
    </row>
    <row r="1016050" spans="9:9" ht="15" customHeight="1">
      <c r="I1016050" s="47"/>
    </row>
    <row r="1016051" spans="9:9" ht="15" customHeight="1">
      <c r="I1016051" s="47"/>
    </row>
    <row r="1016052" spans="9:9" ht="15" customHeight="1">
      <c r="I1016052" s="47"/>
    </row>
    <row r="1016053" spans="9:9" ht="15" customHeight="1">
      <c r="I1016053" s="47"/>
    </row>
    <row r="1016054" spans="9:9" ht="15" customHeight="1">
      <c r="I1016054" s="47"/>
    </row>
    <row r="1016055" spans="9:9" ht="15" customHeight="1">
      <c r="I1016055" s="47"/>
    </row>
    <row r="1016056" spans="9:9" ht="15" customHeight="1">
      <c r="I1016056" s="47"/>
    </row>
    <row r="1016057" spans="9:9" ht="15" customHeight="1">
      <c r="I1016057" s="47"/>
    </row>
    <row r="1016058" spans="9:9" ht="15" customHeight="1">
      <c r="I1016058" s="47"/>
    </row>
    <row r="1016059" spans="9:9" ht="15" customHeight="1">
      <c r="I1016059" s="47"/>
    </row>
    <row r="1016060" spans="9:9" ht="15" customHeight="1">
      <c r="I1016060" s="47"/>
    </row>
    <row r="1016061" spans="9:9" ht="15" customHeight="1">
      <c r="I1016061" s="47"/>
    </row>
    <row r="1016062" spans="9:9" ht="15" customHeight="1">
      <c r="I1016062" s="47"/>
    </row>
    <row r="1016063" spans="9:9" ht="15" customHeight="1">
      <c r="I1016063" s="47"/>
    </row>
    <row r="1016064" spans="9:9" ht="15" customHeight="1">
      <c r="I1016064" s="47"/>
    </row>
    <row r="1016065" spans="9:9" ht="15" customHeight="1">
      <c r="I1016065" s="47"/>
    </row>
    <row r="1016066" spans="9:9" ht="15" customHeight="1">
      <c r="I1016066" s="47"/>
    </row>
    <row r="1016067" spans="9:9" ht="15" customHeight="1">
      <c r="I1016067" s="47"/>
    </row>
    <row r="1016068" spans="9:9" ht="15" customHeight="1">
      <c r="I1016068" s="47"/>
    </row>
    <row r="1016069" spans="9:9" ht="15" customHeight="1">
      <c r="I1016069" s="47"/>
    </row>
    <row r="1016070" spans="9:9" ht="15" customHeight="1">
      <c r="I1016070" s="47"/>
    </row>
    <row r="1016071" spans="9:9" ht="15" customHeight="1">
      <c r="I1016071" s="47"/>
    </row>
    <row r="1016072" spans="9:9" ht="15" customHeight="1">
      <c r="I1016072" s="47"/>
    </row>
    <row r="1016073" spans="9:9" ht="15" customHeight="1">
      <c r="I1016073" s="47"/>
    </row>
    <row r="1016074" spans="9:9" ht="15" customHeight="1">
      <c r="I1016074" s="47"/>
    </row>
    <row r="1016075" spans="9:9" ht="15" customHeight="1">
      <c r="I1016075" s="47"/>
    </row>
    <row r="1016076" spans="9:9" ht="15" customHeight="1">
      <c r="I1016076" s="47"/>
    </row>
    <row r="1016077" spans="9:9" ht="15" customHeight="1">
      <c r="I1016077" s="47"/>
    </row>
    <row r="1016078" spans="9:9" ht="15" customHeight="1">
      <c r="I1016078" s="47"/>
    </row>
    <row r="1016079" spans="9:9" ht="15" customHeight="1">
      <c r="I1016079" s="47"/>
    </row>
    <row r="1016080" spans="9:9" ht="15" customHeight="1">
      <c r="I1016080" s="47"/>
    </row>
    <row r="1016081" spans="9:9" ht="15" customHeight="1">
      <c r="I1016081" s="47"/>
    </row>
    <row r="1016082" spans="9:9" ht="15" customHeight="1">
      <c r="I1016082" s="47"/>
    </row>
    <row r="1016083" spans="9:9" ht="15" customHeight="1">
      <c r="I1016083" s="47"/>
    </row>
    <row r="1016084" spans="9:9" ht="15" customHeight="1">
      <c r="I1016084" s="47"/>
    </row>
    <row r="1016085" spans="9:9" ht="15" customHeight="1">
      <c r="I1016085" s="47"/>
    </row>
    <row r="1016086" spans="9:9" ht="15" customHeight="1">
      <c r="I1016086" s="47"/>
    </row>
    <row r="1016087" spans="9:9" ht="15" customHeight="1">
      <c r="I1016087" s="47"/>
    </row>
    <row r="1016088" spans="9:9" ht="15" customHeight="1">
      <c r="I1016088" s="47"/>
    </row>
    <row r="1016089" spans="9:9" ht="15" customHeight="1">
      <c r="I1016089" s="47"/>
    </row>
    <row r="1016090" spans="9:9" ht="15" customHeight="1">
      <c r="I1016090" s="47"/>
    </row>
    <row r="1016091" spans="9:9" ht="15" customHeight="1">
      <c r="I1016091" s="47"/>
    </row>
    <row r="1016092" spans="9:9" ht="15" customHeight="1">
      <c r="I1016092" s="47"/>
    </row>
    <row r="1016093" spans="9:9" ht="15" customHeight="1">
      <c r="I1016093" s="47"/>
    </row>
    <row r="1016094" spans="9:9" ht="15" customHeight="1">
      <c r="I1016094" s="47"/>
    </row>
    <row r="1016095" spans="9:9" ht="15" customHeight="1">
      <c r="I1016095" s="47"/>
    </row>
    <row r="1016096" spans="9:9" ht="15" customHeight="1">
      <c r="I1016096" s="47"/>
    </row>
    <row r="1016097" spans="9:9" ht="15" customHeight="1">
      <c r="I1016097" s="47"/>
    </row>
    <row r="1016098" spans="9:9" ht="15" customHeight="1">
      <c r="I1016098" s="47"/>
    </row>
    <row r="1016099" spans="9:9" ht="15" customHeight="1">
      <c r="I1016099" s="47"/>
    </row>
    <row r="1016100" spans="9:9" ht="15" customHeight="1">
      <c r="I1016100" s="47"/>
    </row>
    <row r="1016101" spans="9:9" ht="15" customHeight="1">
      <c r="I1016101" s="47"/>
    </row>
    <row r="1016102" spans="9:9" ht="15" customHeight="1">
      <c r="I1016102" s="47"/>
    </row>
    <row r="1016103" spans="9:9" ht="15" customHeight="1">
      <c r="I1016103" s="47"/>
    </row>
    <row r="1016104" spans="9:9" ht="15" customHeight="1">
      <c r="I1016104" s="47"/>
    </row>
    <row r="1016105" spans="9:9" ht="15" customHeight="1">
      <c r="I1016105" s="47"/>
    </row>
    <row r="1016106" spans="9:9" ht="15" customHeight="1">
      <c r="I1016106" s="47"/>
    </row>
    <row r="1016107" spans="9:9" ht="15" customHeight="1">
      <c r="I1016107" s="47"/>
    </row>
    <row r="1016108" spans="9:9" ht="15" customHeight="1">
      <c r="I1016108" s="47"/>
    </row>
    <row r="1016109" spans="9:9" ht="15" customHeight="1">
      <c r="I1016109" s="47"/>
    </row>
    <row r="1016110" spans="9:9" ht="15" customHeight="1">
      <c r="I1016110" s="47"/>
    </row>
    <row r="1016111" spans="9:9" ht="15" customHeight="1">
      <c r="I1016111" s="47"/>
    </row>
    <row r="1016112" spans="9:9" ht="15" customHeight="1">
      <c r="I1016112" s="47"/>
    </row>
    <row r="1016113" spans="9:9" ht="15" customHeight="1">
      <c r="I1016113" s="47"/>
    </row>
    <row r="1016114" spans="9:9" ht="15" customHeight="1">
      <c r="I1016114" s="47"/>
    </row>
    <row r="1016115" spans="9:9" ht="15" customHeight="1">
      <c r="I1016115" s="47"/>
    </row>
    <row r="1016116" spans="9:9" ht="15" customHeight="1">
      <c r="I1016116" s="47"/>
    </row>
    <row r="1016117" spans="9:9" ht="15" customHeight="1">
      <c r="I1016117" s="47"/>
    </row>
    <row r="1016118" spans="9:9" ht="15" customHeight="1">
      <c r="I1016118" s="47"/>
    </row>
    <row r="1016119" spans="9:9" ht="15" customHeight="1">
      <c r="I1016119" s="47"/>
    </row>
    <row r="1016120" spans="9:9" ht="15" customHeight="1">
      <c r="I1016120" s="47"/>
    </row>
    <row r="1016121" spans="9:9" ht="15" customHeight="1">
      <c r="I1016121" s="47"/>
    </row>
    <row r="1016122" spans="9:9" ht="15" customHeight="1">
      <c r="I1016122" s="47"/>
    </row>
    <row r="1016123" spans="9:9" ht="15" customHeight="1">
      <c r="I1016123" s="47"/>
    </row>
    <row r="1016124" spans="9:9" ht="15" customHeight="1">
      <c r="I1016124" s="47"/>
    </row>
    <row r="1016125" spans="9:9" ht="15" customHeight="1">
      <c r="I1016125" s="47"/>
    </row>
    <row r="1016126" spans="9:9" ht="15" customHeight="1">
      <c r="I1016126" s="47"/>
    </row>
    <row r="1016127" spans="9:9" ht="15" customHeight="1">
      <c r="I1016127" s="47"/>
    </row>
    <row r="1016128" spans="9:9" ht="15" customHeight="1">
      <c r="I1016128" s="47"/>
    </row>
    <row r="1016129" spans="9:9" ht="15" customHeight="1">
      <c r="I1016129" s="47"/>
    </row>
    <row r="1016130" spans="9:9" ht="15" customHeight="1">
      <c r="I1016130" s="47"/>
    </row>
    <row r="1016131" spans="9:9" ht="15" customHeight="1">
      <c r="I1016131" s="47"/>
    </row>
    <row r="1016132" spans="9:9" ht="15" customHeight="1">
      <c r="I1016132" s="47"/>
    </row>
    <row r="1016133" spans="9:9" ht="15" customHeight="1">
      <c r="I1016133" s="47"/>
    </row>
    <row r="1016134" spans="9:9" ht="15" customHeight="1">
      <c r="I1016134" s="47"/>
    </row>
    <row r="1016135" spans="9:9" ht="15" customHeight="1">
      <c r="I1016135" s="47"/>
    </row>
    <row r="1016136" spans="9:9" ht="15" customHeight="1">
      <c r="I1016136" s="47"/>
    </row>
    <row r="1016137" spans="9:9" ht="15" customHeight="1">
      <c r="I1016137" s="47"/>
    </row>
    <row r="1016138" spans="9:9" ht="15" customHeight="1">
      <c r="I1016138" s="47"/>
    </row>
    <row r="1016139" spans="9:9" ht="15" customHeight="1">
      <c r="I1016139" s="47"/>
    </row>
    <row r="1016140" spans="9:9" ht="15" customHeight="1">
      <c r="I1016140" s="47"/>
    </row>
    <row r="1016141" spans="9:9" ht="15" customHeight="1">
      <c r="I1016141" s="47"/>
    </row>
    <row r="1016142" spans="9:9" ht="15" customHeight="1">
      <c r="I1016142" s="47"/>
    </row>
    <row r="1016143" spans="9:9" ht="15" customHeight="1">
      <c r="I1016143" s="47"/>
    </row>
    <row r="1016144" spans="9:9" ht="15" customHeight="1">
      <c r="I1016144" s="47"/>
    </row>
    <row r="1016145" spans="9:9" ht="15" customHeight="1">
      <c r="I1016145" s="47"/>
    </row>
    <row r="1016146" spans="9:9" ht="15" customHeight="1">
      <c r="I1016146" s="47"/>
    </row>
    <row r="1016147" spans="9:9" ht="15" customHeight="1">
      <c r="I1016147" s="47"/>
    </row>
    <row r="1016148" spans="9:9" ht="15" customHeight="1">
      <c r="I1016148" s="47"/>
    </row>
    <row r="1016149" spans="9:9" ht="15" customHeight="1">
      <c r="I1016149" s="47"/>
    </row>
    <row r="1016150" spans="9:9" ht="15" customHeight="1">
      <c r="I1016150" s="47"/>
    </row>
    <row r="1016151" spans="9:9" ht="15" customHeight="1">
      <c r="I1016151" s="47"/>
    </row>
    <row r="1016152" spans="9:9" ht="15" customHeight="1">
      <c r="I1016152" s="47"/>
    </row>
    <row r="1016153" spans="9:9" ht="15" customHeight="1">
      <c r="I1016153" s="47"/>
    </row>
    <row r="1016154" spans="9:9" ht="15" customHeight="1">
      <c r="I1016154" s="47"/>
    </row>
    <row r="1016155" spans="9:9" ht="15" customHeight="1">
      <c r="I1016155" s="47"/>
    </row>
    <row r="1016156" spans="9:9" ht="15" customHeight="1">
      <c r="I1016156" s="47"/>
    </row>
    <row r="1016157" spans="9:9" ht="15" customHeight="1">
      <c r="I1016157" s="47"/>
    </row>
    <row r="1016158" spans="9:9" ht="15" customHeight="1">
      <c r="I1016158" s="47"/>
    </row>
    <row r="1016159" spans="9:9" ht="15" customHeight="1">
      <c r="I1016159" s="47"/>
    </row>
    <row r="1016160" spans="9:9" ht="15" customHeight="1">
      <c r="I1016160" s="47"/>
    </row>
    <row r="1016161" spans="9:9" ht="15" customHeight="1">
      <c r="I1016161" s="47"/>
    </row>
    <row r="1016162" spans="9:9" ht="15" customHeight="1">
      <c r="I1016162" s="47"/>
    </row>
    <row r="1016163" spans="9:9" ht="15" customHeight="1">
      <c r="I1016163" s="47"/>
    </row>
    <row r="1016164" spans="9:9" ht="15" customHeight="1">
      <c r="I1016164" s="47"/>
    </row>
    <row r="1016165" spans="9:9" ht="15" customHeight="1">
      <c r="I1016165" s="47"/>
    </row>
    <row r="1016166" spans="9:9" ht="15" customHeight="1">
      <c r="I1016166" s="47"/>
    </row>
    <row r="1016167" spans="9:9" ht="15" customHeight="1">
      <c r="I1016167" s="47"/>
    </row>
    <row r="1016168" spans="9:9" ht="15" customHeight="1">
      <c r="I1016168" s="47"/>
    </row>
    <row r="1016169" spans="9:9" ht="15" customHeight="1">
      <c r="I1016169" s="47"/>
    </row>
    <row r="1016170" spans="9:9" ht="15" customHeight="1">
      <c r="I1016170" s="47"/>
    </row>
    <row r="1016171" spans="9:9" ht="15" customHeight="1">
      <c r="I1016171" s="47"/>
    </row>
    <row r="1016172" spans="9:9" ht="15" customHeight="1">
      <c r="I1016172" s="47"/>
    </row>
    <row r="1032191" spans="9:9" ht="15" customHeight="1">
      <c r="I1032191" s="49"/>
    </row>
    <row r="1032192" spans="9:9" ht="15" customHeight="1">
      <c r="I1032192" s="47"/>
    </row>
    <row r="1032193" spans="9:9" ht="15" customHeight="1">
      <c r="I1032193" s="47"/>
    </row>
    <row r="1032194" spans="9:9" ht="15" customHeight="1">
      <c r="I1032194" s="47"/>
    </row>
    <row r="1032195" spans="9:9" ht="15" customHeight="1">
      <c r="I1032195" s="47"/>
    </row>
    <row r="1032196" spans="9:9" ht="15" customHeight="1">
      <c r="I1032196" s="47"/>
    </row>
    <row r="1032197" spans="9:9" ht="15" customHeight="1">
      <c r="I1032197" s="47"/>
    </row>
    <row r="1032198" spans="9:9" ht="15" customHeight="1">
      <c r="I1032198" s="47"/>
    </row>
    <row r="1032199" spans="9:9" ht="15" customHeight="1">
      <c r="I1032199" s="47"/>
    </row>
    <row r="1032200" spans="9:9" ht="15" customHeight="1">
      <c r="I1032200" s="47"/>
    </row>
    <row r="1032201" spans="9:9" ht="15" customHeight="1">
      <c r="I1032201" s="47"/>
    </row>
    <row r="1032202" spans="9:9" ht="15" customHeight="1">
      <c r="I1032202" s="47"/>
    </row>
    <row r="1032203" spans="9:9" ht="15" customHeight="1">
      <c r="I1032203" s="47"/>
    </row>
    <row r="1032204" spans="9:9" ht="15" customHeight="1">
      <c r="I1032204" s="47"/>
    </row>
    <row r="1032205" spans="9:9" ht="15" customHeight="1">
      <c r="I1032205" s="47"/>
    </row>
    <row r="1032206" spans="9:9" ht="15" customHeight="1">
      <c r="I1032206" s="47"/>
    </row>
    <row r="1032207" spans="9:9" ht="15" customHeight="1">
      <c r="I1032207" s="47"/>
    </row>
    <row r="1032208" spans="9:9" ht="15" customHeight="1">
      <c r="I1032208" s="47"/>
    </row>
    <row r="1032209" spans="9:9" ht="15" customHeight="1">
      <c r="I1032209" s="47"/>
    </row>
    <row r="1032210" spans="9:9" ht="15" customHeight="1">
      <c r="I1032210" s="47"/>
    </row>
    <row r="1032211" spans="9:9" ht="15" customHeight="1">
      <c r="I1032211" s="47"/>
    </row>
    <row r="1032212" spans="9:9" ht="15" customHeight="1">
      <c r="I1032212" s="47"/>
    </row>
    <row r="1032213" spans="9:9" ht="15" customHeight="1">
      <c r="I1032213" s="47"/>
    </row>
    <row r="1032214" spans="9:9" ht="15" customHeight="1">
      <c r="I1032214" s="47"/>
    </row>
    <row r="1032215" spans="9:9" ht="15" customHeight="1">
      <c r="I1032215" s="47"/>
    </row>
    <row r="1032216" spans="9:9" ht="15" customHeight="1">
      <c r="I1032216" s="47"/>
    </row>
    <row r="1032217" spans="9:9" ht="15" customHeight="1">
      <c r="I1032217" s="47"/>
    </row>
    <row r="1032218" spans="9:9" ht="15" customHeight="1">
      <c r="I1032218" s="47"/>
    </row>
    <row r="1032219" spans="9:9" ht="15" customHeight="1">
      <c r="I1032219" s="47"/>
    </row>
    <row r="1032220" spans="9:9" ht="15" customHeight="1">
      <c r="I1032220" s="47"/>
    </row>
    <row r="1032221" spans="9:9" ht="15" customHeight="1">
      <c r="I1032221" s="47"/>
    </row>
    <row r="1032222" spans="9:9" ht="15" customHeight="1">
      <c r="I1032222" s="47"/>
    </row>
    <row r="1032223" spans="9:9" ht="15" customHeight="1">
      <c r="I1032223" s="47"/>
    </row>
    <row r="1032224" spans="9:9" ht="15" customHeight="1">
      <c r="I1032224" s="47"/>
    </row>
    <row r="1032225" spans="9:9" ht="15" customHeight="1">
      <c r="I1032225" s="47"/>
    </row>
    <row r="1032226" spans="9:9" ht="15" customHeight="1">
      <c r="I1032226" s="47"/>
    </row>
    <row r="1032227" spans="9:9" ht="15" customHeight="1">
      <c r="I1032227" s="47"/>
    </row>
    <row r="1032228" spans="9:9" ht="15" customHeight="1">
      <c r="I1032228" s="47"/>
    </row>
    <row r="1032229" spans="9:9" ht="15" customHeight="1">
      <c r="I1032229" s="47"/>
    </row>
    <row r="1032230" spans="9:9" ht="15" customHeight="1">
      <c r="I1032230" s="47"/>
    </row>
    <row r="1032231" spans="9:9" ht="15" customHeight="1">
      <c r="I1032231" s="47"/>
    </row>
    <row r="1032232" spans="9:9" ht="15" customHeight="1">
      <c r="I1032232" s="47"/>
    </row>
    <row r="1032233" spans="9:9" ht="15" customHeight="1">
      <c r="I1032233" s="47"/>
    </row>
    <row r="1032234" spans="9:9" ht="15" customHeight="1">
      <c r="I1032234" s="47"/>
    </row>
    <row r="1032235" spans="9:9" ht="15" customHeight="1">
      <c r="I1032235" s="47"/>
    </row>
    <row r="1032236" spans="9:9" ht="15" customHeight="1">
      <c r="I1032236" s="47"/>
    </row>
    <row r="1032237" spans="9:9" ht="15" customHeight="1">
      <c r="I1032237" s="47"/>
    </row>
    <row r="1032238" spans="9:9" ht="15" customHeight="1">
      <c r="I1032238" s="47"/>
    </row>
    <row r="1032239" spans="9:9" ht="15" customHeight="1">
      <c r="I1032239" s="47"/>
    </row>
    <row r="1032240" spans="9:9" ht="15" customHeight="1">
      <c r="I1032240" s="47"/>
    </row>
    <row r="1032241" spans="9:9" ht="15" customHeight="1">
      <c r="I1032241" s="47"/>
    </row>
    <row r="1032242" spans="9:9" ht="15" customHeight="1">
      <c r="I1032242" s="47"/>
    </row>
    <row r="1032243" spans="9:9" ht="15" customHeight="1">
      <c r="I1032243" s="47"/>
    </row>
    <row r="1032244" spans="9:9" ht="15" customHeight="1">
      <c r="I1032244" s="47"/>
    </row>
    <row r="1032245" spans="9:9" ht="15" customHeight="1">
      <c r="I1032245" s="47"/>
    </row>
    <row r="1032246" spans="9:9" ht="15" customHeight="1">
      <c r="I1032246" s="47"/>
    </row>
    <row r="1032247" spans="9:9" ht="15" customHeight="1">
      <c r="I1032247" s="47"/>
    </row>
    <row r="1032248" spans="9:9" ht="15" customHeight="1">
      <c r="I1032248" s="47"/>
    </row>
    <row r="1032249" spans="9:9" ht="15" customHeight="1">
      <c r="I1032249" s="47"/>
    </row>
    <row r="1032250" spans="9:9" ht="15" customHeight="1">
      <c r="I1032250" s="47"/>
    </row>
    <row r="1032251" spans="9:9" ht="15" customHeight="1">
      <c r="I1032251" s="47"/>
    </row>
    <row r="1032252" spans="9:9" ht="15" customHeight="1">
      <c r="I1032252" s="47"/>
    </row>
    <row r="1032253" spans="9:9" ht="15" customHeight="1">
      <c r="I1032253" s="47"/>
    </row>
    <row r="1032254" spans="9:9" ht="15" customHeight="1">
      <c r="I1032254" s="47"/>
    </row>
    <row r="1032255" spans="9:9" ht="15" customHeight="1">
      <c r="I1032255" s="47"/>
    </row>
    <row r="1032256" spans="9:9" ht="15" customHeight="1">
      <c r="I1032256" s="47"/>
    </row>
    <row r="1032257" spans="9:9" ht="15" customHeight="1">
      <c r="I1032257" s="47"/>
    </row>
    <row r="1032258" spans="9:9" ht="15" customHeight="1">
      <c r="I1032258" s="47"/>
    </row>
    <row r="1032259" spans="9:9" ht="15" customHeight="1">
      <c r="I1032259" s="47"/>
    </row>
    <row r="1032260" spans="9:9" ht="15" customHeight="1">
      <c r="I1032260" s="47"/>
    </row>
    <row r="1032261" spans="9:9" ht="15" customHeight="1">
      <c r="I1032261" s="47"/>
    </row>
    <row r="1032262" spans="9:9" ht="15" customHeight="1">
      <c r="I1032262" s="47"/>
    </row>
    <row r="1032263" spans="9:9" ht="15" customHeight="1">
      <c r="I1032263" s="47"/>
    </row>
    <row r="1032264" spans="9:9" ht="15" customHeight="1">
      <c r="I1032264" s="47"/>
    </row>
    <row r="1032265" spans="9:9" ht="15" customHeight="1">
      <c r="I1032265" s="47"/>
    </row>
    <row r="1032266" spans="9:9" ht="15" customHeight="1">
      <c r="I1032266" s="47"/>
    </row>
    <row r="1032267" spans="9:9" ht="15" customHeight="1">
      <c r="I1032267" s="47"/>
    </row>
    <row r="1032268" spans="9:9" ht="15" customHeight="1">
      <c r="I1032268" s="47"/>
    </row>
    <row r="1032269" spans="9:9" ht="15" customHeight="1">
      <c r="I1032269" s="47"/>
    </row>
    <row r="1032270" spans="9:9" ht="15" customHeight="1">
      <c r="I1032270" s="47"/>
    </row>
    <row r="1032271" spans="9:9" ht="15" customHeight="1">
      <c r="I1032271" s="47"/>
    </row>
    <row r="1032272" spans="9:9" ht="15" customHeight="1">
      <c r="I1032272" s="47"/>
    </row>
    <row r="1032273" spans="9:9" ht="15" customHeight="1">
      <c r="I1032273" s="47"/>
    </row>
    <row r="1032274" spans="9:9" ht="15" customHeight="1">
      <c r="I1032274" s="47"/>
    </row>
    <row r="1032275" spans="9:9" ht="15" customHeight="1">
      <c r="I1032275" s="47"/>
    </row>
    <row r="1032276" spans="9:9" ht="15" customHeight="1">
      <c r="I1032276" s="47"/>
    </row>
    <row r="1032277" spans="9:9" ht="15" customHeight="1">
      <c r="I1032277" s="47"/>
    </row>
    <row r="1032278" spans="9:9" ht="15" customHeight="1">
      <c r="I1032278" s="47"/>
    </row>
    <row r="1032279" spans="9:9" ht="15" customHeight="1">
      <c r="I1032279" s="47"/>
    </row>
    <row r="1032280" spans="9:9" ht="15" customHeight="1">
      <c r="I1032280" s="47"/>
    </row>
    <row r="1032281" spans="9:9" ht="15" customHeight="1">
      <c r="I1032281" s="47"/>
    </row>
    <row r="1032282" spans="9:9" ht="15" customHeight="1">
      <c r="I1032282" s="47"/>
    </row>
    <row r="1032283" spans="9:9" ht="15" customHeight="1">
      <c r="I1032283" s="47"/>
    </row>
    <row r="1032284" spans="9:9" ht="15" customHeight="1">
      <c r="I1032284" s="47"/>
    </row>
    <row r="1032285" spans="9:9" ht="15" customHeight="1">
      <c r="I1032285" s="47"/>
    </row>
    <row r="1032286" spans="9:9" ht="15" customHeight="1">
      <c r="I1032286" s="47"/>
    </row>
    <row r="1032287" spans="9:9" ht="15" customHeight="1">
      <c r="I1032287" s="47"/>
    </row>
    <row r="1032288" spans="9:9" ht="15" customHeight="1">
      <c r="I1032288" s="47"/>
    </row>
    <row r="1032289" spans="9:9" ht="15" customHeight="1">
      <c r="I1032289" s="47"/>
    </row>
    <row r="1032290" spans="9:9" ht="15" customHeight="1">
      <c r="I1032290" s="47"/>
    </row>
    <row r="1032291" spans="9:9" ht="15" customHeight="1">
      <c r="I1032291" s="47"/>
    </row>
    <row r="1032292" spans="9:9" ht="15" customHeight="1">
      <c r="I1032292" s="47"/>
    </row>
    <row r="1032293" spans="9:9" ht="15" customHeight="1">
      <c r="I1032293" s="47"/>
    </row>
    <row r="1032294" spans="9:9" ht="15" customHeight="1">
      <c r="I1032294" s="47"/>
    </row>
    <row r="1032295" spans="9:9" ht="15" customHeight="1">
      <c r="I1032295" s="47"/>
    </row>
    <row r="1032296" spans="9:9" ht="15" customHeight="1">
      <c r="I1032296" s="47"/>
    </row>
    <row r="1032297" spans="9:9" ht="15" customHeight="1">
      <c r="I1032297" s="47"/>
    </row>
    <row r="1032298" spans="9:9" ht="15" customHeight="1">
      <c r="I1032298" s="47"/>
    </row>
    <row r="1032299" spans="9:9" ht="15" customHeight="1">
      <c r="I1032299" s="47"/>
    </row>
    <row r="1032300" spans="9:9" ht="15" customHeight="1">
      <c r="I1032300" s="47"/>
    </row>
    <row r="1032301" spans="9:9" ht="15" customHeight="1">
      <c r="I1032301" s="47"/>
    </row>
    <row r="1032302" spans="9:9" ht="15" customHeight="1">
      <c r="I1032302" s="47"/>
    </row>
    <row r="1032303" spans="9:9" ht="15" customHeight="1">
      <c r="I1032303" s="47"/>
    </row>
    <row r="1032304" spans="9:9" ht="15" customHeight="1">
      <c r="I1032304" s="47"/>
    </row>
    <row r="1032305" spans="9:9" ht="15" customHeight="1">
      <c r="I1032305" s="47"/>
    </row>
    <row r="1032306" spans="9:9" ht="15" customHeight="1">
      <c r="I1032306" s="47"/>
    </row>
    <row r="1032307" spans="9:9" ht="15" customHeight="1">
      <c r="I1032307" s="47"/>
    </row>
    <row r="1032308" spans="9:9" ht="15" customHeight="1">
      <c r="I1032308" s="47"/>
    </row>
    <row r="1032309" spans="9:9" ht="15" customHeight="1">
      <c r="I1032309" s="47"/>
    </row>
    <row r="1032310" spans="9:9" ht="15" customHeight="1">
      <c r="I1032310" s="47"/>
    </row>
    <row r="1032311" spans="9:9" ht="15" customHeight="1">
      <c r="I1032311" s="47"/>
    </row>
    <row r="1032312" spans="9:9" ht="15" customHeight="1">
      <c r="I1032312" s="47"/>
    </row>
    <row r="1032313" spans="9:9" ht="15" customHeight="1">
      <c r="I1032313" s="47"/>
    </row>
    <row r="1032314" spans="9:9" ht="15" customHeight="1">
      <c r="I1032314" s="47"/>
    </row>
    <row r="1032315" spans="9:9" ht="15" customHeight="1">
      <c r="I1032315" s="47"/>
    </row>
    <row r="1032316" spans="9:9" ht="15" customHeight="1">
      <c r="I1032316" s="47"/>
    </row>
    <row r="1032317" spans="9:9" ht="15" customHeight="1">
      <c r="I1032317" s="47"/>
    </row>
    <row r="1032318" spans="9:9" ht="15" customHeight="1">
      <c r="I1032318" s="47"/>
    </row>
    <row r="1032319" spans="9:9" ht="15" customHeight="1">
      <c r="I1032319" s="47"/>
    </row>
    <row r="1032320" spans="9:9" ht="15" customHeight="1">
      <c r="I1032320" s="47"/>
    </row>
    <row r="1032321" spans="9:9" ht="15" customHeight="1">
      <c r="I1032321" s="47"/>
    </row>
    <row r="1032322" spans="9:9" ht="15" customHeight="1">
      <c r="I1032322" s="47"/>
    </row>
    <row r="1032323" spans="9:9" ht="15" customHeight="1">
      <c r="I1032323" s="47"/>
    </row>
    <row r="1032324" spans="9:9" ht="15" customHeight="1">
      <c r="I1032324" s="47"/>
    </row>
    <row r="1032325" spans="9:9" ht="15" customHeight="1">
      <c r="I1032325" s="47"/>
    </row>
    <row r="1032326" spans="9:9" ht="15" customHeight="1">
      <c r="I1032326" s="47"/>
    </row>
    <row r="1032327" spans="9:9" ht="15" customHeight="1">
      <c r="I1032327" s="47"/>
    </row>
    <row r="1032328" spans="9:9" ht="15" customHeight="1">
      <c r="I1032328" s="47"/>
    </row>
    <row r="1032329" spans="9:9" ht="15" customHeight="1">
      <c r="I1032329" s="47"/>
    </row>
    <row r="1032330" spans="9:9" ht="15" customHeight="1">
      <c r="I1032330" s="47"/>
    </row>
    <row r="1032331" spans="9:9" ht="15" customHeight="1">
      <c r="I1032331" s="47"/>
    </row>
    <row r="1032332" spans="9:9" ht="15" customHeight="1">
      <c r="I1032332" s="47"/>
    </row>
    <row r="1032333" spans="9:9" ht="15" customHeight="1">
      <c r="I1032333" s="47"/>
    </row>
    <row r="1032334" spans="9:9" ht="15" customHeight="1">
      <c r="I1032334" s="47"/>
    </row>
    <row r="1032335" spans="9:9" ht="15" customHeight="1">
      <c r="I1032335" s="47"/>
    </row>
    <row r="1032336" spans="9:9" ht="15" customHeight="1">
      <c r="I1032336" s="47"/>
    </row>
    <row r="1032337" spans="9:9" ht="15" customHeight="1">
      <c r="I1032337" s="47"/>
    </row>
    <row r="1032338" spans="9:9" ht="15" customHeight="1">
      <c r="I1032338" s="47"/>
    </row>
    <row r="1032339" spans="9:9" ht="15" customHeight="1">
      <c r="I1032339" s="47"/>
    </row>
    <row r="1032340" spans="9:9" ht="15" customHeight="1">
      <c r="I1032340" s="47"/>
    </row>
    <row r="1032341" spans="9:9" ht="15" customHeight="1">
      <c r="I1032341" s="47"/>
    </row>
    <row r="1032342" spans="9:9" ht="15" customHeight="1">
      <c r="I1032342" s="47"/>
    </row>
    <row r="1032343" spans="9:9" ht="15" customHeight="1">
      <c r="I1032343" s="47"/>
    </row>
    <row r="1032344" spans="9:9" ht="15" customHeight="1">
      <c r="I1032344" s="47"/>
    </row>
    <row r="1032345" spans="9:9" ht="15" customHeight="1">
      <c r="I1032345" s="47"/>
    </row>
    <row r="1032346" spans="9:9" ht="15" customHeight="1">
      <c r="I1032346" s="47"/>
    </row>
    <row r="1032347" spans="9:9" ht="15" customHeight="1">
      <c r="I1032347" s="47"/>
    </row>
    <row r="1032348" spans="9:9" ht="15" customHeight="1">
      <c r="I1032348" s="47"/>
    </row>
    <row r="1032349" spans="9:9" ht="15" customHeight="1">
      <c r="I1032349" s="47"/>
    </row>
    <row r="1032350" spans="9:9" ht="15" customHeight="1">
      <c r="I1032350" s="47"/>
    </row>
    <row r="1032351" spans="9:9" ht="15" customHeight="1">
      <c r="I1032351" s="47"/>
    </row>
    <row r="1032352" spans="9:9" ht="15" customHeight="1">
      <c r="I1032352" s="47"/>
    </row>
    <row r="1032353" spans="9:9" ht="15" customHeight="1">
      <c r="I1032353" s="47"/>
    </row>
    <row r="1032354" spans="9:9" ht="15" customHeight="1">
      <c r="I1032354" s="47"/>
    </row>
    <row r="1032355" spans="9:9" ht="15" customHeight="1">
      <c r="I1032355" s="47"/>
    </row>
    <row r="1032356" spans="9:9" ht="15" customHeight="1">
      <c r="I1032356" s="47"/>
    </row>
    <row r="1032357" spans="9:9" ht="15" customHeight="1">
      <c r="I1032357" s="47"/>
    </row>
    <row r="1032358" spans="9:9" ht="15" customHeight="1">
      <c r="I1032358" s="47"/>
    </row>
    <row r="1032359" spans="9:9" ht="15" customHeight="1">
      <c r="I1032359" s="47"/>
    </row>
    <row r="1032360" spans="9:9" ht="15" customHeight="1">
      <c r="I1032360" s="47"/>
    </row>
    <row r="1032361" spans="9:9" ht="15" customHeight="1">
      <c r="I1032361" s="47"/>
    </row>
    <row r="1032362" spans="9:9" ht="15" customHeight="1">
      <c r="I1032362" s="47"/>
    </row>
    <row r="1032363" spans="9:9" ht="15" customHeight="1">
      <c r="I1032363" s="47"/>
    </row>
    <row r="1032364" spans="9:9" ht="15" customHeight="1">
      <c r="I1032364" s="47"/>
    </row>
    <row r="1032365" spans="9:9" ht="15" customHeight="1">
      <c r="I1032365" s="47"/>
    </row>
    <row r="1032366" spans="9:9" ht="15" customHeight="1">
      <c r="I1032366" s="47"/>
    </row>
    <row r="1032367" spans="9:9" ht="15" customHeight="1">
      <c r="I1032367" s="47"/>
    </row>
    <row r="1032368" spans="9:9" ht="15" customHeight="1">
      <c r="I1032368" s="47"/>
    </row>
    <row r="1032369" spans="9:9" ht="15" customHeight="1">
      <c r="I1032369" s="47"/>
    </row>
    <row r="1032370" spans="9:9" ht="15" customHeight="1">
      <c r="I1032370" s="47"/>
    </row>
    <row r="1032371" spans="9:9" ht="15" customHeight="1">
      <c r="I1032371" s="47"/>
    </row>
    <row r="1032372" spans="9:9" ht="15" customHeight="1">
      <c r="I1032372" s="47"/>
    </row>
    <row r="1032373" spans="9:9" ht="15" customHeight="1">
      <c r="I1032373" s="47"/>
    </row>
    <row r="1032374" spans="9:9" ht="15" customHeight="1">
      <c r="I1032374" s="47"/>
    </row>
    <row r="1032375" spans="9:9" ht="15" customHeight="1">
      <c r="I1032375" s="47"/>
    </row>
    <row r="1032376" spans="9:9" ht="15" customHeight="1">
      <c r="I1032376" s="47"/>
    </row>
    <row r="1032377" spans="9:9" ht="15" customHeight="1">
      <c r="I1032377" s="47"/>
    </row>
    <row r="1032378" spans="9:9" ht="15" customHeight="1">
      <c r="I1032378" s="47"/>
    </row>
    <row r="1032379" spans="9:9" ht="15" customHeight="1">
      <c r="I1032379" s="47"/>
    </row>
    <row r="1032380" spans="9:9" ht="15" customHeight="1">
      <c r="I1032380" s="47"/>
    </row>
    <row r="1032381" spans="9:9" ht="15" customHeight="1">
      <c r="I1032381" s="47"/>
    </row>
    <row r="1032382" spans="9:9" ht="15" customHeight="1">
      <c r="I1032382" s="47"/>
    </row>
    <row r="1032383" spans="9:9" ht="15" customHeight="1">
      <c r="I1032383" s="47"/>
    </row>
    <row r="1032384" spans="9:9" ht="15" customHeight="1">
      <c r="I1032384" s="47"/>
    </row>
    <row r="1032385" spans="9:9" ht="15" customHeight="1">
      <c r="I1032385" s="47"/>
    </row>
    <row r="1032386" spans="9:9" ht="15" customHeight="1">
      <c r="I1032386" s="47"/>
    </row>
    <row r="1032387" spans="9:9" ht="15" customHeight="1">
      <c r="I1032387" s="47"/>
    </row>
    <row r="1032388" spans="9:9" ht="15" customHeight="1">
      <c r="I1032388" s="47"/>
    </row>
    <row r="1032389" spans="9:9" ht="15" customHeight="1">
      <c r="I1032389" s="47"/>
    </row>
    <row r="1032390" spans="9:9" ht="15" customHeight="1">
      <c r="I1032390" s="47"/>
    </row>
    <row r="1032391" spans="9:9" ht="15" customHeight="1">
      <c r="I1032391" s="47"/>
    </row>
    <row r="1032392" spans="9:9" ht="15" customHeight="1">
      <c r="I1032392" s="47"/>
    </row>
    <row r="1032393" spans="9:9" ht="15" customHeight="1">
      <c r="I1032393" s="47"/>
    </row>
    <row r="1032394" spans="9:9" ht="15" customHeight="1">
      <c r="I1032394" s="47"/>
    </row>
    <row r="1032395" spans="9:9" ht="15" customHeight="1">
      <c r="I1032395" s="47"/>
    </row>
    <row r="1032396" spans="9:9" ht="15" customHeight="1">
      <c r="I1032396" s="47"/>
    </row>
    <row r="1032397" spans="9:9" ht="15" customHeight="1">
      <c r="I1032397" s="47"/>
    </row>
    <row r="1032398" spans="9:9" ht="15" customHeight="1">
      <c r="I1032398" s="47"/>
    </row>
    <row r="1032399" spans="9:9" ht="15" customHeight="1">
      <c r="I1032399" s="47"/>
    </row>
    <row r="1032400" spans="9:9" ht="15" customHeight="1">
      <c r="I1032400" s="47"/>
    </row>
    <row r="1032401" spans="9:9" ht="15" customHeight="1">
      <c r="I1032401" s="47"/>
    </row>
    <row r="1032402" spans="9:9" ht="15" customHeight="1">
      <c r="I1032402" s="47"/>
    </row>
    <row r="1032403" spans="9:9" ht="15" customHeight="1">
      <c r="I1032403" s="47"/>
    </row>
    <row r="1032404" spans="9:9" ht="15" customHeight="1">
      <c r="I1032404" s="47"/>
    </row>
    <row r="1032405" spans="9:9" ht="15" customHeight="1">
      <c r="I1032405" s="47"/>
    </row>
    <row r="1032406" spans="9:9" ht="15" customHeight="1">
      <c r="I1032406" s="47"/>
    </row>
    <row r="1032407" spans="9:9" ht="15" customHeight="1">
      <c r="I1032407" s="47"/>
    </row>
    <row r="1032408" spans="9:9" ht="15" customHeight="1">
      <c r="I1032408" s="47"/>
    </row>
    <row r="1032409" spans="9:9" ht="15" customHeight="1">
      <c r="I1032409" s="47"/>
    </row>
    <row r="1032410" spans="9:9" ht="15" customHeight="1">
      <c r="I1032410" s="47"/>
    </row>
    <row r="1032411" spans="9:9" ht="15" customHeight="1">
      <c r="I1032411" s="47"/>
    </row>
    <row r="1032412" spans="9:9" ht="15" customHeight="1">
      <c r="I1032412" s="47"/>
    </row>
    <row r="1032413" spans="9:9" ht="15" customHeight="1">
      <c r="I1032413" s="47"/>
    </row>
    <row r="1032414" spans="9:9" ht="15" customHeight="1">
      <c r="I1032414" s="47"/>
    </row>
    <row r="1032415" spans="9:9" ht="15" customHeight="1">
      <c r="I1032415" s="47"/>
    </row>
    <row r="1032416" spans="9:9" ht="15" customHeight="1">
      <c r="I1032416" s="47"/>
    </row>
    <row r="1032417" spans="9:9" ht="15" customHeight="1">
      <c r="I1032417" s="47"/>
    </row>
    <row r="1032418" spans="9:9" ht="15" customHeight="1">
      <c r="I1032418" s="47"/>
    </row>
    <row r="1032419" spans="9:9" ht="15" customHeight="1">
      <c r="I1032419" s="47"/>
    </row>
    <row r="1032420" spans="9:9" ht="15" customHeight="1">
      <c r="I1032420" s="47"/>
    </row>
    <row r="1032421" spans="9:9" ht="15" customHeight="1">
      <c r="I1032421" s="47"/>
    </row>
    <row r="1032422" spans="9:9" ht="15" customHeight="1">
      <c r="I1032422" s="47"/>
    </row>
    <row r="1032423" spans="9:9" ht="15" customHeight="1">
      <c r="I1032423" s="47"/>
    </row>
    <row r="1032424" spans="9:9" ht="15" customHeight="1">
      <c r="I1032424" s="47"/>
    </row>
    <row r="1032425" spans="9:9" ht="15" customHeight="1">
      <c r="I1032425" s="47"/>
    </row>
    <row r="1032426" spans="9:9" ht="15" customHeight="1">
      <c r="I1032426" s="47"/>
    </row>
    <row r="1032427" spans="9:9" ht="15" customHeight="1">
      <c r="I1032427" s="47"/>
    </row>
    <row r="1032428" spans="9:9" ht="15" customHeight="1">
      <c r="I1032428" s="47"/>
    </row>
    <row r="1032429" spans="9:9" ht="15" customHeight="1">
      <c r="I1032429" s="47"/>
    </row>
    <row r="1032430" spans="9:9" ht="15" customHeight="1">
      <c r="I1032430" s="47"/>
    </row>
    <row r="1032431" spans="9:9" ht="15" customHeight="1">
      <c r="I1032431" s="47"/>
    </row>
    <row r="1032432" spans="9:9" ht="15" customHeight="1">
      <c r="I1032432" s="47"/>
    </row>
    <row r="1032433" spans="9:9" ht="15" customHeight="1">
      <c r="I1032433" s="47"/>
    </row>
    <row r="1032434" spans="9:9" ht="15" customHeight="1">
      <c r="I1032434" s="47"/>
    </row>
    <row r="1032435" spans="9:9" ht="15" customHeight="1">
      <c r="I1032435" s="47"/>
    </row>
    <row r="1032436" spans="9:9" ht="15" customHeight="1">
      <c r="I1032436" s="47"/>
    </row>
    <row r="1032437" spans="9:9" ht="15" customHeight="1">
      <c r="I1032437" s="47"/>
    </row>
    <row r="1032438" spans="9:9" ht="15" customHeight="1">
      <c r="I1032438" s="47"/>
    </row>
    <row r="1032439" spans="9:9" ht="15" customHeight="1">
      <c r="I1032439" s="47"/>
    </row>
    <row r="1032440" spans="9:9" ht="15" customHeight="1">
      <c r="I1032440" s="47"/>
    </row>
    <row r="1032441" spans="9:9" ht="15" customHeight="1">
      <c r="I1032441" s="47"/>
    </row>
    <row r="1032442" spans="9:9" ht="15" customHeight="1">
      <c r="I1032442" s="47"/>
    </row>
    <row r="1032443" spans="9:9" ht="15" customHeight="1">
      <c r="I1032443" s="47"/>
    </row>
    <row r="1032444" spans="9:9" ht="15" customHeight="1">
      <c r="I1032444" s="47"/>
    </row>
    <row r="1032445" spans="9:9" ht="15" customHeight="1">
      <c r="I1032445" s="47"/>
    </row>
    <row r="1032446" spans="9:9" ht="15" customHeight="1">
      <c r="I1032446" s="47"/>
    </row>
    <row r="1032447" spans="9:9" ht="15" customHeight="1">
      <c r="I1032447" s="47"/>
    </row>
    <row r="1032448" spans="9:9" ht="15" customHeight="1">
      <c r="I1032448" s="47"/>
    </row>
    <row r="1032449" spans="9:9" ht="15" customHeight="1">
      <c r="I1032449" s="47"/>
    </row>
    <row r="1032450" spans="9:9" ht="15" customHeight="1">
      <c r="I1032450" s="47"/>
    </row>
    <row r="1032451" spans="9:9" ht="15" customHeight="1">
      <c r="I1032451" s="47"/>
    </row>
    <row r="1032452" spans="9:9" ht="15" customHeight="1">
      <c r="I1032452" s="47"/>
    </row>
    <row r="1032453" spans="9:9" ht="15" customHeight="1">
      <c r="I1032453" s="47"/>
    </row>
    <row r="1032454" spans="9:9" ht="15" customHeight="1">
      <c r="I1032454" s="47"/>
    </row>
    <row r="1032455" spans="9:9" ht="15" customHeight="1">
      <c r="I1032455" s="47"/>
    </row>
    <row r="1032456" spans="9:9" ht="15" customHeight="1">
      <c r="I1032456" s="47"/>
    </row>
    <row r="1032457" spans="9:9" ht="15" customHeight="1">
      <c r="I1032457" s="47"/>
    </row>
    <row r="1032458" spans="9:9" ht="15" customHeight="1">
      <c r="I1032458" s="47"/>
    </row>
    <row r="1032459" spans="9:9" ht="15" customHeight="1">
      <c r="I1032459" s="47"/>
    </row>
    <row r="1032460" spans="9:9" ht="15" customHeight="1">
      <c r="I1032460" s="47"/>
    </row>
    <row r="1032461" spans="9:9" ht="15" customHeight="1">
      <c r="I1032461" s="47"/>
    </row>
    <row r="1032462" spans="9:9" ht="15" customHeight="1">
      <c r="I1032462" s="47"/>
    </row>
    <row r="1032463" spans="9:9" ht="15" customHeight="1">
      <c r="I1032463" s="47"/>
    </row>
    <row r="1032464" spans="9:9" ht="15" customHeight="1">
      <c r="I1032464" s="47"/>
    </row>
    <row r="1032465" spans="9:9" ht="15" customHeight="1">
      <c r="I1032465" s="47"/>
    </row>
    <row r="1032466" spans="9:9" ht="15" customHeight="1">
      <c r="I1032466" s="47"/>
    </row>
    <row r="1032467" spans="9:9" ht="15" customHeight="1">
      <c r="I1032467" s="47"/>
    </row>
    <row r="1032468" spans="9:9" ht="15" customHeight="1">
      <c r="I1032468" s="47"/>
    </row>
    <row r="1032469" spans="9:9" ht="15" customHeight="1">
      <c r="I1032469" s="47"/>
    </row>
    <row r="1032470" spans="9:9" ht="15" customHeight="1">
      <c r="I1032470" s="47"/>
    </row>
    <row r="1032471" spans="9:9" ht="15" customHeight="1">
      <c r="I1032471" s="47"/>
    </row>
    <row r="1032472" spans="9:9" ht="15" customHeight="1">
      <c r="I1032472" s="47"/>
    </row>
    <row r="1032473" spans="9:9" ht="15" customHeight="1">
      <c r="I1032473" s="47"/>
    </row>
    <row r="1032474" spans="9:9" ht="15" customHeight="1">
      <c r="I1032474" s="47"/>
    </row>
    <row r="1032475" spans="9:9" ht="15" customHeight="1">
      <c r="I1032475" s="47"/>
    </row>
    <row r="1032476" spans="9:9" ht="15" customHeight="1">
      <c r="I1032476" s="47"/>
    </row>
    <row r="1032477" spans="9:9" ht="15" customHeight="1">
      <c r="I1032477" s="47"/>
    </row>
    <row r="1032478" spans="9:9" ht="15" customHeight="1">
      <c r="I1032478" s="47"/>
    </row>
    <row r="1032479" spans="9:9" ht="15" customHeight="1">
      <c r="I1032479" s="47"/>
    </row>
    <row r="1032480" spans="9:9" ht="15" customHeight="1">
      <c r="I1032480" s="47"/>
    </row>
    <row r="1032481" spans="9:9" ht="15" customHeight="1">
      <c r="I1032481" s="47"/>
    </row>
    <row r="1032482" spans="9:9" ht="15" customHeight="1">
      <c r="I1032482" s="47"/>
    </row>
    <row r="1032483" spans="9:9" ht="15" customHeight="1">
      <c r="I1032483" s="47"/>
    </row>
    <row r="1032484" spans="9:9" ht="15" customHeight="1">
      <c r="I1032484" s="47"/>
    </row>
    <row r="1032485" spans="9:9" ht="15" customHeight="1">
      <c r="I1032485" s="47"/>
    </row>
    <row r="1032486" spans="9:9" ht="15" customHeight="1">
      <c r="I1032486" s="47"/>
    </row>
    <row r="1032487" spans="9:9" ht="15" customHeight="1">
      <c r="I1032487" s="47"/>
    </row>
    <row r="1032488" spans="9:9" ht="15" customHeight="1">
      <c r="I1032488" s="47"/>
    </row>
    <row r="1032489" spans="9:9" ht="15" customHeight="1">
      <c r="I1032489" s="47"/>
    </row>
    <row r="1032490" spans="9:9" ht="15" customHeight="1">
      <c r="I1032490" s="47"/>
    </row>
    <row r="1032491" spans="9:9" ht="15" customHeight="1">
      <c r="I1032491" s="47"/>
    </row>
    <row r="1032492" spans="9:9" ht="15" customHeight="1">
      <c r="I1032492" s="47"/>
    </row>
    <row r="1032493" spans="9:9" ht="15" customHeight="1">
      <c r="I1032493" s="47"/>
    </row>
    <row r="1032494" spans="9:9" ht="15" customHeight="1">
      <c r="I1032494" s="47"/>
    </row>
    <row r="1032495" spans="9:9" ht="15" customHeight="1">
      <c r="I1032495" s="47"/>
    </row>
    <row r="1032496" spans="9:9" ht="15" customHeight="1">
      <c r="I1032496" s="47"/>
    </row>
    <row r="1032497" spans="9:9" ht="15" customHeight="1">
      <c r="I1032497" s="47"/>
    </row>
    <row r="1032498" spans="9:9" ht="15" customHeight="1">
      <c r="I1032498" s="47"/>
    </row>
    <row r="1032499" spans="9:9" ht="15" customHeight="1">
      <c r="I1032499" s="47"/>
    </row>
    <row r="1032500" spans="9:9" ht="15" customHeight="1">
      <c r="I1032500" s="47"/>
    </row>
    <row r="1032501" spans="9:9" ht="15" customHeight="1">
      <c r="I1032501" s="47"/>
    </row>
    <row r="1032502" spans="9:9" ht="15" customHeight="1">
      <c r="I1032502" s="47"/>
    </row>
    <row r="1032503" spans="9:9" ht="15" customHeight="1">
      <c r="I1032503" s="47"/>
    </row>
    <row r="1032504" spans="9:9" ht="15" customHeight="1">
      <c r="I1032504" s="47"/>
    </row>
    <row r="1032505" spans="9:9" ht="15" customHeight="1">
      <c r="I1032505" s="47"/>
    </row>
    <row r="1032506" spans="9:9" ht="15" customHeight="1">
      <c r="I1032506" s="47"/>
    </row>
    <row r="1032507" spans="9:9" ht="15" customHeight="1">
      <c r="I1032507" s="47"/>
    </row>
    <row r="1032508" spans="9:9" ht="15" customHeight="1">
      <c r="I1032508" s="47"/>
    </row>
    <row r="1032509" spans="9:9" ht="15" customHeight="1">
      <c r="I1032509" s="47"/>
    </row>
    <row r="1032510" spans="9:9" ht="15" customHeight="1">
      <c r="I1032510" s="47"/>
    </row>
    <row r="1032511" spans="9:9" ht="15" customHeight="1">
      <c r="I1032511" s="47"/>
    </row>
    <row r="1032512" spans="9:9" ht="15" customHeight="1">
      <c r="I1032512" s="47"/>
    </row>
    <row r="1032513" spans="9:9" ht="15" customHeight="1">
      <c r="I1032513" s="47"/>
    </row>
    <row r="1032514" spans="9:9" ht="15" customHeight="1">
      <c r="I1032514" s="47"/>
    </row>
    <row r="1032515" spans="9:9" ht="15" customHeight="1">
      <c r="I1032515" s="47"/>
    </row>
    <row r="1032516" spans="9:9" ht="15" customHeight="1">
      <c r="I1032516" s="47"/>
    </row>
    <row r="1032517" spans="9:9" ht="15" customHeight="1">
      <c r="I1032517" s="47"/>
    </row>
    <row r="1032518" spans="9:9" ht="15" customHeight="1">
      <c r="I1032518" s="47"/>
    </row>
    <row r="1032519" spans="9:9" ht="15" customHeight="1">
      <c r="I1032519" s="47"/>
    </row>
    <row r="1032520" spans="9:9" ht="15" customHeight="1">
      <c r="I1032520" s="47"/>
    </row>
    <row r="1032521" spans="9:9" ht="15" customHeight="1">
      <c r="I1032521" s="47"/>
    </row>
    <row r="1032522" spans="9:9" ht="15" customHeight="1">
      <c r="I1032522" s="47"/>
    </row>
    <row r="1032523" spans="9:9" ht="15" customHeight="1">
      <c r="I1032523" s="47"/>
    </row>
    <row r="1032524" spans="9:9" ht="15" customHeight="1">
      <c r="I1032524" s="47"/>
    </row>
    <row r="1032525" spans="9:9" ht="15" customHeight="1">
      <c r="I1032525" s="47"/>
    </row>
    <row r="1032526" spans="9:9" ht="15" customHeight="1">
      <c r="I1032526" s="47"/>
    </row>
    <row r="1032527" spans="9:9" ht="15" customHeight="1">
      <c r="I1032527" s="47"/>
    </row>
    <row r="1032528" spans="9:9" ht="15" customHeight="1">
      <c r="I1032528" s="47"/>
    </row>
    <row r="1032529" spans="9:9" ht="15" customHeight="1">
      <c r="I1032529" s="47"/>
    </row>
    <row r="1032530" spans="9:9" ht="15" customHeight="1">
      <c r="I1032530" s="47"/>
    </row>
    <row r="1032531" spans="9:9" ht="15" customHeight="1">
      <c r="I1032531" s="47"/>
    </row>
    <row r="1032532" spans="9:9" ht="15" customHeight="1">
      <c r="I1032532" s="47"/>
    </row>
    <row r="1032533" spans="9:9" ht="15" customHeight="1">
      <c r="I1032533" s="47"/>
    </row>
    <row r="1032534" spans="9:9" ht="15" customHeight="1">
      <c r="I1032534" s="47"/>
    </row>
    <row r="1032535" spans="9:9" ht="15" customHeight="1">
      <c r="I1032535" s="47"/>
    </row>
    <row r="1032536" spans="9:9" ht="15" customHeight="1">
      <c r="I1032536" s="47"/>
    </row>
    <row r="1032537" spans="9:9" ht="15" customHeight="1">
      <c r="I1032537" s="47"/>
    </row>
    <row r="1032538" spans="9:9" ht="15" customHeight="1">
      <c r="I1032538" s="47"/>
    </row>
    <row r="1032539" spans="9:9" ht="15" customHeight="1">
      <c r="I1032539" s="47"/>
    </row>
    <row r="1032540" spans="9:9" ht="15" customHeight="1">
      <c r="I1032540" s="47"/>
    </row>
    <row r="1032541" spans="9:9" ht="15" customHeight="1">
      <c r="I1032541" s="47"/>
    </row>
    <row r="1032542" spans="9:9" ht="15" customHeight="1">
      <c r="I1032542" s="47"/>
    </row>
    <row r="1032543" spans="9:9" ht="15" customHeight="1">
      <c r="I1032543" s="47"/>
    </row>
    <row r="1032544" spans="9:9" ht="15" customHeight="1">
      <c r="I1032544" s="47"/>
    </row>
    <row r="1032545" spans="9:9" ht="15" customHeight="1">
      <c r="I1032545" s="47"/>
    </row>
    <row r="1032546" spans="9:9" ht="15" customHeight="1">
      <c r="I1032546" s="47"/>
    </row>
    <row r="1032547" spans="9:9" ht="15" customHeight="1">
      <c r="I1032547" s="47"/>
    </row>
    <row r="1032548" spans="9:9" ht="15" customHeight="1">
      <c r="I1032548" s="47"/>
    </row>
    <row r="1032549" spans="9:9" ht="15" customHeight="1">
      <c r="I1032549" s="47"/>
    </row>
    <row r="1032550" spans="9:9" ht="15" customHeight="1">
      <c r="I1032550" s="47"/>
    </row>
    <row r="1032551" spans="9:9" ht="15" customHeight="1">
      <c r="I1032551" s="47"/>
    </row>
    <row r="1032552" spans="9:9" ht="15" customHeight="1">
      <c r="I1032552" s="47"/>
    </row>
    <row r="1032553" spans="9:9" ht="15" customHeight="1">
      <c r="I1032553" s="47"/>
    </row>
    <row r="1032554" spans="9:9" ht="15" customHeight="1">
      <c r="I1032554" s="47"/>
    </row>
    <row r="1032555" spans="9:9" ht="15" customHeight="1">
      <c r="I1032555" s="47"/>
    </row>
    <row r="1032556" spans="9:9" ht="15" customHeight="1">
      <c r="I1032556" s="4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D0168963B0D04DB2EE3B5260CD4658" ma:contentTypeVersion="18" ma:contentTypeDescription="Create a new document." ma:contentTypeScope="" ma:versionID="10db4d7b268ea62bc71cffa6f15dd549">
  <xsd:schema xmlns:xsd="http://www.w3.org/2001/XMLSchema" xmlns:xs="http://www.w3.org/2001/XMLSchema" xmlns:p="http://schemas.microsoft.com/office/2006/metadata/properties" xmlns:ns3="2a995cde-0dbc-44c6-99fc-44db47755bb4" xmlns:ns4="4746d74c-e3f6-4183-9b24-8fc2f831fc8c" targetNamespace="http://schemas.microsoft.com/office/2006/metadata/properties" ma:root="true" ma:fieldsID="f0a38da13b344aea4a10261186e35205" ns3:_="" ns4:_="">
    <xsd:import namespace="2a995cde-0dbc-44c6-99fc-44db47755bb4"/>
    <xsd:import namespace="4746d74c-e3f6-4183-9b24-8fc2f831fc8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AutoKeyPoints" minOccurs="0"/>
                <xsd:element ref="ns4:MediaServiceKeyPoints"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995cde-0dbc-44c6-99fc-44db47755bb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46d74c-e3f6-4183-9b24-8fc2f831fc8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4746d74c-e3f6-4183-9b24-8fc2f831fc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0C6018-C0BA-4398-9BAE-B03C5B394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995cde-0dbc-44c6-99fc-44db47755bb4"/>
    <ds:schemaRef ds:uri="4746d74c-e3f6-4183-9b24-8fc2f831fc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6245FF-9384-44E7-899D-E214DA0A1219}">
  <ds:schemaRef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4746d74c-e3f6-4183-9b24-8fc2f831fc8c"/>
    <ds:schemaRef ds:uri="2a995cde-0dbc-44c6-99fc-44db47755bb4"/>
    <ds:schemaRef ds:uri="http://www.w3.org/XML/1998/namespace"/>
  </ds:schemaRefs>
</ds:datastoreItem>
</file>

<file path=customXml/itemProps3.xml><?xml version="1.0" encoding="utf-8"?>
<ds:datastoreItem xmlns:ds="http://schemas.openxmlformats.org/officeDocument/2006/customXml" ds:itemID="{AD4DB375-B700-4207-A582-C5AC2DBE0D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Explanation</vt:lpstr>
      <vt:lpstr>Total IVR</vt:lpstr>
      <vt:lpstr>English IVR</vt:lpstr>
      <vt:lpstr>Arabic IVR</vt:lpstr>
      <vt:lpstr>French IVR</vt:lpstr>
      <vt:lpstr>German IVR</vt:lpstr>
      <vt:lpstr>Spanish IVR</vt:lpstr>
      <vt:lpstr>Case Management</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 Jerez, Daniel (FIFA)</dc:creator>
  <cp:lastModifiedBy>Zeng, Anna (FIFA26)</cp:lastModifiedBy>
  <dcterms:created xsi:type="dcterms:W3CDTF">2024-09-26T22:22:40Z</dcterms:created>
  <dcterms:modified xsi:type="dcterms:W3CDTF">2024-11-15T22:38:36Z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0x01010041D0168963B0D04DB2EE3B5260CD4658</vt:lpwstr>
  </property>
</Properties>
</file>