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ybrown/Downloads/STOCK MODELS /"/>
    </mc:Choice>
  </mc:AlternateContent>
  <xr:revisionPtr revIDLastSave="0" documentId="13_ncr:1_{6CAA5650-70E6-E347-86E5-6B6F02141F72}" xr6:coauthVersionLast="47" xr6:coauthVersionMax="47" xr10:uidLastSave="{00000000-0000-0000-0000-000000000000}"/>
  <bookViews>
    <workbookView xWindow="800" yWindow="4160" windowWidth="45260" windowHeight="23500" xr2:uid="{03BDB5EF-D6ED-4B47-BC41-508843D0E9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1" l="1"/>
  <c r="D40" i="1"/>
  <c r="Z46" i="1"/>
  <c r="AS45" i="1"/>
  <c r="Z45" i="1"/>
  <c r="AT44" i="1"/>
  <c r="AT53" i="1" s="1"/>
  <c r="AS44" i="1"/>
  <c r="AK44" i="1"/>
  <c r="AK53" i="1" s="1"/>
  <c r="AJ44" i="1"/>
  <c r="AB44" i="1"/>
  <c r="R44" i="1"/>
  <c r="I44" i="1"/>
  <c r="AK43" i="1"/>
  <c r="AC43" i="1"/>
  <c r="AB43" i="1"/>
  <c r="T43" i="1"/>
  <c r="AW42" i="1"/>
  <c r="AD42" i="1"/>
  <c r="Z42" i="1"/>
  <c r="Y42" i="1"/>
  <c r="V42" i="1"/>
  <c r="T42" i="1"/>
  <c r="Q42" i="1"/>
  <c r="N42" i="1"/>
  <c r="L42" i="1"/>
  <c r="K42" i="1"/>
  <c r="F42" i="1"/>
  <c r="C42" i="1"/>
  <c r="AW41" i="1"/>
  <c r="AW44" i="1" s="1"/>
  <c r="AT41" i="1"/>
  <c r="AS41" i="1"/>
  <c r="AO41" i="1"/>
  <c r="AO44" i="1" s="1"/>
  <c r="AN41" i="1"/>
  <c r="AN44" i="1" s="1"/>
  <c r="AN53" i="1" s="1"/>
  <c r="AK41" i="1"/>
  <c r="AF41" i="1"/>
  <c r="AF44" i="1" s="1"/>
  <c r="AE41" i="1"/>
  <c r="AE44" i="1" s="1"/>
  <c r="AE53" i="1" s="1"/>
  <c r="Z41" i="1"/>
  <c r="Z44" i="1" s="1"/>
  <c r="V41" i="1"/>
  <c r="V44" i="1" s="1"/>
  <c r="R41" i="1"/>
  <c r="Q41" i="1"/>
  <c r="Q44" i="1" s="1"/>
  <c r="Q53" i="1" s="1"/>
  <c r="N41" i="1"/>
  <c r="N44" i="1" s="1"/>
  <c r="M41" i="1"/>
  <c r="M44" i="1" s="1"/>
  <c r="I41" i="1"/>
  <c r="F41" i="1"/>
  <c r="F44" i="1" s="1"/>
  <c r="E41" i="1"/>
  <c r="E44" i="1" s="1"/>
  <c r="C41" i="1"/>
  <c r="C44" i="1" s="1"/>
  <c r="AT40" i="1"/>
  <c r="AT43" i="1" s="1"/>
  <c r="AS40" i="1"/>
  <c r="AS43" i="1" s="1"/>
  <c r="AP40" i="1"/>
  <c r="AP43" i="1" s="1"/>
  <c r="AO40" i="1"/>
  <c r="AO43" i="1" s="1"/>
  <c r="AL40" i="1"/>
  <c r="AL43" i="1" s="1"/>
  <c r="AK40" i="1"/>
  <c r="AG40" i="1"/>
  <c r="AG43" i="1" s="1"/>
  <c r="AC40" i="1"/>
  <c r="AB40" i="1"/>
  <c r="Y40" i="1"/>
  <c r="Y43" i="1" s="1"/>
  <c r="X40" i="1"/>
  <c r="X43" i="1" s="1"/>
  <c r="U40" i="1"/>
  <c r="T40" i="1"/>
  <c r="Q40" i="1"/>
  <c r="Q43" i="1" s="1"/>
  <c r="M40" i="1"/>
  <c r="L40" i="1"/>
  <c r="L46" i="1" s="1"/>
  <c r="I40" i="1"/>
  <c r="I43" i="1" s="1"/>
  <c r="H40" i="1"/>
  <c r="H43" i="1" s="1"/>
  <c r="E40" i="1"/>
  <c r="E43" i="1" s="1"/>
  <c r="AW39" i="1"/>
  <c r="AW40" i="1" s="1"/>
  <c r="AW43" i="1" s="1"/>
  <c r="AV39" i="1"/>
  <c r="AU39" i="1"/>
  <c r="AT39" i="1"/>
  <c r="AT42" i="1" s="1"/>
  <c r="AS39" i="1"/>
  <c r="AS42" i="1" s="1"/>
  <c r="AR39" i="1"/>
  <c r="AR41" i="1" s="1"/>
  <c r="AR44" i="1" s="1"/>
  <c r="AQ39" i="1"/>
  <c r="AQ40" i="1" s="1"/>
  <c r="AQ43" i="1" s="1"/>
  <c r="AP39" i="1"/>
  <c r="AP42" i="1" s="1"/>
  <c r="AO39" i="1"/>
  <c r="AO42" i="1" s="1"/>
  <c r="AN39" i="1"/>
  <c r="AN40" i="1" s="1"/>
  <c r="AN43" i="1" s="1"/>
  <c r="AM39" i="1"/>
  <c r="AL39" i="1"/>
  <c r="AL42" i="1" s="1"/>
  <c r="AK39" i="1"/>
  <c r="AK42" i="1" s="1"/>
  <c r="AJ39" i="1"/>
  <c r="AJ41" i="1" s="1"/>
  <c r="AI39" i="1"/>
  <c r="AI40" i="1" s="1"/>
  <c r="AI43" i="1" s="1"/>
  <c r="AH39" i="1"/>
  <c r="AH42" i="1" s="1"/>
  <c r="AG39" i="1"/>
  <c r="AG42" i="1" s="1"/>
  <c r="AF39" i="1"/>
  <c r="AF42" i="1" s="1"/>
  <c r="AE39" i="1"/>
  <c r="AE40" i="1" s="1"/>
  <c r="AE43" i="1" s="1"/>
  <c r="AD39" i="1"/>
  <c r="AD41" i="1" s="1"/>
  <c r="AD44" i="1" s="1"/>
  <c r="AC39" i="1"/>
  <c r="AC42" i="1" s="1"/>
  <c r="AB39" i="1"/>
  <c r="AB41" i="1" s="1"/>
  <c r="AA39" i="1"/>
  <c r="AA41" i="1" s="1"/>
  <c r="AA44" i="1" s="1"/>
  <c r="Z39" i="1"/>
  <c r="Z40" i="1" s="1"/>
  <c r="Z43" i="1" s="1"/>
  <c r="Y39" i="1"/>
  <c r="Y41" i="1" s="1"/>
  <c r="Y44" i="1" s="1"/>
  <c r="X39" i="1"/>
  <c r="W39" i="1"/>
  <c r="V39" i="1"/>
  <c r="V40" i="1" s="1"/>
  <c r="V43" i="1" s="1"/>
  <c r="U39" i="1"/>
  <c r="U42" i="1" s="1"/>
  <c r="T39" i="1"/>
  <c r="T41" i="1" s="1"/>
  <c r="T44" i="1" s="1"/>
  <c r="T53" i="1" s="1"/>
  <c r="S39" i="1"/>
  <c r="S42" i="1" s="1"/>
  <c r="R39" i="1"/>
  <c r="R42" i="1" s="1"/>
  <c r="Q39" i="1"/>
  <c r="P39" i="1"/>
  <c r="O39" i="1"/>
  <c r="N39" i="1"/>
  <c r="N40" i="1" s="1"/>
  <c r="N43" i="1" s="1"/>
  <c r="M39" i="1"/>
  <c r="M42" i="1" s="1"/>
  <c r="L39" i="1"/>
  <c r="L41" i="1" s="1"/>
  <c r="L44" i="1" s="1"/>
  <c r="K39" i="1"/>
  <c r="K41" i="1" s="1"/>
  <c r="K44" i="1" s="1"/>
  <c r="J39" i="1"/>
  <c r="J42" i="1" s="1"/>
  <c r="I39" i="1"/>
  <c r="I42" i="1" s="1"/>
  <c r="H39" i="1"/>
  <c r="G39" i="1"/>
  <c r="F39" i="1"/>
  <c r="F40" i="1" s="1"/>
  <c r="F43" i="1" s="1"/>
  <c r="E39" i="1"/>
  <c r="E42" i="1" s="1"/>
  <c r="D39" i="1"/>
  <c r="D41" i="1" s="1"/>
  <c r="D44" i="1" s="1"/>
  <c r="C39" i="1"/>
  <c r="C40" i="1" s="1"/>
  <c r="C43" i="1" s="1"/>
  <c r="AW38" i="1"/>
  <c r="AV38" i="1"/>
  <c r="AU38" i="1"/>
  <c r="AT38" i="1"/>
  <c r="AS38" i="1"/>
  <c r="AS46" i="1" s="1"/>
  <c r="AR38" i="1"/>
  <c r="AQ38" i="1"/>
  <c r="AP38" i="1"/>
  <c r="AO38" i="1"/>
  <c r="AN38" i="1"/>
  <c r="AM38" i="1"/>
  <c r="AL38" i="1"/>
  <c r="AK38" i="1"/>
  <c r="AK46" i="1" s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T46" i="1" s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E46" i="1" s="1"/>
  <c r="E50" i="1" s="1"/>
  <c r="D38" i="1"/>
  <c r="C38" i="1"/>
  <c r="T50" i="1" l="1"/>
  <c r="T48" i="1"/>
  <c r="N53" i="1"/>
  <c r="I53" i="1"/>
  <c r="AS53" i="1"/>
  <c r="X46" i="1"/>
  <c r="AK50" i="1"/>
  <c r="AK48" i="1"/>
  <c r="AE42" i="1"/>
  <c r="AE46" i="1" s="1"/>
  <c r="Z48" i="1"/>
  <c r="Z50" i="1"/>
  <c r="E48" i="1"/>
  <c r="K53" i="1"/>
  <c r="Z47" i="1"/>
  <c r="Z54" i="1"/>
  <c r="AD45" i="1"/>
  <c r="G40" i="1"/>
  <c r="G43" i="1" s="1"/>
  <c r="G42" i="1"/>
  <c r="G41" i="1"/>
  <c r="G44" i="1" s="1"/>
  <c r="W40" i="1"/>
  <c r="W43" i="1" s="1"/>
  <c r="W42" i="1"/>
  <c r="AM41" i="1"/>
  <c r="AM44" i="1" s="1"/>
  <c r="AM40" i="1"/>
  <c r="AM43" i="1" s="1"/>
  <c r="AU42" i="1"/>
  <c r="AU41" i="1"/>
  <c r="AU44" i="1" s="1"/>
  <c r="AU40" i="1"/>
  <c r="AU43" i="1" s="1"/>
  <c r="M45" i="1"/>
  <c r="AO53" i="1"/>
  <c r="AM42" i="1"/>
  <c r="C46" i="1"/>
  <c r="AQ45" i="1"/>
  <c r="M46" i="1"/>
  <c r="N46" i="1"/>
  <c r="N45" i="1"/>
  <c r="AT46" i="1"/>
  <c r="AT45" i="1"/>
  <c r="AU45" i="1"/>
  <c r="X42" i="1"/>
  <c r="X41" i="1"/>
  <c r="X44" i="1" s="1"/>
  <c r="X53" i="1" s="1"/>
  <c r="AV41" i="1"/>
  <c r="AV44" i="1" s="1"/>
  <c r="AV40" i="1"/>
  <c r="AV43" i="1" s="1"/>
  <c r="AF40" i="1"/>
  <c r="AF43" i="1" s="1"/>
  <c r="AF53" i="1" s="1"/>
  <c r="AS54" i="1"/>
  <c r="AS49" i="1"/>
  <c r="AS51" i="1" s="1"/>
  <c r="AS52" i="1" s="1"/>
  <c r="AS47" i="1"/>
  <c r="AS50" i="1"/>
  <c r="AS48" i="1"/>
  <c r="F45" i="1"/>
  <c r="W46" i="1"/>
  <c r="W45" i="1"/>
  <c r="H42" i="1"/>
  <c r="H41" i="1"/>
  <c r="H44" i="1" s="1"/>
  <c r="H53" i="1" s="1"/>
  <c r="C53" i="1"/>
  <c r="AN42" i="1"/>
  <c r="AN45" i="1" s="1"/>
  <c r="I45" i="1"/>
  <c r="E53" i="1"/>
  <c r="W41" i="1"/>
  <c r="W44" i="1" s="1"/>
  <c r="AV42" i="1"/>
  <c r="Q45" i="1"/>
  <c r="F46" i="1"/>
  <c r="AP46" i="1"/>
  <c r="M53" i="1"/>
  <c r="L50" i="1"/>
  <c r="L48" i="1"/>
  <c r="V45" i="1"/>
  <c r="V46" i="1"/>
  <c r="AL46" i="1"/>
  <c r="AL45" i="1"/>
  <c r="O40" i="1"/>
  <c r="O42" i="1"/>
  <c r="O41" i="1"/>
  <c r="O44" i="1" s="1"/>
  <c r="AM46" i="1"/>
  <c r="AM45" i="1"/>
  <c r="P42" i="1"/>
  <c r="P41" i="1"/>
  <c r="P44" i="1" s="1"/>
  <c r="P40" i="1"/>
  <c r="V53" i="1"/>
  <c r="Y53" i="1"/>
  <c r="F53" i="1"/>
  <c r="Z53" i="1"/>
  <c r="AW53" i="1"/>
  <c r="AB53" i="1"/>
  <c r="Z49" i="1"/>
  <c r="Z51" i="1" s="1"/>
  <c r="Z52" i="1" s="1"/>
  <c r="H45" i="1"/>
  <c r="X45" i="1"/>
  <c r="AF45" i="1"/>
  <c r="AV45" i="1"/>
  <c r="J40" i="1"/>
  <c r="J43" i="1" s="1"/>
  <c r="R40" i="1"/>
  <c r="AH40" i="1"/>
  <c r="AR40" i="1"/>
  <c r="AG41" i="1"/>
  <c r="AG44" i="1" s="1"/>
  <c r="AG53" i="1" s="1"/>
  <c r="AP41" i="1"/>
  <c r="AP44" i="1" s="1"/>
  <c r="AP53" i="1" s="1"/>
  <c r="D42" i="1"/>
  <c r="D46" i="1" s="1"/>
  <c r="L43" i="1"/>
  <c r="L53" i="1" s="1"/>
  <c r="U43" i="1"/>
  <c r="J45" i="1"/>
  <c r="S45" i="1"/>
  <c r="AK45" i="1"/>
  <c r="I46" i="1"/>
  <c r="Q46" i="1"/>
  <c r="Y46" i="1"/>
  <c r="AG46" i="1"/>
  <c r="AO46" i="1"/>
  <c r="AW46" i="1"/>
  <c r="K40" i="1"/>
  <c r="K43" i="1" s="1"/>
  <c r="S40" i="1"/>
  <c r="S43" i="1" s="1"/>
  <c r="AA40" i="1"/>
  <c r="AJ40" i="1"/>
  <c r="AH41" i="1"/>
  <c r="AH44" i="1" s="1"/>
  <c r="AQ41" i="1"/>
  <c r="D43" i="1"/>
  <c r="D53" i="1" s="1"/>
  <c r="M43" i="1"/>
  <c r="K45" i="1"/>
  <c r="T45" i="1"/>
  <c r="AI41" i="1"/>
  <c r="AQ42" i="1"/>
  <c r="C45" i="1"/>
  <c r="L45" i="1"/>
  <c r="U45" i="1"/>
  <c r="AW45" i="1"/>
  <c r="AI42" i="1"/>
  <c r="AO45" i="1"/>
  <c r="AV46" i="1"/>
  <c r="AD40" i="1"/>
  <c r="AD43" i="1" s="1"/>
  <c r="AD53" i="1" s="1"/>
  <c r="J41" i="1"/>
  <c r="J44" i="1" s="1"/>
  <c r="J53" i="1" s="1"/>
  <c r="S41" i="1"/>
  <c r="S44" i="1" s="1"/>
  <c r="S53" i="1" s="1"/>
  <c r="AC41" i="1"/>
  <c r="AC44" i="1" s="1"/>
  <c r="AC53" i="1" s="1"/>
  <c r="AL41" i="1"/>
  <c r="AL44" i="1" s="1"/>
  <c r="AL53" i="1" s="1"/>
  <c r="AA42" i="1"/>
  <c r="AJ42" i="1"/>
  <c r="E45" i="1"/>
  <c r="AG45" i="1"/>
  <c r="AP45" i="1"/>
  <c r="AN46" i="1"/>
  <c r="AR42" i="1"/>
  <c r="U41" i="1"/>
  <c r="U44" i="1" s="1"/>
  <c r="AB42" i="1"/>
  <c r="AB46" i="1" s="1"/>
  <c r="Y45" i="1"/>
  <c r="AF46" i="1"/>
  <c r="AN54" i="1" l="1"/>
  <c r="AN47" i="1"/>
  <c r="AN49" i="1"/>
  <c r="D50" i="1"/>
  <c r="D48" i="1"/>
  <c r="AB50" i="1"/>
  <c r="AB48" i="1"/>
  <c r="AE50" i="1"/>
  <c r="AE48" i="1"/>
  <c r="U47" i="1"/>
  <c r="U54" i="1"/>
  <c r="U49" i="1"/>
  <c r="AH43" i="1"/>
  <c r="AH46" i="1"/>
  <c r="AQ49" i="1"/>
  <c r="AQ54" i="1"/>
  <c r="AQ47" i="1"/>
  <c r="AN48" i="1"/>
  <c r="AN50" i="1"/>
  <c r="AG48" i="1"/>
  <c r="AG50" i="1"/>
  <c r="R43" i="1"/>
  <c r="R53" i="1" s="1"/>
  <c r="R45" i="1"/>
  <c r="C48" i="1"/>
  <c r="C50" i="1"/>
  <c r="C49" i="1"/>
  <c r="C51" i="1" s="1"/>
  <c r="C52" i="1" s="1"/>
  <c r="C54" i="1"/>
  <c r="C47" i="1"/>
  <c r="P53" i="1"/>
  <c r="F54" i="1"/>
  <c r="F47" i="1"/>
  <c r="F49" i="1"/>
  <c r="F51" i="1" s="1"/>
  <c r="F52" i="1" s="1"/>
  <c r="AG54" i="1"/>
  <c r="AG49" i="1"/>
  <c r="AG47" i="1"/>
  <c r="AJ43" i="1"/>
  <c r="AJ53" i="1" s="1"/>
  <c r="AJ45" i="1"/>
  <c r="Q50" i="1"/>
  <c r="Q48" i="1"/>
  <c r="AV54" i="1"/>
  <c r="AV47" i="1"/>
  <c r="AV49" i="1"/>
  <c r="AL48" i="1"/>
  <c r="AL50" i="1"/>
  <c r="J46" i="1"/>
  <c r="AT50" i="1"/>
  <c r="AT48" i="1"/>
  <c r="AD46" i="1"/>
  <c r="K46" i="1"/>
  <c r="AU54" i="1"/>
  <c r="AU49" i="1"/>
  <c r="AU47" i="1"/>
  <c r="L49" i="1"/>
  <c r="L51" i="1" s="1"/>
  <c r="L52" i="1" s="1"/>
  <c r="L47" i="1"/>
  <c r="L54" i="1"/>
  <c r="J47" i="1"/>
  <c r="J49" i="1"/>
  <c r="J54" i="1"/>
  <c r="O43" i="1"/>
  <c r="O46" i="1"/>
  <c r="W48" i="1"/>
  <c r="W50" i="1"/>
  <c r="AP47" i="1"/>
  <c r="AP49" i="1"/>
  <c r="AP51" i="1" s="1"/>
  <c r="AP52" i="1" s="1"/>
  <c r="AP54" i="1"/>
  <c r="G45" i="1"/>
  <c r="E49" i="1"/>
  <c r="E51" i="1" s="1"/>
  <c r="E52" i="1" s="1"/>
  <c r="E47" i="1"/>
  <c r="E54" i="1"/>
  <c r="AA43" i="1"/>
  <c r="AA53" i="1" s="1"/>
  <c r="AA45" i="1"/>
  <c r="V50" i="1"/>
  <c r="V48" i="1"/>
  <c r="F50" i="1"/>
  <c r="F48" i="1"/>
  <c r="N54" i="1"/>
  <c r="N49" i="1"/>
  <c r="N51" i="1" s="1"/>
  <c r="N52" i="1" s="1"/>
  <c r="N47" i="1"/>
  <c r="AM53" i="1"/>
  <c r="AC45" i="1"/>
  <c r="R46" i="1"/>
  <c r="AO50" i="1"/>
  <c r="AO48" i="1"/>
  <c r="W54" i="1"/>
  <c r="W49" i="1"/>
  <c r="W51" i="1" s="1"/>
  <c r="W52" i="1" s="1"/>
  <c r="W47" i="1"/>
  <c r="AH53" i="1"/>
  <c r="AD47" i="1"/>
  <c r="AD54" i="1"/>
  <c r="AD49" i="1"/>
  <c r="I48" i="1"/>
  <c r="I50" i="1"/>
  <c r="AO54" i="1"/>
  <c r="AO49" i="1"/>
  <c r="AO51" i="1" s="1"/>
  <c r="AO52" i="1" s="1"/>
  <c r="AO47" i="1"/>
  <c r="H46" i="1"/>
  <c r="AM48" i="1"/>
  <c r="AM50" i="1"/>
  <c r="V47" i="1"/>
  <c r="V54" i="1"/>
  <c r="V49" i="1"/>
  <c r="Q54" i="1"/>
  <c r="Q49" i="1"/>
  <c r="Q51" i="1" s="1"/>
  <c r="Q52" i="1" s="1"/>
  <c r="Q47" i="1"/>
  <c r="AV53" i="1"/>
  <c r="N50" i="1"/>
  <c r="N48" i="1"/>
  <c r="G46" i="1"/>
  <c r="S49" i="1"/>
  <c r="S47" i="1"/>
  <c r="S54" i="1"/>
  <c r="AQ44" i="1"/>
  <c r="AQ53" i="1" s="1"/>
  <c r="AQ46" i="1"/>
  <c r="P43" i="1"/>
  <c r="P46" i="1"/>
  <c r="AU53" i="1"/>
  <c r="AP48" i="1"/>
  <c r="AP50" i="1"/>
  <c r="X48" i="1"/>
  <c r="X50" i="1"/>
  <c r="AF50" i="1"/>
  <c r="AF48" i="1"/>
  <c r="AI44" i="1"/>
  <c r="AI53" i="1" s="1"/>
  <c r="AI46" i="1"/>
  <c r="AI45" i="1"/>
  <c r="K49" i="1"/>
  <c r="K47" i="1"/>
  <c r="K54" i="1"/>
  <c r="AK49" i="1"/>
  <c r="AK51" i="1" s="1"/>
  <c r="AK52" i="1" s="1"/>
  <c r="AK47" i="1"/>
  <c r="AK54" i="1"/>
  <c r="D45" i="1"/>
  <c r="AC46" i="1"/>
  <c r="AJ46" i="1"/>
  <c r="H54" i="1"/>
  <c r="H47" i="1"/>
  <c r="H49" i="1"/>
  <c r="I54" i="1"/>
  <c r="I47" i="1"/>
  <c r="I49" i="1"/>
  <c r="I51" i="1" s="1"/>
  <c r="I52" i="1" s="1"/>
  <c r="AU46" i="1"/>
  <c r="AH45" i="1"/>
  <c r="Y48" i="1"/>
  <c r="Y50" i="1"/>
  <c r="AL47" i="1"/>
  <c r="AL54" i="1"/>
  <c r="AL49" i="1"/>
  <c r="AL51" i="1" s="1"/>
  <c r="AL52" i="1" s="1"/>
  <c r="AT54" i="1"/>
  <c r="AT49" i="1"/>
  <c r="AT51" i="1" s="1"/>
  <c r="AT52" i="1" s="1"/>
  <c r="AT47" i="1"/>
  <c r="AV48" i="1"/>
  <c r="AV50" i="1"/>
  <c r="AM47" i="1"/>
  <c r="AM54" i="1"/>
  <c r="AM49" i="1"/>
  <c r="AM51" i="1" s="1"/>
  <c r="AM52" i="1" s="1"/>
  <c r="Y54" i="1"/>
  <c r="Y49" i="1"/>
  <c r="Y47" i="1"/>
  <c r="T49" i="1"/>
  <c r="T51" i="1" s="1"/>
  <c r="T52" i="1" s="1"/>
  <c r="T47" i="1"/>
  <c r="T54" i="1"/>
  <c r="AF54" i="1"/>
  <c r="AF49" i="1"/>
  <c r="AF51" i="1" s="1"/>
  <c r="AF52" i="1" s="1"/>
  <c r="AF47" i="1"/>
  <c r="X54" i="1"/>
  <c r="X49" i="1"/>
  <c r="X47" i="1"/>
  <c r="O45" i="1"/>
  <c r="AE45" i="1"/>
  <c r="S46" i="1"/>
  <c r="M50" i="1"/>
  <c r="M48" i="1"/>
  <c r="U53" i="1"/>
  <c r="AW54" i="1"/>
  <c r="AW47" i="1"/>
  <c r="AW49" i="1"/>
  <c r="AW51" i="1" s="1"/>
  <c r="AW52" i="1" s="1"/>
  <c r="AW48" i="1"/>
  <c r="AW50" i="1"/>
  <c r="AB45" i="1"/>
  <c r="AR43" i="1"/>
  <c r="AR53" i="1" s="1"/>
  <c r="AR46" i="1"/>
  <c r="AR45" i="1"/>
  <c r="P45" i="1"/>
  <c r="O53" i="1"/>
  <c r="W53" i="1"/>
  <c r="U46" i="1"/>
  <c r="M47" i="1"/>
  <c r="M54" i="1"/>
  <c r="M49" i="1"/>
  <c r="M51" i="1" s="1"/>
  <c r="M52" i="1" s="1"/>
  <c r="G53" i="1"/>
  <c r="AA46" i="1"/>
  <c r="AA48" i="1" l="1"/>
  <c r="AA50" i="1"/>
  <c r="AA49" i="1"/>
  <c r="AA51" i="1" s="1"/>
  <c r="AA52" i="1" s="1"/>
  <c r="AA47" i="1"/>
  <c r="AA54" i="1"/>
  <c r="R47" i="1"/>
  <c r="R54" i="1"/>
  <c r="R49" i="1"/>
  <c r="R51" i="1" s="1"/>
  <c r="R52" i="1" s="1"/>
  <c r="H50" i="1"/>
  <c r="H48" i="1"/>
  <c r="AH47" i="1"/>
  <c r="AH49" i="1"/>
  <c r="AH54" i="1"/>
  <c r="AH48" i="1"/>
  <c r="AH50" i="1"/>
  <c r="Y51" i="1"/>
  <c r="Y52" i="1" s="1"/>
  <c r="V51" i="1"/>
  <c r="V52" i="1" s="1"/>
  <c r="J50" i="1"/>
  <c r="J48" i="1"/>
  <c r="AJ49" i="1"/>
  <c r="AJ51" i="1" s="1"/>
  <c r="AJ52" i="1" s="1"/>
  <c r="AJ54" i="1"/>
  <c r="AJ47" i="1"/>
  <c r="AC47" i="1"/>
  <c r="AC54" i="1"/>
  <c r="AC49" i="1"/>
  <c r="AR50" i="1"/>
  <c r="AR48" i="1"/>
  <c r="AU48" i="1"/>
  <c r="AU50" i="1"/>
  <c r="AI48" i="1"/>
  <c r="AI50" i="1"/>
  <c r="G50" i="1"/>
  <c r="G48" i="1"/>
  <c r="O50" i="1"/>
  <c r="O48" i="1"/>
  <c r="P54" i="1"/>
  <c r="P47" i="1"/>
  <c r="P49" i="1"/>
  <c r="P51" i="1" s="1"/>
  <c r="P52" i="1" s="1"/>
  <c r="AJ50" i="1"/>
  <c r="AJ48" i="1"/>
  <c r="AC50" i="1"/>
  <c r="AC48" i="1"/>
  <c r="P50" i="1"/>
  <c r="P48" i="1"/>
  <c r="AU51" i="1"/>
  <c r="AU52" i="1" s="1"/>
  <c r="AN51" i="1"/>
  <c r="AN52" i="1" s="1"/>
  <c r="AR49" i="1"/>
  <c r="AR54" i="1"/>
  <c r="AR47" i="1"/>
  <c r="S51" i="1"/>
  <c r="S52" i="1" s="1"/>
  <c r="D49" i="1"/>
  <c r="D51" i="1" s="1"/>
  <c r="D52" i="1" s="1"/>
  <c r="D54" i="1"/>
  <c r="D47" i="1"/>
  <c r="AV51" i="1"/>
  <c r="AV52" i="1" s="1"/>
  <c r="O49" i="1"/>
  <c r="O54" i="1"/>
  <c r="O47" i="1"/>
  <c r="AD48" i="1"/>
  <c r="AD50" i="1"/>
  <c r="AD51" i="1" s="1"/>
  <c r="AD52" i="1" s="1"/>
  <c r="X51" i="1"/>
  <c r="X52" i="1" s="1"/>
  <c r="K51" i="1"/>
  <c r="K52" i="1" s="1"/>
  <c r="AI49" i="1"/>
  <c r="AI51" i="1" s="1"/>
  <c r="AI52" i="1" s="1"/>
  <c r="AI54" i="1"/>
  <c r="AI47" i="1"/>
  <c r="AB49" i="1"/>
  <c r="AB51" i="1" s="1"/>
  <c r="AB52" i="1" s="1"/>
  <c r="AB47" i="1"/>
  <c r="AB54" i="1"/>
  <c r="U50" i="1"/>
  <c r="U51" i="1" s="1"/>
  <c r="U52" i="1" s="1"/>
  <c r="U48" i="1"/>
  <c r="S48" i="1"/>
  <c r="S50" i="1"/>
  <c r="G54" i="1"/>
  <c r="G47" i="1"/>
  <c r="G49" i="1"/>
  <c r="G51" i="1" s="1"/>
  <c r="G52" i="1" s="1"/>
  <c r="AG51" i="1"/>
  <c r="AG52" i="1" s="1"/>
  <c r="AE47" i="1"/>
  <c r="AE54" i="1"/>
  <c r="AE49" i="1"/>
  <c r="AE51" i="1" s="1"/>
  <c r="AE52" i="1" s="1"/>
  <c r="H51" i="1"/>
  <c r="H52" i="1" s="1"/>
  <c r="AQ48" i="1"/>
  <c r="AQ50" i="1"/>
  <c r="AQ51" i="1" s="1"/>
  <c r="AQ52" i="1" s="1"/>
  <c r="R50" i="1"/>
  <c r="R48" i="1"/>
  <c r="J51" i="1"/>
  <c r="J52" i="1" s="1"/>
  <c r="K48" i="1"/>
  <c r="K50" i="1"/>
  <c r="AH51" i="1" l="1"/>
  <c r="AH52" i="1" s="1"/>
  <c r="AC51" i="1"/>
  <c r="AC52" i="1" s="1"/>
  <c r="O51" i="1"/>
  <c r="O52" i="1" s="1"/>
  <c r="AR51" i="1"/>
  <c r="AR52" i="1" s="1"/>
  <c r="D10" i="1" l="1" a="1"/>
  <c r="D10" i="1" s="1"/>
  <c r="B29" i="1"/>
  <c r="B15" i="1"/>
  <c r="B30" i="1"/>
  <c r="B31" i="1" s="1"/>
  <c r="AD23" i="1"/>
  <c r="AV22" i="1"/>
  <c r="AV23" i="1" s="1"/>
  <c r="AU22" i="1"/>
  <c r="AU23" i="1" s="1"/>
  <c r="AT22" i="1"/>
  <c r="AT23" i="1" s="1"/>
  <c r="AS22" i="1"/>
  <c r="AS23" i="1" s="1"/>
  <c r="AR22" i="1"/>
  <c r="AR23" i="1" s="1"/>
  <c r="AQ22" i="1"/>
  <c r="AQ23" i="1" s="1"/>
  <c r="AP22" i="1"/>
  <c r="AP23" i="1" s="1"/>
  <c r="AO22" i="1"/>
  <c r="AO23" i="1" s="1"/>
  <c r="AN22" i="1"/>
  <c r="AN23" i="1" s="1"/>
  <c r="AM22" i="1"/>
  <c r="AM23" i="1" s="1"/>
  <c r="AL22" i="1"/>
  <c r="AL23" i="1" s="1"/>
  <c r="AK22" i="1"/>
  <c r="AK23" i="1" s="1"/>
  <c r="AJ22" i="1"/>
  <c r="AJ23" i="1" s="1"/>
  <c r="AI22" i="1"/>
  <c r="AI23" i="1" s="1"/>
  <c r="AH22" i="1"/>
  <c r="AH23" i="1" s="1"/>
  <c r="AG22" i="1"/>
  <c r="AG23" i="1" s="1"/>
  <c r="AF22" i="1"/>
  <c r="AF23" i="1" s="1"/>
  <c r="AE22" i="1"/>
  <c r="AE23" i="1" s="1"/>
  <c r="AD22" i="1"/>
  <c r="AC22" i="1"/>
  <c r="AC23" i="1" s="1"/>
  <c r="AB22" i="1"/>
  <c r="AB23" i="1" s="1"/>
  <c r="AA22" i="1"/>
  <c r="AA23" i="1" s="1"/>
  <c r="Z22" i="1"/>
  <c r="Z23" i="1" s="1"/>
  <c r="Y22" i="1"/>
  <c r="Y23" i="1" s="1"/>
  <c r="X22" i="1"/>
  <c r="X23" i="1" s="1"/>
  <c r="W22" i="1"/>
  <c r="W23" i="1" s="1"/>
  <c r="V22" i="1"/>
  <c r="V23" i="1" s="1"/>
  <c r="U22" i="1"/>
  <c r="U23" i="1" s="1"/>
  <c r="T22" i="1"/>
  <c r="T23" i="1" s="1"/>
  <c r="S22" i="1"/>
  <c r="S23" i="1" s="1"/>
  <c r="R22" i="1"/>
  <c r="R23" i="1" s="1"/>
  <c r="Q22" i="1"/>
  <c r="Q23" i="1" s="1"/>
  <c r="P22" i="1"/>
  <c r="P23" i="1" s="1"/>
  <c r="O22" i="1"/>
  <c r="O23" i="1" s="1"/>
  <c r="N22" i="1"/>
  <c r="N23" i="1" s="1"/>
  <c r="M22" i="1"/>
  <c r="M23" i="1" s="1"/>
  <c r="L22" i="1"/>
  <c r="L23" i="1" s="1"/>
  <c r="K22" i="1"/>
  <c r="K23" i="1" s="1"/>
  <c r="J22" i="1"/>
  <c r="J23" i="1" s="1"/>
  <c r="I22" i="1"/>
  <c r="I23" i="1" s="1"/>
  <c r="H22" i="1"/>
  <c r="H23" i="1" s="1"/>
  <c r="G22" i="1"/>
  <c r="G23" i="1" s="1"/>
  <c r="F22" i="1"/>
  <c r="F23" i="1" s="1"/>
  <c r="E22" i="1"/>
  <c r="E23" i="1" s="1"/>
  <c r="D22" i="1"/>
  <c r="D23" i="1" s="1"/>
  <c r="C22" i="1"/>
  <c r="C23" i="1" s="1"/>
  <c r="B22" i="1"/>
  <c r="B24" i="1" s="1"/>
  <c r="B18" i="1"/>
  <c r="B20" i="1" s="1"/>
  <c r="B21" i="1" s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16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C14" i="1" s="1"/>
  <c r="B13" i="1"/>
  <c r="B14" i="1" s="1"/>
  <c r="D11" i="1"/>
  <c r="E11" i="1" s="1"/>
  <c r="F11" i="1" s="1"/>
  <c r="C11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C10" i="1" s="1"/>
  <c r="B9" i="1"/>
  <c r="B10" i="1" s="1"/>
  <c r="C8" i="1"/>
  <c r="D8" i="1" s="1"/>
  <c r="E8" i="1" s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B7" i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C5" i="1"/>
  <c r="C7" i="1" s="1"/>
  <c r="D4" i="1"/>
  <c r="E4" i="1" s="1"/>
  <c r="F4" i="1" s="1"/>
  <c r="G4" i="1" s="1"/>
  <c r="H4" i="1" s="1"/>
  <c r="I4" i="1" s="1"/>
  <c r="J4" i="1" s="1"/>
  <c r="C4" i="1"/>
  <c r="C3" i="1"/>
  <c r="D3" i="1" s="1"/>
  <c r="C2" i="1"/>
  <c r="C29" i="1" s="1"/>
  <c r="B19" i="1" l="1"/>
  <c r="K4" i="1"/>
  <c r="L4" i="1" s="1"/>
  <c r="M4" i="1" s="1"/>
  <c r="N4" i="1" s="1"/>
  <c r="O4" i="1" s="1"/>
  <c r="P4" i="1" s="1"/>
  <c r="Q4" i="1" s="1"/>
  <c r="R4" i="1" s="1"/>
  <c r="J10" i="1"/>
  <c r="E3" i="1"/>
  <c r="F10" i="1"/>
  <c r="G11" i="1"/>
  <c r="F14" i="1"/>
  <c r="G10" i="1"/>
  <c r="I10" i="1"/>
  <c r="D24" i="1"/>
  <c r="D2" i="1"/>
  <c r="N10" i="1"/>
  <c r="C30" i="1"/>
  <c r="C31" i="1"/>
  <c r="C15" i="1"/>
  <c r="O10" i="1"/>
  <c r="C24" i="1"/>
  <c r="D5" i="1"/>
  <c r="D15" i="1" s="1"/>
  <c r="L10" i="1"/>
  <c r="H10" i="1"/>
  <c r="P10" i="1"/>
  <c r="E14" i="1"/>
  <c r="E10" i="1"/>
  <c r="M10" i="1"/>
  <c r="D14" i="1"/>
  <c r="B25" i="1"/>
  <c r="B26" i="1" s="1"/>
  <c r="Q10" i="1" l="1"/>
  <c r="K10" i="1"/>
  <c r="D18" i="1"/>
  <c r="D16" i="1"/>
  <c r="F3" i="1"/>
  <c r="E24" i="1"/>
  <c r="D29" i="1"/>
  <c r="E2" i="1"/>
  <c r="H11" i="1"/>
  <c r="G14" i="1"/>
  <c r="C16" i="1"/>
  <c r="C18" i="1"/>
  <c r="D7" i="1"/>
  <c r="E5" i="1"/>
  <c r="S4" i="1"/>
  <c r="R10" i="1"/>
  <c r="E29" i="1" l="1"/>
  <c r="F2" i="1"/>
  <c r="T4" i="1"/>
  <c r="S10" i="1"/>
  <c r="D30" i="1"/>
  <c r="D31" i="1"/>
  <c r="F5" i="1"/>
  <c r="E7" i="1"/>
  <c r="G3" i="1"/>
  <c r="F24" i="1"/>
  <c r="C25" i="1"/>
  <c r="C26" i="1" s="1"/>
  <c r="C19" i="1"/>
  <c r="C20" i="1"/>
  <c r="C21" i="1" s="1"/>
  <c r="E15" i="1"/>
  <c r="I11" i="1"/>
  <c r="H14" i="1"/>
  <c r="D25" i="1"/>
  <c r="D26" i="1" s="1"/>
  <c r="D19" i="1"/>
  <c r="D20" i="1"/>
  <c r="D21" i="1" s="1"/>
  <c r="G5" i="1" l="1"/>
  <c r="F7" i="1"/>
  <c r="G15" i="1"/>
  <c r="G18" i="1" s="1"/>
  <c r="G24" i="1"/>
  <c r="H3" i="1"/>
  <c r="U4" i="1"/>
  <c r="T10" i="1"/>
  <c r="F15" i="1"/>
  <c r="F29" i="1"/>
  <c r="G2" i="1"/>
  <c r="E18" i="1"/>
  <c r="E16" i="1"/>
  <c r="J11" i="1"/>
  <c r="I14" i="1"/>
  <c r="E30" i="1"/>
  <c r="E31" i="1" s="1"/>
  <c r="V4" i="1" l="1"/>
  <c r="U10" i="1"/>
  <c r="K11" i="1"/>
  <c r="J14" i="1"/>
  <c r="I3" i="1"/>
  <c r="H24" i="1"/>
  <c r="E19" i="1"/>
  <c r="E25" i="1"/>
  <c r="E26" i="1" s="1"/>
  <c r="E20" i="1"/>
  <c r="E21" i="1" s="1"/>
  <c r="G16" i="1"/>
  <c r="G29" i="1"/>
  <c r="H2" i="1"/>
  <c r="F30" i="1"/>
  <c r="F31" i="1" s="1"/>
  <c r="F18" i="1"/>
  <c r="F16" i="1"/>
  <c r="G7" i="1"/>
  <c r="H5" i="1"/>
  <c r="H29" i="1" l="1"/>
  <c r="I2" i="1"/>
  <c r="J3" i="1"/>
  <c r="I24" i="1"/>
  <c r="G30" i="1"/>
  <c r="G31" i="1" s="1"/>
  <c r="I5" i="1"/>
  <c r="I15" i="1" s="1"/>
  <c r="H7" i="1"/>
  <c r="G25" i="1"/>
  <c r="G26" i="1" s="1"/>
  <c r="G19" i="1"/>
  <c r="G20" i="1"/>
  <c r="G21" i="1" s="1"/>
  <c r="H15" i="1"/>
  <c r="L11" i="1"/>
  <c r="K14" i="1"/>
  <c r="F19" i="1"/>
  <c r="F25" i="1"/>
  <c r="F26" i="1" s="1"/>
  <c r="F20" i="1"/>
  <c r="F21" i="1" s="1"/>
  <c r="W4" i="1"/>
  <c r="V10" i="1"/>
  <c r="I16" i="1" l="1"/>
  <c r="I18" i="1"/>
  <c r="M11" i="1"/>
  <c r="L14" i="1"/>
  <c r="K3" i="1"/>
  <c r="J24" i="1"/>
  <c r="H16" i="1"/>
  <c r="H18" i="1"/>
  <c r="X4" i="1"/>
  <c r="W10" i="1"/>
  <c r="I29" i="1"/>
  <c r="J2" i="1"/>
  <c r="I7" i="1"/>
  <c r="J5" i="1"/>
  <c r="J15" i="1" s="1"/>
  <c r="H30" i="1"/>
  <c r="H31" i="1" s="1"/>
  <c r="J16" i="1" l="1"/>
  <c r="J18" i="1"/>
  <c r="L3" i="1"/>
  <c r="K24" i="1"/>
  <c r="J7" i="1"/>
  <c r="K5" i="1"/>
  <c r="J29" i="1"/>
  <c r="K2" i="1"/>
  <c r="I30" i="1"/>
  <c r="I31" i="1" s="1"/>
  <c r="Y4" i="1"/>
  <c r="X10" i="1"/>
  <c r="N11" i="1"/>
  <c r="M14" i="1"/>
  <c r="H19" i="1"/>
  <c r="H25" i="1"/>
  <c r="H26" i="1" s="1"/>
  <c r="H20" i="1"/>
  <c r="H21" i="1" s="1"/>
  <c r="I19" i="1"/>
  <c r="I25" i="1"/>
  <c r="I26" i="1" s="1"/>
  <c r="I20" i="1"/>
  <c r="I21" i="1" s="1"/>
  <c r="K7" i="1" l="1"/>
  <c r="L5" i="1"/>
  <c r="L15" i="1" s="1"/>
  <c r="Z4" i="1"/>
  <c r="Y10" i="1"/>
  <c r="M3" i="1"/>
  <c r="L24" i="1"/>
  <c r="K15" i="1"/>
  <c r="J25" i="1"/>
  <c r="J26" i="1" s="1"/>
  <c r="J19" i="1"/>
  <c r="J20" i="1"/>
  <c r="J21" i="1" s="1"/>
  <c r="O11" i="1"/>
  <c r="N14" i="1"/>
  <c r="K29" i="1"/>
  <c r="L2" i="1"/>
  <c r="J30" i="1"/>
  <c r="J31" i="1" s="1"/>
  <c r="L29" i="1" l="1"/>
  <c r="M2" i="1"/>
  <c r="K30" i="1"/>
  <c r="K31" i="1" s="1"/>
  <c r="N3" i="1"/>
  <c r="M24" i="1"/>
  <c r="P11" i="1"/>
  <c r="O14" i="1"/>
  <c r="L18" i="1"/>
  <c r="L16" i="1"/>
  <c r="AA4" i="1"/>
  <c r="Z10" i="1"/>
  <c r="M5" i="1"/>
  <c r="L7" i="1"/>
  <c r="K16" i="1"/>
  <c r="K18" i="1"/>
  <c r="L25" i="1" l="1"/>
  <c r="L26" i="1" s="1"/>
  <c r="L19" i="1"/>
  <c r="L20" i="1"/>
  <c r="L21" i="1" s="1"/>
  <c r="M29" i="1"/>
  <c r="N2" i="1"/>
  <c r="N5" i="1"/>
  <c r="M7" i="1"/>
  <c r="O3" i="1"/>
  <c r="N24" i="1"/>
  <c r="M15" i="1"/>
  <c r="AB4" i="1"/>
  <c r="AA10" i="1"/>
  <c r="K25" i="1"/>
  <c r="K26" i="1" s="1"/>
  <c r="K19" i="1"/>
  <c r="K20" i="1"/>
  <c r="K21" i="1" s="1"/>
  <c r="Q11" i="1"/>
  <c r="P14" i="1"/>
  <c r="L30" i="1"/>
  <c r="L31" i="1" s="1"/>
  <c r="O5" i="1" l="1"/>
  <c r="O15" i="1" s="1"/>
  <c r="N7" i="1"/>
  <c r="AC4" i="1"/>
  <c r="AB10" i="1"/>
  <c r="N29" i="1"/>
  <c r="O2" i="1"/>
  <c r="M18" i="1"/>
  <c r="M16" i="1"/>
  <c r="M30" i="1"/>
  <c r="M31" i="1" s="1"/>
  <c r="R11" i="1"/>
  <c r="Q14" i="1"/>
  <c r="P3" i="1"/>
  <c r="O24" i="1"/>
  <c r="N15" i="1"/>
  <c r="M19" i="1" l="1"/>
  <c r="M25" i="1"/>
  <c r="M26" i="1" s="1"/>
  <c r="M20" i="1"/>
  <c r="M21" i="1" s="1"/>
  <c r="Q3" i="1"/>
  <c r="P24" i="1"/>
  <c r="O18" i="1"/>
  <c r="O16" i="1"/>
  <c r="O29" i="1"/>
  <c r="P2" i="1"/>
  <c r="N30" i="1"/>
  <c r="N31" i="1" s="1"/>
  <c r="S11" i="1"/>
  <c r="R14" i="1"/>
  <c r="AD4" i="1"/>
  <c r="AC10" i="1"/>
  <c r="N18" i="1"/>
  <c r="N16" i="1"/>
  <c r="O7" i="1"/>
  <c r="P5" i="1"/>
  <c r="P15" i="1" s="1"/>
  <c r="P18" i="1" l="1"/>
  <c r="P16" i="1"/>
  <c r="P29" i="1"/>
  <c r="Q2" i="1"/>
  <c r="O25" i="1"/>
  <c r="O26" i="1" s="1"/>
  <c r="O19" i="1"/>
  <c r="O20" i="1"/>
  <c r="O21" i="1" s="1"/>
  <c r="T11" i="1"/>
  <c r="S14" i="1"/>
  <c r="AE4" i="1"/>
  <c r="AD10" i="1"/>
  <c r="P7" i="1"/>
  <c r="Q5" i="1"/>
  <c r="Q15" i="1" s="1"/>
  <c r="R3" i="1"/>
  <c r="Q24" i="1"/>
  <c r="N19" i="1"/>
  <c r="N25" i="1"/>
  <c r="N26" i="1" s="1"/>
  <c r="N20" i="1"/>
  <c r="N21" i="1" s="1"/>
  <c r="O30" i="1"/>
  <c r="O31" i="1"/>
  <c r="Q16" i="1" l="1"/>
  <c r="Q18" i="1"/>
  <c r="Q7" i="1"/>
  <c r="R5" i="1"/>
  <c r="U11" i="1"/>
  <c r="T14" i="1"/>
  <c r="AF4" i="1"/>
  <c r="AE10" i="1"/>
  <c r="S3" i="1"/>
  <c r="R24" i="1"/>
  <c r="Q29" i="1"/>
  <c r="R2" i="1"/>
  <c r="P30" i="1"/>
  <c r="P31" i="1" s="1"/>
  <c r="P25" i="1"/>
  <c r="P26" i="1" s="1"/>
  <c r="P19" i="1"/>
  <c r="P20" i="1"/>
  <c r="P21" i="1" s="1"/>
  <c r="AG4" i="1" l="1"/>
  <c r="AF10" i="1"/>
  <c r="V11" i="1"/>
  <c r="U14" i="1"/>
  <c r="T3" i="1"/>
  <c r="S24" i="1"/>
  <c r="Q30" i="1"/>
  <c r="Q31" i="1" s="1"/>
  <c r="Q25" i="1"/>
  <c r="Q26" i="1" s="1"/>
  <c r="Q19" i="1"/>
  <c r="Q20" i="1"/>
  <c r="Q21" i="1" s="1"/>
  <c r="R29" i="1"/>
  <c r="S2" i="1"/>
  <c r="R7" i="1"/>
  <c r="S5" i="1"/>
  <c r="S15" i="1" s="1"/>
  <c r="R15" i="1"/>
  <c r="U3" i="1" l="1"/>
  <c r="T24" i="1"/>
  <c r="S29" i="1"/>
  <c r="T2" i="1"/>
  <c r="R30" i="1"/>
  <c r="R31" i="1" s="1"/>
  <c r="W11" i="1"/>
  <c r="V14" i="1"/>
  <c r="S16" i="1"/>
  <c r="S18" i="1"/>
  <c r="R16" i="1"/>
  <c r="R18" i="1"/>
  <c r="S7" i="1"/>
  <c r="T5" i="1"/>
  <c r="AH4" i="1"/>
  <c r="AG10" i="1"/>
  <c r="T7" i="1" l="1"/>
  <c r="U5" i="1"/>
  <c r="U15" i="1"/>
  <c r="V3" i="1"/>
  <c r="U24" i="1"/>
  <c r="R25" i="1"/>
  <c r="R26" i="1" s="1"/>
  <c r="R19" i="1"/>
  <c r="R20" i="1"/>
  <c r="R21" i="1" s="1"/>
  <c r="S30" i="1"/>
  <c r="S31" i="1"/>
  <c r="T29" i="1"/>
  <c r="U2" i="1"/>
  <c r="S25" i="1"/>
  <c r="S26" i="1" s="1"/>
  <c r="S19" i="1"/>
  <c r="S20" i="1"/>
  <c r="S21" i="1" s="1"/>
  <c r="AH10" i="1"/>
  <c r="AI4" i="1"/>
  <c r="W14" i="1"/>
  <c r="X11" i="1"/>
  <c r="T15" i="1"/>
  <c r="T30" i="1" l="1"/>
  <c r="T31" i="1" s="1"/>
  <c r="T18" i="1"/>
  <c r="T16" i="1"/>
  <c r="W3" i="1"/>
  <c r="V24" i="1"/>
  <c r="Y11" i="1"/>
  <c r="X14" i="1"/>
  <c r="U29" i="1"/>
  <c r="V2" i="1"/>
  <c r="U18" i="1"/>
  <c r="U16" i="1"/>
  <c r="AJ4" i="1"/>
  <c r="AI10" i="1"/>
  <c r="V5" i="1"/>
  <c r="V15" i="1" s="1"/>
  <c r="U7" i="1"/>
  <c r="W24" i="1" l="1"/>
  <c r="X3" i="1"/>
  <c r="U30" i="1"/>
  <c r="U31" i="1" s="1"/>
  <c r="T25" i="1"/>
  <c r="T26" i="1" s="1"/>
  <c r="T19" i="1"/>
  <c r="T20" i="1"/>
  <c r="T21" i="1" s="1"/>
  <c r="AK4" i="1"/>
  <c r="AJ10" i="1"/>
  <c r="U19" i="1"/>
  <c r="U25" i="1"/>
  <c r="U26" i="1" s="1"/>
  <c r="U20" i="1"/>
  <c r="U21" i="1" s="1"/>
  <c r="V29" i="1"/>
  <c r="W2" i="1"/>
  <c r="V16" i="1"/>
  <c r="V18" i="1"/>
  <c r="W5" i="1"/>
  <c r="W15" i="1" s="1"/>
  <c r="V7" i="1"/>
  <c r="Z11" i="1"/>
  <c r="Y14" i="1"/>
  <c r="W16" i="1" l="1"/>
  <c r="W18" i="1"/>
  <c r="V30" i="1"/>
  <c r="V31" i="1"/>
  <c r="W29" i="1"/>
  <c r="X2" i="1"/>
  <c r="AA11" i="1"/>
  <c r="Z14" i="1"/>
  <c r="Y3" i="1"/>
  <c r="X24" i="1"/>
  <c r="V19" i="1"/>
  <c r="V25" i="1"/>
  <c r="V26" i="1" s="1"/>
  <c r="V20" i="1"/>
  <c r="V21" i="1" s="1"/>
  <c r="AL4" i="1"/>
  <c r="AK10" i="1"/>
  <c r="W7" i="1"/>
  <c r="X5" i="1"/>
  <c r="W30" i="1" l="1"/>
  <c r="W31" i="1" s="1"/>
  <c r="X7" i="1"/>
  <c r="Y5" i="1"/>
  <c r="X29" i="1"/>
  <c r="Y2" i="1"/>
  <c r="Y15" i="1"/>
  <c r="Z3" i="1"/>
  <c r="Y24" i="1"/>
  <c r="W19" i="1"/>
  <c r="W25" i="1"/>
  <c r="W26" i="1" s="1"/>
  <c r="W20" i="1"/>
  <c r="W21" i="1" s="1"/>
  <c r="AM4" i="1"/>
  <c r="AL10" i="1"/>
  <c r="AB11" i="1"/>
  <c r="AA14" i="1"/>
  <c r="X15" i="1"/>
  <c r="AB14" i="1" l="1"/>
  <c r="AC11" i="1"/>
  <c r="Y29" i="1"/>
  <c r="Z2" i="1"/>
  <c r="X16" i="1"/>
  <c r="X18" i="1"/>
  <c r="Y16" i="1"/>
  <c r="Y18" i="1"/>
  <c r="AN4" i="1"/>
  <c r="AM10" i="1"/>
  <c r="X30" i="1"/>
  <c r="X31" i="1" s="1"/>
  <c r="Y7" i="1"/>
  <c r="Z5" i="1"/>
  <c r="Z15" i="1"/>
  <c r="AA3" i="1"/>
  <c r="Z24" i="1"/>
  <c r="Y25" i="1" l="1"/>
  <c r="Y26" i="1" s="1"/>
  <c r="Y19" i="1"/>
  <c r="Y20" i="1"/>
  <c r="Y21" i="1" s="1"/>
  <c r="Z7" i="1"/>
  <c r="AA5" i="1"/>
  <c r="Y30" i="1"/>
  <c r="Y31" i="1" s="1"/>
  <c r="Z16" i="1"/>
  <c r="Z18" i="1"/>
  <c r="X25" i="1"/>
  <c r="X26" i="1" s="1"/>
  <c r="X19" i="1"/>
  <c r="X20" i="1"/>
  <c r="X21" i="1" s="1"/>
  <c r="Z29" i="1"/>
  <c r="AA2" i="1"/>
  <c r="AD11" i="1"/>
  <c r="AC14" i="1"/>
  <c r="AB3" i="1"/>
  <c r="AA24" i="1"/>
  <c r="AO4" i="1"/>
  <c r="AN10" i="1"/>
  <c r="AE11" i="1" l="1"/>
  <c r="AD14" i="1"/>
  <c r="AP4" i="1"/>
  <c r="AO10" i="1"/>
  <c r="Z30" i="1"/>
  <c r="Z31" i="1" s="1"/>
  <c r="AA7" i="1"/>
  <c r="AB5" i="1"/>
  <c r="AC3" i="1"/>
  <c r="AB24" i="1"/>
  <c r="AA29" i="1"/>
  <c r="AB2" i="1"/>
  <c r="AA15" i="1"/>
  <c r="Z25" i="1"/>
  <c r="Z26" i="1" s="1"/>
  <c r="Z19" i="1"/>
  <c r="Z20" i="1"/>
  <c r="Z21" i="1" s="1"/>
  <c r="AA30" i="1" l="1"/>
  <c r="AA31" i="1" s="1"/>
  <c r="AB29" i="1"/>
  <c r="AC2" i="1"/>
  <c r="AD3" i="1"/>
  <c r="AC24" i="1"/>
  <c r="AQ4" i="1"/>
  <c r="AP10" i="1"/>
  <c r="AB7" i="1"/>
  <c r="AC5" i="1"/>
  <c r="AC15" i="1" s="1"/>
  <c r="AA16" i="1"/>
  <c r="AA18" i="1"/>
  <c r="AB15" i="1"/>
  <c r="AE14" i="1"/>
  <c r="AF11" i="1"/>
  <c r="AA25" i="1" l="1"/>
  <c r="AA26" i="1" s="1"/>
  <c r="AA19" i="1"/>
  <c r="AA20" i="1"/>
  <c r="AA21" i="1" s="1"/>
  <c r="AB18" i="1"/>
  <c r="AB16" i="1"/>
  <c r="AB30" i="1"/>
  <c r="AB31" i="1" s="1"/>
  <c r="AC18" i="1"/>
  <c r="AC16" i="1"/>
  <c r="AD5" i="1"/>
  <c r="AD15" i="1" s="1"/>
  <c r="AC7" i="1"/>
  <c r="AC29" i="1"/>
  <c r="AD2" i="1"/>
  <c r="AD24" i="1"/>
  <c r="AE3" i="1"/>
  <c r="AG11" i="1"/>
  <c r="AF14" i="1"/>
  <c r="AR4" i="1"/>
  <c r="AQ10" i="1"/>
  <c r="AD18" i="1" l="1"/>
  <c r="AD16" i="1"/>
  <c r="AC19" i="1"/>
  <c r="AC25" i="1"/>
  <c r="AC26" i="1" s="1"/>
  <c r="AC20" i="1"/>
  <c r="AC21" i="1" s="1"/>
  <c r="AD29" i="1"/>
  <c r="AE2" i="1"/>
  <c r="AB25" i="1"/>
  <c r="AB26" i="1" s="1"/>
  <c r="AB19" i="1"/>
  <c r="AB20" i="1"/>
  <c r="AB21" i="1" s="1"/>
  <c r="AH11" i="1"/>
  <c r="AG14" i="1"/>
  <c r="AD7" i="1"/>
  <c r="AE5" i="1"/>
  <c r="AS4" i="1"/>
  <c r="AR10" i="1"/>
  <c r="AC30" i="1"/>
  <c r="AC31" i="1" s="1"/>
  <c r="AF3" i="1"/>
  <c r="AE24" i="1"/>
  <c r="AG3" i="1" l="1"/>
  <c r="AF24" i="1"/>
  <c r="AT4" i="1"/>
  <c r="AS10" i="1"/>
  <c r="AD30" i="1"/>
  <c r="AD31" i="1" s="1"/>
  <c r="AE29" i="1"/>
  <c r="AF2" i="1"/>
  <c r="AE7" i="1"/>
  <c r="AF5" i="1"/>
  <c r="AE15" i="1"/>
  <c r="AH14" i="1"/>
  <c r="AI11" i="1"/>
  <c r="AD19" i="1"/>
  <c r="AD25" i="1"/>
  <c r="AD26" i="1" s="1"/>
  <c r="AD20" i="1"/>
  <c r="AD21" i="1" s="1"/>
  <c r="AF7" i="1" l="1"/>
  <c r="AG5" i="1"/>
  <c r="AG15" i="1" s="1"/>
  <c r="AJ11" i="1"/>
  <c r="AI14" i="1"/>
  <c r="AE18" i="1"/>
  <c r="AE16" i="1"/>
  <c r="AH3" i="1"/>
  <c r="AG24" i="1"/>
  <c r="AU4" i="1"/>
  <c r="AT10" i="1"/>
  <c r="AF29" i="1"/>
  <c r="AG2" i="1"/>
  <c r="AE30" i="1"/>
  <c r="AE31" i="1" s="1"/>
  <c r="AF15" i="1"/>
  <c r="AK11" i="1" l="1"/>
  <c r="AJ14" i="1"/>
  <c r="AG29" i="1"/>
  <c r="AH2" i="1"/>
  <c r="AF30" i="1"/>
  <c r="AF31" i="1" s="1"/>
  <c r="AG7" i="1"/>
  <c r="AH5" i="1"/>
  <c r="AG16" i="1"/>
  <c r="AG18" i="1"/>
  <c r="AE25" i="1"/>
  <c r="AE26" i="1" s="1"/>
  <c r="AE19" i="1"/>
  <c r="AE20" i="1"/>
  <c r="AE21" i="1" s="1"/>
  <c r="AV4" i="1"/>
  <c r="AV10" i="1" s="1"/>
  <c r="AU10" i="1"/>
  <c r="AF16" i="1"/>
  <c r="AF18" i="1"/>
  <c r="AI3" i="1"/>
  <c r="AH24" i="1"/>
  <c r="AG30" i="1" l="1"/>
  <c r="AG31" i="1" s="1"/>
  <c r="AJ3" i="1"/>
  <c r="AI24" i="1"/>
  <c r="AH29" i="1"/>
  <c r="AI2" i="1"/>
  <c r="AG19" i="1"/>
  <c r="AG25" i="1"/>
  <c r="AG26" i="1" s="1"/>
  <c r="AG20" i="1"/>
  <c r="AG21" i="1" s="1"/>
  <c r="AH7" i="1"/>
  <c r="AI5" i="1"/>
  <c r="AH15" i="1"/>
  <c r="AF25" i="1"/>
  <c r="AF26" i="1" s="1"/>
  <c r="AF19" i="1"/>
  <c r="AF20" i="1"/>
  <c r="AF21" i="1" s="1"/>
  <c r="AL11" i="1"/>
  <c r="AK14" i="1"/>
  <c r="AH30" i="1" l="1"/>
  <c r="AH31" i="1" s="1"/>
  <c r="AI29" i="1"/>
  <c r="AJ2" i="1"/>
  <c r="AH16" i="1"/>
  <c r="AH18" i="1"/>
  <c r="AI7" i="1"/>
  <c r="AJ5" i="1"/>
  <c r="AI15" i="1"/>
  <c r="AK3" i="1"/>
  <c r="AJ24" i="1"/>
  <c r="AM11" i="1"/>
  <c r="AL14" i="1"/>
  <c r="AJ7" i="1" l="1"/>
  <c r="AK5" i="1"/>
  <c r="AM14" i="1"/>
  <c r="AN11" i="1"/>
  <c r="AI30" i="1"/>
  <c r="AI31" i="1" s="1"/>
  <c r="AH25" i="1"/>
  <c r="AH26" i="1" s="1"/>
  <c r="AH19" i="1"/>
  <c r="AH20" i="1"/>
  <c r="AH21" i="1" s="1"/>
  <c r="AK15" i="1"/>
  <c r="AL3" i="1"/>
  <c r="AK24" i="1"/>
  <c r="AJ29" i="1"/>
  <c r="AK2" i="1"/>
  <c r="AJ15" i="1"/>
  <c r="AI16" i="1"/>
  <c r="AI18" i="1"/>
  <c r="AJ18" i="1" l="1"/>
  <c r="AJ16" i="1"/>
  <c r="AM3" i="1"/>
  <c r="AL24" i="1"/>
  <c r="AJ30" i="1"/>
  <c r="AJ31" i="1" s="1"/>
  <c r="AO11" i="1"/>
  <c r="AN14" i="1"/>
  <c r="AL5" i="1"/>
  <c r="AL15" i="1" s="1"/>
  <c r="AK7" i="1"/>
  <c r="AK29" i="1"/>
  <c r="AL2" i="1"/>
  <c r="AK18" i="1"/>
  <c r="AK16" i="1"/>
  <c r="AI25" i="1"/>
  <c r="AI26" i="1" s="1"/>
  <c r="AI19" i="1"/>
  <c r="AI20" i="1"/>
  <c r="AI21" i="1" s="1"/>
  <c r="AM5" i="1" l="1"/>
  <c r="AL7" i="1"/>
  <c r="AK30" i="1"/>
  <c r="AK31" i="1" s="1"/>
  <c r="AM15" i="1"/>
  <c r="AN3" i="1"/>
  <c r="AM24" i="1"/>
  <c r="AK19" i="1"/>
  <c r="AK25" i="1"/>
  <c r="AK26" i="1" s="1"/>
  <c r="AK20" i="1"/>
  <c r="AK21" i="1" s="1"/>
  <c r="AL29" i="1"/>
  <c r="AM2" i="1"/>
  <c r="AL16" i="1"/>
  <c r="AL18" i="1"/>
  <c r="AP11" i="1"/>
  <c r="AO14" i="1"/>
  <c r="AJ25" i="1"/>
  <c r="AJ26" i="1" s="1"/>
  <c r="AJ19" i="1"/>
  <c r="AJ20" i="1"/>
  <c r="AJ21" i="1" s="1"/>
  <c r="AO3" i="1" l="1"/>
  <c r="AN24" i="1"/>
  <c r="AL19" i="1"/>
  <c r="AL25" i="1"/>
  <c r="AL26" i="1" s="1"/>
  <c r="AL20" i="1"/>
  <c r="AL21" i="1" s="1"/>
  <c r="AP14" i="1"/>
  <c r="AQ11" i="1"/>
  <c r="AM29" i="1"/>
  <c r="AN2" i="1"/>
  <c r="AL30" i="1"/>
  <c r="AL31" i="1" s="1"/>
  <c r="AM18" i="1"/>
  <c r="AM16" i="1"/>
  <c r="AM7" i="1"/>
  <c r="AN5" i="1"/>
  <c r="AM25" i="1" l="1"/>
  <c r="AM26" i="1" s="1"/>
  <c r="AM19" i="1"/>
  <c r="AM20" i="1"/>
  <c r="AM21" i="1" s="1"/>
  <c r="AP3" i="1"/>
  <c r="AO24" i="1"/>
  <c r="AN29" i="1"/>
  <c r="AO2" i="1"/>
  <c r="AM30" i="1"/>
  <c r="AM31" i="1" s="1"/>
  <c r="AN7" i="1"/>
  <c r="AO5" i="1"/>
  <c r="AO15" i="1" s="1"/>
  <c r="AR11" i="1"/>
  <c r="AQ14" i="1"/>
  <c r="AN15" i="1"/>
  <c r="AO16" i="1" l="1"/>
  <c r="AO18" i="1"/>
  <c r="AQ3" i="1"/>
  <c r="AP24" i="1"/>
  <c r="AN18" i="1"/>
  <c r="AN16" i="1"/>
  <c r="AN30" i="1"/>
  <c r="AN31" i="1" s="1"/>
  <c r="AS11" i="1"/>
  <c r="AR14" i="1"/>
  <c r="AO7" i="1"/>
  <c r="AP5" i="1"/>
  <c r="AO29" i="1"/>
  <c r="AP2" i="1"/>
  <c r="AP7" i="1" l="1"/>
  <c r="AQ5" i="1"/>
  <c r="AQ15" i="1" s="1"/>
  <c r="AP15" i="1"/>
  <c r="AO25" i="1"/>
  <c r="AO26" i="1" s="1"/>
  <c r="AO19" i="1"/>
  <c r="AO20" i="1"/>
  <c r="AO21" i="1" s="1"/>
  <c r="AP29" i="1"/>
  <c r="AQ2" i="1"/>
  <c r="AO30" i="1"/>
  <c r="AO31" i="1" s="1"/>
  <c r="AN25" i="1"/>
  <c r="AN26" i="1" s="1"/>
  <c r="AN19" i="1"/>
  <c r="AN20" i="1"/>
  <c r="AN21" i="1" s="1"/>
  <c r="AR3" i="1"/>
  <c r="AQ24" i="1"/>
  <c r="AT11" i="1"/>
  <c r="AS14" i="1"/>
  <c r="AQ16" i="1" l="1"/>
  <c r="AQ18" i="1"/>
  <c r="AS3" i="1"/>
  <c r="AR24" i="1"/>
  <c r="AP30" i="1"/>
  <c r="AP31" i="1" s="1"/>
  <c r="AP16" i="1"/>
  <c r="AP18" i="1"/>
  <c r="AQ29" i="1"/>
  <c r="AR2" i="1"/>
  <c r="AU11" i="1"/>
  <c r="AT14" i="1"/>
  <c r="AQ7" i="1"/>
  <c r="AR5" i="1"/>
  <c r="AR15" i="1" s="1"/>
  <c r="AR18" i="1" l="1"/>
  <c r="AR16" i="1"/>
  <c r="AR7" i="1"/>
  <c r="AS5" i="1"/>
  <c r="AV11" i="1"/>
  <c r="AV14" i="1" s="1"/>
  <c r="AU14" i="1"/>
  <c r="AQ25" i="1"/>
  <c r="AQ26" i="1" s="1"/>
  <c r="AQ19" i="1"/>
  <c r="AQ20" i="1"/>
  <c r="AQ21" i="1" s="1"/>
  <c r="AT3" i="1"/>
  <c r="AS24" i="1"/>
  <c r="AR29" i="1"/>
  <c r="AS2" i="1"/>
  <c r="AQ30" i="1"/>
  <c r="AQ31" i="1" s="1"/>
  <c r="AP25" i="1"/>
  <c r="AP26" i="1" s="1"/>
  <c r="AP19" i="1"/>
  <c r="AP20" i="1"/>
  <c r="AP21" i="1" s="1"/>
  <c r="AR30" i="1" l="1"/>
  <c r="AR31" i="1" s="1"/>
  <c r="AT5" i="1"/>
  <c r="AS7" i="1"/>
  <c r="AS29" i="1"/>
  <c r="AT2" i="1"/>
  <c r="AT15" i="1"/>
  <c r="AU3" i="1"/>
  <c r="AT24" i="1"/>
  <c r="AS15" i="1"/>
  <c r="AR25" i="1"/>
  <c r="AR26" i="1" s="1"/>
  <c r="AR19" i="1"/>
  <c r="AR20" i="1"/>
  <c r="AR21" i="1" s="1"/>
  <c r="AT29" i="1" l="1"/>
  <c r="AU2" i="1"/>
  <c r="AT16" i="1"/>
  <c r="AT18" i="1"/>
  <c r="AT7" i="1"/>
  <c r="AU5" i="1"/>
  <c r="AU15" i="1" s="1"/>
  <c r="AS30" i="1"/>
  <c r="AS31" i="1" s="1"/>
  <c r="AS18" i="1"/>
  <c r="AS16" i="1"/>
  <c r="AU24" i="1"/>
  <c r="AV3" i="1"/>
  <c r="AU16" i="1" l="1"/>
  <c r="AU18" i="1"/>
  <c r="AU7" i="1"/>
  <c r="AV5" i="1"/>
  <c r="AV7" i="1" s="1"/>
  <c r="AV24" i="1"/>
  <c r="AT19" i="1"/>
  <c r="AT25" i="1"/>
  <c r="AT26" i="1" s="1"/>
  <c r="AT20" i="1"/>
  <c r="AT21" i="1" s="1"/>
  <c r="AU29" i="1"/>
  <c r="AV2" i="1"/>
  <c r="AV29" i="1" s="1"/>
  <c r="AS19" i="1"/>
  <c r="AS25" i="1"/>
  <c r="AS26" i="1" s="1"/>
  <c r="AS20" i="1"/>
  <c r="AS21" i="1" s="1"/>
  <c r="AT30" i="1"/>
  <c r="AT31" i="1" s="1"/>
  <c r="AV15" i="1" l="1"/>
  <c r="AV16" i="1" s="1"/>
  <c r="AV30" i="1"/>
  <c r="AV31" i="1" s="1"/>
  <c r="AU30" i="1"/>
  <c r="AU31" i="1"/>
  <c r="AU19" i="1"/>
  <c r="AU25" i="1"/>
  <c r="AU26" i="1" s="1"/>
  <c r="AU20" i="1"/>
  <c r="AU21" i="1" s="1"/>
  <c r="AV18" i="1" l="1"/>
  <c r="AV19" i="1" s="1"/>
  <c r="AV25" i="1"/>
  <c r="AV26" i="1" s="1"/>
  <c r="AV20" i="1" l="1"/>
  <c r="AV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<sst xmlns="http://schemas.openxmlformats.org/spreadsheetml/2006/main" count="75" uniqueCount="45">
  <si>
    <t>At Settlement Date:</t>
  </si>
  <si>
    <t>Firm Value</t>
  </si>
  <si>
    <t>Debt Face Value</t>
  </si>
  <si>
    <t>Maturity (Years)</t>
  </si>
  <si>
    <t>Risk Free Interest Rate (Semiannual Compounding)</t>
  </si>
  <si>
    <t>Asset Value Volatility</t>
  </si>
  <si>
    <t>Interest Rate (Continuous Compounding)</t>
  </si>
  <si>
    <t>Asset Payout Rate</t>
  </si>
  <si>
    <t>Settlement Date</t>
  </si>
  <si>
    <t>Maturity Date</t>
  </si>
  <si>
    <t>Equity Shares Outstanding</t>
  </si>
  <si>
    <t>Equity Value</t>
  </si>
  <si>
    <t>Stock Price</t>
  </si>
  <si>
    <t>Risk Free Debt Value</t>
  </si>
  <si>
    <t>Risk Free Bond Price</t>
  </si>
  <si>
    <t>Put Value</t>
  </si>
  <si>
    <t>Risky Debt Value</t>
  </si>
  <si>
    <t>Risky Bond Price</t>
  </si>
  <si>
    <t>Risky Debt Yield</t>
  </si>
  <si>
    <t>Risky Debt Spread</t>
  </si>
  <si>
    <t>Equity Delta to Firm Value</t>
  </si>
  <si>
    <t>Debt Delta to Firm Value</t>
  </si>
  <si>
    <t>Equity to Debt Hedge Ratio (Shares per 100 face)</t>
  </si>
  <si>
    <t>MV of Risk Free Debt in Hedge</t>
  </si>
  <si>
    <t># of Risk Free Bonds Per Risky Bond Owned</t>
  </si>
  <si>
    <t>At Maturity:</t>
  </si>
  <si>
    <t>Debt Value</t>
  </si>
  <si>
    <t>Option Model Calculations:</t>
  </si>
  <si>
    <t>LN(S/X)</t>
  </si>
  <si>
    <t>T</t>
  </si>
  <si>
    <t>RF*T</t>
  </si>
  <si>
    <t>D*T</t>
  </si>
  <si>
    <t>SIG*SQRT(T)</t>
  </si>
  <si>
    <t>EXP(RF*T)</t>
  </si>
  <si>
    <t>EXP(D*T)</t>
  </si>
  <si>
    <t>D1</t>
  </si>
  <si>
    <t>D2</t>
  </si>
  <si>
    <t>D1*</t>
  </si>
  <si>
    <t>D2*</t>
  </si>
  <si>
    <t>ND1</t>
  </si>
  <si>
    <t>ND2</t>
  </si>
  <si>
    <t>CALL PRICE</t>
  </si>
  <si>
    <t>PUT PRICE</t>
  </si>
  <si>
    <t>FORWARD CONTRACT VALUE</t>
  </si>
  <si>
    <t>N'(D1)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</si>
</sst>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_)"/>
    <numFmt numFmtId="165" formatCode="_(&quot;$&quot;* #,##0_);_(&quot;$&quot;* \(#,##0\);_(&quot;$&quot;* &quot;-&quot;??_);_(@_)"/>
    <numFmt numFmtId="166" formatCode="0.00_)"/>
    <numFmt numFmtId="167" formatCode="_(&quot;$&quot;* #,##0.0000_);_(&quot;$&quot;* \(#,##0.0000\);_(&quot;$&quot;* &quot;-&quot;??_);_(@_)"/>
    <numFmt numFmtId="168" formatCode="0_)"/>
  </numFmts>
  <fonts count="8" x14ac:knownFonts="1">
    <font>
      <sz val="23"/>
      <color theme="1"/>
      <name val="Aptos Narrow"/>
      <family val="2"/>
      <scheme val="minor"/>
    </font>
    <font>
      <sz val="23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indexed="12"/>
      <name val="Aptos Narrow"/>
      <family val="2"/>
      <scheme val="minor"/>
    </font>
    <font>
      <sz val="12"/>
      <name val="Aptos Narrow"/>
      <family val="2"/>
      <scheme val="minor"/>
    </font>
    <font>
      <sz val="12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44" fontId="3" fillId="0" borderId="0" xfId="0" applyNumberFormat="1" applyFont="1"/>
    <xf numFmtId="164" fontId="4" fillId="0" borderId="0" xfId="0" applyNumberFormat="1" applyFont="1" applyAlignment="1">
      <alignment horizontal="left"/>
    </xf>
    <xf numFmtId="165" fontId="5" fillId="0" borderId="0" xfId="2" applyNumberFormat="1" applyFont="1" applyProtection="1">
      <protection locked="0"/>
    </xf>
    <xf numFmtId="165" fontId="3" fillId="0" borderId="0" xfId="2" applyNumberFormat="1" applyFont="1" applyProtection="1"/>
    <xf numFmtId="166" fontId="5" fillId="0" borderId="0" xfId="0" applyNumberFormat="1" applyFont="1" applyProtection="1">
      <protection locked="0"/>
    </xf>
    <xf numFmtId="166" fontId="3" fillId="0" borderId="0" xfId="0" applyNumberFormat="1" applyFont="1"/>
    <xf numFmtId="10" fontId="5" fillId="0" borderId="0" xfId="0" applyNumberFormat="1" applyFont="1" applyProtection="1">
      <protection locked="0"/>
    </xf>
    <xf numFmtId="10" fontId="3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quotePrefix="1" applyFont="1" applyAlignment="1">
      <alignment horizontal="left"/>
    </xf>
    <xf numFmtId="15" fontId="5" fillId="0" borderId="0" xfId="0" applyNumberFormat="1" applyFont="1" applyProtection="1">
      <protection locked="0"/>
    </xf>
    <xf numFmtId="15" fontId="3" fillId="0" borderId="0" xfId="0" applyNumberFormat="1" applyFont="1"/>
    <xf numFmtId="43" fontId="5" fillId="0" borderId="0" xfId="1" applyFont="1" applyProtection="1">
      <protection locked="0"/>
    </xf>
    <xf numFmtId="43" fontId="3" fillId="0" borderId="0" xfId="0" applyNumberFormat="1" applyFont="1"/>
    <xf numFmtId="0" fontId="6" fillId="0" borderId="0" xfId="0" applyFont="1"/>
    <xf numFmtId="44" fontId="6" fillId="0" borderId="0" xfId="2" applyFont="1" applyProtection="1"/>
    <xf numFmtId="167" fontId="6" fillId="0" borderId="0" xfId="2" applyNumberFormat="1" applyFont="1" applyProtection="1"/>
    <xf numFmtId="44" fontId="3" fillId="0" borderId="0" xfId="2" applyFont="1"/>
    <xf numFmtId="43" fontId="3" fillId="0" borderId="0" xfId="1" applyFont="1"/>
    <xf numFmtId="43" fontId="6" fillId="0" borderId="0" xfId="1" applyFont="1" applyProtection="1"/>
    <xf numFmtId="10" fontId="6" fillId="0" borderId="0" xfId="3" applyNumberFormat="1" applyFont="1" applyProtection="1"/>
    <xf numFmtId="164" fontId="6" fillId="0" borderId="0" xfId="0" applyNumberFormat="1" applyFont="1"/>
    <xf numFmtId="0" fontId="3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168" fontId="7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E94E0-C9E7-8340-BB58-4D783B33F6F8}">
  <dimension ref="A1:AW54"/>
  <sheetViews>
    <sheetView tabSelected="1" workbookViewId="0">
      <selection activeCell="F10" sqref="F10"/>
    </sheetView>
  </sheetViews>
  <sheetFormatPr baseColWidth="10" defaultRowHeight="30" x14ac:dyDescent="0.35"/>
  <sheetData>
    <row r="1" spans="1:4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35">
      <c r="A2" s="4" t="s">
        <v>1</v>
      </c>
      <c r="B2" s="5">
        <v>20000000</v>
      </c>
      <c r="C2" s="6">
        <f>B2+5000000</f>
        <v>25000000</v>
      </c>
      <c r="D2" s="6">
        <f t="shared" ref="D2:AV2" si="0">C2+5000000</f>
        <v>30000000</v>
      </c>
      <c r="E2" s="6">
        <f t="shared" si="0"/>
        <v>35000000</v>
      </c>
      <c r="F2" s="6">
        <f t="shared" si="0"/>
        <v>40000000</v>
      </c>
      <c r="G2" s="6">
        <f t="shared" si="0"/>
        <v>45000000</v>
      </c>
      <c r="H2" s="6">
        <f t="shared" si="0"/>
        <v>50000000</v>
      </c>
      <c r="I2" s="6">
        <f t="shared" si="0"/>
        <v>55000000</v>
      </c>
      <c r="J2" s="6">
        <f t="shared" si="0"/>
        <v>60000000</v>
      </c>
      <c r="K2" s="6">
        <f t="shared" si="0"/>
        <v>65000000</v>
      </c>
      <c r="L2" s="6">
        <f t="shared" si="0"/>
        <v>70000000</v>
      </c>
      <c r="M2" s="6">
        <f t="shared" si="0"/>
        <v>75000000</v>
      </c>
      <c r="N2" s="6">
        <f t="shared" si="0"/>
        <v>80000000</v>
      </c>
      <c r="O2" s="6">
        <f t="shared" si="0"/>
        <v>85000000</v>
      </c>
      <c r="P2" s="6">
        <f t="shared" si="0"/>
        <v>90000000</v>
      </c>
      <c r="Q2" s="6">
        <f t="shared" si="0"/>
        <v>95000000</v>
      </c>
      <c r="R2" s="6">
        <f t="shared" si="0"/>
        <v>100000000</v>
      </c>
      <c r="S2" s="6">
        <f t="shared" si="0"/>
        <v>105000000</v>
      </c>
      <c r="T2" s="6">
        <f t="shared" si="0"/>
        <v>110000000</v>
      </c>
      <c r="U2" s="6">
        <f t="shared" si="0"/>
        <v>115000000</v>
      </c>
      <c r="V2" s="6">
        <f t="shared" si="0"/>
        <v>120000000</v>
      </c>
      <c r="W2" s="6">
        <f t="shared" si="0"/>
        <v>125000000</v>
      </c>
      <c r="X2" s="6">
        <f t="shared" si="0"/>
        <v>130000000</v>
      </c>
      <c r="Y2" s="6">
        <f t="shared" si="0"/>
        <v>135000000</v>
      </c>
      <c r="Z2" s="6">
        <f t="shared" si="0"/>
        <v>140000000</v>
      </c>
      <c r="AA2" s="6">
        <f t="shared" si="0"/>
        <v>145000000</v>
      </c>
      <c r="AB2" s="6">
        <f t="shared" si="0"/>
        <v>150000000</v>
      </c>
      <c r="AC2" s="6">
        <f t="shared" si="0"/>
        <v>155000000</v>
      </c>
      <c r="AD2" s="6">
        <f t="shared" si="0"/>
        <v>160000000</v>
      </c>
      <c r="AE2" s="6">
        <f t="shared" si="0"/>
        <v>165000000</v>
      </c>
      <c r="AF2" s="6">
        <f t="shared" si="0"/>
        <v>170000000</v>
      </c>
      <c r="AG2" s="6">
        <f t="shared" si="0"/>
        <v>175000000</v>
      </c>
      <c r="AH2" s="6">
        <f t="shared" si="0"/>
        <v>180000000</v>
      </c>
      <c r="AI2" s="6">
        <f t="shared" si="0"/>
        <v>185000000</v>
      </c>
      <c r="AJ2" s="6">
        <f t="shared" si="0"/>
        <v>190000000</v>
      </c>
      <c r="AK2" s="6">
        <f t="shared" si="0"/>
        <v>195000000</v>
      </c>
      <c r="AL2" s="6">
        <f t="shared" si="0"/>
        <v>200000000</v>
      </c>
      <c r="AM2" s="6">
        <f t="shared" si="0"/>
        <v>205000000</v>
      </c>
      <c r="AN2" s="6">
        <f t="shared" si="0"/>
        <v>210000000</v>
      </c>
      <c r="AO2" s="6">
        <f t="shared" si="0"/>
        <v>215000000</v>
      </c>
      <c r="AP2" s="6">
        <f t="shared" si="0"/>
        <v>220000000</v>
      </c>
      <c r="AQ2" s="6">
        <f t="shared" si="0"/>
        <v>225000000</v>
      </c>
      <c r="AR2" s="6">
        <f t="shared" si="0"/>
        <v>230000000</v>
      </c>
      <c r="AS2" s="6">
        <f t="shared" si="0"/>
        <v>235000000</v>
      </c>
      <c r="AT2" s="6">
        <f t="shared" si="0"/>
        <v>240000000</v>
      </c>
      <c r="AU2" s="6">
        <f t="shared" si="0"/>
        <v>245000000</v>
      </c>
      <c r="AV2" s="6">
        <f t="shared" si="0"/>
        <v>250000000</v>
      </c>
    </row>
    <row r="3" spans="1:48" x14ac:dyDescent="0.35">
      <c r="A3" s="4" t="s">
        <v>2</v>
      </c>
      <c r="B3" s="5">
        <v>100000000</v>
      </c>
      <c r="C3" s="6">
        <f>B3</f>
        <v>100000000</v>
      </c>
      <c r="D3" s="6">
        <f t="shared" ref="D3:AV6" si="1">C3</f>
        <v>100000000</v>
      </c>
      <c r="E3" s="6">
        <f t="shared" si="1"/>
        <v>100000000</v>
      </c>
      <c r="F3" s="6">
        <f t="shared" si="1"/>
        <v>100000000</v>
      </c>
      <c r="G3" s="6">
        <f t="shared" si="1"/>
        <v>100000000</v>
      </c>
      <c r="H3" s="6">
        <f t="shared" si="1"/>
        <v>100000000</v>
      </c>
      <c r="I3" s="6">
        <f t="shared" si="1"/>
        <v>100000000</v>
      </c>
      <c r="J3" s="6">
        <f t="shared" si="1"/>
        <v>100000000</v>
      </c>
      <c r="K3" s="6">
        <f t="shared" si="1"/>
        <v>100000000</v>
      </c>
      <c r="L3" s="6">
        <f t="shared" si="1"/>
        <v>100000000</v>
      </c>
      <c r="M3" s="6">
        <f t="shared" si="1"/>
        <v>100000000</v>
      </c>
      <c r="N3" s="6">
        <f t="shared" si="1"/>
        <v>100000000</v>
      </c>
      <c r="O3" s="6">
        <f t="shared" si="1"/>
        <v>100000000</v>
      </c>
      <c r="P3" s="6">
        <f t="shared" si="1"/>
        <v>100000000</v>
      </c>
      <c r="Q3" s="6">
        <f t="shared" si="1"/>
        <v>100000000</v>
      </c>
      <c r="R3" s="6">
        <f t="shared" si="1"/>
        <v>100000000</v>
      </c>
      <c r="S3" s="6">
        <f t="shared" si="1"/>
        <v>100000000</v>
      </c>
      <c r="T3" s="6">
        <f t="shared" si="1"/>
        <v>100000000</v>
      </c>
      <c r="U3" s="6">
        <f t="shared" si="1"/>
        <v>100000000</v>
      </c>
      <c r="V3" s="6">
        <f t="shared" si="1"/>
        <v>100000000</v>
      </c>
      <c r="W3" s="6">
        <f t="shared" si="1"/>
        <v>100000000</v>
      </c>
      <c r="X3" s="6">
        <f t="shared" si="1"/>
        <v>100000000</v>
      </c>
      <c r="Y3" s="6">
        <f t="shared" si="1"/>
        <v>100000000</v>
      </c>
      <c r="Z3" s="6">
        <f t="shared" si="1"/>
        <v>100000000</v>
      </c>
      <c r="AA3" s="6">
        <f t="shared" si="1"/>
        <v>100000000</v>
      </c>
      <c r="AB3" s="6">
        <f t="shared" si="1"/>
        <v>100000000</v>
      </c>
      <c r="AC3" s="6">
        <f t="shared" si="1"/>
        <v>100000000</v>
      </c>
      <c r="AD3" s="6">
        <f t="shared" si="1"/>
        <v>100000000</v>
      </c>
      <c r="AE3" s="6">
        <f t="shared" si="1"/>
        <v>100000000</v>
      </c>
      <c r="AF3" s="6">
        <f t="shared" si="1"/>
        <v>100000000</v>
      </c>
      <c r="AG3" s="6">
        <f t="shared" si="1"/>
        <v>100000000</v>
      </c>
      <c r="AH3" s="6">
        <f t="shared" si="1"/>
        <v>100000000</v>
      </c>
      <c r="AI3" s="6">
        <f t="shared" si="1"/>
        <v>100000000</v>
      </c>
      <c r="AJ3" s="6">
        <f t="shared" si="1"/>
        <v>100000000</v>
      </c>
      <c r="AK3" s="6">
        <f t="shared" si="1"/>
        <v>100000000</v>
      </c>
      <c r="AL3" s="6">
        <f t="shared" si="1"/>
        <v>100000000</v>
      </c>
      <c r="AM3" s="6">
        <f t="shared" si="1"/>
        <v>100000000</v>
      </c>
      <c r="AN3" s="6">
        <f t="shared" si="1"/>
        <v>100000000</v>
      </c>
      <c r="AO3" s="6">
        <f t="shared" si="1"/>
        <v>100000000</v>
      </c>
      <c r="AP3" s="6">
        <f t="shared" si="1"/>
        <v>100000000</v>
      </c>
      <c r="AQ3" s="6">
        <f t="shared" si="1"/>
        <v>100000000</v>
      </c>
      <c r="AR3" s="6">
        <f t="shared" si="1"/>
        <v>100000000</v>
      </c>
      <c r="AS3" s="6">
        <f t="shared" si="1"/>
        <v>100000000</v>
      </c>
      <c r="AT3" s="6">
        <f t="shared" si="1"/>
        <v>100000000</v>
      </c>
      <c r="AU3" s="6">
        <f t="shared" si="1"/>
        <v>100000000</v>
      </c>
      <c r="AV3" s="6">
        <f t="shared" si="1"/>
        <v>100000000</v>
      </c>
    </row>
    <row r="4" spans="1:48" x14ac:dyDescent="0.35">
      <c r="A4" s="1" t="s">
        <v>3</v>
      </c>
      <c r="B4" s="7">
        <v>5</v>
      </c>
      <c r="C4" s="8">
        <f>B4</f>
        <v>5</v>
      </c>
      <c r="D4" s="8">
        <f t="shared" si="1"/>
        <v>5</v>
      </c>
      <c r="E4" s="8">
        <f t="shared" si="1"/>
        <v>5</v>
      </c>
      <c r="F4" s="8">
        <f t="shared" si="1"/>
        <v>5</v>
      </c>
      <c r="G4" s="8">
        <f t="shared" si="1"/>
        <v>5</v>
      </c>
      <c r="H4" s="8">
        <f t="shared" si="1"/>
        <v>5</v>
      </c>
      <c r="I4" s="8">
        <f t="shared" si="1"/>
        <v>5</v>
      </c>
      <c r="J4" s="8">
        <f t="shared" si="1"/>
        <v>5</v>
      </c>
      <c r="K4" s="8">
        <f t="shared" si="1"/>
        <v>5</v>
      </c>
      <c r="L4" s="8">
        <f t="shared" si="1"/>
        <v>5</v>
      </c>
      <c r="M4" s="8">
        <f t="shared" si="1"/>
        <v>5</v>
      </c>
      <c r="N4" s="8">
        <f t="shared" si="1"/>
        <v>5</v>
      </c>
      <c r="O4" s="8">
        <f t="shared" si="1"/>
        <v>5</v>
      </c>
      <c r="P4" s="8">
        <f t="shared" si="1"/>
        <v>5</v>
      </c>
      <c r="Q4" s="8">
        <f t="shared" si="1"/>
        <v>5</v>
      </c>
      <c r="R4" s="8">
        <f t="shared" si="1"/>
        <v>5</v>
      </c>
      <c r="S4" s="8">
        <f t="shared" si="1"/>
        <v>5</v>
      </c>
      <c r="T4" s="8">
        <f t="shared" si="1"/>
        <v>5</v>
      </c>
      <c r="U4" s="8">
        <f t="shared" si="1"/>
        <v>5</v>
      </c>
      <c r="V4" s="8">
        <f t="shared" si="1"/>
        <v>5</v>
      </c>
      <c r="W4" s="8">
        <f t="shared" si="1"/>
        <v>5</v>
      </c>
      <c r="X4" s="8">
        <f t="shared" si="1"/>
        <v>5</v>
      </c>
      <c r="Y4" s="8">
        <f t="shared" si="1"/>
        <v>5</v>
      </c>
      <c r="Z4" s="8">
        <f t="shared" si="1"/>
        <v>5</v>
      </c>
      <c r="AA4" s="8">
        <f t="shared" si="1"/>
        <v>5</v>
      </c>
      <c r="AB4" s="8">
        <f t="shared" si="1"/>
        <v>5</v>
      </c>
      <c r="AC4" s="8">
        <f t="shared" si="1"/>
        <v>5</v>
      </c>
      <c r="AD4" s="8">
        <f t="shared" si="1"/>
        <v>5</v>
      </c>
      <c r="AE4" s="8">
        <f t="shared" si="1"/>
        <v>5</v>
      </c>
      <c r="AF4" s="8">
        <f t="shared" si="1"/>
        <v>5</v>
      </c>
      <c r="AG4" s="8">
        <f t="shared" si="1"/>
        <v>5</v>
      </c>
      <c r="AH4" s="8">
        <f t="shared" si="1"/>
        <v>5</v>
      </c>
      <c r="AI4" s="8">
        <f t="shared" si="1"/>
        <v>5</v>
      </c>
      <c r="AJ4" s="8">
        <f t="shared" si="1"/>
        <v>5</v>
      </c>
      <c r="AK4" s="8">
        <f t="shared" si="1"/>
        <v>5</v>
      </c>
      <c r="AL4" s="8">
        <f t="shared" si="1"/>
        <v>5</v>
      </c>
      <c r="AM4" s="8">
        <f t="shared" si="1"/>
        <v>5</v>
      </c>
      <c r="AN4" s="8">
        <f t="shared" si="1"/>
        <v>5</v>
      </c>
      <c r="AO4" s="8">
        <f t="shared" si="1"/>
        <v>5</v>
      </c>
      <c r="AP4" s="8">
        <f t="shared" si="1"/>
        <v>5</v>
      </c>
      <c r="AQ4" s="8">
        <f t="shared" si="1"/>
        <v>5</v>
      </c>
      <c r="AR4" s="8">
        <f t="shared" si="1"/>
        <v>5</v>
      </c>
      <c r="AS4" s="8">
        <f t="shared" si="1"/>
        <v>5</v>
      </c>
      <c r="AT4" s="8">
        <f t="shared" si="1"/>
        <v>5</v>
      </c>
      <c r="AU4" s="8">
        <f t="shared" si="1"/>
        <v>5</v>
      </c>
      <c r="AV4" s="8">
        <f t="shared" si="1"/>
        <v>5</v>
      </c>
    </row>
    <row r="5" spans="1:48" x14ac:dyDescent="0.35">
      <c r="A5" s="1" t="s">
        <v>4</v>
      </c>
      <c r="B5" s="9">
        <v>0.05</v>
      </c>
      <c r="C5" s="10">
        <f>B5</f>
        <v>0.05</v>
      </c>
      <c r="D5" s="10">
        <f t="shared" si="1"/>
        <v>0.05</v>
      </c>
      <c r="E5" s="10">
        <f t="shared" si="1"/>
        <v>0.05</v>
      </c>
      <c r="F5" s="10">
        <f t="shared" si="1"/>
        <v>0.05</v>
      </c>
      <c r="G5" s="10">
        <f t="shared" si="1"/>
        <v>0.05</v>
      </c>
      <c r="H5" s="10">
        <f t="shared" si="1"/>
        <v>0.05</v>
      </c>
      <c r="I5" s="10">
        <f t="shared" si="1"/>
        <v>0.05</v>
      </c>
      <c r="J5" s="10">
        <f t="shared" si="1"/>
        <v>0.05</v>
      </c>
      <c r="K5" s="10">
        <f t="shared" si="1"/>
        <v>0.05</v>
      </c>
      <c r="L5" s="10">
        <f t="shared" si="1"/>
        <v>0.05</v>
      </c>
      <c r="M5" s="10">
        <f t="shared" si="1"/>
        <v>0.05</v>
      </c>
      <c r="N5" s="10">
        <f t="shared" si="1"/>
        <v>0.05</v>
      </c>
      <c r="O5" s="10">
        <f t="shared" si="1"/>
        <v>0.05</v>
      </c>
      <c r="P5" s="10">
        <f t="shared" si="1"/>
        <v>0.05</v>
      </c>
      <c r="Q5" s="10">
        <f t="shared" si="1"/>
        <v>0.05</v>
      </c>
      <c r="R5" s="10">
        <f t="shared" si="1"/>
        <v>0.05</v>
      </c>
      <c r="S5" s="10">
        <f t="shared" si="1"/>
        <v>0.05</v>
      </c>
      <c r="T5" s="10">
        <f t="shared" si="1"/>
        <v>0.05</v>
      </c>
      <c r="U5" s="10">
        <f t="shared" si="1"/>
        <v>0.05</v>
      </c>
      <c r="V5" s="10">
        <f t="shared" si="1"/>
        <v>0.05</v>
      </c>
      <c r="W5" s="10">
        <f t="shared" si="1"/>
        <v>0.05</v>
      </c>
      <c r="X5" s="10">
        <f t="shared" si="1"/>
        <v>0.05</v>
      </c>
      <c r="Y5" s="10">
        <f t="shared" si="1"/>
        <v>0.05</v>
      </c>
      <c r="Z5" s="10">
        <f t="shared" si="1"/>
        <v>0.05</v>
      </c>
      <c r="AA5" s="10">
        <f t="shared" si="1"/>
        <v>0.05</v>
      </c>
      <c r="AB5" s="10">
        <f t="shared" si="1"/>
        <v>0.05</v>
      </c>
      <c r="AC5" s="10">
        <f t="shared" si="1"/>
        <v>0.05</v>
      </c>
      <c r="AD5" s="10">
        <f t="shared" si="1"/>
        <v>0.05</v>
      </c>
      <c r="AE5" s="10">
        <f t="shared" si="1"/>
        <v>0.05</v>
      </c>
      <c r="AF5" s="10">
        <f t="shared" si="1"/>
        <v>0.05</v>
      </c>
      <c r="AG5" s="10">
        <f t="shared" si="1"/>
        <v>0.05</v>
      </c>
      <c r="AH5" s="10">
        <f t="shared" si="1"/>
        <v>0.05</v>
      </c>
      <c r="AI5" s="10">
        <f t="shared" si="1"/>
        <v>0.05</v>
      </c>
      <c r="AJ5" s="10">
        <f t="shared" si="1"/>
        <v>0.05</v>
      </c>
      <c r="AK5" s="10">
        <f t="shared" si="1"/>
        <v>0.05</v>
      </c>
      <c r="AL5" s="10">
        <f t="shared" si="1"/>
        <v>0.05</v>
      </c>
      <c r="AM5" s="10">
        <f t="shared" si="1"/>
        <v>0.05</v>
      </c>
      <c r="AN5" s="10">
        <f t="shared" si="1"/>
        <v>0.05</v>
      </c>
      <c r="AO5" s="10">
        <f t="shared" si="1"/>
        <v>0.05</v>
      </c>
      <c r="AP5" s="10">
        <f t="shared" si="1"/>
        <v>0.05</v>
      </c>
      <c r="AQ5" s="10">
        <f t="shared" si="1"/>
        <v>0.05</v>
      </c>
      <c r="AR5" s="10">
        <f t="shared" si="1"/>
        <v>0.05</v>
      </c>
      <c r="AS5" s="10">
        <f t="shared" si="1"/>
        <v>0.05</v>
      </c>
      <c r="AT5" s="10">
        <f t="shared" si="1"/>
        <v>0.05</v>
      </c>
      <c r="AU5" s="10">
        <f t="shared" si="1"/>
        <v>0.05</v>
      </c>
      <c r="AV5" s="10">
        <f t="shared" si="1"/>
        <v>0.05</v>
      </c>
    </row>
    <row r="6" spans="1:48" x14ac:dyDescent="0.35">
      <c r="A6" s="4" t="s">
        <v>5</v>
      </c>
      <c r="B6" s="9">
        <v>0.25</v>
      </c>
      <c r="C6" s="10">
        <f>B6</f>
        <v>0.25</v>
      </c>
      <c r="D6" s="10">
        <f t="shared" si="1"/>
        <v>0.25</v>
      </c>
      <c r="E6" s="10">
        <f t="shared" si="1"/>
        <v>0.25</v>
      </c>
      <c r="F6" s="10">
        <f t="shared" si="1"/>
        <v>0.25</v>
      </c>
      <c r="G6" s="10">
        <f t="shared" si="1"/>
        <v>0.25</v>
      </c>
      <c r="H6" s="10">
        <f t="shared" si="1"/>
        <v>0.25</v>
      </c>
      <c r="I6" s="10">
        <f t="shared" si="1"/>
        <v>0.25</v>
      </c>
      <c r="J6" s="10">
        <f t="shared" si="1"/>
        <v>0.25</v>
      </c>
      <c r="K6" s="10">
        <f t="shared" si="1"/>
        <v>0.25</v>
      </c>
      <c r="L6" s="10">
        <f t="shared" si="1"/>
        <v>0.25</v>
      </c>
      <c r="M6" s="10">
        <f t="shared" si="1"/>
        <v>0.25</v>
      </c>
      <c r="N6" s="10">
        <f t="shared" si="1"/>
        <v>0.25</v>
      </c>
      <c r="O6" s="10">
        <f t="shared" si="1"/>
        <v>0.25</v>
      </c>
      <c r="P6" s="10">
        <f t="shared" si="1"/>
        <v>0.25</v>
      </c>
      <c r="Q6" s="10">
        <f t="shared" si="1"/>
        <v>0.25</v>
      </c>
      <c r="R6" s="10">
        <f t="shared" si="1"/>
        <v>0.25</v>
      </c>
      <c r="S6" s="10">
        <f t="shared" si="1"/>
        <v>0.25</v>
      </c>
      <c r="T6" s="10">
        <f t="shared" si="1"/>
        <v>0.25</v>
      </c>
      <c r="U6" s="10">
        <f t="shared" si="1"/>
        <v>0.25</v>
      </c>
      <c r="V6" s="10">
        <f t="shared" si="1"/>
        <v>0.25</v>
      </c>
      <c r="W6" s="10">
        <f t="shared" si="1"/>
        <v>0.25</v>
      </c>
      <c r="X6" s="10">
        <f t="shared" si="1"/>
        <v>0.25</v>
      </c>
      <c r="Y6" s="10">
        <f t="shared" si="1"/>
        <v>0.25</v>
      </c>
      <c r="Z6" s="10">
        <f t="shared" si="1"/>
        <v>0.25</v>
      </c>
      <c r="AA6" s="10">
        <f t="shared" si="1"/>
        <v>0.25</v>
      </c>
      <c r="AB6" s="10">
        <f t="shared" si="1"/>
        <v>0.25</v>
      </c>
      <c r="AC6" s="10">
        <f t="shared" si="1"/>
        <v>0.25</v>
      </c>
      <c r="AD6" s="10">
        <f t="shared" si="1"/>
        <v>0.25</v>
      </c>
      <c r="AE6" s="10">
        <f t="shared" si="1"/>
        <v>0.25</v>
      </c>
      <c r="AF6" s="10">
        <f t="shared" si="1"/>
        <v>0.25</v>
      </c>
      <c r="AG6" s="10">
        <f t="shared" si="1"/>
        <v>0.25</v>
      </c>
      <c r="AH6" s="10">
        <f t="shared" si="1"/>
        <v>0.25</v>
      </c>
      <c r="AI6" s="10">
        <f t="shared" si="1"/>
        <v>0.25</v>
      </c>
      <c r="AJ6" s="10">
        <f t="shared" si="1"/>
        <v>0.25</v>
      </c>
      <c r="AK6" s="10">
        <f t="shared" si="1"/>
        <v>0.25</v>
      </c>
      <c r="AL6" s="10">
        <f t="shared" si="1"/>
        <v>0.25</v>
      </c>
      <c r="AM6" s="10">
        <f t="shared" si="1"/>
        <v>0.25</v>
      </c>
      <c r="AN6" s="10">
        <f t="shared" si="1"/>
        <v>0.25</v>
      </c>
      <c r="AO6" s="10">
        <f t="shared" si="1"/>
        <v>0.25</v>
      </c>
      <c r="AP6" s="10">
        <f t="shared" si="1"/>
        <v>0.25</v>
      </c>
      <c r="AQ6" s="10">
        <f t="shared" si="1"/>
        <v>0.25</v>
      </c>
      <c r="AR6" s="10">
        <f t="shared" si="1"/>
        <v>0.25</v>
      </c>
      <c r="AS6" s="10">
        <f t="shared" si="1"/>
        <v>0.25</v>
      </c>
      <c r="AT6" s="10">
        <f t="shared" si="1"/>
        <v>0.25</v>
      </c>
      <c r="AU6" s="10">
        <f t="shared" si="1"/>
        <v>0.25</v>
      </c>
      <c r="AV6" s="10">
        <f t="shared" si="1"/>
        <v>0.25</v>
      </c>
    </row>
    <row r="7" spans="1:48" x14ac:dyDescent="0.35">
      <c r="A7" s="4" t="s">
        <v>6</v>
      </c>
      <c r="B7" s="9">
        <f>2*LN(1+(B5/2))</f>
        <v>4.9385225180742828E-2</v>
      </c>
      <c r="C7" s="10">
        <f>2*LN(1+(C5/2))</f>
        <v>4.9385225180742828E-2</v>
      </c>
      <c r="D7" s="10">
        <f t="shared" ref="D7:AV7" si="2">2*LN(1+(D5/2))</f>
        <v>4.9385225180742828E-2</v>
      </c>
      <c r="E7" s="10">
        <f t="shared" si="2"/>
        <v>4.9385225180742828E-2</v>
      </c>
      <c r="F7" s="10">
        <f t="shared" si="2"/>
        <v>4.9385225180742828E-2</v>
      </c>
      <c r="G7" s="10">
        <f t="shared" si="2"/>
        <v>4.9385225180742828E-2</v>
      </c>
      <c r="H7" s="10">
        <f t="shared" si="2"/>
        <v>4.9385225180742828E-2</v>
      </c>
      <c r="I7" s="10">
        <f t="shared" si="2"/>
        <v>4.9385225180742828E-2</v>
      </c>
      <c r="J7" s="10">
        <f t="shared" si="2"/>
        <v>4.9385225180742828E-2</v>
      </c>
      <c r="K7" s="10">
        <f t="shared" si="2"/>
        <v>4.9385225180742828E-2</v>
      </c>
      <c r="L7" s="10">
        <f t="shared" si="2"/>
        <v>4.9385225180742828E-2</v>
      </c>
      <c r="M7" s="10">
        <f t="shared" si="2"/>
        <v>4.9385225180742828E-2</v>
      </c>
      <c r="N7" s="10">
        <f t="shared" si="2"/>
        <v>4.9385225180742828E-2</v>
      </c>
      <c r="O7" s="10">
        <f t="shared" si="2"/>
        <v>4.9385225180742828E-2</v>
      </c>
      <c r="P7" s="10">
        <f t="shared" si="2"/>
        <v>4.9385225180742828E-2</v>
      </c>
      <c r="Q7" s="10">
        <f t="shared" si="2"/>
        <v>4.9385225180742828E-2</v>
      </c>
      <c r="R7" s="10">
        <f t="shared" si="2"/>
        <v>4.9385225180742828E-2</v>
      </c>
      <c r="S7" s="10">
        <f t="shared" si="2"/>
        <v>4.9385225180742828E-2</v>
      </c>
      <c r="T7" s="10">
        <f t="shared" si="2"/>
        <v>4.9385225180742828E-2</v>
      </c>
      <c r="U7" s="10">
        <f t="shared" si="2"/>
        <v>4.9385225180742828E-2</v>
      </c>
      <c r="V7" s="10">
        <f t="shared" si="2"/>
        <v>4.9385225180742828E-2</v>
      </c>
      <c r="W7" s="10">
        <f t="shared" si="2"/>
        <v>4.9385225180742828E-2</v>
      </c>
      <c r="X7" s="10">
        <f t="shared" si="2"/>
        <v>4.9385225180742828E-2</v>
      </c>
      <c r="Y7" s="10">
        <f t="shared" si="2"/>
        <v>4.9385225180742828E-2</v>
      </c>
      <c r="Z7" s="10">
        <f t="shared" si="2"/>
        <v>4.9385225180742828E-2</v>
      </c>
      <c r="AA7" s="10">
        <f t="shared" si="2"/>
        <v>4.9385225180742828E-2</v>
      </c>
      <c r="AB7" s="10">
        <f t="shared" si="2"/>
        <v>4.9385225180742828E-2</v>
      </c>
      <c r="AC7" s="10">
        <f t="shared" si="2"/>
        <v>4.9385225180742828E-2</v>
      </c>
      <c r="AD7" s="10">
        <f t="shared" si="2"/>
        <v>4.9385225180742828E-2</v>
      </c>
      <c r="AE7" s="10">
        <f t="shared" si="2"/>
        <v>4.9385225180742828E-2</v>
      </c>
      <c r="AF7" s="10">
        <f t="shared" si="2"/>
        <v>4.9385225180742828E-2</v>
      </c>
      <c r="AG7" s="10">
        <f t="shared" si="2"/>
        <v>4.9385225180742828E-2</v>
      </c>
      <c r="AH7" s="10">
        <f t="shared" si="2"/>
        <v>4.9385225180742828E-2</v>
      </c>
      <c r="AI7" s="10">
        <f t="shared" si="2"/>
        <v>4.9385225180742828E-2</v>
      </c>
      <c r="AJ7" s="10">
        <f t="shared" si="2"/>
        <v>4.9385225180742828E-2</v>
      </c>
      <c r="AK7" s="10">
        <f t="shared" si="2"/>
        <v>4.9385225180742828E-2</v>
      </c>
      <c r="AL7" s="10">
        <f t="shared" si="2"/>
        <v>4.9385225180742828E-2</v>
      </c>
      <c r="AM7" s="10">
        <f t="shared" si="2"/>
        <v>4.9385225180742828E-2</v>
      </c>
      <c r="AN7" s="10">
        <f t="shared" si="2"/>
        <v>4.9385225180742828E-2</v>
      </c>
      <c r="AO7" s="10">
        <f t="shared" si="2"/>
        <v>4.9385225180742828E-2</v>
      </c>
      <c r="AP7" s="10">
        <f t="shared" si="2"/>
        <v>4.9385225180742828E-2</v>
      </c>
      <c r="AQ7" s="10">
        <f t="shared" si="2"/>
        <v>4.9385225180742828E-2</v>
      </c>
      <c r="AR7" s="10">
        <f t="shared" si="2"/>
        <v>4.9385225180742828E-2</v>
      </c>
      <c r="AS7" s="10">
        <f t="shared" si="2"/>
        <v>4.9385225180742828E-2</v>
      </c>
      <c r="AT7" s="10">
        <f t="shared" si="2"/>
        <v>4.9385225180742828E-2</v>
      </c>
      <c r="AU7" s="10">
        <f t="shared" si="2"/>
        <v>4.9385225180742828E-2</v>
      </c>
      <c r="AV7" s="10">
        <f t="shared" si="2"/>
        <v>4.9385225180742828E-2</v>
      </c>
    </row>
    <row r="8" spans="1:48" x14ac:dyDescent="0.35">
      <c r="A8" s="11" t="s">
        <v>7</v>
      </c>
      <c r="B8" s="9">
        <v>0</v>
      </c>
      <c r="C8" s="10">
        <f>B8</f>
        <v>0</v>
      </c>
      <c r="D8" s="10">
        <f t="shared" ref="D8:AV8" si="3">C8</f>
        <v>0</v>
      </c>
      <c r="E8" s="10">
        <f t="shared" si="3"/>
        <v>0</v>
      </c>
      <c r="F8" s="10">
        <f t="shared" si="3"/>
        <v>0</v>
      </c>
      <c r="G8" s="10">
        <f t="shared" si="3"/>
        <v>0</v>
      </c>
      <c r="H8" s="10">
        <f t="shared" si="3"/>
        <v>0</v>
      </c>
      <c r="I8" s="10">
        <f t="shared" si="3"/>
        <v>0</v>
      </c>
      <c r="J8" s="10">
        <f t="shared" si="3"/>
        <v>0</v>
      </c>
      <c r="K8" s="10">
        <f t="shared" si="3"/>
        <v>0</v>
      </c>
      <c r="L8" s="10">
        <f t="shared" si="3"/>
        <v>0</v>
      </c>
      <c r="M8" s="10">
        <f t="shared" si="3"/>
        <v>0</v>
      </c>
      <c r="N8" s="10">
        <f t="shared" si="3"/>
        <v>0</v>
      </c>
      <c r="O8" s="10">
        <f t="shared" si="3"/>
        <v>0</v>
      </c>
      <c r="P8" s="10">
        <f t="shared" si="3"/>
        <v>0</v>
      </c>
      <c r="Q8" s="10">
        <f t="shared" si="3"/>
        <v>0</v>
      </c>
      <c r="R8" s="10">
        <f t="shared" si="3"/>
        <v>0</v>
      </c>
      <c r="S8" s="10">
        <f t="shared" si="3"/>
        <v>0</v>
      </c>
      <c r="T8" s="10">
        <f t="shared" si="3"/>
        <v>0</v>
      </c>
      <c r="U8" s="10">
        <f t="shared" si="3"/>
        <v>0</v>
      </c>
      <c r="V8" s="10">
        <f t="shared" si="3"/>
        <v>0</v>
      </c>
      <c r="W8" s="10">
        <f t="shared" si="3"/>
        <v>0</v>
      </c>
      <c r="X8" s="10">
        <f t="shared" si="3"/>
        <v>0</v>
      </c>
      <c r="Y8" s="10">
        <f t="shared" si="3"/>
        <v>0</v>
      </c>
      <c r="Z8" s="10">
        <f t="shared" si="3"/>
        <v>0</v>
      </c>
      <c r="AA8" s="10">
        <f t="shared" si="3"/>
        <v>0</v>
      </c>
      <c r="AB8" s="10">
        <f t="shared" si="3"/>
        <v>0</v>
      </c>
      <c r="AC8" s="10">
        <f t="shared" si="3"/>
        <v>0</v>
      </c>
      <c r="AD8" s="10">
        <f t="shared" si="3"/>
        <v>0</v>
      </c>
      <c r="AE8" s="10">
        <f t="shared" si="3"/>
        <v>0</v>
      </c>
      <c r="AF8" s="10">
        <f t="shared" si="3"/>
        <v>0</v>
      </c>
      <c r="AG8" s="10">
        <f t="shared" si="3"/>
        <v>0</v>
      </c>
      <c r="AH8" s="10">
        <f t="shared" si="3"/>
        <v>0</v>
      </c>
      <c r="AI8" s="10">
        <f t="shared" si="3"/>
        <v>0</v>
      </c>
      <c r="AJ8" s="10">
        <f t="shared" si="3"/>
        <v>0</v>
      </c>
      <c r="AK8" s="10">
        <f t="shared" si="3"/>
        <v>0</v>
      </c>
      <c r="AL8" s="10">
        <f t="shared" si="3"/>
        <v>0</v>
      </c>
      <c r="AM8" s="10">
        <f t="shared" si="3"/>
        <v>0</v>
      </c>
      <c r="AN8" s="10">
        <f t="shared" si="3"/>
        <v>0</v>
      </c>
      <c r="AO8" s="10">
        <f t="shared" si="3"/>
        <v>0</v>
      </c>
      <c r="AP8" s="10">
        <f t="shared" si="3"/>
        <v>0</v>
      </c>
      <c r="AQ8" s="10">
        <f t="shared" si="3"/>
        <v>0</v>
      </c>
      <c r="AR8" s="10">
        <f t="shared" si="3"/>
        <v>0</v>
      </c>
      <c r="AS8" s="10">
        <f t="shared" si="3"/>
        <v>0</v>
      </c>
      <c r="AT8" s="10">
        <f t="shared" si="3"/>
        <v>0</v>
      </c>
      <c r="AU8" s="10">
        <f t="shared" si="3"/>
        <v>0</v>
      </c>
      <c r="AV8" s="10">
        <f t="shared" si="3"/>
        <v>0</v>
      </c>
    </row>
    <row r="9" spans="1:48" x14ac:dyDescent="0.35">
      <c r="A9" s="12" t="s">
        <v>8</v>
      </c>
      <c r="B9" s="13">
        <f>DATE(2016,2,15)</f>
        <v>42415</v>
      </c>
      <c r="C9" s="14">
        <f>DATE(2016,2,15)</f>
        <v>42415</v>
      </c>
      <c r="D9" s="14">
        <f t="shared" ref="D9:AV9" si="4">DATE(2016,2,15)</f>
        <v>42415</v>
      </c>
      <c r="E9" s="14">
        <f t="shared" si="4"/>
        <v>42415</v>
      </c>
      <c r="F9" s="14">
        <f t="shared" si="4"/>
        <v>42415</v>
      </c>
      <c r="G9" s="14">
        <f t="shared" si="4"/>
        <v>42415</v>
      </c>
      <c r="H9" s="14">
        <f t="shared" si="4"/>
        <v>42415</v>
      </c>
      <c r="I9" s="14">
        <f t="shared" si="4"/>
        <v>42415</v>
      </c>
      <c r="J9" s="14">
        <f t="shared" si="4"/>
        <v>42415</v>
      </c>
      <c r="K9" s="14">
        <f t="shared" si="4"/>
        <v>42415</v>
      </c>
      <c r="L9" s="14">
        <f t="shared" si="4"/>
        <v>42415</v>
      </c>
      <c r="M9" s="14">
        <f t="shared" si="4"/>
        <v>42415</v>
      </c>
      <c r="N9" s="14">
        <f t="shared" si="4"/>
        <v>42415</v>
      </c>
      <c r="O9" s="14">
        <f t="shared" si="4"/>
        <v>42415</v>
      </c>
      <c r="P9" s="14">
        <f t="shared" si="4"/>
        <v>42415</v>
      </c>
      <c r="Q9" s="14">
        <f t="shared" si="4"/>
        <v>42415</v>
      </c>
      <c r="R9" s="14">
        <f t="shared" si="4"/>
        <v>42415</v>
      </c>
      <c r="S9" s="14">
        <f t="shared" si="4"/>
        <v>42415</v>
      </c>
      <c r="T9" s="14">
        <f t="shared" si="4"/>
        <v>42415</v>
      </c>
      <c r="U9" s="14">
        <f t="shared" si="4"/>
        <v>42415</v>
      </c>
      <c r="V9" s="14">
        <f t="shared" si="4"/>
        <v>42415</v>
      </c>
      <c r="W9" s="14">
        <f t="shared" si="4"/>
        <v>42415</v>
      </c>
      <c r="X9" s="14">
        <f t="shared" si="4"/>
        <v>42415</v>
      </c>
      <c r="Y9" s="14">
        <f t="shared" si="4"/>
        <v>42415</v>
      </c>
      <c r="Z9" s="14">
        <f t="shared" si="4"/>
        <v>42415</v>
      </c>
      <c r="AA9" s="14">
        <f t="shared" si="4"/>
        <v>42415</v>
      </c>
      <c r="AB9" s="14">
        <f t="shared" si="4"/>
        <v>42415</v>
      </c>
      <c r="AC9" s="14">
        <f t="shared" si="4"/>
        <v>42415</v>
      </c>
      <c r="AD9" s="14">
        <f t="shared" si="4"/>
        <v>42415</v>
      </c>
      <c r="AE9" s="14">
        <f t="shared" si="4"/>
        <v>42415</v>
      </c>
      <c r="AF9" s="14">
        <f t="shared" si="4"/>
        <v>42415</v>
      </c>
      <c r="AG9" s="14">
        <f t="shared" si="4"/>
        <v>42415</v>
      </c>
      <c r="AH9" s="14">
        <f t="shared" si="4"/>
        <v>42415</v>
      </c>
      <c r="AI9" s="14">
        <f t="shared" si="4"/>
        <v>42415</v>
      </c>
      <c r="AJ9" s="14">
        <f t="shared" si="4"/>
        <v>42415</v>
      </c>
      <c r="AK9" s="14">
        <f t="shared" si="4"/>
        <v>42415</v>
      </c>
      <c r="AL9" s="14">
        <f t="shared" si="4"/>
        <v>42415</v>
      </c>
      <c r="AM9" s="14">
        <f t="shared" si="4"/>
        <v>42415</v>
      </c>
      <c r="AN9" s="14">
        <f t="shared" si="4"/>
        <v>42415</v>
      </c>
      <c r="AO9" s="14">
        <f t="shared" si="4"/>
        <v>42415</v>
      </c>
      <c r="AP9" s="14">
        <f t="shared" si="4"/>
        <v>42415</v>
      </c>
      <c r="AQ9" s="14">
        <f t="shared" si="4"/>
        <v>42415</v>
      </c>
      <c r="AR9" s="14">
        <f t="shared" si="4"/>
        <v>42415</v>
      </c>
      <c r="AS9" s="14">
        <f t="shared" si="4"/>
        <v>42415</v>
      </c>
      <c r="AT9" s="14">
        <f t="shared" si="4"/>
        <v>42415</v>
      </c>
      <c r="AU9" s="14">
        <f t="shared" si="4"/>
        <v>42415</v>
      </c>
      <c r="AV9" s="14">
        <f t="shared" si="4"/>
        <v>42415</v>
      </c>
    </row>
    <row r="10" spans="1:48" x14ac:dyDescent="0.35">
      <c r="A10" s="12" t="s">
        <v>9</v>
      </c>
      <c r="B10" s="13">
        <f>DATE(YEAR(B9)+B4,MONTH(B9),DAY(B9))</f>
        <v>44242</v>
      </c>
      <c r="C10" s="14">
        <f>DATE(YEAR(C9)+C4,MONTH(C9),DAY(C9))</f>
        <v>44242</v>
      </c>
      <c r="D10" s="14" t="e" cm="1">
        <f t="array" ref="D10">DATE(YEAR(D10D9)+D4,MONTH(D9),DAY(D9))</f>
        <v>#NAME?</v>
      </c>
      <c r="E10" s="14">
        <f t="shared" ref="D10:AV10" si="5">DATE(YEAR(E9)+E4,MONTH(E9),DAY(E9))</f>
        <v>44242</v>
      </c>
      <c r="F10" s="14">
        <f t="shared" si="5"/>
        <v>44242</v>
      </c>
      <c r="G10" s="14">
        <f t="shared" si="5"/>
        <v>44242</v>
      </c>
      <c r="H10" s="14">
        <f t="shared" si="5"/>
        <v>44242</v>
      </c>
      <c r="I10" s="14">
        <f t="shared" si="5"/>
        <v>44242</v>
      </c>
      <c r="J10" s="14">
        <f t="shared" si="5"/>
        <v>44242</v>
      </c>
      <c r="K10" s="14">
        <f t="shared" si="5"/>
        <v>44242</v>
      </c>
      <c r="L10" s="14">
        <f t="shared" si="5"/>
        <v>44242</v>
      </c>
      <c r="M10" s="14">
        <f t="shared" si="5"/>
        <v>44242</v>
      </c>
      <c r="N10" s="14">
        <f t="shared" si="5"/>
        <v>44242</v>
      </c>
      <c r="O10" s="14">
        <f t="shared" si="5"/>
        <v>44242</v>
      </c>
      <c r="P10" s="14">
        <f t="shared" si="5"/>
        <v>44242</v>
      </c>
      <c r="Q10" s="14">
        <f t="shared" si="5"/>
        <v>44242</v>
      </c>
      <c r="R10" s="14">
        <f t="shared" si="5"/>
        <v>44242</v>
      </c>
      <c r="S10" s="14">
        <f t="shared" si="5"/>
        <v>44242</v>
      </c>
      <c r="T10" s="14">
        <f t="shared" si="5"/>
        <v>44242</v>
      </c>
      <c r="U10" s="14">
        <f t="shared" si="5"/>
        <v>44242</v>
      </c>
      <c r="V10" s="14">
        <f t="shared" si="5"/>
        <v>44242</v>
      </c>
      <c r="W10" s="14">
        <f t="shared" si="5"/>
        <v>44242</v>
      </c>
      <c r="X10" s="14">
        <f t="shared" si="5"/>
        <v>44242</v>
      </c>
      <c r="Y10" s="14">
        <f t="shared" si="5"/>
        <v>44242</v>
      </c>
      <c r="Z10" s="14">
        <f t="shared" si="5"/>
        <v>44242</v>
      </c>
      <c r="AA10" s="14">
        <f t="shared" si="5"/>
        <v>44242</v>
      </c>
      <c r="AB10" s="14">
        <f t="shared" si="5"/>
        <v>44242</v>
      </c>
      <c r="AC10" s="14">
        <f t="shared" si="5"/>
        <v>44242</v>
      </c>
      <c r="AD10" s="14">
        <f t="shared" si="5"/>
        <v>44242</v>
      </c>
      <c r="AE10" s="14">
        <f t="shared" si="5"/>
        <v>44242</v>
      </c>
      <c r="AF10" s="14">
        <f t="shared" si="5"/>
        <v>44242</v>
      </c>
      <c r="AG10" s="14">
        <f t="shared" si="5"/>
        <v>44242</v>
      </c>
      <c r="AH10" s="14">
        <f t="shared" si="5"/>
        <v>44242</v>
      </c>
      <c r="AI10" s="14">
        <f t="shared" si="5"/>
        <v>44242</v>
      </c>
      <c r="AJ10" s="14">
        <f t="shared" si="5"/>
        <v>44242</v>
      </c>
      <c r="AK10" s="14">
        <f t="shared" si="5"/>
        <v>44242</v>
      </c>
      <c r="AL10" s="14">
        <f t="shared" si="5"/>
        <v>44242</v>
      </c>
      <c r="AM10" s="14">
        <f t="shared" si="5"/>
        <v>44242</v>
      </c>
      <c r="AN10" s="14">
        <f t="shared" si="5"/>
        <v>44242</v>
      </c>
      <c r="AO10" s="14">
        <f t="shared" si="5"/>
        <v>44242</v>
      </c>
      <c r="AP10" s="14">
        <f t="shared" si="5"/>
        <v>44242</v>
      </c>
      <c r="AQ10" s="14">
        <f t="shared" si="5"/>
        <v>44242</v>
      </c>
      <c r="AR10" s="14">
        <f t="shared" si="5"/>
        <v>44242</v>
      </c>
      <c r="AS10" s="14">
        <f t="shared" si="5"/>
        <v>44242</v>
      </c>
      <c r="AT10" s="14">
        <f t="shared" si="5"/>
        <v>44242</v>
      </c>
      <c r="AU10" s="14">
        <f t="shared" si="5"/>
        <v>44242</v>
      </c>
      <c r="AV10" s="14">
        <f t="shared" si="5"/>
        <v>44242</v>
      </c>
    </row>
    <row r="11" spans="1:48" x14ac:dyDescent="0.35">
      <c r="A11" s="12" t="s">
        <v>10</v>
      </c>
      <c r="B11" s="15">
        <v>1000000</v>
      </c>
      <c r="C11" s="16">
        <f>B11</f>
        <v>1000000</v>
      </c>
      <c r="D11" s="16">
        <f t="shared" ref="D11:AV11" si="6">C11</f>
        <v>1000000</v>
      </c>
      <c r="E11" s="16">
        <f t="shared" si="6"/>
        <v>1000000</v>
      </c>
      <c r="F11" s="16">
        <f t="shared" si="6"/>
        <v>1000000</v>
      </c>
      <c r="G11" s="16">
        <f t="shared" si="6"/>
        <v>1000000</v>
      </c>
      <c r="H11" s="16">
        <f t="shared" si="6"/>
        <v>1000000</v>
      </c>
      <c r="I11" s="16">
        <f t="shared" si="6"/>
        <v>1000000</v>
      </c>
      <c r="J11" s="16">
        <f t="shared" si="6"/>
        <v>1000000</v>
      </c>
      <c r="K11" s="16">
        <f t="shared" si="6"/>
        <v>1000000</v>
      </c>
      <c r="L11" s="16">
        <f t="shared" si="6"/>
        <v>1000000</v>
      </c>
      <c r="M11" s="16">
        <f t="shared" si="6"/>
        <v>1000000</v>
      </c>
      <c r="N11" s="16">
        <f t="shared" si="6"/>
        <v>1000000</v>
      </c>
      <c r="O11" s="16">
        <f t="shared" si="6"/>
        <v>1000000</v>
      </c>
      <c r="P11" s="16">
        <f t="shared" si="6"/>
        <v>1000000</v>
      </c>
      <c r="Q11" s="16">
        <f t="shared" si="6"/>
        <v>1000000</v>
      </c>
      <c r="R11" s="16">
        <f t="shared" si="6"/>
        <v>1000000</v>
      </c>
      <c r="S11" s="16">
        <f t="shared" si="6"/>
        <v>1000000</v>
      </c>
      <c r="T11" s="16">
        <f t="shared" si="6"/>
        <v>1000000</v>
      </c>
      <c r="U11" s="16">
        <f t="shared" si="6"/>
        <v>1000000</v>
      </c>
      <c r="V11" s="16">
        <f t="shared" si="6"/>
        <v>1000000</v>
      </c>
      <c r="W11" s="16">
        <f t="shared" si="6"/>
        <v>1000000</v>
      </c>
      <c r="X11" s="16">
        <f t="shared" si="6"/>
        <v>1000000</v>
      </c>
      <c r="Y11" s="16">
        <f t="shared" si="6"/>
        <v>1000000</v>
      </c>
      <c r="Z11" s="16">
        <f t="shared" si="6"/>
        <v>1000000</v>
      </c>
      <c r="AA11" s="16">
        <f t="shared" si="6"/>
        <v>1000000</v>
      </c>
      <c r="AB11" s="16">
        <f t="shared" si="6"/>
        <v>1000000</v>
      </c>
      <c r="AC11" s="16">
        <f t="shared" si="6"/>
        <v>1000000</v>
      </c>
      <c r="AD11" s="16">
        <f t="shared" si="6"/>
        <v>1000000</v>
      </c>
      <c r="AE11" s="16">
        <f t="shared" si="6"/>
        <v>1000000</v>
      </c>
      <c r="AF11" s="16">
        <f t="shared" si="6"/>
        <v>1000000</v>
      </c>
      <c r="AG11" s="16">
        <f t="shared" si="6"/>
        <v>1000000</v>
      </c>
      <c r="AH11" s="16">
        <f t="shared" si="6"/>
        <v>1000000</v>
      </c>
      <c r="AI11" s="16">
        <f t="shared" si="6"/>
        <v>1000000</v>
      </c>
      <c r="AJ11" s="16">
        <f t="shared" si="6"/>
        <v>1000000</v>
      </c>
      <c r="AK11" s="16">
        <f t="shared" si="6"/>
        <v>1000000</v>
      </c>
      <c r="AL11" s="16">
        <f t="shared" si="6"/>
        <v>1000000</v>
      </c>
      <c r="AM11" s="16">
        <f t="shared" si="6"/>
        <v>1000000</v>
      </c>
      <c r="AN11" s="16">
        <f t="shared" si="6"/>
        <v>1000000</v>
      </c>
      <c r="AO11" s="16">
        <f t="shared" si="6"/>
        <v>1000000</v>
      </c>
      <c r="AP11" s="16">
        <f t="shared" si="6"/>
        <v>1000000</v>
      </c>
      <c r="AQ11" s="16">
        <f t="shared" si="6"/>
        <v>1000000</v>
      </c>
      <c r="AR11" s="16">
        <f t="shared" si="6"/>
        <v>1000000</v>
      </c>
      <c r="AS11" s="16">
        <f t="shared" si="6"/>
        <v>1000000</v>
      </c>
      <c r="AT11" s="16">
        <f t="shared" si="6"/>
        <v>1000000</v>
      </c>
      <c r="AU11" s="16">
        <f t="shared" si="6"/>
        <v>1000000</v>
      </c>
      <c r="AV11" s="16">
        <f t="shared" si="6"/>
        <v>1000000</v>
      </c>
    </row>
    <row r="12" spans="1:48" x14ac:dyDescent="0.35">
      <c r="A12" s="11"/>
      <c r="B12" s="17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" x14ac:dyDescent="0.35">
      <c r="A13" s="4" t="s">
        <v>11</v>
      </c>
      <c r="B13" s="18">
        <f>B76</f>
        <v>0</v>
      </c>
      <c r="C13" s="18">
        <f t="shared" ref="C13:AV13" si="7">C76</f>
        <v>0</v>
      </c>
      <c r="D13" s="18">
        <f t="shared" si="7"/>
        <v>0</v>
      </c>
      <c r="E13" s="18">
        <f t="shared" si="7"/>
        <v>0</v>
      </c>
      <c r="F13" s="18">
        <f t="shared" si="7"/>
        <v>0</v>
      </c>
      <c r="G13" s="18">
        <f t="shared" si="7"/>
        <v>0</v>
      </c>
      <c r="H13" s="18">
        <f t="shared" si="7"/>
        <v>0</v>
      </c>
      <c r="I13" s="18">
        <f t="shared" si="7"/>
        <v>0</v>
      </c>
      <c r="J13" s="18">
        <f t="shared" si="7"/>
        <v>0</v>
      </c>
      <c r="K13" s="18">
        <f t="shared" si="7"/>
        <v>0</v>
      </c>
      <c r="L13" s="18">
        <f t="shared" si="7"/>
        <v>0</v>
      </c>
      <c r="M13" s="18">
        <f t="shared" si="7"/>
        <v>0</v>
      </c>
      <c r="N13" s="18">
        <f t="shared" si="7"/>
        <v>0</v>
      </c>
      <c r="O13" s="18">
        <f t="shared" si="7"/>
        <v>0</v>
      </c>
      <c r="P13" s="18">
        <f t="shared" si="7"/>
        <v>0</v>
      </c>
      <c r="Q13" s="18">
        <f t="shared" si="7"/>
        <v>0</v>
      </c>
      <c r="R13" s="18">
        <f t="shared" si="7"/>
        <v>0</v>
      </c>
      <c r="S13" s="18">
        <f t="shared" si="7"/>
        <v>0</v>
      </c>
      <c r="T13" s="18">
        <f t="shared" si="7"/>
        <v>0</v>
      </c>
      <c r="U13" s="18">
        <f t="shared" si="7"/>
        <v>0</v>
      </c>
      <c r="V13" s="18">
        <f t="shared" si="7"/>
        <v>0</v>
      </c>
      <c r="W13" s="18">
        <f t="shared" si="7"/>
        <v>0</v>
      </c>
      <c r="X13" s="18">
        <f t="shared" si="7"/>
        <v>0</v>
      </c>
      <c r="Y13" s="18">
        <f t="shared" si="7"/>
        <v>0</v>
      </c>
      <c r="Z13" s="18">
        <f t="shared" si="7"/>
        <v>0</v>
      </c>
      <c r="AA13" s="18">
        <f t="shared" si="7"/>
        <v>0</v>
      </c>
      <c r="AB13" s="18">
        <f t="shared" si="7"/>
        <v>0</v>
      </c>
      <c r="AC13" s="18">
        <f t="shared" si="7"/>
        <v>0</v>
      </c>
      <c r="AD13" s="18">
        <f t="shared" si="7"/>
        <v>0</v>
      </c>
      <c r="AE13" s="18">
        <f t="shared" si="7"/>
        <v>0</v>
      </c>
      <c r="AF13" s="18">
        <f t="shared" si="7"/>
        <v>0</v>
      </c>
      <c r="AG13" s="18">
        <f t="shared" si="7"/>
        <v>0</v>
      </c>
      <c r="AH13" s="18">
        <f t="shared" si="7"/>
        <v>0</v>
      </c>
      <c r="AI13" s="18">
        <f t="shared" si="7"/>
        <v>0</v>
      </c>
      <c r="AJ13" s="18">
        <f t="shared" si="7"/>
        <v>0</v>
      </c>
      <c r="AK13" s="18">
        <f t="shared" si="7"/>
        <v>0</v>
      </c>
      <c r="AL13" s="18">
        <f t="shared" si="7"/>
        <v>0</v>
      </c>
      <c r="AM13" s="18">
        <f t="shared" si="7"/>
        <v>0</v>
      </c>
      <c r="AN13" s="18">
        <f t="shared" si="7"/>
        <v>0</v>
      </c>
      <c r="AO13" s="18">
        <f t="shared" si="7"/>
        <v>0</v>
      </c>
      <c r="AP13" s="18">
        <f t="shared" si="7"/>
        <v>0</v>
      </c>
      <c r="AQ13" s="18">
        <f t="shared" si="7"/>
        <v>0</v>
      </c>
      <c r="AR13" s="18">
        <f t="shared" si="7"/>
        <v>0</v>
      </c>
      <c r="AS13" s="18">
        <f t="shared" si="7"/>
        <v>0</v>
      </c>
      <c r="AT13" s="18">
        <f t="shared" si="7"/>
        <v>0</v>
      </c>
      <c r="AU13" s="18">
        <f t="shared" si="7"/>
        <v>0</v>
      </c>
      <c r="AV13" s="18">
        <f t="shared" si="7"/>
        <v>0</v>
      </c>
    </row>
    <row r="14" spans="1:48" x14ac:dyDescent="0.35">
      <c r="A14" s="4" t="s">
        <v>12</v>
      </c>
      <c r="B14" s="19">
        <f>B13/B11</f>
        <v>0</v>
      </c>
      <c r="C14" s="19">
        <f t="shared" ref="C14:AV14" si="8">C13/C11</f>
        <v>0</v>
      </c>
      <c r="D14" s="19">
        <f t="shared" si="8"/>
        <v>0</v>
      </c>
      <c r="E14" s="19">
        <f t="shared" si="8"/>
        <v>0</v>
      </c>
      <c r="F14" s="19">
        <f t="shared" si="8"/>
        <v>0</v>
      </c>
      <c r="G14" s="19">
        <f t="shared" si="8"/>
        <v>0</v>
      </c>
      <c r="H14" s="19">
        <f t="shared" si="8"/>
        <v>0</v>
      </c>
      <c r="I14" s="19">
        <f t="shared" si="8"/>
        <v>0</v>
      </c>
      <c r="J14" s="19">
        <f t="shared" si="8"/>
        <v>0</v>
      </c>
      <c r="K14" s="19">
        <f t="shared" si="8"/>
        <v>0</v>
      </c>
      <c r="L14" s="19">
        <f t="shared" si="8"/>
        <v>0</v>
      </c>
      <c r="M14" s="19">
        <f t="shared" si="8"/>
        <v>0</v>
      </c>
      <c r="N14" s="19">
        <f t="shared" si="8"/>
        <v>0</v>
      </c>
      <c r="O14" s="19">
        <f t="shared" si="8"/>
        <v>0</v>
      </c>
      <c r="P14" s="19">
        <f t="shared" si="8"/>
        <v>0</v>
      </c>
      <c r="Q14" s="19">
        <f t="shared" si="8"/>
        <v>0</v>
      </c>
      <c r="R14" s="19">
        <f t="shared" si="8"/>
        <v>0</v>
      </c>
      <c r="S14" s="19">
        <f t="shared" si="8"/>
        <v>0</v>
      </c>
      <c r="T14" s="19">
        <f t="shared" si="8"/>
        <v>0</v>
      </c>
      <c r="U14" s="19">
        <f t="shared" si="8"/>
        <v>0</v>
      </c>
      <c r="V14" s="19">
        <f t="shared" si="8"/>
        <v>0</v>
      </c>
      <c r="W14" s="19">
        <f t="shared" si="8"/>
        <v>0</v>
      </c>
      <c r="X14" s="19">
        <f t="shared" si="8"/>
        <v>0</v>
      </c>
      <c r="Y14" s="19">
        <f t="shared" si="8"/>
        <v>0</v>
      </c>
      <c r="Z14" s="19">
        <f t="shared" si="8"/>
        <v>0</v>
      </c>
      <c r="AA14" s="19">
        <f t="shared" si="8"/>
        <v>0</v>
      </c>
      <c r="AB14" s="19">
        <f t="shared" si="8"/>
        <v>0</v>
      </c>
      <c r="AC14" s="19">
        <f t="shared" si="8"/>
        <v>0</v>
      </c>
      <c r="AD14" s="19">
        <f t="shared" si="8"/>
        <v>0</v>
      </c>
      <c r="AE14" s="19">
        <f t="shared" si="8"/>
        <v>0</v>
      </c>
      <c r="AF14" s="19">
        <f t="shared" si="8"/>
        <v>0</v>
      </c>
      <c r="AG14" s="19">
        <f t="shared" si="8"/>
        <v>0</v>
      </c>
      <c r="AH14" s="19">
        <f t="shared" si="8"/>
        <v>0</v>
      </c>
      <c r="AI14" s="19">
        <f t="shared" si="8"/>
        <v>0</v>
      </c>
      <c r="AJ14" s="19">
        <f t="shared" si="8"/>
        <v>0</v>
      </c>
      <c r="AK14" s="19">
        <f t="shared" si="8"/>
        <v>0</v>
      </c>
      <c r="AL14" s="19">
        <f t="shared" si="8"/>
        <v>0</v>
      </c>
      <c r="AM14" s="19">
        <f t="shared" si="8"/>
        <v>0</v>
      </c>
      <c r="AN14" s="19">
        <f t="shared" si="8"/>
        <v>0</v>
      </c>
      <c r="AO14" s="19">
        <f t="shared" si="8"/>
        <v>0</v>
      </c>
      <c r="AP14" s="19">
        <f t="shared" si="8"/>
        <v>0</v>
      </c>
      <c r="AQ14" s="19">
        <f t="shared" si="8"/>
        <v>0</v>
      </c>
      <c r="AR14" s="19">
        <f t="shared" si="8"/>
        <v>0</v>
      </c>
      <c r="AS14" s="19">
        <f t="shared" si="8"/>
        <v>0</v>
      </c>
      <c r="AT14" s="19">
        <f t="shared" si="8"/>
        <v>0</v>
      </c>
      <c r="AU14" s="19">
        <f t="shared" si="8"/>
        <v>0</v>
      </c>
      <c r="AV14" s="19">
        <f t="shared" si="8"/>
        <v>0</v>
      </c>
    </row>
    <row r="15" spans="1:48" x14ac:dyDescent="0.35">
      <c r="A15" s="1" t="s">
        <v>13</v>
      </c>
      <c r="B15" s="20">
        <f>B3/((1+(B5/2))^(2*B4))</f>
        <v>78119840.172572702</v>
      </c>
      <c r="C15" s="20">
        <f t="shared" ref="C15:AV15" si="9">C3/((1+(C5/2))^(2*C4))</f>
        <v>78119840.172572702</v>
      </c>
      <c r="D15" s="20">
        <f t="shared" si="9"/>
        <v>78119840.172572702</v>
      </c>
      <c r="E15" s="20">
        <f t="shared" si="9"/>
        <v>78119840.172572702</v>
      </c>
      <c r="F15" s="20">
        <f t="shared" si="9"/>
        <v>78119840.172572702</v>
      </c>
      <c r="G15" s="20">
        <f t="shared" si="9"/>
        <v>78119840.172572702</v>
      </c>
      <c r="H15" s="20">
        <f t="shared" si="9"/>
        <v>78119840.172572702</v>
      </c>
      <c r="I15" s="20">
        <f t="shared" si="9"/>
        <v>78119840.172572702</v>
      </c>
      <c r="J15" s="20">
        <f t="shared" si="9"/>
        <v>78119840.172572702</v>
      </c>
      <c r="K15" s="20">
        <f t="shared" si="9"/>
        <v>78119840.172572702</v>
      </c>
      <c r="L15" s="20">
        <f t="shared" si="9"/>
        <v>78119840.172572702</v>
      </c>
      <c r="M15" s="20">
        <f t="shared" si="9"/>
        <v>78119840.172572702</v>
      </c>
      <c r="N15" s="20">
        <f t="shared" si="9"/>
        <v>78119840.172572702</v>
      </c>
      <c r="O15" s="20">
        <f t="shared" si="9"/>
        <v>78119840.172572702</v>
      </c>
      <c r="P15" s="20">
        <f t="shared" si="9"/>
        <v>78119840.172572702</v>
      </c>
      <c r="Q15" s="20">
        <f t="shared" si="9"/>
        <v>78119840.172572702</v>
      </c>
      <c r="R15" s="20">
        <f t="shared" si="9"/>
        <v>78119840.172572702</v>
      </c>
      <c r="S15" s="20">
        <f t="shared" si="9"/>
        <v>78119840.172572702</v>
      </c>
      <c r="T15" s="20">
        <f t="shared" si="9"/>
        <v>78119840.172572702</v>
      </c>
      <c r="U15" s="20">
        <f t="shared" si="9"/>
        <v>78119840.172572702</v>
      </c>
      <c r="V15" s="20">
        <f t="shared" si="9"/>
        <v>78119840.172572702</v>
      </c>
      <c r="W15" s="20">
        <f t="shared" si="9"/>
        <v>78119840.172572702</v>
      </c>
      <c r="X15" s="20">
        <f t="shared" si="9"/>
        <v>78119840.172572702</v>
      </c>
      <c r="Y15" s="20">
        <f t="shared" si="9"/>
        <v>78119840.172572702</v>
      </c>
      <c r="Z15" s="20">
        <f t="shared" si="9"/>
        <v>78119840.172572702</v>
      </c>
      <c r="AA15" s="20">
        <f t="shared" si="9"/>
        <v>78119840.172572702</v>
      </c>
      <c r="AB15" s="20">
        <f t="shared" si="9"/>
        <v>78119840.172572702</v>
      </c>
      <c r="AC15" s="20">
        <f t="shared" si="9"/>
        <v>78119840.172572702</v>
      </c>
      <c r="AD15" s="20">
        <f t="shared" si="9"/>
        <v>78119840.172572702</v>
      </c>
      <c r="AE15" s="20">
        <f t="shared" si="9"/>
        <v>78119840.172572702</v>
      </c>
      <c r="AF15" s="20">
        <f t="shared" si="9"/>
        <v>78119840.172572702</v>
      </c>
      <c r="AG15" s="20">
        <f t="shared" si="9"/>
        <v>78119840.172572702</v>
      </c>
      <c r="AH15" s="20">
        <f t="shared" si="9"/>
        <v>78119840.172572702</v>
      </c>
      <c r="AI15" s="20">
        <f t="shared" si="9"/>
        <v>78119840.172572702</v>
      </c>
      <c r="AJ15" s="20">
        <f t="shared" si="9"/>
        <v>78119840.172572702</v>
      </c>
      <c r="AK15" s="20">
        <f t="shared" si="9"/>
        <v>78119840.172572702</v>
      </c>
      <c r="AL15" s="20">
        <f t="shared" si="9"/>
        <v>78119840.172572702</v>
      </c>
      <c r="AM15" s="20">
        <f t="shared" si="9"/>
        <v>78119840.172572702</v>
      </c>
      <c r="AN15" s="20">
        <f t="shared" si="9"/>
        <v>78119840.172572702</v>
      </c>
      <c r="AO15" s="20">
        <f t="shared" si="9"/>
        <v>78119840.172572702</v>
      </c>
      <c r="AP15" s="20">
        <f t="shared" si="9"/>
        <v>78119840.172572702</v>
      </c>
      <c r="AQ15" s="20">
        <f t="shared" si="9"/>
        <v>78119840.172572702</v>
      </c>
      <c r="AR15" s="20">
        <f t="shared" si="9"/>
        <v>78119840.172572702</v>
      </c>
      <c r="AS15" s="20">
        <f t="shared" si="9"/>
        <v>78119840.172572702</v>
      </c>
      <c r="AT15" s="20">
        <f t="shared" si="9"/>
        <v>78119840.172572702</v>
      </c>
      <c r="AU15" s="20">
        <f t="shared" si="9"/>
        <v>78119840.172572702</v>
      </c>
      <c r="AV15" s="20">
        <f t="shared" si="9"/>
        <v>78119840.172572702</v>
      </c>
    </row>
    <row r="16" spans="1:48" x14ac:dyDescent="0.35">
      <c r="A16" s="1" t="s">
        <v>14</v>
      </c>
      <c r="B16" s="21">
        <f t="shared" ref="B16:AU16" si="10">B15*100/B3</f>
        <v>78.119840172572694</v>
      </c>
      <c r="C16" s="21">
        <f t="shared" si="10"/>
        <v>78.119840172572694</v>
      </c>
      <c r="D16" s="21">
        <f t="shared" si="10"/>
        <v>78.119840172572694</v>
      </c>
      <c r="E16" s="21">
        <f t="shared" si="10"/>
        <v>78.119840172572694</v>
      </c>
      <c r="F16" s="21">
        <f t="shared" si="10"/>
        <v>78.119840172572694</v>
      </c>
      <c r="G16" s="21">
        <f t="shared" si="10"/>
        <v>78.119840172572694</v>
      </c>
      <c r="H16" s="21">
        <f t="shared" si="10"/>
        <v>78.119840172572694</v>
      </c>
      <c r="I16" s="21">
        <f t="shared" si="10"/>
        <v>78.119840172572694</v>
      </c>
      <c r="J16" s="21">
        <f t="shared" si="10"/>
        <v>78.119840172572694</v>
      </c>
      <c r="K16" s="21">
        <f t="shared" si="10"/>
        <v>78.119840172572694</v>
      </c>
      <c r="L16" s="21">
        <f t="shared" si="10"/>
        <v>78.119840172572694</v>
      </c>
      <c r="M16" s="21">
        <f t="shared" si="10"/>
        <v>78.119840172572694</v>
      </c>
      <c r="N16" s="21">
        <f t="shared" si="10"/>
        <v>78.119840172572694</v>
      </c>
      <c r="O16" s="21">
        <f t="shared" si="10"/>
        <v>78.119840172572694</v>
      </c>
      <c r="P16" s="21">
        <f t="shared" si="10"/>
        <v>78.119840172572694</v>
      </c>
      <c r="Q16" s="21">
        <f t="shared" si="10"/>
        <v>78.119840172572694</v>
      </c>
      <c r="R16" s="21">
        <f t="shared" si="10"/>
        <v>78.119840172572694</v>
      </c>
      <c r="S16" s="21">
        <f t="shared" si="10"/>
        <v>78.119840172572694</v>
      </c>
      <c r="T16" s="21">
        <f t="shared" si="10"/>
        <v>78.119840172572694</v>
      </c>
      <c r="U16" s="21">
        <f t="shared" si="10"/>
        <v>78.119840172572694</v>
      </c>
      <c r="V16" s="21">
        <f t="shared" si="10"/>
        <v>78.119840172572694</v>
      </c>
      <c r="W16" s="21">
        <f t="shared" si="10"/>
        <v>78.119840172572694</v>
      </c>
      <c r="X16" s="21">
        <f t="shared" si="10"/>
        <v>78.119840172572694</v>
      </c>
      <c r="Y16" s="21">
        <f t="shared" si="10"/>
        <v>78.119840172572694</v>
      </c>
      <c r="Z16" s="21">
        <f t="shared" si="10"/>
        <v>78.119840172572694</v>
      </c>
      <c r="AA16" s="21">
        <f t="shared" si="10"/>
        <v>78.119840172572694</v>
      </c>
      <c r="AB16" s="21">
        <f t="shared" si="10"/>
        <v>78.119840172572694</v>
      </c>
      <c r="AC16" s="21">
        <f t="shared" si="10"/>
        <v>78.119840172572694</v>
      </c>
      <c r="AD16" s="21">
        <f t="shared" si="10"/>
        <v>78.119840172572694</v>
      </c>
      <c r="AE16" s="21">
        <f t="shared" si="10"/>
        <v>78.119840172572694</v>
      </c>
      <c r="AF16" s="21">
        <f t="shared" si="10"/>
        <v>78.119840172572694</v>
      </c>
      <c r="AG16" s="21">
        <f t="shared" si="10"/>
        <v>78.119840172572694</v>
      </c>
      <c r="AH16" s="21">
        <f t="shared" si="10"/>
        <v>78.119840172572694</v>
      </c>
      <c r="AI16" s="21">
        <f t="shared" si="10"/>
        <v>78.119840172572694</v>
      </c>
      <c r="AJ16" s="21">
        <f t="shared" si="10"/>
        <v>78.119840172572694</v>
      </c>
      <c r="AK16" s="21">
        <f t="shared" si="10"/>
        <v>78.119840172572694</v>
      </c>
      <c r="AL16" s="21">
        <f t="shared" si="10"/>
        <v>78.119840172572694</v>
      </c>
      <c r="AM16" s="21">
        <f t="shared" si="10"/>
        <v>78.119840172572694</v>
      </c>
      <c r="AN16" s="21">
        <f t="shared" si="10"/>
        <v>78.119840172572694</v>
      </c>
      <c r="AO16" s="21">
        <f t="shared" si="10"/>
        <v>78.119840172572694</v>
      </c>
      <c r="AP16" s="21">
        <f t="shared" si="10"/>
        <v>78.119840172572694</v>
      </c>
      <c r="AQ16" s="21">
        <f t="shared" si="10"/>
        <v>78.119840172572694</v>
      </c>
      <c r="AR16" s="21">
        <f t="shared" si="10"/>
        <v>78.119840172572694</v>
      </c>
      <c r="AS16" s="21">
        <f t="shared" si="10"/>
        <v>78.119840172572694</v>
      </c>
      <c r="AT16" s="21">
        <f t="shared" si="10"/>
        <v>78.119840172572694</v>
      </c>
      <c r="AU16" s="21">
        <f t="shared" si="10"/>
        <v>78.119840172572694</v>
      </c>
      <c r="AV16" s="21">
        <f>AV15*100/AV3</f>
        <v>78.119840172572694</v>
      </c>
    </row>
    <row r="17" spans="1:48" x14ac:dyDescent="0.35">
      <c r="A17" s="4" t="s">
        <v>15</v>
      </c>
      <c r="B17" s="18">
        <f>B77</f>
        <v>0</v>
      </c>
      <c r="C17" s="18">
        <f t="shared" ref="C17:AV17" si="11">C77</f>
        <v>0</v>
      </c>
      <c r="D17" s="18">
        <f t="shared" si="11"/>
        <v>0</v>
      </c>
      <c r="E17" s="18">
        <f t="shared" si="11"/>
        <v>0</v>
      </c>
      <c r="F17" s="18">
        <f t="shared" si="11"/>
        <v>0</v>
      </c>
      <c r="G17" s="18">
        <f t="shared" si="11"/>
        <v>0</v>
      </c>
      <c r="H17" s="18">
        <f t="shared" si="11"/>
        <v>0</v>
      </c>
      <c r="I17" s="18">
        <f t="shared" si="11"/>
        <v>0</v>
      </c>
      <c r="J17" s="18">
        <f t="shared" si="11"/>
        <v>0</v>
      </c>
      <c r="K17" s="18">
        <f t="shared" si="11"/>
        <v>0</v>
      </c>
      <c r="L17" s="18">
        <f t="shared" si="11"/>
        <v>0</v>
      </c>
      <c r="M17" s="18">
        <f t="shared" si="11"/>
        <v>0</v>
      </c>
      <c r="N17" s="18">
        <f t="shared" si="11"/>
        <v>0</v>
      </c>
      <c r="O17" s="18">
        <f t="shared" si="11"/>
        <v>0</v>
      </c>
      <c r="P17" s="18">
        <f t="shared" si="11"/>
        <v>0</v>
      </c>
      <c r="Q17" s="18">
        <f t="shared" si="11"/>
        <v>0</v>
      </c>
      <c r="R17" s="18">
        <f t="shared" si="11"/>
        <v>0</v>
      </c>
      <c r="S17" s="18">
        <f t="shared" si="11"/>
        <v>0</v>
      </c>
      <c r="T17" s="18">
        <f t="shared" si="11"/>
        <v>0</v>
      </c>
      <c r="U17" s="18">
        <f t="shared" si="11"/>
        <v>0</v>
      </c>
      <c r="V17" s="18">
        <f t="shared" si="11"/>
        <v>0</v>
      </c>
      <c r="W17" s="18">
        <f t="shared" si="11"/>
        <v>0</v>
      </c>
      <c r="X17" s="18">
        <f t="shared" si="11"/>
        <v>0</v>
      </c>
      <c r="Y17" s="18">
        <f t="shared" si="11"/>
        <v>0</v>
      </c>
      <c r="Z17" s="18">
        <f t="shared" si="11"/>
        <v>0</v>
      </c>
      <c r="AA17" s="18">
        <f t="shared" si="11"/>
        <v>0</v>
      </c>
      <c r="AB17" s="18">
        <f t="shared" si="11"/>
        <v>0</v>
      </c>
      <c r="AC17" s="18">
        <f t="shared" si="11"/>
        <v>0</v>
      </c>
      <c r="AD17" s="18">
        <f t="shared" si="11"/>
        <v>0</v>
      </c>
      <c r="AE17" s="18">
        <f t="shared" si="11"/>
        <v>0</v>
      </c>
      <c r="AF17" s="18">
        <f t="shared" si="11"/>
        <v>0</v>
      </c>
      <c r="AG17" s="18">
        <f t="shared" si="11"/>
        <v>0</v>
      </c>
      <c r="AH17" s="18">
        <f t="shared" si="11"/>
        <v>0</v>
      </c>
      <c r="AI17" s="18">
        <f t="shared" si="11"/>
        <v>0</v>
      </c>
      <c r="AJ17" s="18">
        <f t="shared" si="11"/>
        <v>0</v>
      </c>
      <c r="AK17" s="18">
        <f t="shared" si="11"/>
        <v>0</v>
      </c>
      <c r="AL17" s="18">
        <f t="shared" si="11"/>
        <v>0</v>
      </c>
      <c r="AM17" s="18">
        <f t="shared" si="11"/>
        <v>0</v>
      </c>
      <c r="AN17" s="18">
        <f t="shared" si="11"/>
        <v>0</v>
      </c>
      <c r="AO17" s="18">
        <f t="shared" si="11"/>
        <v>0</v>
      </c>
      <c r="AP17" s="18">
        <f t="shared" si="11"/>
        <v>0</v>
      </c>
      <c r="AQ17" s="18">
        <f t="shared" si="11"/>
        <v>0</v>
      </c>
      <c r="AR17" s="18">
        <f t="shared" si="11"/>
        <v>0</v>
      </c>
      <c r="AS17" s="18">
        <f t="shared" si="11"/>
        <v>0</v>
      </c>
      <c r="AT17" s="18">
        <f t="shared" si="11"/>
        <v>0</v>
      </c>
      <c r="AU17" s="18">
        <f t="shared" si="11"/>
        <v>0</v>
      </c>
      <c r="AV17" s="18">
        <f t="shared" si="11"/>
        <v>0</v>
      </c>
    </row>
    <row r="18" spans="1:48" x14ac:dyDescent="0.35">
      <c r="A18" s="4" t="s">
        <v>16</v>
      </c>
      <c r="B18" s="18">
        <f>B15-B17</f>
        <v>78119840.172572702</v>
      </c>
      <c r="C18" s="18">
        <f t="shared" ref="C18:AV18" si="12">C15-C17</f>
        <v>78119840.172572702</v>
      </c>
      <c r="D18" s="18">
        <f t="shared" si="12"/>
        <v>78119840.172572702</v>
      </c>
      <c r="E18" s="18">
        <f t="shared" si="12"/>
        <v>78119840.172572702</v>
      </c>
      <c r="F18" s="18">
        <f t="shared" si="12"/>
        <v>78119840.172572702</v>
      </c>
      <c r="G18" s="18">
        <f>G15-G17</f>
        <v>78119840.172572702</v>
      </c>
      <c r="H18" s="18">
        <f t="shared" si="12"/>
        <v>78119840.172572702</v>
      </c>
      <c r="I18" s="18">
        <f t="shared" si="12"/>
        <v>78119840.172572702</v>
      </c>
      <c r="J18" s="18">
        <f t="shared" si="12"/>
        <v>78119840.172572702</v>
      </c>
      <c r="K18" s="18">
        <f t="shared" si="12"/>
        <v>78119840.172572702</v>
      </c>
      <c r="L18" s="18">
        <f t="shared" si="12"/>
        <v>78119840.172572702</v>
      </c>
      <c r="M18" s="18">
        <f t="shared" si="12"/>
        <v>78119840.172572702</v>
      </c>
      <c r="N18" s="18">
        <f t="shared" si="12"/>
        <v>78119840.172572702</v>
      </c>
      <c r="O18" s="18">
        <f t="shared" si="12"/>
        <v>78119840.172572702</v>
      </c>
      <c r="P18" s="18">
        <f t="shared" si="12"/>
        <v>78119840.172572702</v>
      </c>
      <c r="Q18" s="18">
        <f t="shared" si="12"/>
        <v>78119840.172572702</v>
      </c>
      <c r="R18" s="18">
        <f t="shared" si="12"/>
        <v>78119840.172572702</v>
      </c>
      <c r="S18" s="18">
        <f t="shared" si="12"/>
        <v>78119840.172572702</v>
      </c>
      <c r="T18" s="18">
        <f t="shared" si="12"/>
        <v>78119840.172572702</v>
      </c>
      <c r="U18" s="18">
        <f t="shared" si="12"/>
        <v>78119840.172572702</v>
      </c>
      <c r="V18" s="18">
        <f t="shared" si="12"/>
        <v>78119840.172572702</v>
      </c>
      <c r="W18" s="18">
        <f t="shared" si="12"/>
        <v>78119840.172572702</v>
      </c>
      <c r="X18" s="18">
        <f t="shared" si="12"/>
        <v>78119840.172572702</v>
      </c>
      <c r="Y18" s="18">
        <f t="shared" si="12"/>
        <v>78119840.172572702</v>
      </c>
      <c r="Z18" s="18">
        <f t="shared" si="12"/>
        <v>78119840.172572702</v>
      </c>
      <c r="AA18" s="18">
        <f t="shared" si="12"/>
        <v>78119840.172572702</v>
      </c>
      <c r="AB18" s="18">
        <f t="shared" si="12"/>
        <v>78119840.172572702</v>
      </c>
      <c r="AC18" s="18">
        <f t="shared" si="12"/>
        <v>78119840.172572702</v>
      </c>
      <c r="AD18" s="18">
        <f t="shared" si="12"/>
        <v>78119840.172572702</v>
      </c>
      <c r="AE18" s="18">
        <f t="shared" si="12"/>
        <v>78119840.172572702</v>
      </c>
      <c r="AF18" s="18">
        <f t="shared" si="12"/>
        <v>78119840.172572702</v>
      </c>
      <c r="AG18" s="18">
        <f t="shared" si="12"/>
        <v>78119840.172572702</v>
      </c>
      <c r="AH18" s="18">
        <f t="shared" si="12"/>
        <v>78119840.172572702</v>
      </c>
      <c r="AI18" s="18">
        <f t="shared" si="12"/>
        <v>78119840.172572702</v>
      </c>
      <c r="AJ18" s="18">
        <f t="shared" si="12"/>
        <v>78119840.172572702</v>
      </c>
      <c r="AK18" s="18">
        <f t="shared" si="12"/>
        <v>78119840.172572702</v>
      </c>
      <c r="AL18" s="18">
        <f t="shared" si="12"/>
        <v>78119840.172572702</v>
      </c>
      <c r="AM18" s="18">
        <f t="shared" si="12"/>
        <v>78119840.172572702</v>
      </c>
      <c r="AN18" s="18">
        <f t="shared" si="12"/>
        <v>78119840.172572702</v>
      </c>
      <c r="AO18" s="18">
        <f t="shared" si="12"/>
        <v>78119840.172572702</v>
      </c>
      <c r="AP18" s="18">
        <f t="shared" si="12"/>
        <v>78119840.172572702</v>
      </c>
      <c r="AQ18" s="18">
        <f t="shared" si="12"/>
        <v>78119840.172572702</v>
      </c>
      <c r="AR18" s="18">
        <f t="shared" si="12"/>
        <v>78119840.172572702</v>
      </c>
      <c r="AS18" s="18">
        <f t="shared" si="12"/>
        <v>78119840.172572702</v>
      </c>
      <c r="AT18" s="18">
        <f t="shared" si="12"/>
        <v>78119840.172572702</v>
      </c>
      <c r="AU18" s="18">
        <f t="shared" si="12"/>
        <v>78119840.172572702</v>
      </c>
      <c r="AV18" s="18">
        <f t="shared" si="12"/>
        <v>78119840.172572702</v>
      </c>
    </row>
    <row r="19" spans="1:48" x14ac:dyDescent="0.35">
      <c r="A19" s="4" t="s">
        <v>17</v>
      </c>
      <c r="B19" s="22">
        <f>100*B18/B3</f>
        <v>78.119840172572694</v>
      </c>
      <c r="C19" s="22">
        <f t="shared" ref="C19:AV19" si="13">100*C18/C3</f>
        <v>78.119840172572694</v>
      </c>
      <c r="D19" s="22">
        <f t="shared" si="13"/>
        <v>78.119840172572694</v>
      </c>
      <c r="E19" s="22">
        <f t="shared" si="13"/>
        <v>78.119840172572694</v>
      </c>
      <c r="F19" s="22">
        <f t="shared" si="13"/>
        <v>78.119840172572694</v>
      </c>
      <c r="G19" s="22">
        <f t="shared" si="13"/>
        <v>78.119840172572694</v>
      </c>
      <c r="H19" s="22">
        <f t="shared" si="13"/>
        <v>78.119840172572694</v>
      </c>
      <c r="I19" s="22">
        <f t="shared" si="13"/>
        <v>78.119840172572694</v>
      </c>
      <c r="J19" s="22">
        <f t="shared" si="13"/>
        <v>78.119840172572694</v>
      </c>
      <c r="K19" s="22">
        <f t="shared" si="13"/>
        <v>78.119840172572694</v>
      </c>
      <c r="L19" s="22">
        <f t="shared" si="13"/>
        <v>78.119840172572694</v>
      </c>
      <c r="M19" s="22">
        <f t="shared" si="13"/>
        <v>78.119840172572694</v>
      </c>
      <c r="N19" s="22">
        <f t="shared" si="13"/>
        <v>78.119840172572694</v>
      </c>
      <c r="O19" s="22">
        <f t="shared" si="13"/>
        <v>78.119840172572694</v>
      </c>
      <c r="P19" s="22">
        <f t="shared" si="13"/>
        <v>78.119840172572694</v>
      </c>
      <c r="Q19" s="22">
        <f t="shared" si="13"/>
        <v>78.119840172572694</v>
      </c>
      <c r="R19" s="22">
        <f t="shared" si="13"/>
        <v>78.119840172572694</v>
      </c>
      <c r="S19" s="22">
        <f t="shared" si="13"/>
        <v>78.119840172572694</v>
      </c>
      <c r="T19" s="22">
        <f t="shared" si="13"/>
        <v>78.119840172572694</v>
      </c>
      <c r="U19" s="22">
        <f t="shared" si="13"/>
        <v>78.119840172572694</v>
      </c>
      <c r="V19" s="22">
        <f t="shared" si="13"/>
        <v>78.119840172572694</v>
      </c>
      <c r="W19" s="22">
        <f t="shared" si="13"/>
        <v>78.119840172572694</v>
      </c>
      <c r="X19" s="22">
        <f t="shared" si="13"/>
        <v>78.119840172572694</v>
      </c>
      <c r="Y19" s="22">
        <f t="shared" si="13"/>
        <v>78.119840172572694</v>
      </c>
      <c r="Z19" s="22">
        <f t="shared" si="13"/>
        <v>78.119840172572694</v>
      </c>
      <c r="AA19" s="22">
        <f t="shared" si="13"/>
        <v>78.119840172572694</v>
      </c>
      <c r="AB19" s="22">
        <f t="shared" si="13"/>
        <v>78.119840172572694</v>
      </c>
      <c r="AC19" s="22">
        <f t="shared" si="13"/>
        <v>78.119840172572694</v>
      </c>
      <c r="AD19" s="22">
        <f t="shared" si="13"/>
        <v>78.119840172572694</v>
      </c>
      <c r="AE19" s="22">
        <f t="shared" si="13"/>
        <v>78.119840172572694</v>
      </c>
      <c r="AF19" s="22">
        <f t="shared" si="13"/>
        <v>78.119840172572694</v>
      </c>
      <c r="AG19" s="22">
        <f t="shared" si="13"/>
        <v>78.119840172572694</v>
      </c>
      <c r="AH19" s="22">
        <f t="shared" si="13"/>
        <v>78.119840172572694</v>
      </c>
      <c r="AI19" s="22">
        <f t="shared" si="13"/>
        <v>78.119840172572694</v>
      </c>
      <c r="AJ19" s="22">
        <f t="shared" si="13"/>
        <v>78.119840172572694</v>
      </c>
      <c r="AK19" s="22">
        <f t="shared" si="13"/>
        <v>78.119840172572694</v>
      </c>
      <c r="AL19" s="22">
        <f t="shared" si="13"/>
        <v>78.119840172572694</v>
      </c>
      <c r="AM19" s="22">
        <f t="shared" si="13"/>
        <v>78.119840172572694</v>
      </c>
      <c r="AN19" s="22">
        <f t="shared" si="13"/>
        <v>78.119840172572694</v>
      </c>
      <c r="AO19" s="22">
        <f t="shared" si="13"/>
        <v>78.119840172572694</v>
      </c>
      <c r="AP19" s="22">
        <f t="shared" si="13"/>
        <v>78.119840172572694</v>
      </c>
      <c r="AQ19" s="22">
        <f t="shared" si="13"/>
        <v>78.119840172572694</v>
      </c>
      <c r="AR19" s="22">
        <f t="shared" si="13"/>
        <v>78.119840172572694</v>
      </c>
      <c r="AS19" s="22">
        <f t="shared" si="13"/>
        <v>78.119840172572694</v>
      </c>
      <c r="AT19" s="22">
        <f t="shared" si="13"/>
        <v>78.119840172572694</v>
      </c>
      <c r="AU19" s="22">
        <f t="shared" si="13"/>
        <v>78.119840172572694</v>
      </c>
      <c r="AV19" s="22">
        <f t="shared" si="13"/>
        <v>78.119840172572694</v>
      </c>
    </row>
    <row r="20" spans="1:48" x14ac:dyDescent="0.35">
      <c r="A20" s="4" t="s">
        <v>18</v>
      </c>
      <c r="B20" s="23">
        <f>(((B3/B18)^(1/(2*B4)))-1)*2</f>
        <v>4.9999999999999822E-2</v>
      </c>
      <c r="C20" s="23">
        <f t="shared" ref="C20:AV20" si="14">(((C3/C18)^(1/(2*C4)))-1)*2</f>
        <v>4.9999999999999822E-2</v>
      </c>
      <c r="D20" s="23">
        <f t="shared" si="14"/>
        <v>4.9999999999999822E-2</v>
      </c>
      <c r="E20" s="23">
        <f t="shared" si="14"/>
        <v>4.9999999999999822E-2</v>
      </c>
      <c r="F20" s="23">
        <f t="shared" si="14"/>
        <v>4.9999999999999822E-2</v>
      </c>
      <c r="G20" s="23">
        <f t="shared" si="14"/>
        <v>4.9999999999999822E-2</v>
      </c>
      <c r="H20" s="23">
        <f t="shared" si="14"/>
        <v>4.9999999999999822E-2</v>
      </c>
      <c r="I20" s="23">
        <f t="shared" si="14"/>
        <v>4.9999999999999822E-2</v>
      </c>
      <c r="J20" s="23">
        <f t="shared" si="14"/>
        <v>4.9999999999999822E-2</v>
      </c>
      <c r="K20" s="23">
        <f t="shared" si="14"/>
        <v>4.9999999999999822E-2</v>
      </c>
      <c r="L20" s="23">
        <f t="shared" si="14"/>
        <v>4.9999999999999822E-2</v>
      </c>
      <c r="M20" s="23">
        <f t="shared" si="14"/>
        <v>4.9999999999999822E-2</v>
      </c>
      <c r="N20" s="23">
        <f t="shared" si="14"/>
        <v>4.9999999999999822E-2</v>
      </c>
      <c r="O20" s="23">
        <f t="shared" si="14"/>
        <v>4.9999999999999822E-2</v>
      </c>
      <c r="P20" s="23">
        <f t="shared" si="14"/>
        <v>4.9999999999999822E-2</v>
      </c>
      <c r="Q20" s="23">
        <f t="shared" si="14"/>
        <v>4.9999999999999822E-2</v>
      </c>
      <c r="R20" s="23">
        <f t="shared" si="14"/>
        <v>4.9999999999999822E-2</v>
      </c>
      <c r="S20" s="23">
        <f t="shared" si="14"/>
        <v>4.9999999999999822E-2</v>
      </c>
      <c r="T20" s="23">
        <f t="shared" si="14"/>
        <v>4.9999999999999822E-2</v>
      </c>
      <c r="U20" s="23">
        <f t="shared" si="14"/>
        <v>4.9999999999999822E-2</v>
      </c>
      <c r="V20" s="23">
        <f t="shared" si="14"/>
        <v>4.9999999999999822E-2</v>
      </c>
      <c r="W20" s="23">
        <f t="shared" si="14"/>
        <v>4.9999999999999822E-2</v>
      </c>
      <c r="X20" s="23">
        <f t="shared" si="14"/>
        <v>4.9999999999999822E-2</v>
      </c>
      <c r="Y20" s="23">
        <f t="shared" si="14"/>
        <v>4.9999999999999822E-2</v>
      </c>
      <c r="Z20" s="23">
        <f t="shared" si="14"/>
        <v>4.9999999999999822E-2</v>
      </c>
      <c r="AA20" s="23">
        <f t="shared" si="14"/>
        <v>4.9999999999999822E-2</v>
      </c>
      <c r="AB20" s="23">
        <f t="shared" si="14"/>
        <v>4.9999999999999822E-2</v>
      </c>
      <c r="AC20" s="23">
        <f t="shared" si="14"/>
        <v>4.9999999999999822E-2</v>
      </c>
      <c r="AD20" s="23">
        <f t="shared" si="14"/>
        <v>4.9999999999999822E-2</v>
      </c>
      <c r="AE20" s="23">
        <f t="shared" si="14"/>
        <v>4.9999999999999822E-2</v>
      </c>
      <c r="AF20" s="23">
        <f t="shared" si="14"/>
        <v>4.9999999999999822E-2</v>
      </c>
      <c r="AG20" s="23">
        <f t="shared" si="14"/>
        <v>4.9999999999999822E-2</v>
      </c>
      <c r="AH20" s="23">
        <f t="shared" si="14"/>
        <v>4.9999999999999822E-2</v>
      </c>
      <c r="AI20" s="23">
        <f t="shared" si="14"/>
        <v>4.9999999999999822E-2</v>
      </c>
      <c r="AJ20" s="23">
        <f t="shared" si="14"/>
        <v>4.9999999999999822E-2</v>
      </c>
      <c r="AK20" s="23">
        <f t="shared" si="14"/>
        <v>4.9999999999999822E-2</v>
      </c>
      <c r="AL20" s="23">
        <f t="shared" si="14"/>
        <v>4.9999999999999822E-2</v>
      </c>
      <c r="AM20" s="23">
        <f t="shared" si="14"/>
        <v>4.9999999999999822E-2</v>
      </c>
      <c r="AN20" s="23">
        <f t="shared" si="14"/>
        <v>4.9999999999999822E-2</v>
      </c>
      <c r="AO20" s="23">
        <f t="shared" si="14"/>
        <v>4.9999999999999822E-2</v>
      </c>
      <c r="AP20" s="23">
        <f t="shared" si="14"/>
        <v>4.9999999999999822E-2</v>
      </c>
      <c r="AQ20" s="23">
        <f t="shared" si="14"/>
        <v>4.9999999999999822E-2</v>
      </c>
      <c r="AR20" s="23">
        <f t="shared" si="14"/>
        <v>4.9999999999999822E-2</v>
      </c>
      <c r="AS20" s="23">
        <f t="shared" si="14"/>
        <v>4.9999999999999822E-2</v>
      </c>
      <c r="AT20" s="23">
        <f t="shared" si="14"/>
        <v>4.9999999999999822E-2</v>
      </c>
      <c r="AU20" s="23">
        <f t="shared" si="14"/>
        <v>4.9999999999999822E-2</v>
      </c>
      <c r="AV20" s="23">
        <f t="shared" si="14"/>
        <v>4.9999999999999822E-2</v>
      </c>
    </row>
    <row r="21" spans="1:48" x14ac:dyDescent="0.35">
      <c r="A21" s="4" t="s">
        <v>19</v>
      </c>
      <c r="B21" s="23">
        <f>B20-B5</f>
        <v>-1.8041124150158794E-16</v>
      </c>
      <c r="C21" s="23">
        <f t="shared" ref="C21:AV21" si="15">C20-C5</f>
        <v>-1.8041124150158794E-16</v>
      </c>
      <c r="D21" s="23">
        <f t="shared" si="15"/>
        <v>-1.8041124150158794E-16</v>
      </c>
      <c r="E21" s="23">
        <f t="shared" si="15"/>
        <v>-1.8041124150158794E-16</v>
      </c>
      <c r="F21" s="23">
        <f t="shared" si="15"/>
        <v>-1.8041124150158794E-16</v>
      </c>
      <c r="G21" s="23">
        <f t="shared" si="15"/>
        <v>-1.8041124150158794E-16</v>
      </c>
      <c r="H21" s="23">
        <f t="shared" si="15"/>
        <v>-1.8041124150158794E-16</v>
      </c>
      <c r="I21" s="23">
        <f t="shared" si="15"/>
        <v>-1.8041124150158794E-16</v>
      </c>
      <c r="J21" s="23">
        <f t="shared" si="15"/>
        <v>-1.8041124150158794E-16</v>
      </c>
      <c r="K21" s="23">
        <f t="shared" si="15"/>
        <v>-1.8041124150158794E-16</v>
      </c>
      <c r="L21" s="23">
        <f t="shared" si="15"/>
        <v>-1.8041124150158794E-16</v>
      </c>
      <c r="M21" s="23">
        <f t="shared" si="15"/>
        <v>-1.8041124150158794E-16</v>
      </c>
      <c r="N21" s="23">
        <f t="shared" si="15"/>
        <v>-1.8041124150158794E-16</v>
      </c>
      <c r="O21" s="23">
        <f t="shared" si="15"/>
        <v>-1.8041124150158794E-16</v>
      </c>
      <c r="P21" s="23">
        <f t="shared" si="15"/>
        <v>-1.8041124150158794E-16</v>
      </c>
      <c r="Q21" s="23">
        <f t="shared" si="15"/>
        <v>-1.8041124150158794E-16</v>
      </c>
      <c r="R21" s="23">
        <f t="shared" si="15"/>
        <v>-1.8041124150158794E-16</v>
      </c>
      <c r="S21" s="23">
        <f t="shared" si="15"/>
        <v>-1.8041124150158794E-16</v>
      </c>
      <c r="T21" s="23">
        <f t="shared" si="15"/>
        <v>-1.8041124150158794E-16</v>
      </c>
      <c r="U21" s="23">
        <f t="shared" si="15"/>
        <v>-1.8041124150158794E-16</v>
      </c>
      <c r="V21" s="23">
        <f t="shared" si="15"/>
        <v>-1.8041124150158794E-16</v>
      </c>
      <c r="W21" s="23">
        <f t="shared" si="15"/>
        <v>-1.8041124150158794E-16</v>
      </c>
      <c r="X21" s="23">
        <f t="shared" si="15"/>
        <v>-1.8041124150158794E-16</v>
      </c>
      <c r="Y21" s="23">
        <f t="shared" si="15"/>
        <v>-1.8041124150158794E-16</v>
      </c>
      <c r="Z21" s="23">
        <f t="shared" si="15"/>
        <v>-1.8041124150158794E-16</v>
      </c>
      <c r="AA21" s="23">
        <f t="shared" si="15"/>
        <v>-1.8041124150158794E-16</v>
      </c>
      <c r="AB21" s="23">
        <f t="shared" si="15"/>
        <v>-1.8041124150158794E-16</v>
      </c>
      <c r="AC21" s="23">
        <f t="shared" si="15"/>
        <v>-1.8041124150158794E-16</v>
      </c>
      <c r="AD21" s="23">
        <f t="shared" si="15"/>
        <v>-1.8041124150158794E-16</v>
      </c>
      <c r="AE21" s="23">
        <f t="shared" si="15"/>
        <v>-1.8041124150158794E-16</v>
      </c>
      <c r="AF21" s="23">
        <f t="shared" si="15"/>
        <v>-1.8041124150158794E-16</v>
      </c>
      <c r="AG21" s="23">
        <f t="shared" si="15"/>
        <v>-1.8041124150158794E-16</v>
      </c>
      <c r="AH21" s="23">
        <f t="shared" si="15"/>
        <v>-1.8041124150158794E-16</v>
      </c>
      <c r="AI21" s="23">
        <f t="shared" si="15"/>
        <v>-1.8041124150158794E-16</v>
      </c>
      <c r="AJ21" s="23">
        <f t="shared" si="15"/>
        <v>-1.8041124150158794E-16</v>
      </c>
      <c r="AK21" s="23">
        <f t="shared" si="15"/>
        <v>-1.8041124150158794E-16</v>
      </c>
      <c r="AL21" s="23">
        <f t="shared" si="15"/>
        <v>-1.8041124150158794E-16</v>
      </c>
      <c r="AM21" s="23">
        <f t="shared" si="15"/>
        <v>-1.8041124150158794E-16</v>
      </c>
      <c r="AN21" s="23">
        <f t="shared" si="15"/>
        <v>-1.8041124150158794E-16</v>
      </c>
      <c r="AO21" s="23">
        <f t="shared" si="15"/>
        <v>-1.8041124150158794E-16</v>
      </c>
      <c r="AP21" s="23">
        <f t="shared" si="15"/>
        <v>-1.8041124150158794E-16</v>
      </c>
      <c r="AQ21" s="23">
        <f t="shared" si="15"/>
        <v>-1.8041124150158794E-16</v>
      </c>
      <c r="AR21" s="23">
        <f t="shared" si="15"/>
        <v>-1.8041124150158794E-16</v>
      </c>
      <c r="AS21" s="23">
        <f t="shared" si="15"/>
        <v>-1.8041124150158794E-16</v>
      </c>
      <c r="AT21" s="23">
        <f t="shared" si="15"/>
        <v>-1.8041124150158794E-16</v>
      </c>
      <c r="AU21" s="23">
        <f t="shared" si="15"/>
        <v>-1.8041124150158794E-16</v>
      </c>
      <c r="AV21" s="23">
        <f t="shared" si="15"/>
        <v>-1.8041124150158794E-16</v>
      </c>
    </row>
    <row r="22" spans="1:48" x14ac:dyDescent="0.35">
      <c r="A22" s="11" t="s">
        <v>20</v>
      </c>
      <c r="B22" s="24" t="e">
        <f>B74/B69</f>
        <v>#DIV/0!</v>
      </c>
      <c r="C22" s="24" t="e">
        <f t="shared" ref="C22:AV22" si="16">C74/C69</f>
        <v>#DIV/0!</v>
      </c>
      <c r="D22" s="24" t="e">
        <f t="shared" si="16"/>
        <v>#DIV/0!</v>
      </c>
      <c r="E22" s="24" t="e">
        <f t="shared" si="16"/>
        <v>#DIV/0!</v>
      </c>
      <c r="F22" s="24" t="e">
        <f t="shared" si="16"/>
        <v>#DIV/0!</v>
      </c>
      <c r="G22" s="24" t="e">
        <f t="shared" si="16"/>
        <v>#DIV/0!</v>
      </c>
      <c r="H22" s="24" t="e">
        <f t="shared" si="16"/>
        <v>#DIV/0!</v>
      </c>
      <c r="I22" s="24" t="e">
        <f t="shared" si="16"/>
        <v>#DIV/0!</v>
      </c>
      <c r="J22" s="24" t="e">
        <f t="shared" si="16"/>
        <v>#DIV/0!</v>
      </c>
      <c r="K22" s="24" t="e">
        <f t="shared" si="16"/>
        <v>#DIV/0!</v>
      </c>
      <c r="L22" s="24" t="e">
        <f t="shared" si="16"/>
        <v>#DIV/0!</v>
      </c>
      <c r="M22" s="24" t="e">
        <f t="shared" si="16"/>
        <v>#DIV/0!</v>
      </c>
      <c r="N22" s="24" t="e">
        <f t="shared" si="16"/>
        <v>#DIV/0!</v>
      </c>
      <c r="O22" s="24" t="e">
        <f t="shared" si="16"/>
        <v>#DIV/0!</v>
      </c>
      <c r="P22" s="24" t="e">
        <f t="shared" si="16"/>
        <v>#DIV/0!</v>
      </c>
      <c r="Q22" s="24" t="e">
        <f t="shared" si="16"/>
        <v>#DIV/0!</v>
      </c>
      <c r="R22" s="24" t="e">
        <f t="shared" si="16"/>
        <v>#DIV/0!</v>
      </c>
      <c r="S22" s="24" t="e">
        <f t="shared" si="16"/>
        <v>#DIV/0!</v>
      </c>
      <c r="T22" s="24" t="e">
        <f t="shared" si="16"/>
        <v>#DIV/0!</v>
      </c>
      <c r="U22" s="24" t="e">
        <f t="shared" si="16"/>
        <v>#DIV/0!</v>
      </c>
      <c r="V22" s="24" t="e">
        <f t="shared" si="16"/>
        <v>#DIV/0!</v>
      </c>
      <c r="W22" s="24" t="e">
        <f t="shared" si="16"/>
        <v>#DIV/0!</v>
      </c>
      <c r="X22" s="24" t="e">
        <f t="shared" si="16"/>
        <v>#DIV/0!</v>
      </c>
      <c r="Y22" s="24" t="e">
        <f t="shared" si="16"/>
        <v>#DIV/0!</v>
      </c>
      <c r="Z22" s="24" t="e">
        <f t="shared" si="16"/>
        <v>#DIV/0!</v>
      </c>
      <c r="AA22" s="24" t="e">
        <f t="shared" si="16"/>
        <v>#DIV/0!</v>
      </c>
      <c r="AB22" s="24" t="e">
        <f t="shared" si="16"/>
        <v>#DIV/0!</v>
      </c>
      <c r="AC22" s="24" t="e">
        <f t="shared" si="16"/>
        <v>#DIV/0!</v>
      </c>
      <c r="AD22" s="24" t="e">
        <f t="shared" si="16"/>
        <v>#DIV/0!</v>
      </c>
      <c r="AE22" s="24" t="e">
        <f t="shared" si="16"/>
        <v>#DIV/0!</v>
      </c>
      <c r="AF22" s="24" t="e">
        <f t="shared" si="16"/>
        <v>#DIV/0!</v>
      </c>
      <c r="AG22" s="24" t="e">
        <f t="shared" si="16"/>
        <v>#DIV/0!</v>
      </c>
      <c r="AH22" s="24" t="e">
        <f t="shared" si="16"/>
        <v>#DIV/0!</v>
      </c>
      <c r="AI22" s="24" t="e">
        <f t="shared" si="16"/>
        <v>#DIV/0!</v>
      </c>
      <c r="AJ22" s="24" t="e">
        <f t="shared" si="16"/>
        <v>#DIV/0!</v>
      </c>
      <c r="AK22" s="24" t="e">
        <f t="shared" si="16"/>
        <v>#DIV/0!</v>
      </c>
      <c r="AL22" s="24" t="e">
        <f t="shared" si="16"/>
        <v>#DIV/0!</v>
      </c>
      <c r="AM22" s="24" t="e">
        <f t="shared" si="16"/>
        <v>#DIV/0!</v>
      </c>
      <c r="AN22" s="24" t="e">
        <f t="shared" si="16"/>
        <v>#DIV/0!</v>
      </c>
      <c r="AO22" s="24" t="e">
        <f t="shared" si="16"/>
        <v>#DIV/0!</v>
      </c>
      <c r="AP22" s="24" t="e">
        <f t="shared" si="16"/>
        <v>#DIV/0!</v>
      </c>
      <c r="AQ22" s="24" t="e">
        <f t="shared" si="16"/>
        <v>#DIV/0!</v>
      </c>
      <c r="AR22" s="24" t="e">
        <f t="shared" si="16"/>
        <v>#DIV/0!</v>
      </c>
      <c r="AS22" s="24" t="e">
        <f t="shared" si="16"/>
        <v>#DIV/0!</v>
      </c>
      <c r="AT22" s="24" t="e">
        <f t="shared" si="16"/>
        <v>#DIV/0!</v>
      </c>
      <c r="AU22" s="24" t="e">
        <f t="shared" si="16"/>
        <v>#DIV/0!</v>
      </c>
      <c r="AV22" s="24" t="e">
        <f t="shared" si="16"/>
        <v>#DIV/0!</v>
      </c>
    </row>
    <row r="23" spans="1:48" x14ac:dyDescent="0.35">
      <c r="A23" s="11" t="s">
        <v>21</v>
      </c>
      <c r="B23" s="29" t="e">
        <f>1-B22</f>
        <v>#DIV/0!</v>
      </c>
      <c r="C23" s="24" t="e">
        <f t="shared" ref="C23:AV23" si="17">1-C22</f>
        <v>#DIV/0!</v>
      </c>
      <c r="D23" s="24" t="e">
        <f t="shared" si="17"/>
        <v>#DIV/0!</v>
      </c>
      <c r="E23" s="24" t="e">
        <f t="shared" si="17"/>
        <v>#DIV/0!</v>
      </c>
      <c r="F23" s="24" t="e">
        <f t="shared" si="17"/>
        <v>#DIV/0!</v>
      </c>
      <c r="G23" s="24" t="e">
        <f t="shared" si="17"/>
        <v>#DIV/0!</v>
      </c>
      <c r="H23" s="24" t="e">
        <f t="shared" si="17"/>
        <v>#DIV/0!</v>
      </c>
      <c r="I23" s="24" t="e">
        <f t="shared" si="17"/>
        <v>#DIV/0!</v>
      </c>
      <c r="J23" s="24" t="e">
        <f t="shared" si="17"/>
        <v>#DIV/0!</v>
      </c>
      <c r="K23" s="24" t="e">
        <f t="shared" si="17"/>
        <v>#DIV/0!</v>
      </c>
      <c r="L23" s="24" t="e">
        <f t="shared" si="17"/>
        <v>#DIV/0!</v>
      </c>
      <c r="M23" s="24" t="e">
        <f t="shared" si="17"/>
        <v>#DIV/0!</v>
      </c>
      <c r="N23" s="24" t="e">
        <f t="shared" si="17"/>
        <v>#DIV/0!</v>
      </c>
      <c r="O23" s="24" t="e">
        <f t="shared" si="17"/>
        <v>#DIV/0!</v>
      </c>
      <c r="P23" s="24" t="e">
        <f t="shared" si="17"/>
        <v>#DIV/0!</v>
      </c>
      <c r="Q23" s="24" t="e">
        <f t="shared" si="17"/>
        <v>#DIV/0!</v>
      </c>
      <c r="R23" s="24" t="e">
        <f t="shared" si="17"/>
        <v>#DIV/0!</v>
      </c>
      <c r="S23" s="24" t="e">
        <f t="shared" si="17"/>
        <v>#DIV/0!</v>
      </c>
      <c r="T23" s="24" t="e">
        <f t="shared" si="17"/>
        <v>#DIV/0!</v>
      </c>
      <c r="U23" s="24" t="e">
        <f t="shared" si="17"/>
        <v>#DIV/0!</v>
      </c>
      <c r="V23" s="24" t="e">
        <f t="shared" si="17"/>
        <v>#DIV/0!</v>
      </c>
      <c r="W23" s="24" t="e">
        <f t="shared" si="17"/>
        <v>#DIV/0!</v>
      </c>
      <c r="X23" s="24" t="e">
        <f t="shared" si="17"/>
        <v>#DIV/0!</v>
      </c>
      <c r="Y23" s="24" t="e">
        <f t="shared" si="17"/>
        <v>#DIV/0!</v>
      </c>
      <c r="Z23" s="24" t="e">
        <f t="shared" si="17"/>
        <v>#DIV/0!</v>
      </c>
      <c r="AA23" s="24" t="e">
        <f t="shared" si="17"/>
        <v>#DIV/0!</v>
      </c>
      <c r="AB23" s="24" t="e">
        <f t="shared" si="17"/>
        <v>#DIV/0!</v>
      </c>
      <c r="AC23" s="24" t="e">
        <f t="shared" si="17"/>
        <v>#DIV/0!</v>
      </c>
      <c r="AD23" s="24" t="e">
        <f t="shared" si="17"/>
        <v>#DIV/0!</v>
      </c>
      <c r="AE23" s="24" t="e">
        <f t="shared" si="17"/>
        <v>#DIV/0!</v>
      </c>
      <c r="AF23" s="24" t="e">
        <f t="shared" si="17"/>
        <v>#DIV/0!</v>
      </c>
      <c r="AG23" s="24" t="e">
        <f t="shared" si="17"/>
        <v>#DIV/0!</v>
      </c>
      <c r="AH23" s="24" t="e">
        <f t="shared" si="17"/>
        <v>#DIV/0!</v>
      </c>
      <c r="AI23" s="24" t="e">
        <f t="shared" si="17"/>
        <v>#DIV/0!</v>
      </c>
      <c r="AJ23" s="24" t="e">
        <f t="shared" si="17"/>
        <v>#DIV/0!</v>
      </c>
      <c r="AK23" s="24" t="e">
        <f t="shared" si="17"/>
        <v>#DIV/0!</v>
      </c>
      <c r="AL23" s="24" t="e">
        <f t="shared" si="17"/>
        <v>#DIV/0!</v>
      </c>
      <c r="AM23" s="24" t="e">
        <f t="shared" si="17"/>
        <v>#DIV/0!</v>
      </c>
      <c r="AN23" s="24" t="e">
        <f t="shared" si="17"/>
        <v>#DIV/0!</v>
      </c>
      <c r="AO23" s="24" t="e">
        <f t="shared" si="17"/>
        <v>#DIV/0!</v>
      </c>
      <c r="AP23" s="24" t="e">
        <f t="shared" si="17"/>
        <v>#DIV/0!</v>
      </c>
      <c r="AQ23" s="24" t="e">
        <f t="shared" si="17"/>
        <v>#DIV/0!</v>
      </c>
      <c r="AR23" s="24" t="e">
        <f t="shared" si="17"/>
        <v>#DIV/0!</v>
      </c>
      <c r="AS23" s="24" t="e">
        <f t="shared" si="17"/>
        <v>#DIV/0!</v>
      </c>
      <c r="AT23" s="24" t="e">
        <f t="shared" si="17"/>
        <v>#DIV/0!</v>
      </c>
      <c r="AU23" s="24" t="e">
        <f t="shared" si="17"/>
        <v>#DIV/0!</v>
      </c>
      <c r="AV23" s="24" t="e">
        <f t="shared" si="17"/>
        <v>#DIV/0!</v>
      </c>
    </row>
    <row r="24" spans="1:48" x14ac:dyDescent="0.35">
      <c r="A24" s="11" t="s">
        <v>22</v>
      </c>
      <c r="B24" s="22" t="e">
        <f>(B23*100/B3)/(B22/B11)</f>
        <v>#DIV/0!</v>
      </c>
      <c r="C24" s="22" t="e">
        <f t="shared" ref="C24:AV24" si="18">(C23*100/C3)/(C22/C11)</f>
        <v>#DIV/0!</v>
      </c>
      <c r="D24" s="22" t="e">
        <f t="shared" si="18"/>
        <v>#DIV/0!</v>
      </c>
      <c r="E24" s="22" t="e">
        <f t="shared" si="18"/>
        <v>#DIV/0!</v>
      </c>
      <c r="F24" s="22" t="e">
        <f t="shared" si="18"/>
        <v>#DIV/0!</v>
      </c>
      <c r="G24" s="22" t="e">
        <f t="shared" si="18"/>
        <v>#DIV/0!</v>
      </c>
      <c r="H24" s="22" t="e">
        <f t="shared" si="18"/>
        <v>#DIV/0!</v>
      </c>
      <c r="I24" s="22" t="e">
        <f t="shared" si="18"/>
        <v>#DIV/0!</v>
      </c>
      <c r="J24" s="22" t="e">
        <f t="shared" si="18"/>
        <v>#DIV/0!</v>
      </c>
      <c r="K24" s="22" t="e">
        <f t="shared" si="18"/>
        <v>#DIV/0!</v>
      </c>
      <c r="L24" s="22" t="e">
        <f t="shared" si="18"/>
        <v>#DIV/0!</v>
      </c>
      <c r="M24" s="22" t="e">
        <f t="shared" si="18"/>
        <v>#DIV/0!</v>
      </c>
      <c r="N24" s="22" t="e">
        <f t="shared" si="18"/>
        <v>#DIV/0!</v>
      </c>
      <c r="O24" s="22" t="e">
        <f t="shared" si="18"/>
        <v>#DIV/0!</v>
      </c>
      <c r="P24" s="22" t="e">
        <f t="shared" si="18"/>
        <v>#DIV/0!</v>
      </c>
      <c r="Q24" s="22" t="e">
        <f t="shared" si="18"/>
        <v>#DIV/0!</v>
      </c>
      <c r="R24" s="22" t="e">
        <f t="shared" si="18"/>
        <v>#DIV/0!</v>
      </c>
      <c r="S24" s="22" t="e">
        <f t="shared" si="18"/>
        <v>#DIV/0!</v>
      </c>
      <c r="T24" s="22" t="e">
        <f t="shared" si="18"/>
        <v>#DIV/0!</v>
      </c>
      <c r="U24" s="22" t="e">
        <f t="shared" si="18"/>
        <v>#DIV/0!</v>
      </c>
      <c r="V24" s="22" t="e">
        <f t="shared" si="18"/>
        <v>#DIV/0!</v>
      </c>
      <c r="W24" s="22" t="e">
        <f t="shared" si="18"/>
        <v>#DIV/0!</v>
      </c>
      <c r="X24" s="22" t="e">
        <f t="shared" si="18"/>
        <v>#DIV/0!</v>
      </c>
      <c r="Y24" s="22" t="e">
        <f t="shared" si="18"/>
        <v>#DIV/0!</v>
      </c>
      <c r="Z24" s="22" t="e">
        <f t="shared" si="18"/>
        <v>#DIV/0!</v>
      </c>
      <c r="AA24" s="22" t="e">
        <f t="shared" si="18"/>
        <v>#DIV/0!</v>
      </c>
      <c r="AB24" s="22" t="e">
        <f t="shared" si="18"/>
        <v>#DIV/0!</v>
      </c>
      <c r="AC24" s="22" t="e">
        <f t="shared" si="18"/>
        <v>#DIV/0!</v>
      </c>
      <c r="AD24" s="22" t="e">
        <f t="shared" si="18"/>
        <v>#DIV/0!</v>
      </c>
      <c r="AE24" s="22" t="e">
        <f t="shared" si="18"/>
        <v>#DIV/0!</v>
      </c>
      <c r="AF24" s="22" t="e">
        <f t="shared" si="18"/>
        <v>#DIV/0!</v>
      </c>
      <c r="AG24" s="22" t="e">
        <f t="shared" si="18"/>
        <v>#DIV/0!</v>
      </c>
      <c r="AH24" s="22" t="e">
        <f t="shared" si="18"/>
        <v>#DIV/0!</v>
      </c>
      <c r="AI24" s="22" t="e">
        <f t="shared" si="18"/>
        <v>#DIV/0!</v>
      </c>
      <c r="AJ24" s="22" t="e">
        <f t="shared" si="18"/>
        <v>#DIV/0!</v>
      </c>
      <c r="AK24" s="22" t="e">
        <f t="shared" si="18"/>
        <v>#DIV/0!</v>
      </c>
      <c r="AL24" s="22" t="e">
        <f t="shared" si="18"/>
        <v>#DIV/0!</v>
      </c>
      <c r="AM24" s="22" t="e">
        <f t="shared" si="18"/>
        <v>#DIV/0!</v>
      </c>
      <c r="AN24" s="22" t="e">
        <f t="shared" si="18"/>
        <v>#DIV/0!</v>
      </c>
      <c r="AO24" s="22" t="e">
        <f t="shared" si="18"/>
        <v>#DIV/0!</v>
      </c>
      <c r="AP24" s="22" t="e">
        <f t="shared" si="18"/>
        <v>#DIV/0!</v>
      </c>
      <c r="AQ24" s="22" t="e">
        <f t="shared" si="18"/>
        <v>#DIV/0!</v>
      </c>
      <c r="AR24" s="22" t="e">
        <f t="shared" si="18"/>
        <v>#DIV/0!</v>
      </c>
      <c r="AS24" s="22" t="e">
        <f t="shared" si="18"/>
        <v>#DIV/0!</v>
      </c>
      <c r="AT24" s="22" t="e">
        <f t="shared" si="18"/>
        <v>#DIV/0!</v>
      </c>
      <c r="AU24" s="22" t="e">
        <f t="shared" si="18"/>
        <v>#DIV/0!</v>
      </c>
      <c r="AV24" s="22" t="e">
        <f t="shared" si="18"/>
        <v>#DIV/0!</v>
      </c>
    </row>
    <row r="25" spans="1:48" x14ac:dyDescent="0.35">
      <c r="A25" s="11" t="s">
        <v>23</v>
      </c>
      <c r="B25" s="22" t="e">
        <f>B18-(B24*B14*B3/100)</f>
        <v>#DIV/0!</v>
      </c>
      <c r="C25" s="22" t="e">
        <f t="shared" ref="C25:AV25" si="19">C18-(C24*C14*C3/100)</f>
        <v>#DIV/0!</v>
      </c>
      <c r="D25" s="22" t="e">
        <f t="shared" si="19"/>
        <v>#DIV/0!</v>
      </c>
      <c r="E25" s="22" t="e">
        <f t="shared" si="19"/>
        <v>#DIV/0!</v>
      </c>
      <c r="F25" s="22" t="e">
        <f t="shared" si="19"/>
        <v>#DIV/0!</v>
      </c>
      <c r="G25" s="22" t="e">
        <f t="shared" si="19"/>
        <v>#DIV/0!</v>
      </c>
      <c r="H25" s="22" t="e">
        <f t="shared" si="19"/>
        <v>#DIV/0!</v>
      </c>
      <c r="I25" s="22" t="e">
        <f t="shared" si="19"/>
        <v>#DIV/0!</v>
      </c>
      <c r="J25" s="22" t="e">
        <f t="shared" si="19"/>
        <v>#DIV/0!</v>
      </c>
      <c r="K25" s="22" t="e">
        <f t="shared" si="19"/>
        <v>#DIV/0!</v>
      </c>
      <c r="L25" s="22" t="e">
        <f t="shared" si="19"/>
        <v>#DIV/0!</v>
      </c>
      <c r="M25" s="22" t="e">
        <f t="shared" si="19"/>
        <v>#DIV/0!</v>
      </c>
      <c r="N25" s="22" t="e">
        <f t="shared" si="19"/>
        <v>#DIV/0!</v>
      </c>
      <c r="O25" s="22" t="e">
        <f t="shared" si="19"/>
        <v>#DIV/0!</v>
      </c>
      <c r="P25" s="22" t="e">
        <f t="shared" si="19"/>
        <v>#DIV/0!</v>
      </c>
      <c r="Q25" s="22" t="e">
        <f t="shared" si="19"/>
        <v>#DIV/0!</v>
      </c>
      <c r="R25" s="22" t="e">
        <f t="shared" si="19"/>
        <v>#DIV/0!</v>
      </c>
      <c r="S25" s="22" t="e">
        <f t="shared" si="19"/>
        <v>#DIV/0!</v>
      </c>
      <c r="T25" s="22" t="e">
        <f t="shared" si="19"/>
        <v>#DIV/0!</v>
      </c>
      <c r="U25" s="22" t="e">
        <f t="shared" si="19"/>
        <v>#DIV/0!</v>
      </c>
      <c r="V25" s="22" t="e">
        <f t="shared" si="19"/>
        <v>#DIV/0!</v>
      </c>
      <c r="W25" s="22" t="e">
        <f t="shared" si="19"/>
        <v>#DIV/0!</v>
      </c>
      <c r="X25" s="22" t="e">
        <f t="shared" si="19"/>
        <v>#DIV/0!</v>
      </c>
      <c r="Y25" s="22" t="e">
        <f t="shared" si="19"/>
        <v>#DIV/0!</v>
      </c>
      <c r="Z25" s="22" t="e">
        <f t="shared" si="19"/>
        <v>#DIV/0!</v>
      </c>
      <c r="AA25" s="22" t="e">
        <f t="shared" si="19"/>
        <v>#DIV/0!</v>
      </c>
      <c r="AB25" s="22" t="e">
        <f t="shared" si="19"/>
        <v>#DIV/0!</v>
      </c>
      <c r="AC25" s="22" t="e">
        <f t="shared" si="19"/>
        <v>#DIV/0!</v>
      </c>
      <c r="AD25" s="22" t="e">
        <f t="shared" si="19"/>
        <v>#DIV/0!</v>
      </c>
      <c r="AE25" s="22" t="e">
        <f t="shared" si="19"/>
        <v>#DIV/0!</v>
      </c>
      <c r="AF25" s="22" t="e">
        <f t="shared" si="19"/>
        <v>#DIV/0!</v>
      </c>
      <c r="AG25" s="22" t="e">
        <f t="shared" si="19"/>
        <v>#DIV/0!</v>
      </c>
      <c r="AH25" s="22" t="e">
        <f t="shared" si="19"/>
        <v>#DIV/0!</v>
      </c>
      <c r="AI25" s="22" t="e">
        <f t="shared" si="19"/>
        <v>#DIV/0!</v>
      </c>
      <c r="AJ25" s="22" t="e">
        <f t="shared" si="19"/>
        <v>#DIV/0!</v>
      </c>
      <c r="AK25" s="22" t="e">
        <f t="shared" si="19"/>
        <v>#DIV/0!</v>
      </c>
      <c r="AL25" s="22" t="e">
        <f t="shared" si="19"/>
        <v>#DIV/0!</v>
      </c>
      <c r="AM25" s="22" t="e">
        <f t="shared" si="19"/>
        <v>#DIV/0!</v>
      </c>
      <c r="AN25" s="22" t="e">
        <f t="shared" si="19"/>
        <v>#DIV/0!</v>
      </c>
      <c r="AO25" s="22" t="e">
        <f t="shared" si="19"/>
        <v>#DIV/0!</v>
      </c>
      <c r="AP25" s="22" t="e">
        <f t="shared" si="19"/>
        <v>#DIV/0!</v>
      </c>
      <c r="AQ25" s="22" t="e">
        <f t="shared" si="19"/>
        <v>#DIV/0!</v>
      </c>
      <c r="AR25" s="22" t="e">
        <f t="shared" si="19"/>
        <v>#DIV/0!</v>
      </c>
      <c r="AS25" s="22" t="e">
        <f t="shared" si="19"/>
        <v>#DIV/0!</v>
      </c>
      <c r="AT25" s="22" t="e">
        <f t="shared" si="19"/>
        <v>#DIV/0!</v>
      </c>
      <c r="AU25" s="22" t="e">
        <f t="shared" si="19"/>
        <v>#DIV/0!</v>
      </c>
      <c r="AV25" s="22" t="e">
        <f t="shared" si="19"/>
        <v>#DIV/0!</v>
      </c>
    </row>
    <row r="26" spans="1:48" x14ac:dyDescent="0.35">
      <c r="A26" s="11" t="s">
        <v>24</v>
      </c>
      <c r="B26" s="22" t="e">
        <f>B25/B15</f>
        <v>#DIV/0!</v>
      </c>
      <c r="C26" s="22" t="e">
        <f t="shared" ref="C26:AV26" si="20">C25/C15</f>
        <v>#DIV/0!</v>
      </c>
      <c r="D26" s="22" t="e">
        <f t="shared" si="20"/>
        <v>#DIV/0!</v>
      </c>
      <c r="E26" s="22" t="e">
        <f t="shared" si="20"/>
        <v>#DIV/0!</v>
      </c>
      <c r="F26" s="22" t="e">
        <f t="shared" si="20"/>
        <v>#DIV/0!</v>
      </c>
      <c r="G26" s="22" t="e">
        <f t="shared" si="20"/>
        <v>#DIV/0!</v>
      </c>
      <c r="H26" s="22" t="e">
        <f t="shared" si="20"/>
        <v>#DIV/0!</v>
      </c>
      <c r="I26" s="22" t="e">
        <f t="shared" si="20"/>
        <v>#DIV/0!</v>
      </c>
      <c r="J26" s="22" t="e">
        <f t="shared" si="20"/>
        <v>#DIV/0!</v>
      </c>
      <c r="K26" s="22" t="e">
        <f t="shared" si="20"/>
        <v>#DIV/0!</v>
      </c>
      <c r="L26" s="22" t="e">
        <f t="shared" si="20"/>
        <v>#DIV/0!</v>
      </c>
      <c r="M26" s="22" t="e">
        <f t="shared" si="20"/>
        <v>#DIV/0!</v>
      </c>
      <c r="N26" s="22" t="e">
        <f t="shared" si="20"/>
        <v>#DIV/0!</v>
      </c>
      <c r="O26" s="22" t="e">
        <f t="shared" si="20"/>
        <v>#DIV/0!</v>
      </c>
      <c r="P26" s="22" t="e">
        <f t="shared" si="20"/>
        <v>#DIV/0!</v>
      </c>
      <c r="Q26" s="22" t="e">
        <f t="shared" si="20"/>
        <v>#DIV/0!</v>
      </c>
      <c r="R26" s="22" t="e">
        <f t="shared" si="20"/>
        <v>#DIV/0!</v>
      </c>
      <c r="S26" s="22" t="e">
        <f t="shared" si="20"/>
        <v>#DIV/0!</v>
      </c>
      <c r="T26" s="22" t="e">
        <f t="shared" si="20"/>
        <v>#DIV/0!</v>
      </c>
      <c r="U26" s="22" t="e">
        <f t="shared" si="20"/>
        <v>#DIV/0!</v>
      </c>
      <c r="V26" s="22" t="e">
        <f t="shared" si="20"/>
        <v>#DIV/0!</v>
      </c>
      <c r="W26" s="22" t="e">
        <f t="shared" si="20"/>
        <v>#DIV/0!</v>
      </c>
      <c r="X26" s="22" t="e">
        <f t="shared" si="20"/>
        <v>#DIV/0!</v>
      </c>
      <c r="Y26" s="22" t="e">
        <f t="shared" si="20"/>
        <v>#DIV/0!</v>
      </c>
      <c r="Z26" s="22" t="e">
        <f t="shared" si="20"/>
        <v>#DIV/0!</v>
      </c>
      <c r="AA26" s="22" t="e">
        <f t="shared" si="20"/>
        <v>#DIV/0!</v>
      </c>
      <c r="AB26" s="22" t="e">
        <f t="shared" si="20"/>
        <v>#DIV/0!</v>
      </c>
      <c r="AC26" s="22" t="e">
        <f t="shared" si="20"/>
        <v>#DIV/0!</v>
      </c>
      <c r="AD26" s="22" t="e">
        <f t="shared" si="20"/>
        <v>#DIV/0!</v>
      </c>
      <c r="AE26" s="22" t="e">
        <f t="shared" si="20"/>
        <v>#DIV/0!</v>
      </c>
      <c r="AF26" s="22" t="e">
        <f t="shared" si="20"/>
        <v>#DIV/0!</v>
      </c>
      <c r="AG26" s="22" t="e">
        <f t="shared" si="20"/>
        <v>#DIV/0!</v>
      </c>
      <c r="AH26" s="22" t="e">
        <f t="shared" si="20"/>
        <v>#DIV/0!</v>
      </c>
      <c r="AI26" s="22" t="e">
        <f t="shared" si="20"/>
        <v>#DIV/0!</v>
      </c>
      <c r="AJ26" s="22" t="e">
        <f t="shared" si="20"/>
        <v>#DIV/0!</v>
      </c>
      <c r="AK26" s="22" t="e">
        <f t="shared" si="20"/>
        <v>#DIV/0!</v>
      </c>
      <c r="AL26" s="22" t="e">
        <f t="shared" si="20"/>
        <v>#DIV/0!</v>
      </c>
      <c r="AM26" s="22" t="e">
        <f t="shared" si="20"/>
        <v>#DIV/0!</v>
      </c>
      <c r="AN26" s="22" t="e">
        <f t="shared" si="20"/>
        <v>#DIV/0!</v>
      </c>
      <c r="AO26" s="22" t="e">
        <f t="shared" si="20"/>
        <v>#DIV/0!</v>
      </c>
      <c r="AP26" s="22" t="e">
        <f t="shared" si="20"/>
        <v>#DIV/0!</v>
      </c>
      <c r="AQ26" s="22" t="e">
        <f t="shared" si="20"/>
        <v>#DIV/0!</v>
      </c>
      <c r="AR26" s="22" t="e">
        <f t="shared" si="20"/>
        <v>#DIV/0!</v>
      </c>
      <c r="AS26" s="22" t="e">
        <f t="shared" si="20"/>
        <v>#DIV/0!</v>
      </c>
      <c r="AT26" s="22" t="e">
        <f t="shared" si="20"/>
        <v>#DIV/0!</v>
      </c>
      <c r="AU26" s="22" t="e">
        <f t="shared" si="20"/>
        <v>#DIV/0!</v>
      </c>
      <c r="AV26" s="22" t="e">
        <f t="shared" si="20"/>
        <v>#DIV/0!</v>
      </c>
    </row>
    <row r="27" spans="1:48" x14ac:dyDescent="0.35">
      <c r="A27" s="11"/>
      <c r="B27" s="22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</row>
    <row r="28" spans="1:48" x14ac:dyDescent="0.35">
      <c r="A28" s="1" t="s">
        <v>25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</row>
    <row r="29" spans="1:48" x14ac:dyDescent="0.35">
      <c r="A29" s="1" t="s">
        <v>1</v>
      </c>
      <c r="B29" s="20">
        <f>B2</f>
        <v>20000000</v>
      </c>
      <c r="C29" s="20">
        <f t="shared" ref="B29:AV29" si="21">C2</f>
        <v>25000000</v>
      </c>
      <c r="D29" s="20">
        <f t="shared" si="21"/>
        <v>30000000</v>
      </c>
      <c r="E29" s="20">
        <f t="shared" si="21"/>
        <v>35000000</v>
      </c>
      <c r="F29" s="20">
        <f t="shared" si="21"/>
        <v>40000000</v>
      </c>
      <c r="G29" s="20">
        <f t="shared" si="21"/>
        <v>45000000</v>
      </c>
      <c r="H29" s="20">
        <f t="shared" si="21"/>
        <v>50000000</v>
      </c>
      <c r="I29" s="20">
        <f t="shared" si="21"/>
        <v>55000000</v>
      </c>
      <c r="J29" s="20">
        <f t="shared" si="21"/>
        <v>60000000</v>
      </c>
      <c r="K29" s="20">
        <f t="shared" si="21"/>
        <v>65000000</v>
      </c>
      <c r="L29" s="20">
        <f t="shared" si="21"/>
        <v>70000000</v>
      </c>
      <c r="M29" s="20">
        <f t="shared" si="21"/>
        <v>75000000</v>
      </c>
      <c r="N29" s="20">
        <f t="shared" si="21"/>
        <v>80000000</v>
      </c>
      <c r="O29" s="20">
        <f t="shared" si="21"/>
        <v>85000000</v>
      </c>
      <c r="P29" s="20">
        <f t="shared" si="21"/>
        <v>90000000</v>
      </c>
      <c r="Q29" s="20">
        <f t="shared" si="21"/>
        <v>95000000</v>
      </c>
      <c r="R29" s="20">
        <f t="shared" si="21"/>
        <v>100000000</v>
      </c>
      <c r="S29" s="20">
        <f t="shared" si="21"/>
        <v>105000000</v>
      </c>
      <c r="T29" s="20">
        <f t="shared" si="21"/>
        <v>110000000</v>
      </c>
      <c r="U29" s="20">
        <f t="shared" si="21"/>
        <v>115000000</v>
      </c>
      <c r="V29" s="20">
        <f t="shared" si="21"/>
        <v>120000000</v>
      </c>
      <c r="W29" s="20">
        <f t="shared" si="21"/>
        <v>125000000</v>
      </c>
      <c r="X29" s="20">
        <f t="shared" si="21"/>
        <v>130000000</v>
      </c>
      <c r="Y29" s="20">
        <f t="shared" si="21"/>
        <v>135000000</v>
      </c>
      <c r="Z29" s="20">
        <f t="shared" si="21"/>
        <v>140000000</v>
      </c>
      <c r="AA29" s="20">
        <f t="shared" si="21"/>
        <v>145000000</v>
      </c>
      <c r="AB29" s="20">
        <f t="shared" si="21"/>
        <v>150000000</v>
      </c>
      <c r="AC29" s="20">
        <f t="shared" si="21"/>
        <v>155000000</v>
      </c>
      <c r="AD29" s="20">
        <f t="shared" si="21"/>
        <v>160000000</v>
      </c>
      <c r="AE29" s="20">
        <f t="shared" si="21"/>
        <v>165000000</v>
      </c>
      <c r="AF29" s="20">
        <f t="shared" si="21"/>
        <v>170000000</v>
      </c>
      <c r="AG29" s="20">
        <f t="shared" si="21"/>
        <v>175000000</v>
      </c>
      <c r="AH29" s="20">
        <f t="shared" si="21"/>
        <v>180000000</v>
      </c>
      <c r="AI29" s="20">
        <f t="shared" si="21"/>
        <v>185000000</v>
      </c>
      <c r="AJ29" s="20">
        <f t="shared" si="21"/>
        <v>190000000</v>
      </c>
      <c r="AK29" s="20">
        <f t="shared" si="21"/>
        <v>195000000</v>
      </c>
      <c r="AL29" s="20">
        <f t="shared" si="21"/>
        <v>200000000</v>
      </c>
      <c r="AM29" s="20">
        <f t="shared" si="21"/>
        <v>205000000</v>
      </c>
      <c r="AN29" s="20">
        <f t="shared" si="21"/>
        <v>210000000</v>
      </c>
      <c r="AO29" s="20">
        <f t="shared" si="21"/>
        <v>215000000</v>
      </c>
      <c r="AP29" s="20">
        <f t="shared" si="21"/>
        <v>220000000</v>
      </c>
      <c r="AQ29" s="20">
        <f t="shared" si="21"/>
        <v>225000000</v>
      </c>
      <c r="AR29" s="20">
        <f t="shared" si="21"/>
        <v>230000000</v>
      </c>
      <c r="AS29" s="20">
        <f t="shared" si="21"/>
        <v>235000000</v>
      </c>
      <c r="AT29" s="20">
        <f t="shared" si="21"/>
        <v>240000000</v>
      </c>
      <c r="AU29" s="20">
        <f t="shared" si="21"/>
        <v>245000000</v>
      </c>
      <c r="AV29" s="20">
        <f t="shared" si="21"/>
        <v>250000000</v>
      </c>
    </row>
    <row r="30" spans="1:48" x14ac:dyDescent="0.35">
      <c r="A30" s="1" t="s">
        <v>11</v>
      </c>
      <c r="B30" s="20">
        <f t="shared" ref="B30:AV30" si="22">MAX(0,B29-B3)</f>
        <v>0</v>
      </c>
      <c r="C30" s="20">
        <f t="shared" si="22"/>
        <v>0</v>
      </c>
      <c r="D30" s="20">
        <f t="shared" si="22"/>
        <v>0</v>
      </c>
      <c r="E30" s="20">
        <f t="shared" si="22"/>
        <v>0</v>
      </c>
      <c r="F30" s="20">
        <f t="shared" si="22"/>
        <v>0</v>
      </c>
      <c r="G30" s="20">
        <f t="shared" si="22"/>
        <v>0</v>
      </c>
      <c r="H30" s="20">
        <f t="shared" si="22"/>
        <v>0</v>
      </c>
      <c r="I30" s="20">
        <f t="shared" si="22"/>
        <v>0</v>
      </c>
      <c r="J30" s="20">
        <f t="shared" si="22"/>
        <v>0</v>
      </c>
      <c r="K30" s="20">
        <f t="shared" si="22"/>
        <v>0</v>
      </c>
      <c r="L30" s="20">
        <f t="shared" si="22"/>
        <v>0</v>
      </c>
      <c r="M30" s="20">
        <f t="shared" si="22"/>
        <v>0</v>
      </c>
      <c r="N30" s="20">
        <f t="shared" si="22"/>
        <v>0</v>
      </c>
      <c r="O30" s="20">
        <f t="shared" si="22"/>
        <v>0</v>
      </c>
      <c r="P30" s="20">
        <f t="shared" si="22"/>
        <v>0</v>
      </c>
      <c r="Q30" s="20">
        <f t="shared" si="22"/>
        <v>0</v>
      </c>
      <c r="R30" s="20">
        <f t="shared" si="22"/>
        <v>0</v>
      </c>
      <c r="S30" s="20">
        <f t="shared" si="22"/>
        <v>5000000</v>
      </c>
      <c r="T30" s="20">
        <f t="shared" si="22"/>
        <v>10000000</v>
      </c>
      <c r="U30" s="20">
        <f t="shared" si="22"/>
        <v>15000000</v>
      </c>
      <c r="V30" s="20">
        <f t="shared" si="22"/>
        <v>20000000</v>
      </c>
      <c r="W30" s="20">
        <f t="shared" si="22"/>
        <v>25000000</v>
      </c>
      <c r="X30" s="20">
        <f t="shared" si="22"/>
        <v>30000000</v>
      </c>
      <c r="Y30" s="20">
        <f t="shared" si="22"/>
        <v>35000000</v>
      </c>
      <c r="Z30" s="20">
        <f t="shared" si="22"/>
        <v>40000000</v>
      </c>
      <c r="AA30" s="20">
        <f t="shared" si="22"/>
        <v>45000000</v>
      </c>
      <c r="AB30" s="20">
        <f t="shared" si="22"/>
        <v>50000000</v>
      </c>
      <c r="AC30" s="20">
        <f t="shared" si="22"/>
        <v>55000000</v>
      </c>
      <c r="AD30" s="20">
        <f t="shared" si="22"/>
        <v>60000000</v>
      </c>
      <c r="AE30" s="20">
        <f t="shared" si="22"/>
        <v>65000000</v>
      </c>
      <c r="AF30" s="20">
        <f t="shared" si="22"/>
        <v>70000000</v>
      </c>
      <c r="AG30" s="20">
        <f t="shared" si="22"/>
        <v>75000000</v>
      </c>
      <c r="AH30" s="20">
        <f t="shared" si="22"/>
        <v>80000000</v>
      </c>
      <c r="AI30" s="20">
        <f t="shared" si="22"/>
        <v>85000000</v>
      </c>
      <c r="AJ30" s="20">
        <f t="shared" si="22"/>
        <v>90000000</v>
      </c>
      <c r="AK30" s="20">
        <f t="shared" si="22"/>
        <v>95000000</v>
      </c>
      <c r="AL30" s="20">
        <f t="shared" si="22"/>
        <v>100000000</v>
      </c>
      <c r="AM30" s="20">
        <f t="shared" si="22"/>
        <v>105000000</v>
      </c>
      <c r="AN30" s="20">
        <f t="shared" si="22"/>
        <v>110000000</v>
      </c>
      <c r="AO30" s="20">
        <f t="shared" si="22"/>
        <v>115000000</v>
      </c>
      <c r="AP30" s="20">
        <f t="shared" si="22"/>
        <v>120000000</v>
      </c>
      <c r="AQ30" s="20">
        <f t="shared" si="22"/>
        <v>125000000</v>
      </c>
      <c r="AR30" s="20">
        <f t="shared" si="22"/>
        <v>130000000</v>
      </c>
      <c r="AS30" s="20">
        <f t="shared" si="22"/>
        <v>135000000</v>
      </c>
      <c r="AT30" s="20">
        <f t="shared" si="22"/>
        <v>140000000</v>
      </c>
      <c r="AU30" s="20">
        <f t="shared" si="22"/>
        <v>145000000</v>
      </c>
      <c r="AV30" s="20">
        <f t="shared" si="22"/>
        <v>150000000</v>
      </c>
    </row>
    <row r="31" spans="1:48" x14ac:dyDescent="0.35">
      <c r="A31" s="1" t="s">
        <v>26</v>
      </c>
      <c r="B31" s="20">
        <f>B29-B30</f>
        <v>20000000</v>
      </c>
      <c r="C31" s="20">
        <f t="shared" ref="C31:AV31" si="23">C29-C30</f>
        <v>25000000</v>
      </c>
      <c r="D31" s="20">
        <f t="shared" si="23"/>
        <v>30000000</v>
      </c>
      <c r="E31" s="20">
        <f t="shared" si="23"/>
        <v>35000000</v>
      </c>
      <c r="F31" s="20">
        <f t="shared" si="23"/>
        <v>40000000</v>
      </c>
      <c r="G31" s="20">
        <f t="shared" si="23"/>
        <v>45000000</v>
      </c>
      <c r="H31" s="20">
        <f t="shared" si="23"/>
        <v>50000000</v>
      </c>
      <c r="I31" s="20">
        <f t="shared" si="23"/>
        <v>55000000</v>
      </c>
      <c r="J31" s="20">
        <f t="shared" si="23"/>
        <v>60000000</v>
      </c>
      <c r="K31" s="20">
        <f t="shared" si="23"/>
        <v>65000000</v>
      </c>
      <c r="L31" s="20">
        <f t="shared" si="23"/>
        <v>70000000</v>
      </c>
      <c r="M31" s="20">
        <f t="shared" si="23"/>
        <v>75000000</v>
      </c>
      <c r="N31" s="20">
        <f t="shared" si="23"/>
        <v>80000000</v>
      </c>
      <c r="O31" s="20">
        <f t="shared" si="23"/>
        <v>85000000</v>
      </c>
      <c r="P31" s="20">
        <f t="shared" si="23"/>
        <v>90000000</v>
      </c>
      <c r="Q31" s="20">
        <f t="shared" si="23"/>
        <v>95000000</v>
      </c>
      <c r="R31" s="20">
        <f t="shared" si="23"/>
        <v>100000000</v>
      </c>
      <c r="S31" s="20">
        <f t="shared" si="23"/>
        <v>100000000</v>
      </c>
      <c r="T31" s="20">
        <f t="shared" si="23"/>
        <v>100000000</v>
      </c>
      <c r="U31" s="20">
        <f t="shared" si="23"/>
        <v>100000000</v>
      </c>
      <c r="V31" s="20">
        <f t="shared" si="23"/>
        <v>100000000</v>
      </c>
      <c r="W31" s="20">
        <f t="shared" si="23"/>
        <v>100000000</v>
      </c>
      <c r="X31" s="20">
        <f t="shared" si="23"/>
        <v>100000000</v>
      </c>
      <c r="Y31" s="20">
        <f t="shared" si="23"/>
        <v>100000000</v>
      </c>
      <c r="Z31" s="20">
        <f t="shared" si="23"/>
        <v>100000000</v>
      </c>
      <c r="AA31" s="20">
        <f t="shared" si="23"/>
        <v>100000000</v>
      </c>
      <c r="AB31" s="20">
        <f t="shared" si="23"/>
        <v>100000000</v>
      </c>
      <c r="AC31" s="20">
        <f t="shared" si="23"/>
        <v>100000000</v>
      </c>
      <c r="AD31" s="20">
        <f t="shared" si="23"/>
        <v>100000000</v>
      </c>
      <c r="AE31" s="20">
        <f t="shared" si="23"/>
        <v>100000000</v>
      </c>
      <c r="AF31" s="20">
        <f t="shared" si="23"/>
        <v>100000000</v>
      </c>
      <c r="AG31" s="20">
        <f t="shared" si="23"/>
        <v>100000000</v>
      </c>
      <c r="AH31" s="20">
        <f t="shared" si="23"/>
        <v>100000000</v>
      </c>
      <c r="AI31" s="20">
        <f t="shared" si="23"/>
        <v>100000000</v>
      </c>
      <c r="AJ31" s="20">
        <f t="shared" si="23"/>
        <v>100000000</v>
      </c>
      <c r="AK31" s="20">
        <f t="shared" si="23"/>
        <v>100000000</v>
      </c>
      <c r="AL31" s="20">
        <f t="shared" si="23"/>
        <v>100000000</v>
      </c>
      <c r="AM31" s="20">
        <f t="shared" si="23"/>
        <v>100000000</v>
      </c>
      <c r="AN31" s="20">
        <f t="shared" si="23"/>
        <v>100000000</v>
      </c>
      <c r="AO31" s="20">
        <f t="shared" si="23"/>
        <v>100000000</v>
      </c>
      <c r="AP31" s="20">
        <f t="shared" si="23"/>
        <v>100000000</v>
      </c>
      <c r="AQ31" s="20">
        <f t="shared" si="23"/>
        <v>100000000</v>
      </c>
      <c r="AR31" s="20">
        <f t="shared" si="23"/>
        <v>100000000</v>
      </c>
      <c r="AS31" s="20">
        <f t="shared" si="23"/>
        <v>100000000</v>
      </c>
      <c r="AT31" s="20">
        <f t="shared" si="23"/>
        <v>100000000</v>
      </c>
      <c r="AU31" s="20">
        <f t="shared" si="23"/>
        <v>100000000</v>
      </c>
      <c r="AV31" s="20">
        <f t="shared" si="23"/>
        <v>100000000</v>
      </c>
    </row>
    <row r="32" spans="1:48" x14ac:dyDescent="0.35">
      <c r="A32" s="2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9" x14ac:dyDescent="0.35">
      <c r="A33" s="11"/>
      <c r="B33" s="2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9" x14ac:dyDescent="0.35">
      <c r="A34" s="2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7" spans="1:49" x14ac:dyDescent="0.35">
      <c r="B37" s="26" t="s">
        <v>27</v>
      </c>
      <c r="C37" s="2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x14ac:dyDescent="0.35">
      <c r="B38" s="26" t="s">
        <v>28</v>
      </c>
      <c r="C38" s="24" t="e">
        <f>LN(#REF!/#REF!)</f>
        <v>#REF!</v>
      </c>
      <c r="D38" s="24" t="e">
        <f t="shared" ref="D38:AW38" si="24">LN(#REF!/#REF!)</f>
        <v>#REF!</v>
      </c>
      <c r="E38" s="24" t="e">
        <f t="shared" ref="E38:AW38" si="25">LN(#REF!/#REF!)</f>
        <v>#REF!</v>
      </c>
      <c r="F38" s="24" t="e">
        <f t="shared" ref="F38:AW38" si="26">LN(#REF!/#REF!)</f>
        <v>#REF!</v>
      </c>
      <c r="G38" s="24" t="e">
        <f t="shared" ref="G38:AW38" si="27">LN(#REF!/#REF!)</f>
        <v>#REF!</v>
      </c>
      <c r="H38" s="24" t="e">
        <f t="shared" ref="H38:AW38" si="28">LN(#REF!/#REF!)</f>
        <v>#REF!</v>
      </c>
      <c r="I38" s="24" t="e">
        <f t="shared" ref="I38:AW38" si="29">LN(#REF!/#REF!)</f>
        <v>#REF!</v>
      </c>
      <c r="J38" s="24" t="e">
        <f t="shared" ref="J38:AW38" si="30">LN(#REF!/#REF!)</f>
        <v>#REF!</v>
      </c>
      <c r="K38" s="24" t="e">
        <f t="shared" ref="K38:AW38" si="31">LN(#REF!/#REF!)</f>
        <v>#REF!</v>
      </c>
      <c r="L38" s="24" t="e">
        <f t="shared" ref="L38:AW38" si="32">LN(#REF!/#REF!)</f>
        <v>#REF!</v>
      </c>
      <c r="M38" s="24" t="e">
        <f t="shared" ref="M38:AW38" si="33">LN(#REF!/#REF!)</f>
        <v>#REF!</v>
      </c>
      <c r="N38" s="24" t="e">
        <f t="shared" ref="N38:AW38" si="34">LN(#REF!/#REF!)</f>
        <v>#REF!</v>
      </c>
      <c r="O38" s="24" t="e">
        <f t="shared" ref="O38:AW38" si="35">LN(#REF!/#REF!)</f>
        <v>#REF!</v>
      </c>
      <c r="P38" s="24" t="e">
        <f t="shared" ref="P38:AW38" si="36">LN(#REF!/#REF!)</f>
        <v>#REF!</v>
      </c>
      <c r="Q38" s="24" t="e">
        <f t="shared" ref="Q38:AW38" si="37">LN(#REF!/#REF!)</f>
        <v>#REF!</v>
      </c>
      <c r="R38" s="24" t="e">
        <f t="shared" ref="R38:AW38" si="38">LN(#REF!/#REF!)</f>
        <v>#REF!</v>
      </c>
      <c r="S38" s="24" t="e">
        <f t="shared" ref="S38:AW38" si="39">LN(#REF!/#REF!)</f>
        <v>#REF!</v>
      </c>
      <c r="T38" s="24" t="e">
        <f t="shared" ref="T38:AW38" si="40">LN(#REF!/#REF!)</f>
        <v>#REF!</v>
      </c>
      <c r="U38" s="24" t="e">
        <f t="shared" ref="U38:AW38" si="41">LN(#REF!/#REF!)</f>
        <v>#REF!</v>
      </c>
      <c r="V38" s="24" t="e">
        <f t="shared" ref="V38:AW38" si="42">LN(#REF!/#REF!)</f>
        <v>#REF!</v>
      </c>
      <c r="W38" s="24" t="e">
        <f t="shared" ref="W38:AW38" si="43">LN(#REF!/#REF!)</f>
        <v>#REF!</v>
      </c>
      <c r="X38" s="24" t="e">
        <f t="shared" ref="X38:AW38" si="44">LN(#REF!/#REF!)</f>
        <v>#REF!</v>
      </c>
      <c r="Y38" s="24" t="e">
        <f t="shared" ref="Y38:AW38" si="45">LN(#REF!/#REF!)</f>
        <v>#REF!</v>
      </c>
      <c r="Z38" s="24" t="e">
        <f t="shared" ref="Z38:AW38" si="46">LN(#REF!/#REF!)</f>
        <v>#REF!</v>
      </c>
      <c r="AA38" s="24" t="e">
        <f t="shared" ref="AA38:AW38" si="47">LN(#REF!/#REF!)</f>
        <v>#REF!</v>
      </c>
      <c r="AB38" s="24" t="e">
        <f t="shared" ref="AB38:AW38" si="48">LN(#REF!/#REF!)</f>
        <v>#REF!</v>
      </c>
      <c r="AC38" s="24" t="e">
        <f t="shared" ref="AC38:AW38" si="49">LN(#REF!/#REF!)</f>
        <v>#REF!</v>
      </c>
      <c r="AD38" s="24" t="e">
        <f t="shared" ref="AD38:AW38" si="50">LN(#REF!/#REF!)</f>
        <v>#REF!</v>
      </c>
      <c r="AE38" s="24" t="e">
        <f t="shared" ref="AE38:AW38" si="51">LN(#REF!/#REF!)</f>
        <v>#REF!</v>
      </c>
      <c r="AF38" s="24" t="e">
        <f t="shared" ref="AF38:AW38" si="52">LN(#REF!/#REF!)</f>
        <v>#REF!</v>
      </c>
      <c r="AG38" s="24" t="e">
        <f t="shared" ref="AG38:AW38" si="53">LN(#REF!/#REF!)</f>
        <v>#REF!</v>
      </c>
      <c r="AH38" s="24" t="e">
        <f t="shared" ref="AH38:AW38" si="54">LN(#REF!/#REF!)</f>
        <v>#REF!</v>
      </c>
      <c r="AI38" s="24" t="e">
        <f t="shared" ref="AI38:AW38" si="55">LN(#REF!/#REF!)</f>
        <v>#REF!</v>
      </c>
      <c r="AJ38" s="24" t="e">
        <f t="shared" ref="AJ38:AW38" si="56">LN(#REF!/#REF!)</f>
        <v>#REF!</v>
      </c>
      <c r="AK38" s="24" t="e">
        <f t="shared" ref="AK38:AW38" si="57">LN(#REF!/#REF!)</f>
        <v>#REF!</v>
      </c>
      <c r="AL38" s="24" t="e">
        <f t="shared" ref="AL38:AW38" si="58">LN(#REF!/#REF!)</f>
        <v>#REF!</v>
      </c>
      <c r="AM38" s="24" t="e">
        <f t="shared" ref="AM38:AW38" si="59">LN(#REF!/#REF!)</f>
        <v>#REF!</v>
      </c>
      <c r="AN38" s="24" t="e">
        <f t="shared" ref="AN38:AW38" si="60">LN(#REF!/#REF!)</f>
        <v>#REF!</v>
      </c>
      <c r="AO38" s="24" t="e">
        <f t="shared" ref="AO38:AW38" si="61">LN(#REF!/#REF!)</f>
        <v>#REF!</v>
      </c>
      <c r="AP38" s="24" t="e">
        <f t="shared" ref="AP38:AW38" si="62">LN(#REF!/#REF!)</f>
        <v>#REF!</v>
      </c>
      <c r="AQ38" s="24" t="e">
        <f t="shared" ref="AQ38:AW38" si="63">LN(#REF!/#REF!)</f>
        <v>#REF!</v>
      </c>
      <c r="AR38" s="24" t="e">
        <f t="shared" ref="AR38:AW38" si="64">LN(#REF!/#REF!)</f>
        <v>#REF!</v>
      </c>
      <c r="AS38" s="24" t="e">
        <f t="shared" ref="AS38:AW38" si="65">LN(#REF!/#REF!)</f>
        <v>#REF!</v>
      </c>
      <c r="AT38" s="24" t="e">
        <f t="shared" ref="AT38:AW38" si="66">LN(#REF!/#REF!)</f>
        <v>#REF!</v>
      </c>
      <c r="AU38" s="24" t="e">
        <f t="shared" ref="AU38:AW38" si="67">LN(#REF!/#REF!)</f>
        <v>#REF!</v>
      </c>
      <c r="AV38" s="24" t="e">
        <f t="shared" ref="AV38:AW38" si="68">LN(#REF!/#REF!)</f>
        <v>#REF!</v>
      </c>
      <c r="AW38" s="24" t="e">
        <f t="shared" ref="AW38" si="69">LN(#REF!/#REF!)</f>
        <v>#REF!</v>
      </c>
    </row>
    <row r="39" spans="1:49" x14ac:dyDescent="0.35">
      <c r="B39" s="26" t="s">
        <v>29</v>
      </c>
      <c r="C39" s="24" t="e">
        <f t="shared" ref="C39:AW39" si="70">#REF!</f>
        <v>#REF!</v>
      </c>
      <c r="D39" s="24" t="e">
        <f t="shared" ref="D39:AW39" si="71">#REF!</f>
        <v>#REF!</v>
      </c>
      <c r="E39" s="24" t="e">
        <f t="shared" ref="E39:AW39" si="72">#REF!</f>
        <v>#REF!</v>
      </c>
      <c r="F39" s="24" t="e">
        <f t="shared" ref="F39:AW39" si="73">#REF!</f>
        <v>#REF!</v>
      </c>
      <c r="G39" s="24" t="e">
        <f t="shared" ref="G39:AW39" si="74">#REF!</f>
        <v>#REF!</v>
      </c>
      <c r="H39" s="24" t="e">
        <f t="shared" ref="H39:AW39" si="75">#REF!</f>
        <v>#REF!</v>
      </c>
      <c r="I39" s="24" t="e">
        <f t="shared" ref="I39:AW39" si="76">#REF!</f>
        <v>#REF!</v>
      </c>
      <c r="J39" s="24" t="e">
        <f t="shared" ref="J39:AW39" si="77">#REF!</f>
        <v>#REF!</v>
      </c>
      <c r="K39" s="24" t="e">
        <f t="shared" ref="K39:AW39" si="78">#REF!</f>
        <v>#REF!</v>
      </c>
      <c r="L39" s="24" t="e">
        <f t="shared" ref="L39:AW39" si="79">#REF!</f>
        <v>#REF!</v>
      </c>
      <c r="M39" s="24" t="e">
        <f t="shared" ref="M39:AW39" si="80">#REF!</f>
        <v>#REF!</v>
      </c>
      <c r="N39" s="24" t="e">
        <f t="shared" ref="N39:AW39" si="81">#REF!</f>
        <v>#REF!</v>
      </c>
      <c r="O39" s="24" t="e">
        <f t="shared" ref="O39:AW39" si="82">#REF!</f>
        <v>#REF!</v>
      </c>
      <c r="P39" s="24" t="e">
        <f t="shared" ref="P39:AW39" si="83">#REF!</f>
        <v>#REF!</v>
      </c>
      <c r="Q39" s="24" t="e">
        <f t="shared" ref="Q39:AW39" si="84">#REF!</f>
        <v>#REF!</v>
      </c>
      <c r="R39" s="24" t="e">
        <f t="shared" ref="R39:AW39" si="85">#REF!</f>
        <v>#REF!</v>
      </c>
      <c r="S39" s="24" t="e">
        <f t="shared" ref="S39:AW39" si="86">#REF!</f>
        <v>#REF!</v>
      </c>
      <c r="T39" s="24" t="e">
        <f t="shared" ref="T39:AW39" si="87">#REF!</f>
        <v>#REF!</v>
      </c>
      <c r="U39" s="24" t="e">
        <f t="shared" ref="U39:AW39" si="88">#REF!</f>
        <v>#REF!</v>
      </c>
      <c r="V39" s="24" t="e">
        <f t="shared" ref="V39:AW39" si="89">#REF!</f>
        <v>#REF!</v>
      </c>
      <c r="W39" s="24" t="e">
        <f t="shared" ref="W39:AW39" si="90">#REF!</f>
        <v>#REF!</v>
      </c>
      <c r="X39" s="24" t="e">
        <f t="shared" ref="X39:AW39" si="91">#REF!</f>
        <v>#REF!</v>
      </c>
      <c r="Y39" s="24" t="e">
        <f t="shared" ref="Y39:AW39" si="92">#REF!</f>
        <v>#REF!</v>
      </c>
      <c r="Z39" s="24" t="e">
        <f t="shared" ref="Z39:AW39" si="93">#REF!</f>
        <v>#REF!</v>
      </c>
      <c r="AA39" s="24" t="e">
        <f t="shared" ref="AA39:AW39" si="94">#REF!</f>
        <v>#REF!</v>
      </c>
      <c r="AB39" s="24" t="e">
        <f t="shared" ref="AB39:AW39" si="95">#REF!</f>
        <v>#REF!</v>
      </c>
      <c r="AC39" s="24" t="e">
        <f t="shared" ref="AC39:AW39" si="96">#REF!</f>
        <v>#REF!</v>
      </c>
      <c r="AD39" s="24" t="e">
        <f t="shared" ref="AD39:AW39" si="97">#REF!</f>
        <v>#REF!</v>
      </c>
      <c r="AE39" s="24" t="e">
        <f t="shared" ref="AE39:AW39" si="98">#REF!</f>
        <v>#REF!</v>
      </c>
      <c r="AF39" s="24" t="e">
        <f t="shared" ref="AF39:AW39" si="99">#REF!</f>
        <v>#REF!</v>
      </c>
      <c r="AG39" s="24" t="e">
        <f t="shared" ref="AG39:AW39" si="100">#REF!</f>
        <v>#REF!</v>
      </c>
      <c r="AH39" s="24" t="e">
        <f t="shared" ref="AH39:AW39" si="101">#REF!</f>
        <v>#REF!</v>
      </c>
      <c r="AI39" s="24" t="e">
        <f t="shared" ref="AI39:AW39" si="102">#REF!</f>
        <v>#REF!</v>
      </c>
      <c r="AJ39" s="24" t="e">
        <f t="shared" ref="AJ39:AW39" si="103">#REF!</f>
        <v>#REF!</v>
      </c>
      <c r="AK39" s="24" t="e">
        <f t="shared" ref="AK39:AW39" si="104">#REF!</f>
        <v>#REF!</v>
      </c>
      <c r="AL39" s="24" t="e">
        <f t="shared" ref="AL39:AW39" si="105">#REF!</f>
        <v>#REF!</v>
      </c>
      <c r="AM39" s="24" t="e">
        <f t="shared" ref="AM39:AW39" si="106">#REF!</f>
        <v>#REF!</v>
      </c>
      <c r="AN39" s="24" t="e">
        <f t="shared" ref="AN39:AW39" si="107">#REF!</f>
        <v>#REF!</v>
      </c>
      <c r="AO39" s="24" t="e">
        <f t="shared" ref="AO39:AW39" si="108">#REF!</f>
        <v>#REF!</v>
      </c>
      <c r="AP39" s="24" t="e">
        <f t="shared" ref="AP39:AW39" si="109">#REF!</f>
        <v>#REF!</v>
      </c>
      <c r="AQ39" s="24" t="e">
        <f t="shared" ref="AQ39:AW39" si="110">#REF!</f>
        <v>#REF!</v>
      </c>
      <c r="AR39" s="24" t="e">
        <f t="shared" ref="AR39:AW39" si="111">#REF!</f>
        <v>#REF!</v>
      </c>
      <c r="AS39" s="24" t="e">
        <f t="shared" ref="AS39:AW39" si="112">#REF!</f>
        <v>#REF!</v>
      </c>
      <c r="AT39" s="24" t="e">
        <f t="shared" ref="AT39:AW39" si="113">#REF!</f>
        <v>#REF!</v>
      </c>
      <c r="AU39" s="24" t="e">
        <f t="shared" ref="AU39:AW39" si="114">#REF!</f>
        <v>#REF!</v>
      </c>
      <c r="AV39" s="24" t="e">
        <f t="shared" ref="AV39:AW39" si="115">#REF!</f>
        <v>#REF!</v>
      </c>
      <c r="AW39" s="24" t="e">
        <f t="shared" ref="AW39" si="116">#REF!</f>
        <v>#REF!</v>
      </c>
    </row>
    <row r="40" spans="1:49" x14ac:dyDescent="0.35">
      <c r="B40" s="26" t="s">
        <v>30</v>
      </c>
      <c r="C40" s="24" t="e">
        <f t="shared" ref="C40:AW40" si="117">#REF!*C39</f>
        <v>#REF!</v>
      </c>
      <c r="D40" s="24" t="e">
        <f>#REF!*D39</f>
        <v>#REF!</v>
      </c>
      <c r="E40" s="24" t="e">
        <f t="shared" ref="E40:AW40" si="118">#REF!*E39</f>
        <v>#REF!</v>
      </c>
      <c r="F40" s="24" t="e">
        <f t="shared" ref="F40:AW40" si="119">#REF!*F39</f>
        <v>#REF!</v>
      </c>
      <c r="G40" s="24" t="e">
        <f t="shared" ref="G40:AW40" si="120">#REF!*G39</f>
        <v>#REF!</v>
      </c>
      <c r="H40" s="24" t="e">
        <f t="shared" ref="H40:AW40" si="121">#REF!*H39</f>
        <v>#REF!</v>
      </c>
      <c r="I40" s="24" t="e">
        <f t="shared" ref="I40:AW40" si="122">#REF!*I39</f>
        <v>#REF!</v>
      </c>
      <c r="J40" s="24" t="e">
        <f t="shared" ref="J40:AW40" si="123">#REF!*J39</f>
        <v>#REF!</v>
      </c>
      <c r="K40" s="24" t="e">
        <f t="shared" ref="K40:AW40" si="124">#REF!*K39</f>
        <v>#REF!</v>
      </c>
      <c r="L40" s="24" t="e">
        <f t="shared" ref="L40:AW40" si="125">#REF!*L39</f>
        <v>#REF!</v>
      </c>
      <c r="M40" s="24" t="e">
        <f t="shared" ref="M40:AW40" si="126">#REF!*M39</f>
        <v>#REF!</v>
      </c>
      <c r="N40" s="24" t="e">
        <f t="shared" ref="N40:AW40" si="127">#REF!*N39</f>
        <v>#REF!</v>
      </c>
      <c r="O40" s="24" t="e">
        <f t="shared" ref="O40:AW40" si="128">#REF!*O39</f>
        <v>#REF!</v>
      </c>
      <c r="P40" s="24" t="e">
        <f t="shared" ref="P40:AW40" si="129">#REF!*P39</f>
        <v>#REF!</v>
      </c>
      <c r="Q40" s="24" t="e">
        <f t="shared" ref="Q40:AW40" si="130">#REF!*Q39</f>
        <v>#REF!</v>
      </c>
      <c r="R40" s="24" t="e">
        <f t="shared" ref="R40:AW40" si="131">#REF!*R39</f>
        <v>#REF!</v>
      </c>
      <c r="S40" s="24" t="e">
        <f t="shared" ref="S40:AW40" si="132">#REF!*S39</f>
        <v>#REF!</v>
      </c>
      <c r="T40" s="24" t="e">
        <f t="shared" ref="T40:AW40" si="133">#REF!*T39</f>
        <v>#REF!</v>
      </c>
      <c r="U40" s="24" t="e">
        <f t="shared" ref="U40:AW40" si="134">#REF!*U39</f>
        <v>#REF!</v>
      </c>
      <c r="V40" s="24" t="e">
        <f t="shared" ref="V40:AW40" si="135">#REF!*V39</f>
        <v>#REF!</v>
      </c>
      <c r="W40" s="24" t="e">
        <f t="shared" ref="W40:AW40" si="136">#REF!*W39</f>
        <v>#REF!</v>
      </c>
      <c r="X40" s="24" t="e">
        <f t="shared" ref="X40:AW40" si="137">#REF!*X39</f>
        <v>#REF!</v>
      </c>
      <c r="Y40" s="24" t="e">
        <f t="shared" ref="Y40:AW40" si="138">#REF!*Y39</f>
        <v>#REF!</v>
      </c>
      <c r="Z40" s="24" t="e">
        <f t="shared" ref="Z40:AW40" si="139">#REF!*Z39</f>
        <v>#REF!</v>
      </c>
      <c r="AA40" s="24" t="e">
        <f t="shared" ref="AA40:AW40" si="140">#REF!*AA39</f>
        <v>#REF!</v>
      </c>
      <c r="AB40" s="24" t="e">
        <f t="shared" ref="AB40:AW40" si="141">#REF!*AB39</f>
        <v>#REF!</v>
      </c>
      <c r="AC40" s="24" t="e">
        <f t="shared" ref="AC40:AW40" si="142">#REF!*AC39</f>
        <v>#REF!</v>
      </c>
      <c r="AD40" s="24" t="e">
        <f t="shared" ref="AD40:AW40" si="143">#REF!*AD39</f>
        <v>#REF!</v>
      </c>
      <c r="AE40" s="24" t="e">
        <f t="shared" ref="AE40:AW40" si="144">#REF!*AE39</f>
        <v>#REF!</v>
      </c>
      <c r="AF40" s="24" t="e">
        <f t="shared" ref="AF40:AW40" si="145">#REF!*AF39</f>
        <v>#REF!</v>
      </c>
      <c r="AG40" s="24" t="e">
        <f t="shared" ref="AG40:AW40" si="146">#REF!*AG39</f>
        <v>#REF!</v>
      </c>
      <c r="AH40" s="24" t="e">
        <f t="shared" ref="AH40:AW40" si="147">#REF!*AH39</f>
        <v>#REF!</v>
      </c>
      <c r="AI40" s="24" t="e">
        <f t="shared" ref="AI40:AW40" si="148">#REF!*AI39</f>
        <v>#REF!</v>
      </c>
      <c r="AJ40" s="24" t="e">
        <f t="shared" ref="AJ40:AW40" si="149">#REF!*AJ39</f>
        <v>#REF!</v>
      </c>
      <c r="AK40" s="24" t="e">
        <f t="shared" ref="AK40:AW40" si="150">#REF!*AK39</f>
        <v>#REF!</v>
      </c>
      <c r="AL40" s="24" t="e">
        <f t="shared" ref="AL40:AW40" si="151">#REF!*AL39</f>
        <v>#REF!</v>
      </c>
      <c r="AM40" s="24" t="e">
        <f t="shared" ref="AM40:AW40" si="152">#REF!*AM39</f>
        <v>#REF!</v>
      </c>
      <c r="AN40" s="24" t="e">
        <f t="shared" ref="AN40:AW40" si="153">#REF!*AN39</f>
        <v>#REF!</v>
      </c>
      <c r="AO40" s="24" t="e">
        <f t="shared" ref="AO40:AW40" si="154">#REF!*AO39</f>
        <v>#REF!</v>
      </c>
      <c r="AP40" s="24" t="e">
        <f t="shared" ref="AP40:AW40" si="155">#REF!*AP39</f>
        <v>#REF!</v>
      </c>
      <c r="AQ40" s="24" t="e">
        <f t="shared" ref="AQ40:AW40" si="156">#REF!*AQ39</f>
        <v>#REF!</v>
      </c>
      <c r="AR40" s="24" t="e">
        <f t="shared" ref="AR40:AW40" si="157">#REF!*AR39</f>
        <v>#REF!</v>
      </c>
      <c r="AS40" s="24" t="e">
        <f t="shared" ref="AS40:AW40" si="158">#REF!*AS39</f>
        <v>#REF!</v>
      </c>
      <c r="AT40" s="24" t="e">
        <f t="shared" ref="AT40:AW40" si="159">#REF!*AT39</f>
        <v>#REF!</v>
      </c>
      <c r="AU40" s="24" t="e">
        <f t="shared" ref="AU40:AW40" si="160">#REF!*AU39</f>
        <v>#REF!</v>
      </c>
      <c r="AV40" s="24" t="e">
        <f t="shared" ref="AV40:AW40" si="161">#REF!*AV39</f>
        <v>#REF!</v>
      </c>
      <c r="AW40" s="24" t="e">
        <f t="shared" ref="AW40" si="162">#REF!*AW39</f>
        <v>#REF!</v>
      </c>
    </row>
    <row r="41" spans="1:49" x14ac:dyDescent="0.35">
      <c r="B41" s="28" t="s">
        <v>31</v>
      </c>
      <c r="C41" s="24" t="e">
        <f>C39*#REF!</f>
        <v>#REF!</v>
      </c>
      <c r="D41" s="24" t="e">
        <f t="shared" ref="D41:AW41" si="163">D39*#REF!</f>
        <v>#REF!</v>
      </c>
      <c r="E41" s="24" t="e">
        <f t="shared" ref="E41:AW41" si="164">E39*#REF!</f>
        <v>#REF!</v>
      </c>
      <c r="F41" s="24" t="e">
        <f t="shared" ref="F41:AW41" si="165">F39*#REF!</f>
        <v>#REF!</v>
      </c>
      <c r="G41" s="24" t="e">
        <f t="shared" ref="G41:AW41" si="166">G39*#REF!</f>
        <v>#REF!</v>
      </c>
      <c r="H41" s="24" t="e">
        <f t="shared" ref="H41:AW41" si="167">H39*#REF!</f>
        <v>#REF!</v>
      </c>
      <c r="I41" s="24" t="e">
        <f t="shared" ref="I41:AW41" si="168">I39*#REF!</f>
        <v>#REF!</v>
      </c>
      <c r="J41" s="24" t="e">
        <f t="shared" ref="J41:AW41" si="169">J39*#REF!</f>
        <v>#REF!</v>
      </c>
      <c r="K41" s="24" t="e">
        <f t="shared" ref="K41:AW41" si="170">K39*#REF!</f>
        <v>#REF!</v>
      </c>
      <c r="L41" s="24" t="e">
        <f t="shared" ref="L41:AW41" si="171">L39*#REF!</f>
        <v>#REF!</v>
      </c>
      <c r="M41" s="24" t="e">
        <f t="shared" ref="M41:AW41" si="172">M39*#REF!</f>
        <v>#REF!</v>
      </c>
      <c r="N41" s="24" t="e">
        <f t="shared" ref="N41:AW41" si="173">N39*#REF!</f>
        <v>#REF!</v>
      </c>
      <c r="O41" s="24" t="e">
        <f t="shared" ref="O41:AW41" si="174">O39*#REF!</f>
        <v>#REF!</v>
      </c>
      <c r="P41" s="24" t="e">
        <f t="shared" ref="P41:AW41" si="175">P39*#REF!</f>
        <v>#REF!</v>
      </c>
      <c r="Q41" s="24" t="e">
        <f t="shared" ref="Q41:AW41" si="176">Q39*#REF!</f>
        <v>#REF!</v>
      </c>
      <c r="R41" s="24" t="e">
        <f t="shared" ref="R41:AW41" si="177">R39*#REF!</f>
        <v>#REF!</v>
      </c>
      <c r="S41" s="24" t="e">
        <f t="shared" ref="S41:AW41" si="178">S39*#REF!</f>
        <v>#REF!</v>
      </c>
      <c r="T41" s="24" t="e">
        <f t="shared" ref="T41:AW41" si="179">T39*#REF!</f>
        <v>#REF!</v>
      </c>
      <c r="U41" s="24" t="e">
        <f t="shared" ref="U41:AW41" si="180">U39*#REF!</f>
        <v>#REF!</v>
      </c>
      <c r="V41" s="24" t="e">
        <f t="shared" ref="V41:AW41" si="181">V39*#REF!</f>
        <v>#REF!</v>
      </c>
      <c r="W41" s="24" t="e">
        <f t="shared" ref="W41:AW41" si="182">W39*#REF!</f>
        <v>#REF!</v>
      </c>
      <c r="X41" s="24" t="e">
        <f t="shared" ref="X41:AW41" si="183">X39*#REF!</f>
        <v>#REF!</v>
      </c>
      <c r="Y41" s="24" t="e">
        <f t="shared" ref="Y41:AW41" si="184">Y39*#REF!</f>
        <v>#REF!</v>
      </c>
      <c r="Z41" s="24" t="e">
        <f t="shared" ref="Z41:AW41" si="185">Z39*#REF!</f>
        <v>#REF!</v>
      </c>
      <c r="AA41" s="24" t="e">
        <f t="shared" ref="AA41:AW41" si="186">AA39*#REF!</f>
        <v>#REF!</v>
      </c>
      <c r="AB41" s="24" t="e">
        <f t="shared" ref="AB41:AW41" si="187">AB39*#REF!</f>
        <v>#REF!</v>
      </c>
      <c r="AC41" s="24" t="e">
        <f t="shared" ref="AC41:AW41" si="188">AC39*#REF!</f>
        <v>#REF!</v>
      </c>
      <c r="AD41" s="24" t="e">
        <f t="shared" ref="AD41:AW41" si="189">AD39*#REF!</f>
        <v>#REF!</v>
      </c>
      <c r="AE41" s="24" t="e">
        <f t="shared" ref="AE41:AW41" si="190">AE39*#REF!</f>
        <v>#REF!</v>
      </c>
      <c r="AF41" s="24" t="e">
        <f t="shared" ref="AF41:AW41" si="191">AF39*#REF!</f>
        <v>#REF!</v>
      </c>
      <c r="AG41" s="24" t="e">
        <f t="shared" ref="AG41:AW41" si="192">AG39*#REF!</f>
        <v>#REF!</v>
      </c>
      <c r="AH41" s="24" t="e">
        <f t="shared" ref="AH41:AW41" si="193">AH39*#REF!</f>
        <v>#REF!</v>
      </c>
      <c r="AI41" s="24" t="e">
        <f t="shared" ref="AI41:AW41" si="194">AI39*#REF!</f>
        <v>#REF!</v>
      </c>
      <c r="AJ41" s="24" t="e">
        <f t="shared" ref="AJ41:AW41" si="195">AJ39*#REF!</f>
        <v>#REF!</v>
      </c>
      <c r="AK41" s="24" t="e">
        <f t="shared" ref="AK41:AW41" si="196">AK39*#REF!</f>
        <v>#REF!</v>
      </c>
      <c r="AL41" s="24" t="e">
        <f t="shared" ref="AL41:AW41" si="197">AL39*#REF!</f>
        <v>#REF!</v>
      </c>
      <c r="AM41" s="24" t="e">
        <f t="shared" ref="AM41:AW41" si="198">AM39*#REF!</f>
        <v>#REF!</v>
      </c>
      <c r="AN41" s="24" t="e">
        <f t="shared" ref="AN41:AW41" si="199">AN39*#REF!</f>
        <v>#REF!</v>
      </c>
      <c r="AO41" s="24" t="e">
        <f t="shared" ref="AO41:AW41" si="200">AO39*#REF!</f>
        <v>#REF!</v>
      </c>
      <c r="AP41" s="24" t="e">
        <f t="shared" ref="AP41:AW41" si="201">AP39*#REF!</f>
        <v>#REF!</v>
      </c>
      <c r="AQ41" s="24" t="e">
        <f t="shared" ref="AQ41:AW41" si="202">AQ39*#REF!</f>
        <v>#REF!</v>
      </c>
      <c r="AR41" s="24" t="e">
        <f t="shared" ref="AR41:AW41" si="203">AR39*#REF!</f>
        <v>#REF!</v>
      </c>
      <c r="AS41" s="24" t="e">
        <f t="shared" ref="AS41:AW41" si="204">AS39*#REF!</f>
        <v>#REF!</v>
      </c>
      <c r="AT41" s="24" t="e">
        <f t="shared" ref="AT41:AW41" si="205">AT39*#REF!</f>
        <v>#REF!</v>
      </c>
      <c r="AU41" s="24" t="e">
        <f t="shared" ref="AU41:AW41" si="206">AU39*#REF!</f>
        <v>#REF!</v>
      </c>
      <c r="AV41" s="24" t="e">
        <f t="shared" ref="AV41:AW41" si="207">AV39*#REF!</f>
        <v>#REF!</v>
      </c>
      <c r="AW41" s="24" t="e">
        <f t="shared" ref="AW41" si="208">AW39*#REF!</f>
        <v>#REF!</v>
      </c>
    </row>
    <row r="42" spans="1:49" x14ac:dyDescent="0.35">
      <c r="B42" s="26" t="s">
        <v>32</v>
      </c>
      <c r="C42" s="24" t="e">
        <f t="shared" ref="C42:AW42" si="209">#REF!*SQRT(C39)</f>
        <v>#REF!</v>
      </c>
      <c r="D42" s="24" t="e">
        <f t="shared" ref="D42:AW42" si="210">#REF!*SQRT(D39)</f>
        <v>#REF!</v>
      </c>
      <c r="E42" s="24" t="e">
        <f t="shared" ref="E42:AW42" si="211">#REF!*SQRT(E39)</f>
        <v>#REF!</v>
      </c>
      <c r="F42" s="24" t="e">
        <f t="shared" ref="F42:AW42" si="212">#REF!*SQRT(F39)</f>
        <v>#REF!</v>
      </c>
      <c r="G42" s="24" t="e">
        <f t="shared" ref="G42:AW42" si="213">#REF!*SQRT(G39)</f>
        <v>#REF!</v>
      </c>
      <c r="H42" s="24" t="e">
        <f t="shared" ref="H42:AW42" si="214">#REF!*SQRT(H39)</f>
        <v>#REF!</v>
      </c>
      <c r="I42" s="24" t="e">
        <f t="shared" ref="I42:AW42" si="215">#REF!*SQRT(I39)</f>
        <v>#REF!</v>
      </c>
      <c r="J42" s="24" t="e">
        <f t="shared" ref="J42:AW42" si="216">#REF!*SQRT(J39)</f>
        <v>#REF!</v>
      </c>
      <c r="K42" s="24" t="e">
        <f t="shared" ref="K42:AW42" si="217">#REF!*SQRT(K39)</f>
        <v>#REF!</v>
      </c>
      <c r="L42" s="24" t="e">
        <f t="shared" ref="L42:AW42" si="218">#REF!*SQRT(L39)</f>
        <v>#REF!</v>
      </c>
      <c r="M42" s="24" t="e">
        <f t="shared" ref="M42:AW42" si="219">#REF!*SQRT(M39)</f>
        <v>#REF!</v>
      </c>
      <c r="N42" s="24" t="e">
        <f t="shared" ref="N42:AW42" si="220">#REF!*SQRT(N39)</f>
        <v>#REF!</v>
      </c>
      <c r="O42" s="24" t="e">
        <f t="shared" ref="O42:AW42" si="221">#REF!*SQRT(O39)</f>
        <v>#REF!</v>
      </c>
      <c r="P42" s="24" t="e">
        <f t="shared" ref="P42:AW42" si="222">#REF!*SQRT(P39)</f>
        <v>#REF!</v>
      </c>
      <c r="Q42" s="24" t="e">
        <f t="shared" ref="Q42:AW42" si="223">#REF!*SQRT(Q39)</f>
        <v>#REF!</v>
      </c>
      <c r="R42" s="24" t="e">
        <f t="shared" ref="R42:AW42" si="224">#REF!*SQRT(R39)</f>
        <v>#REF!</v>
      </c>
      <c r="S42" s="24" t="e">
        <f t="shared" ref="S42:AW42" si="225">#REF!*SQRT(S39)</f>
        <v>#REF!</v>
      </c>
      <c r="T42" s="24" t="e">
        <f t="shared" ref="T42:AW42" si="226">#REF!*SQRT(T39)</f>
        <v>#REF!</v>
      </c>
      <c r="U42" s="24" t="e">
        <f t="shared" ref="U42:AW42" si="227">#REF!*SQRT(U39)</f>
        <v>#REF!</v>
      </c>
      <c r="V42" s="24" t="e">
        <f t="shared" ref="V42:AW42" si="228">#REF!*SQRT(V39)</f>
        <v>#REF!</v>
      </c>
      <c r="W42" s="24" t="e">
        <f t="shared" ref="W42:AW42" si="229">#REF!*SQRT(W39)</f>
        <v>#REF!</v>
      </c>
      <c r="X42" s="24" t="e">
        <f t="shared" ref="X42:AW42" si="230">#REF!*SQRT(X39)</f>
        <v>#REF!</v>
      </c>
      <c r="Y42" s="24" t="e">
        <f t="shared" ref="Y42:AW42" si="231">#REF!*SQRT(Y39)</f>
        <v>#REF!</v>
      </c>
      <c r="Z42" s="24" t="e">
        <f t="shared" ref="Z42:AW42" si="232">#REF!*SQRT(Z39)</f>
        <v>#REF!</v>
      </c>
      <c r="AA42" s="24" t="e">
        <f t="shared" ref="AA42:AW42" si="233">#REF!*SQRT(AA39)</f>
        <v>#REF!</v>
      </c>
      <c r="AB42" s="24" t="e">
        <f t="shared" ref="AB42:AW42" si="234">#REF!*SQRT(AB39)</f>
        <v>#REF!</v>
      </c>
      <c r="AC42" s="24" t="e">
        <f t="shared" ref="AC42:AW42" si="235">#REF!*SQRT(AC39)</f>
        <v>#REF!</v>
      </c>
      <c r="AD42" s="24" t="e">
        <f t="shared" ref="AD42:AW42" si="236">#REF!*SQRT(AD39)</f>
        <v>#REF!</v>
      </c>
      <c r="AE42" s="24" t="e">
        <f t="shared" ref="AE42:AW42" si="237">#REF!*SQRT(AE39)</f>
        <v>#REF!</v>
      </c>
      <c r="AF42" s="24" t="e">
        <f t="shared" ref="AF42:AW42" si="238">#REF!*SQRT(AF39)</f>
        <v>#REF!</v>
      </c>
      <c r="AG42" s="24" t="e">
        <f t="shared" ref="AG42:AW42" si="239">#REF!*SQRT(AG39)</f>
        <v>#REF!</v>
      </c>
      <c r="AH42" s="24" t="e">
        <f t="shared" ref="AH42:AW42" si="240">#REF!*SQRT(AH39)</f>
        <v>#REF!</v>
      </c>
      <c r="AI42" s="24" t="e">
        <f t="shared" ref="AI42:AW42" si="241">#REF!*SQRT(AI39)</f>
        <v>#REF!</v>
      </c>
      <c r="AJ42" s="24" t="e">
        <f t="shared" ref="AJ42:AW42" si="242">#REF!*SQRT(AJ39)</f>
        <v>#REF!</v>
      </c>
      <c r="AK42" s="24" t="e">
        <f t="shared" ref="AK42:AW42" si="243">#REF!*SQRT(AK39)</f>
        <v>#REF!</v>
      </c>
      <c r="AL42" s="24" t="e">
        <f t="shared" ref="AL42:AW42" si="244">#REF!*SQRT(AL39)</f>
        <v>#REF!</v>
      </c>
      <c r="AM42" s="24" t="e">
        <f t="shared" ref="AM42:AW42" si="245">#REF!*SQRT(AM39)</f>
        <v>#REF!</v>
      </c>
      <c r="AN42" s="24" t="e">
        <f t="shared" ref="AN42:AW42" si="246">#REF!*SQRT(AN39)</f>
        <v>#REF!</v>
      </c>
      <c r="AO42" s="24" t="e">
        <f t="shared" ref="AO42:AW42" si="247">#REF!*SQRT(AO39)</f>
        <v>#REF!</v>
      </c>
      <c r="AP42" s="24" t="e">
        <f t="shared" ref="AP42:AW42" si="248">#REF!*SQRT(AP39)</f>
        <v>#REF!</v>
      </c>
      <c r="AQ42" s="24" t="e">
        <f t="shared" ref="AQ42:AW42" si="249">#REF!*SQRT(AQ39)</f>
        <v>#REF!</v>
      </c>
      <c r="AR42" s="24" t="e">
        <f t="shared" ref="AR42:AW42" si="250">#REF!*SQRT(AR39)</f>
        <v>#REF!</v>
      </c>
      <c r="AS42" s="24" t="e">
        <f t="shared" ref="AS42:AW42" si="251">#REF!*SQRT(AS39)</f>
        <v>#REF!</v>
      </c>
      <c r="AT42" s="24" t="e">
        <f t="shared" ref="AT42:AW42" si="252">#REF!*SQRT(AT39)</f>
        <v>#REF!</v>
      </c>
      <c r="AU42" s="24" t="e">
        <f t="shared" ref="AU42:AW42" si="253">#REF!*SQRT(AU39)</f>
        <v>#REF!</v>
      </c>
      <c r="AV42" s="24" t="e">
        <f t="shared" ref="AV42:AW42" si="254">#REF!*SQRT(AV39)</f>
        <v>#REF!</v>
      </c>
      <c r="AW42" s="24" t="e">
        <f t="shared" ref="AW42" si="255">#REF!*SQRT(AW39)</f>
        <v>#REF!</v>
      </c>
    </row>
    <row r="43" spans="1:49" x14ac:dyDescent="0.35">
      <c r="B43" s="28" t="s">
        <v>33</v>
      </c>
      <c r="C43" s="24" t="e">
        <f>EXP(C40)</f>
        <v>#REF!</v>
      </c>
      <c r="D43" s="24" t="e">
        <f t="shared" ref="D43:AW44" si="256">EXP(D40)</f>
        <v>#REF!</v>
      </c>
      <c r="E43" s="24" t="e">
        <f t="shared" si="256"/>
        <v>#REF!</v>
      </c>
      <c r="F43" s="24" t="e">
        <f t="shared" si="256"/>
        <v>#REF!</v>
      </c>
      <c r="G43" s="24" t="e">
        <f t="shared" si="256"/>
        <v>#REF!</v>
      </c>
      <c r="H43" s="24" t="e">
        <f t="shared" si="256"/>
        <v>#REF!</v>
      </c>
      <c r="I43" s="24" t="e">
        <f t="shared" si="256"/>
        <v>#REF!</v>
      </c>
      <c r="J43" s="24" t="e">
        <f t="shared" si="256"/>
        <v>#REF!</v>
      </c>
      <c r="K43" s="24" t="e">
        <f t="shared" si="256"/>
        <v>#REF!</v>
      </c>
      <c r="L43" s="24" t="e">
        <f t="shared" si="256"/>
        <v>#REF!</v>
      </c>
      <c r="M43" s="24" t="e">
        <f t="shared" si="256"/>
        <v>#REF!</v>
      </c>
      <c r="N43" s="24" t="e">
        <f t="shared" si="256"/>
        <v>#REF!</v>
      </c>
      <c r="O43" s="24" t="e">
        <f t="shared" si="256"/>
        <v>#REF!</v>
      </c>
      <c r="P43" s="24" t="e">
        <f t="shared" si="256"/>
        <v>#REF!</v>
      </c>
      <c r="Q43" s="24" t="e">
        <f t="shared" si="256"/>
        <v>#REF!</v>
      </c>
      <c r="R43" s="24" t="e">
        <f t="shared" si="256"/>
        <v>#REF!</v>
      </c>
      <c r="S43" s="24" t="e">
        <f t="shared" si="256"/>
        <v>#REF!</v>
      </c>
      <c r="T43" s="24" t="e">
        <f t="shared" si="256"/>
        <v>#REF!</v>
      </c>
      <c r="U43" s="24" t="e">
        <f t="shared" si="256"/>
        <v>#REF!</v>
      </c>
      <c r="V43" s="24" t="e">
        <f t="shared" si="256"/>
        <v>#REF!</v>
      </c>
      <c r="W43" s="24" t="e">
        <f t="shared" si="256"/>
        <v>#REF!</v>
      </c>
      <c r="X43" s="24" t="e">
        <f t="shared" si="256"/>
        <v>#REF!</v>
      </c>
      <c r="Y43" s="24" t="e">
        <f t="shared" si="256"/>
        <v>#REF!</v>
      </c>
      <c r="Z43" s="24" t="e">
        <f t="shared" si="256"/>
        <v>#REF!</v>
      </c>
      <c r="AA43" s="24" t="e">
        <f t="shared" si="256"/>
        <v>#REF!</v>
      </c>
      <c r="AB43" s="24" t="e">
        <f t="shared" si="256"/>
        <v>#REF!</v>
      </c>
      <c r="AC43" s="24" t="e">
        <f t="shared" si="256"/>
        <v>#REF!</v>
      </c>
      <c r="AD43" s="24" t="e">
        <f t="shared" si="256"/>
        <v>#REF!</v>
      </c>
      <c r="AE43" s="24" t="e">
        <f t="shared" si="256"/>
        <v>#REF!</v>
      </c>
      <c r="AF43" s="24" t="e">
        <f t="shared" si="256"/>
        <v>#REF!</v>
      </c>
      <c r="AG43" s="24" t="e">
        <f t="shared" si="256"/>
        <v>#REF!</v>
      </c>
      <c r="AH43" s="24" t="e">
        <f t="shared" si="256"/>
        <v>#REF!</v>
      </c>
      <c r="AI43" s="24" t="e">
        <f t="shared" si="256"/>
        <v>#REF!</v>
      </c>
      <c r="AJ43" s="24" t="e">
        <f t="shared" si="256"/>
        <v>#REF!</v>
      </c>
      <c r="AK43" s="24" t="e">
        <f t="shared" si="256"/>
        <v>#REF!</v>
      </c>
      <c r="AL43" s="24" t="e">
        <f t="shared" si="256"/>
        <v>#REF!</v>
      </c>
      <c r="AM43" s="24" t="e">
        <f t="shared" si="256"/>
        <v>#REF!</v>
      </c>
      <c r="AN43" s="24" t="e">
        <f t="shared" si="256"/>
        <v>#REF!</v>
      </c>
      <c r="AO43" s="24" t="e">
        <f t="shared" si="256"/>
        <v>#REF!</v>
      </c>
      <c r="AP43" s="24" t="e">
        <f t="shared" si="256"/>
        <v>#REF!</v>
      </c>
      <c r="AQ43" s="24" t="e">
        <f t="shared" si="256"/>
        <v>#REF!</v>
      </c>
      <c r="AR43" s="24" t="e">
        <f t="shared" si="256"/>
        <v>#REF!</v>
      </c>
      <c r="AS43" s="24" t="e">
        <f t="shared" si="256"/>
        <v>#REF!</v>
      </c>
      <c r="AT43" s="24" t="e">
        <f t="shared" si="256"/>
        <v>#REF!</v>
      </c>
      <c r="AU43" s="24" t="e">
        <f t="shared" si="256"/>
        <v>#REF!</v>
      </c>
      <c r="AV43" s="24" t="e">
        <f t="shared" si="256"/>
        <v>#REF!</v>
      </c>
      <c r="AW43" s="24" t="e">
        <f t="shared" si="256"/>
        <v>#REF!</v>
      </c>
    </row>
    <row r="44" spans="1:49" x14ac:dyDescent="0.35">
      <c r="B44" s="28" t="s">
        <v>34</v>
      </c>
      <c r="C44" s="24" t="e">
        <f>EXP(C41)</f>
        <v>#REF!</v>
      </c>
      <c r="D44" s="24" t="e">
        <f t="shared" si="256"/>
        <v>#REF!</v>
      </c>
      <c r="E44" s="24" t="e">
        <f t="shared" si="256"/>
        <v>#REF!</v>
      </c>
      <c r="F44" s="24" t="e">
        <f t="shared" si="256"/>
        <v>#REF!</v>
      </c>
      <c r="G44" s="24" t="e">
        <f t="shared" si="256"/>
        <v>#REF!</v>
      </c>
      <c r="H44" s="24" t="e">
        <f t="shared" si="256"/>
        <v>#REF!</v>
      </c>
      <c r="I44" s="24" t="e">
        <f t="shared" si="256"/>
        <v>#REF!</v>
      </c>
      <c r="J44" s="24" t="e">
        <f t="shared" si="256"/>
        <v>#REF!</v>
      </c>
      <c r="K44" s="24" t="e">
        <f t="shared" si="256"/>
        <v>#REF!</v>
      </c>
      <c r="L44" s="24" t="e">
        <f t="shared" si="256"/>
        <v>#REF!</v>
      </c>
      <c r="M44" s="24" t="e">
        <f t="shared" si="256"/>
        <v>#REF!</v>
      </c>
      <c r="N44" s="24" t="e">
        <f t="shared" si="256"/>
        <v>#REF!</v>
      </c>
      <c r="O44" s="24" t="e">
        <f t="shared" si="256"/>
        <v>#REF!</v>
      </c>
      <c r="P44" s="24" t="e">
        <f t="shared" si="256"/>
        <v>#REF!</v>
      </c>
      <c r="Q44" s="24" t="e">
        <f t="shared" si="256"/>
        <v>#REF!</v>
      </c>
      <c r="R44" s="24" t="e">
        <f t="shared" si="256"/>
        <v>#REF!</v>
      </c>
      <c r="S44" s="24" t="e">
        <f t="shared" si="256"/>
        <v>#REF!</v>
      </c>
      <c r="T44" s="24" t="e">
        <f t="shared" si="256"/>
        <v>#REF!</v>
      </c>
      <c r="U44" s="24" t="e">
        <f t="shared" si="256"/>
        <v>#REF!</v>
      </c>
      <c r="V44" s="24" t="e">
        <f t="shared" si="256"/>
        <v>#REF!</v>
      </c>
      <c r="W44" s="24" t="e">
        <f t="shared" si="256"/>
        <v>#REF!</v>
      </c>
      <c r="X44" s="24" t="e">
        <f t="shared" si="256"/>
        <v>#REF!</v>
      </c>
      <c r="Y44" s="24" t="e">
        <f t="shared" si="256"/>
        <v>#REF!</v>
      </c>
      <c r="Z44" s="24" t="e">
        <f t="shared" si="256"/>
        <v>#REF!</v>
      </c>
      <c r="AA44" s="24" t="e">
        <f t="shared" si="256"/>
        <v>#REF!</v>
      </c>
      <c r="AB44" s="24" t="e">
        <f t="shared" si="256"/>
        <v>#REF!</v>
      </c>
      <c r="AC44" s="24" t="e">
        <f t="shared" si="256"/>
        <v>#REF!</v>
      </c>
      <c r="AD44" s="24" t="e">
        <f t="shared" si="256"/>
        <v>#REF!</v>
      </c>
      <c r="AE44" s="24" t="e">
        <f t="shared" si="256"/>
        <v>#REF!</v>
      </c>
      <c r="AF44" s="24" t="e">
        <f t="shared" si="256"/>
        <v>#REF!</v>
      </c>
      <c r="AG44" s="24" t="e">
        <f t="shared" si="256"/>
        <v>#REF!</v>
      </c>
      <c r="AH44" s="24" t="e">
        <f t="shared" si="256"/>
        <v>#REF!</v>
      </c>
      <c r="AI44" s="24" t="e">
        <f t="shared" si="256"/>
        <v>#REF!</v>
      </c>
      <c r="AJ44" s="24" t="e">
        <f t="shared" si="256"/>
        <v>#REF!</v>
      </c>
      <c r="AK44" s="24" t="e">
        <f t="shared" si="256"/>
        <v>#REF!</v>
      </c>
      <c r="AL44" s="24" t="e">
        <f t="shared" si="256"/>
        <v>#REF!</v>
      </c>
      <c r="AM44" s="24" t="e">
        <f t="shared" si="256"/>
        <v>#REF!</v>
      </c>
      <c r="AN44" s="24" t="e">
        <f t="shared" si="256"/>
        <v>#REF!</v>
      </c>
      <c r="AO44" s="24" t="e">
        <f t="shared" si="256"/>
        <v>#REF!</v>
      </c>
      <c r="AP44" s="24" t="e">
        <f t="shared" si="256"/>
        <v>#REF!</v>
      </c>
      <c r="AQ44" s="24" t="e">
        <f t="shared" si="256"/>
        <v>#REF!</v>
      </c>
      <c r="AR44" s="24" t="e">
        <f t="shared" si="256"/>
        <v>#REF!</v>
      </c>
      <c r="AS44" s="24" t="e">
        <f t="shared" si="256"/>
        <v>#REF!</v>
      </c>
      <c r="AT44" s="24" t="e">
        <f t="shared" si="256"/>
        <v>#REF!</v>
      </c>
      <c r="AU44" s="24" t="e">
        <f t="shared" si="256"/>
        <v>#REF!</v>
      </c>
      <c r="AV44" s="24" t="e">
        <f t="shared" si="256"/>
        <v>#REF!</v>
      </c>
      <c r="AW44" s="24" t="e">
        <f t="shared" si="256"/>
        <v>#REF!</v>
      </c>
    </row>
    <row r="45" spans="1:49" x14ac:dyDescent="0.35">
      <c r="B45" s="26" t="s">
        <v>35</v>
      </c>
      <c r="C45" s="24" t="e">
        <f>(C38+C40-C41+(C42*C42/2))/C42</f>
        <v>#REF!</v>
      </c>
      <c r="D45" s="24" t="e">
        <f t="shared" ref="D45:AW45" si="257">(D38+D40-D41+(D42*D42/2))/D42</f>
        <v>#REF!</v>
      </c>
      <c r="E45" s="24" t="e">
        <f t="shared" si="257"/>
        <v>#REF!</v>
      </c>
      <c r="F45" s="24" t="e">
        <f t="shared" si="257"/>
        <v>#REF!</v>
      </c>
      <c r="G45" s="24" t="e">
        <f t="shared" si="257"/>
        <v>#REF!</v>
      </c>
      <c r="H45" s="24" t="e">
        <f t="shared" si="257"/>
        <v>#REF!</v>
      </c>
      <c r="I45" s="24" t="e">
        <f t="shared" si="257"/>
        <v>#REF!</v>
      </c>
      <c r="J45" s="24" t="e">
        <f t="shared" si="257"/>
        <v>#REF!</v>
      </c>
      <c r="K45" s="24" t="e">
        <f t="shared" si="257"/>
        <v>#REF!</v>
      </c>
      <c r="L45" s="24" t="e">
        <f t="shared" si="257"/>
        <v>#REF!</v>
      </c>
      <c r="M45" s="24" t="e">
        <f t="shared" si="257"/>
        <v>#REF!</v>
      </c>
      <c r="N45" s="24" t="e">
        <f t="shared" si="257"/>
        <v>#REF!</v>
      </c>
      <c r="O45" s="24" t="e">
        <f t="shared" si="257"/>
        <v>#REF!</v>
      </c>
      <c r="P45" s="24" t="e">
        <f t="shared" si="257"/>
        <v>#REF!</v>
      </c>
      <c r="Q45" s="24" t="e">
        <f t="shared" si="257"/>
        <v>#REF!</v>
      </c>
      <c r="R45" s="24" t="e">
        <f t="shared" si="257"/>
        <v>#REF!</v>
      </c>
      <c r="S45" s="24" t="e">
        <f t="shared" si="257"/>
        <v>#REF!</v>
      </c>
      <c r="T45" s="24" t="e">
        <f t="shared" si="257"/>
        <v>#REF!</v>
      </c>
      <c r="U45" s="24" t="e">
        <f t="shared" si="257"/>
        <v>#REF!</v>
      </c>
      <c r="V45" s="24" t="e">
        <f t="shared" si="257"/>
        <v>#REF!</v>
      </c>
      <c r="W45" s="24" t="e">
        <f t="shared" si="257"/>
        <v>#REF!</v>
      </c>
      <c r="X45" s="24" t="e">
        <f t="shared" si="257"/>
        <v>#REF!</v>
      </c>
      <c r="Y45" s="24" t="e">
        <f t="shared" si="257"/>
        <v>#REF!</v>
      </c>
      <c r="Z45" s="24" t="e">
        <f t="shared" si="257"/>
        <v>#REF!</v>
      </c>
      <c r="AA45" s="24" t="e">
        <f t="shared" si="257"/>
        <v>#REF!</v>
      </c>
      <c r="AB45" s="24" t="e">
        <f t="shared" si="257"/>
        <v>#REF!</v>
      </c>
      <c r="AC45" s="24" t="e">
        <f t="shared" si="257"/>
        <v>#REF!</v>
      </c>
      <c r="AD45" s="24" t="e">
        <f t="shared" si="257"/>
        <v>#REF!</v>
      </c>
      <c r="AE45" s="24" t="e">
        <f t="shared" si="257"/>
        <v>#REF!</v>
      </c>
      <c r="AF45" s="24" t="e">
        <f t="shared" si="257"/>
        <v>#REF!</v>
      </c>
      <c r="AG45" s="24" t="e">
        <f t="shared" si="257"/>
        <v>#REF!</v>
      </c>
      <c r="AH45" s="24" t="e">
        <f t="shared" si="257"/>
        <v>#REF!</v>
      </c>
      <c r="AI45" s="24" t="e">
        <f t="shared" si="257"/>
        <v>#REF!</v>
      </c>
      <c r="AJ45" s="24" t="e">
        <f t="shared" si="257"/>
        <v>#REF!</v>
      </c>
      <c r="AK45" s="24" t="e">
        <f t="shared" si="257"/>
        <v>#REF!</v>
      </c>
      <c r="AL45" s="24" t="e">
        <f t="shared" si="257"/>
        <v>#REF!</v>
      </c>
      <c r="AM45" s="24" t="e">
        <f t="shared" si="257"/>
        <v>#REF!</v>
      </c>
      <c r="AN45" s="24" t="e">
        <f t="shared" si="257"/>
        <v>#REF!</v>
      </c>
      <c r="AO45" s="24" t="e">
        <f t="shared" si="257"/>
        <v>#REF!</v>
      </c>
      <c r="AP45" s="24" t="e">
        <f t="shared" si="257"/>
        <v>#REF!</v>
      </c>
      <c r="AQ45" s="24" t="e">
        <f t="shared" si="257"/>
        <v>#REF!</v>
      </c>
      <c r="AR45" s="24" t="e">
        <f t="shared" si="257"/>
        <v>#REF!</v>
      </c>
      <c r="AS45" s="24" t="e">
        <f t="shared" si="257"/>
        <v>#REF!</v>
      </c>
      <c r="AT45" s="24" t="e">
        <f t="shared" si="257"/>
        <v>#REF!</v>
      </c>
      <c r="AU45" s="24" t="e">
        <f t="shared" si="257"/>
        <v>#REF!</v>
      </c>
      <c r="AV45" s="24" t="e">
        <f t="shared" si="257"/>
        <v>#REF!</v>
      </c>
      <c r="AW45" s="24" t="e">
        <f t="shared" si="257"/>
        <v>#REF!</v>
      </c>
    </row>
    <row r="46" spans="1:49" x14ac:dyDescent="0.35">
      <c r="B46" s="26" t="s">
        <v>36</v>
      </c>
      <c r="C46" s="24" t="e">
        <f>(C38+C40-C41-(C42*C42/2))/C42</f>
        <v>#REF!</v>
      </c>
      <c r="D46" s="24" t="e">
        <f t="shared" ref="D46:AW46" si="258">(D38+D40-D41-(D42*D42/2))/D42</f>
        <v>#REF!</v>
      </c>
      <c r="E46" s="24" t="e">
        <f t="shared" si="258"/>
        <v>#REF!</v>
      </c>
      <c r="F46" s="24" t="e">
        <f t="shared" si="258"/>
        <v>#REF!</v>
      </c>
      <c r="G46" s="24" t="e">
        <f t="shared" si="258"/>
        <v>#REF!</v>
      </c>
      <c r="H46" s="24" t="e">
        <f t="shared" si="258"/>
        <v>#REF!</v>
      </c>
      <c r="I46" s="24" t="e">
        <f t="shared" si="258"/>
        <v>#REF!</v>
      </c>
      <c r="J46" s="24" t="e">
        <f t="shared" si="258"/>
        <v>#REF!</v>
      </c>
      <c r="K46" s="24" t="e">
        <f t="shared" si="258"/>
        <v>#REF!</v>
      </c>
      <c r="L46" s="24" t="e">
        <f t="shared" si="258"/>
        <v>#REF!</v>
      </c>
      <c r="M46" s="24" t="e">
        <f t="shared" si="258"/>
        <v>#REF!</v>
      </c>
      <c r="N46" s="24" t="e">
        <f t="shared" si="258"/>
        <v>#REF!</v>
      </c>
      <c r="O46" s="24" t="e">
        <f t="shared" si="258"/>
        <v>#REF!</v>
      </c>
      <c r="P46" s="24" t="e">
        <f t="shared" si="258"/>
        <v>#REF!</v>
      </c>
      <c r="Q46" s="24" t="e">
        <f t="shared" si="258"/>
        <v>#REF!</v>
      </c>
      <c r="R46" s="24" t="e">
        <f t="shared" si="258"/>
        <v>#REF!</v>
      </c>
      <c r="S46" s="24" t="e">
        <f t="shared" si="258"/>
        <v>#REF!</v>
      </c>
      <c r="T46" s="24" t="e">
        <f t="shared" si="258"/>
        <v>#REF!</v>
      </c>
      <c r="U46" s="24" t="e">
        <f t="shared" si="258"/>
        <v>#REF!</v>
      </c>
      <c r="V46" s="24" t="e">
        <f t="shared" si="258"/>
        <v>#REF!</v>
      </c>
      <c r="W46" s="24" t="e">
        <f t="shared" si="258"/>
        <v>#REF!</v>
      </c>
      <c r="X46" s="24" t="e">
        <f t="shared" si="258"/>
        <v>#REF!</v>
      </c>
      <c r="Y46" s="24" t="e">
        <f t="shared" si="258"/>
        <v>#REF!</v>
      </c>
      <c r="Z46" s="24" t="e">
        <f t="shared" si="258"/>
        <v>#REF!</v>
      </c>
      <c r="AA46" s="24" t="e">
        <f t="shared" si="258"/>
        <v>#REF!</v>
      </c>
      <c r="AB46" s="24" t="e">
        <f t="shared" si="258"/>
        <v>#REF!</v>
      </c>
      <c r="AC46" s="24" t="e">
        <f t="shared" si="258"/>
        <v>#REF!</v>
      </c>
      <c r="AD46" s="24" t="e">
        <f t="shared" si="258"/>
        <v>#REF!</v>
      </c>
      <c r="AE46" s="24" t="e">
        <f t="shared" si="258"/>
        <v>#REF!</v>
      </c>
      <c r="AF46" s="24" t="e">
        <f t="shared" si="258"/>
        <v>#REF!</v>
      </c>
      <c r="AG46" s="24" t="e">
        <f t="shared" si="258"/>
        <v>#REF!</v>
      </c>
      <c r="AH46" s="24" t="e">
        <f t="shared" si="258"/>
        <v>#REF!</v>
      </c>
      <c r="AI46" s="24" t="e">
        <f t="shared" si="258"/>
        <v>#REF!</v>
      </c>
      <c r="AJ46" s="24" t="e">
        <f t="shared" si="258"/>
        <v>#REF!</v>
      </c>
      <c r="AK46" s="24" t="e">
        <f t="shared" si="258"/>
        <v>#REF!</v>
      </c>
      <c r="AL46" s="24" t="e">
        <f t="shared" si="258"/>
        <v>#REF!</v>
      </c>
      <c r="AM46" s="24" t="e">
        <f t="shared" si="258"/>
        <v>#REF!</v>
      </c>
      <c r="AN46" s="24" t="e">
        <f t="shared" si="258"/>
        <v>#REF!</v>
      </c>
      <c r="AO46" s="24" t="e">
        <f t="shared" si="258"/>
        <v>#REF!</v>
      </c>
      <c r="AP46" s="24" t="e">
        <f t="shared" si="258"/>
        <v>#REF!</v>
      </c>
      <c r="AQ46" s="24" t="e">
        <f t="shared" si="258"/>
        <v>#REF!</v>
      </c>
      <c r="AR46" s="24" t="e">
        <f t="shared" si="258"/>
        <v>#REF!</v>
      </c>
      <c r="AS46" s="24" t="e">
        <f t="shared" si="258"/>
        <v>#REF!</v>
      </c>
      <c r="AT46" s="24" t="e">
        <f t="shared" si="258"/>
        <v>#REF!</v>
      </c>
      <c r="AU46" s="24" t="e">
        <f t="shared" si="258"/>
        <v>#REF!</v>
      </c>
      <c r="AV46" s="24" t="e">
        <f t="shared" si="258"/>
        <v>#REF!</v>
      </c>
      <c r="AW46" s="24" t="e">
        <f t="shared" si="258"/>
        <v>#REF!</v>
      </c>
    </row>
    <row r="47" spans="1:49" x14ac:dyDescent="0.35">
      <c r="B47" s="28" t="s">
        <v>37</v>
      </c>
      <c r="C47" s="24" t="e">
        <f>ABS(C45)</f>
        <v>#REF!</v>
      </c>
      <c r="D47" s="24" t="e">
        <f t="shared" ref="D47:AW48" si="259">ABS(D45)</f>
        <v>#REF!</v>
      </c>
      <c r="E47" s="24" t="e">
        <f t="shared" si="259"/>
        <v>#REF!</v>
      </c>
      <c r="F47" s="24" t="e">
        <f t="shared" si="259"/>
        <v>#REF!</v>
      </c>
      <c r="G47" s="24" t="e">
        <f t="shared" si="259"/>
        <v>#REF!</v>
      </c>
      <c r="H47" s="24" t="e">
        <f t="shared" si="259"/>
        <v>#REF!</v>
      </c>
      <c r="I47" s="24" t="e">
        <f t="shared" si="259"/>
        <v>#REF!</v>
      </c>
      <c r="J47" s="24" t="e">
        <f t="shared" si="259"/>
        <v>#REF!</v>
      </c>
      <c r="K47" s="24" t="e">
        <f t="shared" si="259"/>
        <v>#REF!</v>
      </c>
      <c r="L47" s="24" t="e">
        <f t="shared" si="259"/>
        <v>#REF!</v>
      </c>
      <c r="M47" s="24" t="e">
        <f t="shared" si="259"/>
        <v>#REF!</v>
      </c>
      <c r="N47" s="24" t="e">
        <f t="shared" si="259"/>
        <v>#REF!</v>
      </c>
      <c r="O47" s="24" t="e">
        <f t="shared" si="259"/>
        <v>#REF!</v>
      </c>
      <c r="P47" s="24" t="e">
        <f t="shared" si="259"/>
        <v>#REF!</v>
      </c>
      <c r="Q47" s="24" t="e">
        <f t="shared" si="259"/>
        <v>#REF!</v>
      </c>
      <c r="R47" s="24" t="e">
        <f t="shared" si="259"/>
        <v>#REF!</v>
      </c>
      <c r="S47" s="24" t="e">
        <f t="shared" si="259"/>
        <v>#REF!</v>
      </c>
      <c r="T47" s="24" t="e">
        <f t="shared" si="259"/>
        <v>#REF!</v>
      </c>
      <c r="U47" s="24" t="e">
        <f t="shared" si="259"/>
        <v>#REF!</v>
      </c>
      <c r="V47" s="24" t="e">
        <f t="shared" si="259"/>
        <v>#REF!</v>
      </c>
      <c r="W47" s="24" t="e">
        <f t="shared" si="259"/>
        <v>#REF!</v>
      </c>
      <c r="X47" s="24" t="e">
        <f t="shared" si="259"/>
        <v>#REF!</v>
      </c>
      <c r="Y47" s="24" t="e">
        <f t="shared" si="259"/>
        <v>#REF!</v>
      </c>
      <c r="Z47" s="24" t="e">
        <f t="shared" si="259"/>
        <v>#REF!</v>
      </c>
      <c r="AA47" s="24" t="e">
        <f t="shared" si="259"/>
        <v>#REF!</v>
      </c>
      <c r="AB47" s="24" t="e">
        <f t="shared" si="259"/>
        <v>#REF!</v>
      </c>
      <c r="AC47" s="24" t="e">
        <f t="shared" si="259"/>
        <v>#REF!</v>
      </c>
      <c r="AD47" s="24" t="e">
        <f t="shared" si="259"/>
        <v>#REF!</v>
      </c>
      <c r="AE47" s="24" t="e">
        <f t="shared" si="259"/>
        <v>#REF!</v>
      </c>
      <c r="AF47" s="24" t="e">
        <f t="shared" si="259"/>
        <v>#REF!</v>
      </c>
      <c r="AG47" s="24" t="e">
        <f t="shared" si="259"/>
        <v>#REF!</v>
      </c>
      <c r="AH47" s="24" t="e">
        <f t="shared" si="259"/>
        <v>#REF!</v>
      </c>
      <c r="AI47" s="24" t="e">
        <f t="shared" si="259"/>
        <v>#REF!</v>
      </c>
      <c r="AJ47" s="24" t="e">
        <f t="shared" si="259"/>
        <v>#REF!</v>
      </c>
      <c r="AK47" s="24" t="e">
        <f t="shared" si="259"/>
        <v>#REF!</v>
      </c>
      <c r="AL47" s="24" t="e">
        <f t="shared" si="259"/>
        <v>#REF!</v>
      </c>
      <c r="AM47" s="24" t="e">
        <f t="shared" si="259"/>
        <v>#REF!</v>
      </c>
      <c r="AN47" s="24" t="e">
        <f t="shared" si="259"/>
        <v>#REF!</v>
      </c>
      <c r="AO47" s="24" t="e">
        <f t="shared" si="259"/>
        <v>#REF!</v>
      </c>
      <c r="AP47" s="24" t="e">
        <f t="shared" si="259"/>
        <v>#REF!</v>
      </c>
      <c r="AQ47" s="24" t="e">
        <f t="shared" si="259"/>
        <v>#REF!</v>
      </c>
      <c r="AR47" s="24" t="e">
        <f t="shared" si="259"/>
        <v>#REF!</v>
      </c>
      <c r="AS47" s="24" t="e">
        <f t="shared" si="259"/>
        <v>#REF!</v>
      </c>
      <c r="AT47" s="24" t="e">
        <f t="shared" si="259"/>
        <v>#REF!</v>
      </c>
      <c r="AU47" s="24" t="e">
        <f t="shared" si="259"/>
        <v>#REF!</v>
      </c>
      <c r="AV47" s="24" t="e">
        <f t="shared" si="259"/>
        <v>#REF!</v>
      </c>
      <c r="AW47" s="24" t="e">
        <f t="shared" si="259"/>
        <v>#REF!</v>
      </c>
    </row>
    <row r="48" spans="1:49" x14ac:dyDescent="0.35">
      <c r="B48" s="28" t="s">
        <v>38</v>
      </c>
      <c r="C48" s="24" t="e">
        <f>ABS(C46)</f>
        <v>#REF!</v>
      </c>
      <c r="D48" s="24" t="e">
        <f t="shared" si="259"/>
        <v>#REF!</v>
      </c>
      <c r="E48" s="24" t="e">
        <f t="shared" si="259"/>
        <v>#REF!</v>
      </c>
      <c r="F48" s="24" t="e">
        <f t="shared" si="259"/>
        <v>#REF!</v>
      </c>
      <c r="G48" s="24" t="e">
        <f t="shared" si="259"/>
        <v>#REF!</v>
      </c>
      <c r="H48" s="24" t="e">
        <f t="shared" si="259"/>
        <v>#REF!</v>
      </c>
      <c r="I48" s="24" t="e">
        <f t="shared" si="259"/>
        <v>#REF!</v>
      </c>
      <c r="J48" s="24" t="e">
        <f t="shared" si="259"/>
        <v>#REF!</v>
      </c>
      <c r="K48" s="24" t="e">
        <f t="shared" si="259"/>
        <v>#REF!</v>
      </c>
      <c r="L48" s="24" t="e">
        <f t="shared" si="259"/>
        <v>#REF!</v>
      </c>
      <c r="M48" s="24" t="e">
        <f t="shared" si="259"/>
        <v>#REF!</v>
      </c>
      <c r="N48" s="24" t="e">
        <f t="shared" si="259"/>
        <v>#REF!</v>
      </c>
      <c r="O48" s="24" t="e">
        <f t="shared" si="259"/>
        <v>#REF!</v>
      </c>
      <c r="P48" s="24" t="e">
        <f t="shared" si="259"/>
        <v>#REF!</v>
      </c>
      <c r="Q48" s="24" t="e">
        <f t="shared" si="259"/>
        <v>#REF!</v>
      </c>
      <c r="R48" s="24" t="e">
        <f t="shared" si="259"/>
        <v>#REF!</v>
      </c>
      <c r="S48" s="24" t="e">
        <f t="shared" si="259"/>
        <v>#REF!</v>
      </c>
      <c r="T48" s="24" t="e">
        <f t="shared" si="259"/>
        <v>#REF!</v>
      </c>
      <c r="U48" s="24" t="e">
        <f t="shared" si="259"/>
        <v>#REF!</v>
      </c>
      <c r="V48" s="24" t="e">
        <f t="shared" si="259"/>
        <v>#REF!</v>
      </c>
      <c r="W48" s="24" t="e">
        <f t="shared" si="259"/>
        <v>#REF!</v>
      </c>
      <c r="X48" s="24" t="e">
        <f t="shared" si="259"/>
        <v>#REF!</v>
      </c>
      <c r="Y48" s="24" t="e">
        <f t="shared" si="259"/>
        <v>#REF!</v>
      </c>
      <c r="Z48" s="24" t="e">
        <f t="shared" si="259"/>
        <v>#REF!</v>
      </c>
      <c r="AA48" s="24" t="e">
        <f t="shared" si="259"/>
        <v>#REF!</v>
      </c>
      <c r="AB48" s="24" t="e">
        <f t="shared" si="259"/>
        <v>#REF!</v>
      </c>
      <c r="AC48" s="24" t="e">
        <f t="shared" si="259"/>
        <v>#REF!</v>
      </c>
      <c r="AD48" s="24" t="e">
        <f t="shared" si="259"/>
        <v>#REF!</v>
      </c>
      <c r="AE48" s="24" t="e">
        <f t="shared" si="259"/>
        <v>#REF!</v>
      </c>
      <c r="AF48" s="24" t="e">
        <f t="shared" si="259"/>
        <v>#REF!</v>
      </c>
      <c r="AG48" s="24" t="e">
        <f t="shared" si="259"/>
        <v>#REF!</v>
      </c>
      <c r="AH48" s="24" t="e">
        <f t="shared" si="259"/>
        <v>#REF!</v>
      </c>
      <c r="AI48" s="24" t="e">
        <f t="shared" si="259"/>
        <v>#REF!</v>
      </c>
      <c r="AJ48" s="24" t="e">
        <f t="shared" si="259"/>
        <v>#REF!</v>
      </c>
      <c r="AK48" s="24" t="e">
        <f t="shared" si="259"/>
        <v>#REF!</v>
      </c>
      <c r="AL48" s="24" t="e">
        <f t="shared" si="259"/>
        <v>#REF!</v>
      </c>
      <c r="AM48" s="24" t="e">
        <f t="shared" si="259"/>
        <v>#REF!</v>
      </c>
      <c r="AN48" s="24" t="e">
        <f t="shared" si="259"/>
        <v>#REF!</v>
      </c>
      <c r="AO48" s="24" t="e">
        <f t="shared" si="259"/>
        <v>#REF!</v>
      </c>
      <c r="AP48" s="24" t="e">
        <f t="shared" si="259"/>
        <v>#REF!</v>
      </c>
      <c r="AQ48" s="24" t="e">
        <f t="shared" si="259"/>
        <v>#REF!</v>
      </c>
      <c r="AR48" s="24" t="e">
        <f t="shared" si="259"/>
        <v>#REF!</v>
      </c>
      <c r="AS48" s="24" t="e">
        <f t="shared" si="259"/>
        <v>#REF!</v>
      </c>
      <c r="AT48" s="24" t="e">
        <f t="shared" si="259"/>
        <v>#REF!</v>
      </c>
      <c r="AU48" s="24" t="e">
        <f t="shared" si="259"/>
        <v>#REF!</v>
      </c>
      <c r="AV48" s="24" t="e">
        <f t="shared" si="259"/>
        <v>#REF!</v>
      </c>
      <c r="AW48" s="24" t="e">
        <f t="shared" si="259"/>
        <v>#REF!</v>
      </c>
    </row>
    <row r="49" spans="2:49" x14ac:dyDescent="0.35">
      <c r="B49" s="26" t="s">
        <v>39</v>
      </c>
      <c r="C49" s="24" t="e">
        <f>NORMDIST(C45,0,1,1)</f>
        <v>#REF!</v>
      </c>
      <c r="D49" s="24" t="e">
        <f t="shared" ref="D49:AW50" si="260">NORMDIST(D45,0,1,1)</f>
        <v>#REF!</v>
      </c>
      <c r="E49" s="24" t="e">
        <f t="shared" si="260"/>
        <v>#REF!</v>
      </c>
      <c r="F49" s="24" t="e">
        <f t="shared" si="260"/>
        <v>#REF!</v>
      </c>
      <c r="G49" s="24" t="e">
        <f t="shared" si="260"/>
        <v>#REF!</v>
      </c>
      <c r="H49" s="24" t="e">
        <f t="shared" si="260"/>
        <v>#REF!</v>
      </c>
      <c r="I49" s="24" t="e">
        <f t="shared" si="260"/>
        <v>#REF!</v>
      </c>
      <c r="J49" s="24" t="e">
        <f t="shared" si="260"/>
        <v>#REF!</v>
      </c>
      <c r="K49" s="24" t="e">
        <f t="shared" si="260"/>
        <v>#REF!</v>
      </c>
      <c r="L49" s="24" t="e">
        <f t="shared" si="260"/>
        <v>#REF!</v>
      </c>
      <c r="M49" s="24" t="e">
        <f t="shared" si="260"/>
        <v>#REF!</v>
      </c>
      <c r="N49" s="24" t="e">
        <f t="shared" si="260"/>
        <v>#REF!</v>
      </c>
      <c r="O49" s="24" t="e">
        <f t="shared" si="260"/>
        <v>#REF!</v>
      </c>
      <c r="P49" s="24" t="e">
        <f t="shared" si="260"/>
        <v>#REF!</v>
      </c>
      <c r="Q49" s="24" t="e">
        <f t="shared" si="260"/>
        <v>#REF!</v>
      </c>
      <c r="R49" s="24" t="e">
        <f t="shared" si="260"/>
        <v>#REF!</v>
      </c>
      <c r="S49" s="24" t="e">
        <f t="shared" si="260"/>
        <v>#REF!</v>
      </c>
      <c r="T49" s="24" t="e">
        <f t="shared" si="260"/>
        <v>#REF!</v>
      </c>
      <c r="U49" s="24" t="e">
        <f t="shared" si="260"/>
        <v>#REF!</v>
      </c>
      <c r="V49" s="24" t="e">
        <f t="shared" si="260"/>
        <v>#REF!</v>
      </c>
      <c r="W49" s="24" t="e">
        <f t="shared" si="260"/>
        <v>#REF!</v>
      </c>
      <c r="X49" s="24" t="e">
        <f t="shared" si="260"/>
        <v>#REF!</v>
      </c>
      <c r="Y49" s="24" t="e">
        <f t="shared" si="260"/>
        <v>#REF!</v>
      </c>
      <c r="Z49" s="24" t="e">
        <f t="shared" si="260"/>
        <v>#REF!</v>
      </c>
      <c r="AA49" s="24" t="e">
        <f t="shared" si="260"/>
        <v>#REF!</v>
      </c>
      <c r="AB49" s="24" t="e">
        <f t="shared" si="260"/>
        <v>#REF!</v>
      </c>
      <c r="AC49" s="24" t="e">
        <f t="shared" si="260"/>
        <v>#REF!</v>
      </c>
      <c r="AD49" s="24" t="e">
        <f t="shared" si="260"/>
        <v>#REF!</v>
      </c>
      <c r="AE49" s="24" t="e">
        <f t="shared" si="260"/>
        <v>#REF!</v>
      </c>
      <c r="AF49" s="24" t="e">
        <f t="shared" si="260"/>
        <v>#REF!</v>
      </c>
      <c r="AG49" s="24" t="e">
        <f t="shared" si="260"/>
        <v>#REF!</v>
      </c>
      <c r="AH49" s="24" t="e">
        <f t="shared" si="260"/>
        <v>#REF!</v>
      </c>
      <c r="AI49" s="24" t="e">
        <f t="shared" si="260"/>
        <v>#REF!</v>
      </c>
      <c r="AJ49" s="24" t="e">
        <f t="shared" si="260"/>
        <v>#REF!</v>
      </c>
      <c r="AK49" s="24" t="e">
        <f t="shared" si="260"/>
        <v>#REF!</v>
      </c>
      <c r="AL49" s="24" t="e">
        <f t="shared" si="260"/>
        <v>#REF!</v>
      </c>
      <c r="AM49" s="24" t="e">
        <f t="shared" si="260"/>
        <v>#REF!</v>
      </c>
      <c r="AN49" s="24" t="e">
        <f t="shared" si="260"/>
        <v>#REF!</v>
      </c>
      <c r="AO49" s="24" t="e">
        <f t="shared" si="260"/>
        <v>#REF!</v>
      </c>
      <c r="AP49" s="24" t="e">
        <f t="shared" si="260"/>
        <v>#REF!</v>
      </c>
      <c r="AQ49" s="24" t="e">
        <f t="shared" si="260"/>
        <v>#REF!</v>
      </c>
      <c r="AR49" s="24" t="e">
        <f t="shared" si="260"/>
        <v>#REF!</v>
      </c>
      <c r="AS49" s="24" t="e">
        <f t="shared" si="260"/>
        <v>#REF!</v>
      </c>
      <c r="AT49" s="24" t="e">
        <f t="shared" si="260"/>
        <v>#REF!</v>
      </c>
      <c r="AU49" s="24" t="e">
        <f t="shared" si="260"/>
        <v>#REF!</v>
      </c>
      <c r="AV49" s="24" t="e">
        <f t="shared" si="260"/>
        <v>#REF!</v>
      </c>
      <c r="AW49" s="24" t="e">
        <f t="shared" si="260"/>
        <v>#REF!</v>
      </c>
    </row>
    <row r="50" spans="2:49" x14ac:dyDescent="0.35">
      <c r="B50" s="26" t="s">
        <v>40</v>
      </c>
      <c r="C50" s="24" t="e">
        <f>NORMDIST(C46,0,1,1)</f>
        <v>#REF!</v>
      </c>
      <c r="D50" s="24" t="e">
        <f t="shared" si="260"/>
        <v>#REF!</v>
      </c>
      <c r="E50" s="24" t="e">
        <f t="shared" si="260"/>
        <v>#REF!</v>
      </c>
      <c r="F50" s="24" t="e">
        <f t="shared" si="260"/>
        <v>#REF!</v>
      </c>
      <c r="G50" s="24" t="e">
        <f t="shared" si="260"/>
        <v>#REF!</v>
      </c>
      <c r="H50" s="24" t="e">
        <f t="shared" si="260"/>
        <v>#REF!</v>
      </c>
      <c r="I50" s="24" t="e">
        <f t="shared" si="260"/>
        <v>#REF!</v>
      </c>
      <c r="J50" s="24" t="e">
        <f t="shared" si="260"/>
        <v>#REF!</v>
      </c>
      <c r="K50" s="24" t="e">
        <f t="shared" si="260"/>
        <v>#REF!</v>
      </c>
      <c r="L50" s="24" t="e">
        <f t="shared" si="260"/>
        <v>#REF!</v>
      </c>
      <c r="M50" s="24" t="e">
        <f t="shared" si="260"/>
        <v>#REF!</v>
      </c>
      <c r="N50" s="24" t="e">
        <f t="shared" si="260"/>
        <v>#REF!</v>
      </c>
      <c r="O50" s="24" t="e">
        <f t="shared" si="260"/>
        <v>#REF!</v>
      </c>
      <c r="P50" s="24" t="e">
        <f t="shared" si="260"/>
        <v>#REF!</v>
      </c>
      <c r="Q50" s="24" t="e">
        <f t="shared" si="260"/>
        <v>#REF!</v>
      </c>
      <c r="R50" s="24" t="e">
        <f t="shared" si="260"/>
        <v>#REF!</v>
      </c>
      <c r="S50" s="24" t="e">
        <f t="shared" si="260"/>
        <v>#REF!</v>
      </c>
      <c r="T50" s="24" t="e">
        <f t="shared" si="260"/>
        <v>#REF!</v>
      </c>
      <c r="U50" s="24" t="e">
        <f t="shared" si="260"/>
        <v>#REF!</v>
      </c>
      <c r="V50" s="24" t="e">
        <f t="shared" si="260"/>
        <v>#REF!</v>
      </c>
      <c r="W50" s="24" t="e">
        <f t="shared" si="260"/>
        <v>#REF!</v>
      </c>
      <c r="X50" s="24" t="e">
        <f t="shared" si="260"/>
        <v>#REF!</v>
      </c>
      <c r="Y50" s="24" t="e">
        <f t="shared" si="260"/>
        <v>#REF!</v>
      </c>
      <c r="Z50" s="24" t="e">
        <f t="shared" si="260"/>
        <v>#REF!</v>
      </c>
      <c r="AA50" s="24" t="e">
        <f t="shared" si="260"/>
        <v>#REF!</v>
      </c>
      <c r="AB50" s="24" t="e">
        <f t="shared" si="260"/>
        <v>#REF!</v>
      </c>
      <c r="AC50" s="24" t="e">
        <f t="shared" si="260"/>
        <v>#REF!</v>
      </c>
      <c r="AD50" s="24" t="e">
        <f t="shared" si="260"/>
        <v>#REF!</v>
      </c>
      <c r="AE50" s="24" t="e">
        <f t="shared" si="260"/>
        <v>#REF!</v>
      </c>
      <c r="AF50" s="24" t="e">
        <f t="shared" si="260"/>
        <v>#REF!</v>
      </c>
      <c r="AG50" s="24" t="e">
        <f t="shared" si="260"/>
        <v>#REF!</v>
      </c>
      <c r="AH50" s="24" t="e">
        <f t="shared" si="260"/>
        <v>#REF!</v>
      </c>
      <c r="AI50" s="24" t="e">
        <f t="shared" si="260"/>
        <v>#REF!</v>
      </c>
      <c r="AJ50" s="24" t="e">
        <f t="shared" si="260"/>
        <v>#REF!</v>
      </c>
      <c r="AK50" s="24" t="e">
        <f t="shared" si="260"/>
        <v>#REF!</v>
      </c>
      <c r="AL50" s="24" t="e">
        <f t="shared" si="260"/>
        <v>#REF!</v>
      </c>
      <c r="AM50" s="24" t="e">
        <f t="shared" si="260"/>
        <v>#REF!</v>
      </c>
      <c r="AN50" s="24" t="e">
        <f t="shared" si="260"/>
        <v>#REF!</v>
      </c>
      <c r="AO50" s="24" t="e">
        <f t="shared" si="260"/>
        <v>#REF!</v>
      </c>
      <c r="AP50" s="24" t="e">
        <f t="shared" si="260"/>
        <v>#REF!</v>
      </c>
      <c r="AQ50" s="24" t="e">
        <f t="shared" si="260"/>
        <v>#REF!</v>
      </c>
      <c r="AR50" s="24" t="e">
        <f t="shared" si="260"/>
        <v>#REF!</v>
      </c>
      <c r="AS50" s="24" t="e">
        <f t="shared" si="260"/>
        <v>#REF!</v>
      </c>
      <c r="AT50" s="24" t="e">
        <f t="shared" si="260"/>
        <v>#REF!</v>
      </c>
      <c r="AU50" s="24" t="e">
        <f t="shared" si="260"/>
        <v>#REF!</v>
      </c>
      <c r="AV50" s="24" t="e">
        <f t="shared" si="260"/>
        <v>#REF!</v>
      </c>
      <c r="AW50" s="24" t="e">
        <f t="shared" si="260"/>
        <v>#REF!</v>
      </c>
    </row>
    <row r="51" spans="2:49" x14ac:dyDescent="0.35">
      <c r="B51" s="26" t="s">
        <v>41</v>
      </c>
      <c r="C51" s="24" t="e">
        <f t="shared" ref="C51:AW51" si="261">MAX((#REF!*C49/C44)-(#REF!*C50/C43),0)</f>
        <v>#REF!</v>
      </c>
      <c r="D51" s="24" t="e">
        <f t="shared" ref="D51:AW51" si="262">MAX((#REF!*D49/D44)-(#REF!*D50/D43),0)</f>
        <v>#REF!</v>
      </c>
      <c r="E51" s="24" t="e">
        <f t="shared" ref="E51:AW51" si="263">MAX((#REF!*E49/E44)-(#REF!*E50/E43),0)</f>
        <v>#REF!</v>
      </c>
      <c r="F51" s="24" t="e">
        <f t="shared" ref="F51:AW51" si="264">MAX((#REF!*F49/F44)-(#REF!*F50/F43),0)</f>
        <v>#REF!</v>
      </c>
      <c r="G51" s="24" t="e">
        <f t="shared" ref="G51:AW51" si="265">MAX((#REF!*G49/G44)-(#REF!*G50/G43),0)</f>
        <v>#REF!</v>
      </c>
      <c r="H51" s="24" t="e">
        <f t="shared" ref="H51:AW51" si="266">MAX((#REF!*H49/H44)-(#REF!*H50/H43),0)</f>
        <v>#REF!</v>
      </c>
      <c r="I51" s="24" t="e">
        <f t="shared" ref="I51:AW51" si="267">MAX((#REF!*I49/I44)-(#REF!*I50/I43),0)</f>
        <v>#REF!</v>
      </c>
      <c r="J51" s="24" t="e">
        <f t="shared" ref="J51:AW51" si="268">MAX((#REF!*J49/J44)-(#REF!*J50/J43),0)</f>
        <v>#REF!</v>
      </c>
      <c r="K51" s="24" t="e">
        <f t="shared" ref="K51:AW51" si="269">MAX((#REF!*K49/K44)-(#REF!*K50/K43),0)</f>
        <v>#REF!</v>
      </c>
      <c r="L51" s="24" t="e">
        <f t="shared" ref="L51:AW51" si="270">MAX((#REF!*L49/L44)-(#REF!*L50/L43),0)</f>
        <v>#REF!</v>
      </c>
      <c r="M51" s="24" t="e">
        <f t="shared" ref="M51:AW51" si="271">MAX((#REF!*M49/M44)-(#REF!*M50/M43),0)</f>
        <v>#REF!</v>
      </c>
      <c r="N51" s="24" t="e">
        <f t="shared" ref="N51:AW51" si="272">MAX((#REF!*N49/N44)-(#REF!*N50/N43),0)</f>
        <v>#REF!</v>
      </c>
      <c r="O51" s="24" t="e">
        <f t="shared" ref="O51:AW51" si="273">MAX((#REF!*O49/O44)-(#REF!*O50/O43),0)</f>
        <v>#REF!</v>
      </c>
      <c r="P51" s="24" t="e">
        <f t="shared" ref="P51:AW51" si="274">MAX((#REF!*P49/P44)-(#REF!*P50/P43),0)</f>
        <v>#REF!</v>
      </c>
      <c r="Q51" s="24" t="e">
        <f t="shared" ref="Q51:AW51" si="275">MAX((#REF!*Q49/Q44)-(#REF!*Q50/Q43),0)</f>
        <v>#REF!</v>
      </c>
      <c r="R51" s="24" t="e">
        <f t="shared" ref="R51:AW51" si="276">MAX((#REF!*R49/R44)-(#REF!*R50/R43),0)</f>
        <v>#REF!</v>
      </c>
      <c r="S51" s="24" t="e">
        <f t="shared" ref="S51:AW51" si="277">MAX((#REF!*S49/S44)-(#REF!*S50/S43),0)</f>
        <v>#REF!</v>
      </c>
      <c r="T51" s="24" t="e">
        <f t="shared" ref="T51:AW51" si="278">MAX((#REF!*T49/T44)-(#REF!*T50/T43),0)</f>
        <v>#REF!</v>
      </c>
      <c r="U51" s="24" t="e">
        <f t="shared" ref="U51:AW51" si="279">MAX((#REF!*U49/U44)-(#REF!*U50/U43),0)</f>
        <v>#REF!</v>
      </c>
      <c r="V51" s="24" t="e">
        <f t="shared" ref="V51:AW51" si="280">MAX((#REF!*V49/V44)-(#REF!*V50/V43),0)</f>
        <v>#REF!</v>
      </c>
      <c r="W51" s="24" t="e">
        <f t="shared" ref="W51:AW51" si="281">MAX((#REF!*W49/W44)-(#REF!*W50/W43),0)</f>
        <v>#REF!</v>
      </c>
      <c r="X51" s="24" t="e">
        <f t="shared" ref="X51:AW51" si="282">MAX((#REF!*X49/X44)-(#REF!*X50/X43),0)</f>
        <v>#REF!</v>
      </c>
      <c r="Y51" s="24" t="e">
        <f t="shared" ref="Y51:AW51" si="283">MAX((#REF!*Y49/Y44)-(#REF!*Y50/Y43),0)</f>
        <v>#REF!</v>
      </c>
      <c r="Z51" s="24" t="e">
        <f t="shared" ref="Z51:AW51" si="284">MAX((#REF!*Z49/Z44)-(#REF!*Z50/Z43),0)</f>
        <v>#REF!</v>
      </c>
      <c r="AA51" s="24" t="e">
        <f t="shared" ref="AA51:AW51" si="285">MAX((#REF!*AA49/AA44)-(#REF!*AA50/AA43),0)</f>
        <v>#REF!</v>
      </c>
      <c r="AB51" s="24" t="e">
        <f t="shared" ref="AB51:AW51" si="286">MAX((#REF!*AB49/AB44)-(#REF!*AB50/AB43),0)</f>
        <v>#REF!</v>
      </c>
      <c r="AC51" s="24" t="e">
        <f t="shared" ref="AC51:AW51" si="287">MAX((#REF!*AC49/AC44)-(#REF!*AC50/AC43),0)</f>
        <v>#REF!</v>
      </c>
      <c r="AD51" s="24" t="e">
        <f t="shared" ref="AD51:AW51" si="288">MAX((#REF!*AD49/AD44)-(#REF!*AD50/AD43),0)</f>
        <v>#REF!</v>
      </c>
      <c r="AE51" s="24" t="e">
        <f t="shared" ref="AE51:AW51" si="289">MAX((#REF!*AE49/AE44)-(#REF!*AE50/AE43),0)</f>
        <v>#REF!</v>
      </c>
      <c r="AF51" s="24" t="e">
        <f t="shared" ref="AF51:AW51" si="290">MAX((#REF!*AF49/AF44)-(#REF!*AF50/AF43),0)</f>
        <v>#REF!</v>
      </c>
      <c r="AG51" s="24" t="e">
        <f t="shared" ref="AG51:AW51" si="291">MAX((#REF!*AG49/AG44)-(#REF!*AG50/AG43),0)</f>
        <v>#REF!</v>
      </c>
      <c r="AH51" s="24" t="e">
        <f t="shared" ref="AH51:AW51" si="292">MAX((#REF!*AH49/AH44)-(#REF!*AH50/AH43),0)</f>
        <v>#REF!</v>
      </c>
      <c r="AI51" s="24" t="e">
        <f t="shared" ref="AI51:AW51" si="293">MAX((#REF!*AI49/AI44)-(#REF!*AI50/AI43),0)</f>
        <v>#REF!</v>
      </c>
      <c r="AJ51" s="24" t="e">
        <f t="shared" ref="AJ51:AW51" si="294">MAX((#REF!*AJ49/AJ44)-(#REF!*AJ50/AJ43),0)</f>
        <v>#REF!</v>
      </c>
      <c r="AK51" s="24" t="e">
        <f t="shared" ref="AK51:AW51" si="295">MAX((#REF!*AK49/AK44)-(#REF!*AK50/AK43),0)</f>
        <v>#REF!</v>
      </c>
      <c r="AL51" s="24" t="e">
        <f t="shared" ref="AL51:AW51" si="296">MAX((#REF!*AL49/AL44)-(#REF!*AL50/AL43),0)</f>
        <v>#REF!</v>
      </c>
      <c r="AM51" s="24" t="e">
        <f t="shared" ref="AM51:AW51" si="297">MAX((#REF!*AM49/AM44)-(#REF!*AM50/AM43),0)</f>
        <v>#REF!</v>
      </c>
      <c r="AN51" s="24" t="e">
        <f t="shared" ref="AN51:AW51" si="298">MAX((#REF!*AN49/AN44)-(#REF!*AN50/AN43),0)</f>
        <v>#REF!</v>
      </c>
      <c r="AO51" s="24" t="e">
        <f t="shared" ref="AO51:AW51" si="299">MAX((#REF!*AO49/AO44)-(#REF!*AO50/AO43),0)</f>
        <v>#REF!</v>
      </c>
      <c r="AP51" s="24" t="e">
        <f t="shared" ref="AP51:AW51" si="300">MAX((#REF!*AP49/AP44)-(#REF!*AP50/AP43),0)</f>
        <v>#REF!</v>
      </c>
      <c r="AQ51" s="24" t="e">
        <f t="shared" ref="AQ51:AW51" si="301">MAX((#REF!*AQ49/AQ44)-(#REF!*AQ50/AQ43),0)</f>
        <v>#REF!</v>
      </c>
      <c r="AR51" s="24" t="e">
        <f t="shared" ref="AR51:AW51" si="302">MAX((#REF!*AR49/AR44)-(#REF!*AR50/AR43),0)</f>
        <v>#REF!</v>
      </c>
      <c r="AS51" s="24" t="e">
        <f t="shared" ref="AS51:AW51" si="303">MAX((#REF!*AS49/AS44)-(#REF!*AS50/AS43),0)</f>
        <v>#REF!</v>
      </c>
      <c r="AT51" s="24" t="e">
        <f t="shared" ref="AT51:AW51" si="304">MAX((#REF!*AT49/AT44)-(#REF!*AT50/AT43),0)</f>
        <v>#REF!</v>
      </c>
      <c r="AU51" s="24" t="e">
        <f t="shared" ref="AU51:AW51" si="305">MAX((#REF!*AU49/AU44)-(#REF!*AU50/AU43),0)</f>
        <v>#REF!</v>
      </c>
      <c r="AV51" s="24" t="e">
        <f t="shared" ref="AV51:AW51" si="306">MAX((#REF!*AV49/AV44)-(#REF!*AV50/AV43),0)</f>
        <v>#REF!</v>
      </c>
      <c r="AW51" s="24" t="e">
        <f t="shared" ref="AW51" si="307">MAX((#REF!*AW49/AW44)-(#REF!*AW50/AW43),0)</f>
        <v>#REF!</v>
      </c>
    </row>
    <row r="52" spans="2:49" x14ac:dyDescent="0.35">
      <c r="B52" s="26" t="s">
        <v>42</v>
      </c>
      <c r="C52" s="24" t="e">
        <f t="shared" ref="C52:AW52" si="308">C51-(#REF!/C44)+(#REF!/C43)</f>
        <v>#REF!</v>
      </c>
      <c r="D52" s="24" t="e">
        <f t="shared" ref="D52:AW52" si="309">D51-(#REF!/D44)+(#REF!/D43)</f>
        <v>#REF!</v>
      </c>
      <c r="E52" s="24" t="e">
        <f t="shared" ref="E52:AW52" si="310">E51-(#REF!/E44)+(#REF!/E43)</f>
        <v>#REF!</v>
      </c>
      <c r="F52" s="24" t="e">
        <f t="shared" ref="F52:AW52" si="311">F51-(#REF!/F44)+(#REF!/F43)</f>
        <v>#REF!</v>
      </c>
      <c r="G52" s="24" t="e">
        <f t="shared" ref="G52:AW52" si="312">G51-(#REF!/G44)+(#REF!/G43)</f>
        <v>#REF!</v>
      </c>
      <c r="H52" s="24" t="e">
        <f t="shared" ref="H52:AW52" si="313">H51-(#REF!/H44)+(#REF!/H43)</f>
        <v>#REF!</v>
      </c>
      <c r="I52" s="24" t="e">
        <f t="shared" ref="I52:AW52" si="314">I51-(#REF!/I44)+(#REF!/I43)</f>
        <v>#REF!</v>
      </c>
      <c r="J52" s="24" t="e">
        <f t="shared" ref="J52:AW52" si="315">J51-(#REF!/J44)+(#REF!/J43)</f>
        <v>#REF!</v>
      </c>
      <c r="K52" s="24" t="e">
        <f t="shared" ref="K52:AW52" si="316">K51-(#REF!/K44)+(#REF!/K43)</f>
        <v>#REF!</v>
      </c>
      <c r="L52" s="24" t="e">
        <f t="shared" ref="L52:AW52" si="317">L51-(#REF!/L44)+(#REF!/L43)</f>
        <v>#REF!</v>
      </c>
      <c r="M52" s="24" t="e">
        <f t="shared" ref="M52:AW52" si="318">M51-(#REF!/M44)+(#REF!/M43)</f>
        <v>#REF!</v>
      </c>
      <c r="N52" s="24" t="e">
        <f t="shared" ref="N52:AW52" si="319">N51-(#REF!/N44)+(#REF!/N43)</f>
        <v>#REF!</v>
      </c>
      <c r="O52" s="24" t="e">
        <f t="shared" ref="O52:AW52" si="320">O51-(#REF!/O44)+(#REF!/O43)</f>
        <v>#REF!</v>
      </c>
      <c r="P52" s="24" t="e">
        <f t="shared" ref="P52:AW52" si="321">P51-(#REF!/P44)+(#REF!/P43)</f>
        <v>#REF!</v>
      </c>
      <c r="Q52" s="24" t="e">
        <f t="shared" ref="Q52:AW52" si="322">Q51-(#REF!/Q44)+(#REF!/Q43)</f>
        <v>#REF!</v>
      </c>
      <c r="R52" s="24" t="e">
        <f t="shared" ref="R52:AW52" si="323">R51-(#REF!/R44)+(#REF!/R43)</f>
        <v>#REF!</v>
      </c>
      <c r="S52" s="24" t="e">
        <f t="shared" ref="S52:AW52" si="324">S51-(#REF!/S44)+(#REF!/S43)</f>
        <v>#REF!</v>
      </c>
      <c r="T52" s="24" t="e">
        <f t="shared" ref="T52:AW52" si="325">T51-(#REF!/T44)+(#REF!/T43)</f>
        <v>#REF!</v>
      </c>
      <c r="U52" s="24" t="e">
        <f t="shared" ref="U52:AW52" si="326">U51-(#REF!/U44)+(#REF!/U43)</f>
        <v>#REF!</v>
      </c>
      <c r="V52" s="24" t="e">
        <f t="shared" ref="V52:AW52" si="327">V51-(#REF!/V44)+(#REF!/V43)</f>
        <v>#REF!</v>
      </c>
      <c r="W52" s="24" t="e">
        <f t="shared" ref="W52:AW52" si="328">W51-(#REF!/W44)+(#REF!/W43)</f>
        <v>#REF!</v>
      </c>
      <c r="X52" s="24" t="e">
        <f t="shared" ref="X52:AW52" si="329">X51-(#REF!/X44)+(#REF!/X43)</f>
        <v>#REF!</v>
      </c>
      <c r="Y52" s="24" t="e">
        <f t="shared" ref="Y52:AW52" si="330">Y51-(#REF!/Y44)+(#REF!/Y43)</f>
        <v>#REF!</v>
      </c>
      <c r="Z52" s="24" t="e">
        <f t="shared" ref="Z52:AW52" si="331">Z51-(#REF!/Z44)+(#REF!/Z43)</f>
        <v>#REF!</v>
      </c>
      <c r="AA52" s="24" t="e">
        <f t="shared" ref="AA52:AW52" si="332">AA51-(#REF!/AA44)+(#REF!/AA43)</f>
        <v>#REF!</v>
      </c>
      <c r="AB52" s="24" t="e">
        <f t="shared" ref="AB52:AW52" si="333">AB51-(#REF!/AB44)+(#REF!/AB43)</f>
        <v>#REF!</v>
      </c>
      <c r="AC52" s="24" t="e">
        <f t="shared" ref="AC52:AW52" si="334">AC51-(#REF!/AC44)+(#REF!/AC43)</f>
        <v>#REF!</v>
      </c>
      <c r="AD52" s="24" t="e">
        <f t="shared" ref="AD52:AW52" si="335">AD51-(#REF!/AD44)+(#REF!/AD43)</f>
        <v>#REF!</v>
      </c>
      <c r="AE52" s="24" t="e">
        <f t="shared" ref="AE52:AW52" si="336">AE51-(#REF!/AE44)+(#REF!/AE43)</f>
        <v>#REF!</v>
      </c>
      <c r="AF52" s="24" t="e">
        <f t="shared" ref="AF52:AW52" si="337">AF51-(#REF!/AF44)+(#REF!/AF43)</f>
        <v>#REF!</v>
      </c>
      <c r="AG52" s="24" t="e">
        <f t="shared" ref="AG52:AW52" si="338">AG51-(#REF!/AG44)+(#REF!/AG43)</f>
        <v>#REF!</v>
      </c>
      <c r="AH52" s="24" t="e">
        <f t="shared" ref="AH52:AW52" si="339">AH51-(#REF!/AH44)+(#REF!/AH43)</f>
        <v>#REF!</v>
      </c>
      <c r="AI52" s="24" t="e">
        <f t="shared" ref="AI52:AW52" si="340">AI51-(#REF!/AI44)+(#REF!/AI43)</f>
        <v>#REF!</v>
      </c>
      <c r="AJ52" s="24" t="e">
        <f t="shared" ref="AJ52:AW52" si="341">AJ51-(#REF!/AJ44)+(#REF!/AJ43)</f>
        <v>#REF!</v>
      </c>
      <c r="AK52" s="24" t="e">
        <f t="shared" ref="AK52:AW52" si="342">AK51-(#REF!/AK44)+(#REF!/AK43)</f>
        <v>#REF!</v>
      </c>
      <c r="AL52" s="24" t="e">
        <f t="shared" ref="AL52:AW52" si="343">AL51-(#REF!/AL44)+(#REF!/AL43)</f>
        <v>#REF!</v>
      </c>
      <c r="AM52" s="24" t="e">
        <f t="shared" ref="AM52:AW52" si="344">AM51-(#REF!/AM44)+(#REF!/AM43)</f>
        <v>#REF!</v>
      </c>
      <c r="AN52" s="24" t="e">
        <f t="shared" ref="AN52:AW52" si="345">AN51-(#REF!/AN44)+(#REF!/AN43)</f>
        <v>#REF!</v>
      </c>
      <c r="AO52" s="24" t="e">
        <f t="shared" ref="AO52:AW52" si="346">AO51-(#REF!/AO44)+(#REF!/AO43)</f>
        <v>#REF!</v>
      </c>
      <c r="AP52" s="24" t="e">
        <f t="shared" ref="AP52:AW52" si="347">AP51-(#REF!/AP44)+(#REF!/AP43)</f>
        <v>#REF!</v>
      </c>
      <c r="AQ52" s="24" t="e">
        <f t="shared" ref="AQ52:AW52" si="348">AQ51-(#REF!/AQ44)+(#REF!/AQ43)</f>
        <v>#REF!</v>
      </c>
      <c r="AR52" s="24" t="e">
        <f t="shared" ref="AR52:AW52" si="349">AR51-(#REF!/AR44)+(#REF!/AR43)</f>
        <v>#REF!</v>
      </c>
      <c r="AS52" s="24" t="e">
        <f t="shared" ref="AS52:AW52" si="350">AS51-(#REF!/AS44)+(#REF!/AS43)</f>
        <v>#REF!</v>
      </c>
      <c r="AT52" s="24" t="e">
        <f t="shared" ref="AT52:AW52" si="351">AT51-(#REF!/AT44)+(#REF!/AT43)</f>
        <v>#REF!</v>
      </c>
      <c r="AU52" s="24" t="e">
        <f t="shared" ref="AU52:AW52" si="352">AU51-(#REF!/AU44)+(#REF!/AU43)</f>
        <v>#REF!</v>
      </c>
      <c r="AV52" s="24" t="e">
        <f t="shared" ref="AV52:AW52" si="353">AV51-(#REF!/AV44)+(#REF!/AV43)</f>
        <v>#REF!</v>
      </c>
      <c r="AW52" s="24" t="e">
        <f t="shared" ref="AW52" si="354">AW51-(#REF!/AW44)+(#REF!/AW43)</f>
        <v>#REF!</v>
      </c>
    </row>
    <row r="53" spans="2:49" x14ac:dyDescent="0.35">
      <c r="B53" s="26" t="s">
        <v>43</v>
      </c>
      <c r="C53" s="24" t="e">
        <f t="shared" ref="C53:AW53" si="355">(#REF!/C44)-(#REF!/C43)</f>
        <v>#REF!</v>
      </c>
      <c r="D53" s="24" t="e">
        <f t="shared" ref="D53:AW53" si="356">(#REF!/D44)-(#REF!/D43)</f>
        <v>#REF!</v>
      </c>
      <c r="E53" s="24" t="e">
        <f t="shared" ref="E53:AW53" si="357">(#REF!/E44)-(#REF!/E43)</f>
        <v>#REF!</v>
      </c>
      <c r="F53" s="24" t="e">
        <f t="shared" ref="F53:AW53" si="358">(#REF!/F44)-(#REF!/F43)</f>
        <v>#REF!</v>
      </c>
      <c r="G53" s="24" t="e">
        <f t="shared" ref="G53:AW53" si="359">(#REF!/G44)-(#REF!/G43)</f>
        <v>#REF!</v>
      </c>
      <c r="H53" s="24" t="e">
        <f t="shared" ref="H53:AW53" si="360">(#REF!/H44)-(#REF!/H43)</f>
        <v>#REF!</v>
      </c>
      <c r="I53" s="24" t="e">
        <f t="shared" ref="I53:AW53" si="361">(#REF!/I44)-(#REF!/I43)</f>
        <v>#REF!</v>
      </c>
      <c r="J53" s="24" t="e">
        <f t="shared" ref="J53:AW53" si="362">(#REF!/J44)-(#REF!/J43)</f>
        <v>#REF!</v>
      </c>
      <c r="K53" s="24" t="e">
        <f t="shared" ref="K53:AW53" si="363">(#REF!/K44)-(#REF!/K43)</f>
        <v>#REF!</v>
      </c>
      <c r="L53" s="24" t="e">
        <f t="shared" ref="L53:AW53" si="364">(#REF!/L44)-(#REF!/L43)</f>
        <v>#REF!</v>
      </c>
      <c r="M53" s="24" t="e">
        <f t="shared" ref="M53:AW53" si="365">(#REF!/M44)-(#REF!/M43)</f>
        <v>#REF!</v>
      </c>
      <c r="N53" s="24" t="e">
        <f t="shared" ref="N53:AW53" si="366">(#REF!/N44)-(#REF!/N43)</f>
        <v>#REF!</v>
      </c>
      <c r="O53" s="24" t="e">
        <f t="shared" ref="O53:AW53" si="367">(#REF!/O44)-(#REF!/O43)</f>
        <v>#REF!</v>
      </c>
      <c r="P53" s="24" t="e">
        <f t="shared" ref="P53:AW53" si="368">(#REF!/P44)-(#REF!/P43)</f>
        <v>#REF!</v>
      </c>
      <c r="Q53" s="24" t="e">
        <f t="shared" ref="Q53:AW53" si="369">(#REF!/Q44)-(#REF!/Q43)</f>
        <v>#REF!</v>
      </c>
      <c r="R53" s="24" t="e">
        <f t="shared" ref="R53:AW53" si="370">(#REF!/R44)-(#REF!/R43)</f>
        <v>#REF!</v>
      </c>
      <c r="S53" s="24" t="e">
        <f t="shared" ref="S53:AW53" si="371">(#REF!/S44)-(#REF!/S43)</f>
        <v>#REF!</v>
      </c>
      <c r="T53" s="24" t="e">
        <f t="shared" ref="T53:AW53" si="372">(#REF!/T44)-(#REF!/T43)</f>
        <v>#REF!</v>
      </c>
      <c r="U53" s="24" t="e">
        <f t="shared" ref="U53:AW53" si="373">(#REF!/U44)-(#REF!/U43)</f>
        <v>#REF!</v>
      </c>
      <c r="V53" s="24" t="e">
        <f t="shared" ref="V53:AW53" si="374">(#REF!/V44)-(#REF!/V43)</f>
        <v>#REF!</v>
      </c>
      <c r="W53" s="24" t="e">
        <f t="shared" ref="W53:AW53" si="375">(#REF!/W44)-(#REF!/W43)</f>
        <v>#REF!</v>
      </c>
      <c r="X53" s="24" t="e">
        <f t="shared" ref="X53:AW53" si="376">(#REF!/X44)-(#REF!/X43)</f>
        <v>#REF!</v>
      </c>
      <c r="Y53" s="24" t="e">
        <f t="shared" ref="Y53:AW53" si="377">(#REF!/Y44)-(#REF!/Y43)</f>
        <v>#REF!</v>
      </c>
      <c r="Z53" s="24" t="e">
        <f t="shared" ref="Z53:AW53" si="378">(#REF!/Z44)-(#REF!/Z43)</f>
        <v>#REF!</v>
      </c>
      <c r="AA53" s="24" t="e">
        <f t="shared" ref="AA53:AW53" si="379">(#REF!/AA44)-(#REF!/AA43)</f>
        <v>#REF!</v>
      </c>
      <c r="AB53" s="24" t="e">
        <f t="shared" ref="AB53:AW53" si="380">(#REF!/AB44)-(#REF!/AB43)</f>
        <v>#REF!</v>
      </c>
      <c r="AC53" s="24" t="e">
        <f t="shared" ref="AC53:AW53" si="381">(#REF!/AC44)-(#REF!/AC43)</f>
        <v>#REF!</v>
      </c>
      <c r="AD53" s="24" t="e">
        <f t="shared" ref="AD53:AW53" si="382">(#REF!/AD44)-(#REF!/AD43)</f>
        <v>#REF!</v>
      </c>
      <c r="AE53" s="24" t="e">
        <f t="shared" ref="AE53:AW53" si="383">(#REF!/AE44)-(#REF!/AE43)</f>
        <v>#REF!</v>
      </c>
      <c r="AF53" s="24" t="e">
        <f t="shared" ref="AF53:AW53" si="384">(#REF!/AF44)-(#REF!/AF43)</f>
        <v>#REF!</v>
      </c>
      <c r="AG53" s="24" t="e">
        <f t="shared" ref="AG53:AW53" si="385">(#REF!/AG44)-(#REF!/AG43)</f>
        <v>#REF!</v>
      </c>
      <c r="AH53" s="24" t="e">
        <f t="shared" ref="AH53:AW53" si="386">(#REF!/AH44)-(#REF!/AH43)</f>
        <v>#REF!</v>
      </c>
      <c r="AI53" s="24" t="e">
        <f t="shared" ref="AI53:AW53" si="387">(#REF!/AI44)-(#REF!/AI43)</f>
        <v>#REF!</v>
      </c>
      <c r="AJ53" s="24" t="e">
        <f t="shared" ref="AJ53:AW53" si="388">(#REF!/AJ44)-(#REF!/AJ43)</f>
        <v>#REF!</v>
      </c>
      <c r="AK53" s="24" t="e">
        <f t="shared" ref="AK53:AW53" si="389">(#REF!/AK44)-(#REF!/AK43)</f>
        <v>#REF!</v>
      </c>
      <c r="AL53" s="24" t="e">
        <f t="shared" ref="AL53:AW53" si="390">(#REF!/AL44)-(#REF!/AL43)</f>
        <v>#REF!</v>
      </c>
      <c r="AM53" s="24" t="e">
        <f t="shared" ref="AM53:AW53" si="391">(#REF!/AM44)-(#REF!/AM43)</f>
        <v>#REF!</v>
      </c>
      <c r="AN53" s="24" t="e">
        <f t="shared" ref="AN53:AW53" si="392">(#REF!/AN44)-(#REF!/AN43)</f>
        <v>#REF!</v>
      </c>
      <c r="AO53" s="24" t="e">
        <f t="shared" ref="AO53:AW53" si="393">(#REF!/AO44)-(#REF!/AO43)</f>
        <v>#REF!</v>
      </c>
      <c r="AP53" s="24" t="e">
        <f t="shared" ref="AP53:AW53" si="394">(#REF!/AP44)-(#REF!/AP43)</f>
        <v>#REF!</v>
      </c>
      <c r="AQ53" s="24" t="e">
        <f t="shared" ref="AQ53:AW53" si="395">(#REF!/AQ44)-(#REF!/AQ43)</f>
        <v>#REF!</v>
      </c>
      <c r="AR53" s="24" t="e">
        <f t="shared" ref="AR53:AW53" si="396">(#REF!/AR44)-(#REF!/AR43)</f>
        <v>#REF!</v>
      </c>
      <c r="AS53" s="24" t="e">
        <f t="shared" ref="AS53:AW53" si="397">(#REF!/AS44)-(#REF!/AS43)</f>
        <v>#REF!</v>
      </c>
      <c r="AT53" s="24" t="e">
        <f t="shared" ref="AT53:AW53" si="398">(#REF!/AT44)-(#REF!/AT43)</f>
        <v>#REF!</v>
      </c>
      <c r="AU53" s="24" t="e">
        <f t="shared" ref="AU53:AW53" si="399">(#REF!/AU44)-(#REF!/AU43)</f>
        <v>#REF!</v>
      </c>
      <c r="AV53" s="24" t="e">
        <f t="shared" ref="AV53:AW53" si="400">(#REF!/AV44)-(#REF!/AV43)</f>
        <v>#REF!</v>
      </c>
      <c r="AW53" s="24" t="e">
        <f t="shared" ref="AW53" si="401">(#REF!/AW44)-(#REF!/AW43)</f>
        <v>#REF!</v>
      </c>
    </row>
    <row r="54" spans="2:49" x14ac:dyDescent="0.35">
      <c r="B54" s="26" t="s">
        <v>44</v>
      </c>
      <c r="C54" s="24" t="e">
        <f>EXP(-0.5*C45*C45)/SQRT(2*PI())</f>
        <v>#REF!</v>
      </c>
      <c r="D54" s="24" t="e">
        <f t="shared" ref="D54:AW54" si="402">EXP(-0.5*D45*D45)/SQRT(2*PI())</f>
        <v>#REF!</v>
      </c>
      <c r="E54" s="24" t="e">
        <f t="shared" si="402"/>
        <v>#REF!</v>
      </c>
      <c r="F54" s="24" t="e">
        <f t="shared" si="402"/>
        <v>#REF!</v>
      </c>
      <c r="G54" s="24" t="e">
        <f t="shared" si="402"/>
        <v>#REF!</v>
      </c>
      <c r="H54" s="24" t="e">
        <f t="shared" si="402"/>
        <v>#REF!</v>
      </c>
      <c r="I54" s="24" t="e">
        <f t="shared" si="402"/>
        <v>#REF!</v>
      </c>
      <c r="J54" s="24" t="e">
        <f t="shared" si="402"/>
        <v>#REF!</v>
      </c>
      <c r="K54" s="24" t="e">
        <f t="shared" si="402"/>
        <v>#REF!</v>
      </c>
      <c r="L54" s="24" t="e">
        <f t="shared" si="402"/>
        <v>#REF!</v>
      </c>
      <c r="M54" s="24" t="e">
        <f t="shared" si="402"/>
        <v>#REF!</v>
      </c>
      <c r="N54" s="24" t="e">
        <f t="shared" si="402"/>
        <v>#REF!</v>
      </c>
      <c r="O54" s="24" t="e">
        <f t="shared" si="402"/>
        <v>#REF!</v>
      </c>
      <c r="P54" s="24" t="e">
        <f t="shared" si="402"/>
        <v>#REF!</v>
      </c>
      <c r="Q54" s="24" t="e">
        <f t="shared" si="402"/>
        <v>#REF!</v>
      </c>
      <c r="R54" s="24" t="e">
        <f t="shared" si="402"/>
        <v>#REF!</v>
      </c>
      <c r="S54" s="24" t="e">
        <f t="shared" si="402"/>
        <v>#REF!</v>
      </c>
      <c r="T54" s="24" t="e">
        <f t="shared" si="402"/>
        <v>#REF!</v>
      </c>
      <c r="U54" s="24" t="e">
        <f t="shared" si="402"/>
        <v>#REF!</v>
      </c>
      <c r="V54" s="24" t="e">
        <f t="shared" si="402"/>
        <v>#REF!</v>
      </c>
      <c r="W54" s="24" t="e">
        <f t="shared" si="402"/>
        <v>#REF!</v>
      </c>
      <c r="X54" s="24" t="e">
        <f t="shared" si="402"/>
        <v>#REF!</v>
      </c>
      <c r="Y54" s="24" t="e">
        <f t="shared" si="402"/>
        <v>#REF!</v>
      </c>
      <c r="Z54" s="24" t="e">
        <f t="shared" si="402"/>
        <v>#REF!</v>
      </c>
      <c r="AA54" s="24" t="e">
        <f t="shared" si="402"/>
        <v>#REF!</v>
      </c>
      <c r="AB54" s="24" t="e">
        <f t="shared" si="402"/>
        <v>#REF!</v>
      </c>
      <c r="AC54" s="24" t="e">
        <f t="shared" si="402"/>
        <v>#REF!</v>
      </c>
      <c r="AD54" s="24" t="e">
        <f t="shared" si="402"/>
        <v>#REF!</v>
      </c>
      <c r="AE54" s="24" t="e">
        <f t="shared" si="402"/>
        <v>#REF!</v>
      </c>
      <c r="AF54" s="24" t="e">
        <f t="shared" si="402"/>
        <v>#REF!</v>
      </c>
      <c r="AG54" s="24" t="e">
        <f t="shared" si="402"/>
        <v>#REF!</v>
      </c>
      <c r="AH54" s="24" t="e">
        <f t="shared" si="402"/>
        <v>#REF!</v>
      </c>
      <c r="AI54" s="24" t="e">
        <f t="shared" si="402"/>
        <v>#REF!</v>
      </c>
      <c r="AJ54" s="24" t="e">
        <f t="shared" si="402"/>
        <v>#REF!</v>
      </c>
      <c r="AK54" s="24" t="e">
        <f t="shared" si="402"/>
        <v>#REF!</v>
      </c>
      <c r="AL54" s="24" t="e">
        <f t="shared" si="402"/>
        <v>#REF!</v>
      </c>
      <c r="AM54" s="24" t="e">
        <f t="shared" si="402"/>
        <v>#REF!</v>
      </c>
      <c r="AN54" s="24" t="e">
        <f t="shared" si="402"/>
        <v>#REF!</v>
      </c>
      <c r="AO54" s="24" t="e">
        <f t="shared" si="402"/>
        <v>#REF!</v>
      </c>
      <c r="AP54" s="24" t="e">
        <f t="shared" si="402"/>
        <v>#REF!</v>
      </c>
      <c r="AQ54" s="24" t="e">
        <f t="shared" si="402"/>
        <v>#REF!</v>
      </c>
      <c r="AR54" s="24" t="e">
        <f t="shared" si="402"/>
        <v>#REF!</v>
      </c>
      <c r="AS54" s="24" t="e">
        <f t="shared" si="402"/>
        <v>#REF!</v>
      </c>
      <c r="AT54" s="24" t="e">
        <f t="shared" si="402"/>
        <v>#REF!</v>
      </c>
      <c r="AU54" s="24" t="e">
        <f t="shared" si="402"/>
        <v>#REF!</v>
      </c>
      <c r="AV54" s="24" t="e">
        <f t="shared" si="402"/>
        <v>#REF!</v>
      </c>
      <c r="AW54" s="24" t="e">
        <f t="shared" si="402"/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DEF9-9075-E047-BDDC-400E6AA704D8}">
  <dimension ref="C8:C37"/>
  <sheetViews>
    <sheetView workbookViewId="0">
      <selection activeCell="A7" sqref="A7"/>
    </sheetView>
  </sheetViews>
  <sheetFormatPr baseColWidth="10" defaultRowHeight="30" x14ac:dyDescent="0.35"/>
  <sheetData>
    <row r="8" spans="3:3" x14ac:dyDescent="0.35">
      <c r="C8" s="4" t="s">
        <v>1</v>
      </c>
    </row>
    <row r="9" spans="3:3" x14ac:dyDescent="0.35">
      <c r="C9" s="4" t="s">
        <v>2</v>
      </c>
    </row>
    <row r="10" spans="3:3" x14ac:dyDescent="0.35">
      <c r="C10" s="1" t="s">
        <v>3</v>
      </c>
    </row>
    <row r="11" spans="3:3" x14ac:dyDescent="0.35">
      <c r="C11" s="1" t="s">
        <v>4</v>
      </c>
    </row>
    <row r="12" spans="3:3" x14ac:dyDescent="0.35">
      <c r="C12" s="4" t="s">
        <v>5</v>
      </c>
    </row>
    <row r="13" spans="3:3" x14ac:dyDescent="0.35">
      <c r="C13" s="4" t="s">
        <v>6</v>
      </c>
    </row>
    <row r="14" spans="3:3" x14ac:dyDescent="0.35">
      <c r="C14" s="11" t="s">
        <v>7</v>
      </c>
    </row>
    <row r="15" spans="3:3" x14ac:dyDescent="0.35">
      <c r="C15" s="12" t="s">
        <v>8</v>
      </c>
    </row>
    <row r="16" spans="3:3" x14ac:dyDescent="0.35">
      <c r="C16" s="12" t="s">
        <v>9</v>
      </c>
    </row>
    <row r="17" spans="3:3" x14ac:dyDescent="0.35">
      <c r="C17" s="12" t="s">
        <v>10</v>
      </c>
    </row>
    <row r="18" spans="3:3" x14ac:dyDescent="0.35">
      <c r="C18" s="11"/>
    </row>
    <row r="19" spans="3:3" x14ac:dyDescent="0.35">
      <c r="C19" s="4" t="s">
        <v>11</v>
      </c>
    </row>
    <row r="20" spans="3:3" x14ac:dyDescent="0.35">
      <c r="C20" s="4" t="s">
        <v>12</v>
      </c>
    </row>
    <row r="21" spans="3:3" x14ac:dyDescent="0.35">
      <c r="C21" s="1" t="s">
        <v>13</v>
      </c>
    </row>
    <row r="22" spans="3:3" x14ac:dyDescent="0.35">
      <c r="C22" s="1" t="s">
        <v>14</v>
      </c>
    </row>
    <row r="23" spans="3:3" x14ac:dyDescent="0.35">
      <c r="C23" s="4" t="s">
        <v>15</v>
      </c>
    </row>
    <row r="24" spans="3:3" x14ac:dyDescent="0.35">
      <c r="C24" s="4" t="s">
        <v>16</v>
      </c>
    </row>
    <row r="25" spans="3:3" x14ac:dyDescent="0.35">
      <c r="C25" s="4" t="s">
        <v>17</v>
      </c>
    </row>
    <row r="26" spans="3:3" x14ac:dyDescent="0.35">
      <c r="C26" s="4" t="s">
        <v>18</v>
      </c>
    </row>
    <row r="27" spans="3:3" x14ac:dyDescent="0.35">
      <c r="C27" s="4" t="s">
        <v>19</v>
      </c>
    </row>
    <row r="28" spans="3:3" x14ac:dyDescent="0.35">
      <c r="C28" s="11" t="s">
        <v>20</v>
      </c>
    </row>
    <row r="29" spans="3:3" x14ac:dyDescent="0.35">
      <c r="C29" s="11" t="s">
        <v>21</v>
      </c>
    </row>
    <row r="30" spans="3:3" x14ac:dyDescent="0.35">
      <c r="C30" s="11" t="s">
        <v>22</v>
      </c>
    </row>
    <row r="31" spans="3:3" x14ac:dyDescent="0.35">
      <c r="C31" s="11" t="s">
        <v>23</v>
      </c>
    </row>
    <row r="32" spans="3:3" x14ac:dyDescent="0.35">
      <c r="C32" s="11" t="s">
        <v>24</v>
      </c>
    </row>
    <row r="33" spans="3:3" x14ac:dyDescent="0.35">
      <c r="C33" s="11"/>
    </row>
    <row r="34" spans="3:3" x14ac:dyDescent="0.35">
      <c r="C34" s="1" t="s">
        <v>25</v>
      </c>
    </row>
    <row r="35" spans="3:3" x14ac:dyDescent="0.35">
      <c r="C35" s="1" t="s">
        <v>1</v>
      </c>
    </row>
    <row r="36" spans="3:3" x14ac:dyDescent="0.35">
      <c r="C36" s="1" t="s">
        <v>11</v>
      </c>
    </row>
    <row r="37" spans="3:3" x14ac:dyDescent="0.35">
      <c r="C37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brown</dc:creator>
  <cp:lastModifiedBy>harrison brown</cp:lastModifiedBy>
  <dcterms:created xsi:type="dcterms:W3CDTF">2025-02-16T01:53:00Z</dcterms:created>
  <dcterms:modified xsi:type="dcterms:W3CDTF">2025-02-17T04:58:32Z</dcterms:modified>
</cp:coreProperties>
</file>