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harol\Downloads\sgvap_vs_1_0\public\img\"/>
    </mc:Choice>
  </mc:AlternateContent>
  <xr:revisionPtr revIDLastSave="0" documentId="13_ncr:1_{C15E21DA-F1AF-41CC-9ABB-052ABB5FDDC5}" xr6:coauthVersionLast="47" xr6:coauthVersionMax="47" xr10:uidLastSave="{00000000-0000-0000-0000-000000000000}"/>
  <bookViews>
    <workbookView xWindow="-108" yWindow="252" windowWidth="23256" windowHeight="1281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" i="1" l="1"/>
  <c r="G3" i="1" s="1"/>
  <c r="H3" i="1" s="1"/>
  <c r="H2" i="1"/>
  <c r="G2" i="1"/>
  <c r="I2" i="1"/>
</calcChain>
</file>

<file path=xl/sharedStrings.xml><?xml version="1.0" encoding="utf-8"?>
<sst xmlns="http://schemas.openxmlformats.org/spreadsheetml/2006/main" count="15" uniqueCount="14">
  <si>
    <t>fecha_dispersion</t>
  </si>
  <si>
    <t>project_id</t>
  </si>
  <si>
    <t>vehicle_id</t>
  </si>
  <si>
    <t>cant_litros</t>
  </si>
  <si>
    <t>monto_dispersado</t>
  </si>
  <si>
    <t>base_imponible</t>
  </si>
  <si>
    <t>iva_acumulado</t>
  </si>
  <si>
    <t>importe_total</t>
  </si>
  <si>
    <t>ASFD-3122-FTGH</t>
  </si>
  <si>
    <t>GH24-FGH3</t>
  </si>
  <si>
    <t>costo_lt</t>
  </si>
  <si>
    <t>GH24-FGH4</t>
  </si>
  <si>
    <t>"2025-12-08"</t>
  </si>
  <si>
    <t>"2025-12-21"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</si>
</sst>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-mm\-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1"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7E1A5-7000-4862-8816-51234EC582F8}" name="Tabla1" displayName="Tabla1" ref="A1:I3" totalsRowShown="0" headerRowDxfId="10" dataDxfId="9" headerRowCellStyle="Normal" dataCellStyle="Normal">
  <autoFilter ref="A1:I3" xr:uid="{5847E1A5-7000-4862-8816-51234EC582F8}"/>
  <tableColumns count="9">
    <tableColumn id="1" xr3:uid="{EE890F79-A2C1-4899-84F0-56CE4AF69A7A}" name="fecha_dispersion" dataDxfId="8" dataCellStyle="Normal"/>
    <tableColumn id="2" xr3:uid="{9C60E69F-9D6B-4840-BE1D-509CA6B3F429}" name="project_id" dataDxfId="7" dataCellStyle="Normal"/>
    <tableColumn id="3" xr3:uid="{825F0DDC-338F-4858-AAA4-CBE1BC07594C}" name="vehicle_id" dataDxfId="6" dataCellStyle="Normal"/>
    <tableColumn id="4" xr3:uid="{344048DE-C0D3-4D95-96F1-2D094EA6095A}" name="costo_lt" dataDxfId="5" dataCellStyle="Normal"/>
    <tableColumn id="5" xr3:uid="{809D01ED-C9DC-47EA-91A5-1EDA3931C48F}" name="cant_litros" dataDxfId="4" dataCellStyle="Normal"/>
    <tableColumn id="6" xr3:uid="{1A4CD943-89A6-44B1-97E4-0563FB5CDA5B}" name="monto_dispersado" dataDxfId="3" dataCellStyle="Normal"/>
    <tableColumn id="7" xr3:uid="{BDBE8D13-7331-4596-96FE-B07A8CB3A63A}" name="base_imponible" dataDxfId="2" dataCellStyle="Normal">
      <calculatedColumnFormula>I2/1.16</calculatedColumnFormula>
    </tableColumn>
    <tableColumn id="8" xr3:uid="{186E5412-950E-49D0-B487-F622173A4DC6}" name="iva_acumulado" dataDxfId="1" dataCellStyle="Normal">
      <calculatedColumnFormula>G2*0.16</calculatedColumnFormula>
    </tableColumn>
    <tableColumn id="9" xr3:uid="{D516B613-349F-4270-A74E-6836FC4896D7}" name="importe_total" dataDxfId="0" dataCellStyle="Normal">
      <calculatedColumnFormula>F2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B6" sqref="B6"/>
    </sheetView>
  </sheetViews>
  <sheetFormatPr baseColWidth="10" defaultColWidth="9.109375" defaultRowHeight="14.4" x14ac:dyDescent="0.3"/>
  <cols>
    <col min="1" max="1" width="31.44140625" customWidth="1"/>
    <col min="2" max="2" width="26.88671875" customWidth="1"/>
    <col min="3" max="3" width="30" customWidth="1"/>
    <col min="4" max="4" width="24.33203125" customWidth="1"/>
    <col min="5" max="5" width="22.6640625" customWidth="1"/>
    <col min="6" max="6" width="25.88671875" customWidth="1"/>
    <col min="7" max="7" width="23.88671875" customWidth="1"/>
    <col min="8" max="8" width="24.109375" customWidth="1"/>
    <col min="9" max="9" width="18.886718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">
      <c r="A2" s="3" t="s">
        <v>12</v>
      </c>
      <c r="B2" s="1" t="s">
        <v>8</v>
      </c>
      <c r="C2" s="1" t="s">
        <v>9</v>
      </c>
      <c r="D2" s="2">
        <v>21.19</v>
      </c>
      <c r="E2" s="2">
        <v>35.729999999999997</v>
      </c>
      <c r="F2" s="2">
        <v>300</v>
      </c>
      <c r="G2" s="2">
        <f>I2/1.16</f>
        <v>258.62068965517244</v>
      </c>
      <c r="H2" s="2">
        <f>G2*0.16</f>
        <v>41.379310344827594</v>
      </c>
      <c r="I2" s="2">
        <f>F2</f>
        <v>300</v>
      </c>
    </row>
    <row r="3" spans="1:9" x14ac:dyDescent="0.3">
      <c r="A3" s="3" t="s">
        <v>13</v>
      </c>
      <c r="B3" s="1" t="s">
        <v>8</v>
      </c>
      <c r="C3" s="1" t="s">
        <v>11</v>
      </c>
      <c r="D3" s="2">
        <v>21.19</v>
      </c>
      <c r="E3" s="2">
        <v>35.729999999999997</v>
      </c>
      <c r="F3" s="2">
        <v>300</v>
      </c>
      <c r="G3" s="2">
        <f>I3/1.16</f>
        <v>258.62068965517244</v>
      </c>
      <c r="H3" s="2">
        <f>G3*0.16</f>
        <v>41.379310344827594</v>
      </c>
      <c r="I3" s="2">
        <f>F3</f>
        <v>300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HAROL GAEL CARDENAS TREJO</cp:lastModifiedBy>
  <dcterms:created xsi:type="dcterms:W3CDTF">2015-06-05T18:19:34Z</dcterms:created>
  <dcterms:modified xsi:type="dcterms:W3CDTF">2025-10-02T16:02:12Z</dcterms:modified>
</cp:coreProperties>
</file>