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510"/>
  </bookViews>
  <sheets>
    <sheet name="Sheet_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<sst xmlns="http://schemas.openxmlformats.org/spreadsheetml/2006/main" count="34" uniqueCount="30">
  <si>
    <t>Sr. NO</t>
  </si>
  <si>
    <t>Employee Name</t>
  </si>
  <si>
    <t>Safety Test</t>
  </si>
  <si>
    <t>Company Philosophy Test</t>
  </si>
  <si>
    <t>Financial Skills Test</t>
  </si>
  <si>
    <t>Drug Test</t>
  </si>
  <si>
    <t>Employee Need to be Fired</t>
  </si>
  <si>
    <t>Maximum Score</t>
  </si>
  <si>
    <t>Maximum Percentage</t>
  </si>
  <si>
    <t>YANG JON</t>
  </si>
  <si>
    <t>HUANG EUGENE</t>
  </si>
  <si>
    <t>TORRES RUBEN</t>
  </si>
  <si>
    <t>ZHU CHRISTY</t>
  </si>
  <si>
    <t>JOHNSON ELIZABETH</t>
  </si>
  <si>
    <t>RUIZ JULIO</t>
  </si>
  <si>
    <t>MEHTA MARCO</t>
  </si>
  <si>
    <t>VERHOFF ROBIN</t>
  </si>
  <si>
    <t>CARLSON SHANNON</t>
  </si>
  <si>
    <t>SUAREZ JACQUELYN</t>
  </si>
  <si>
    <t>LU CURTIS</t>
  </si>
  <si>
    <t>WALKER LAUREN</t>
  </si>
  <si>
    <t>JENKINS IAN</t>
  </si>
  <si>
    <t>BENNETT SYDNEY</t>
  </si>
  <si>
    <t>YOUNG CHLOE</t>
  </si>
  <si>
    <t>HILL WYATT</t>
  </si>
  <si>
    <t>WANG SHANNON</t>
  </si>
  <si>
    <t>MAX</t>
  </si>
  <si>
    <t>MIN</t>
  </si>
  <si>
    <t>AVERAGE</t>
  </si>
  <si>
    <t xml:space="preserve">Total Number of employee need to be fired are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</si>
</sst>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10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9" fontId="0" fillId="0" borderId="0" xfId="3" applyFill="1" applyBorder="1" applyAlignment="1">
      <alignment horizontal="center" vertical="center"/>
    </xf>
    <xf numFmtId="9" fontId="0" fillId="0" borderId="0" xfId="3">
      <alignment vertical="center"/>
    </xf>
    <xf numFmtId="0" fontId="3" fillId="4" borderId="6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Company Philosophy Test Results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Sheet_Main!$D$6:$D$22</c:f>
              <c:numCache>
                <c:formatCode>General</c:formatCode>
                <c:ptCount val="17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26687776"/>
        <c:axId val="647740225"/>
      </c:barChart>
      <c:catAx>
        <c:axId val="726687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Employee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740225"/>
        <c:crosses val="autoZero"/>
        <c:auto val="1"/>
        <c:lblAlgn val="ctr"/>
        <c:lblOffset val="100"/>
        <c:noMultiLvlLbl val="0"/>
      </c:catAx>
      <c:valAx>
        <c:axId val="647740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Company Philosophy </a:t>
                </a:r>
                <a:endParaRPr lang="en-IN" altLang="en-GB"/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Test Score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Skills Test</a:t>
            </a:r>
            <a:r>
              <a:rPr lang="en-IN" altLang="en-GB"/>
              <a:t> Results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Sheet_Main!$E$6:$E$22</c:f>
              <c:numCache>
                <c:formatCode>General</c:formatCode>
                <c:ptCount val="17"/>
                <c:pt idx="0">
                  <c:v>79</c:v>
                </c:pt>
                <c:pt idx="1">
                  <c:v>94</c:v>
                </c:pt>
                <c:pt idx="2">
                  <c:v>66</c:v>
                </c:pt>
                <c:pt idx="3">
                  <c:v>62</c:v>
                </c:pt>
                <c:pt idx="4">
                  <c:v>95</c:v>
                </c:pt>
                <c:pt idx="5">
                  <c:v>75</c:v>
                </c:pt>
                <c:pt idx="6">
                  <c:v>62</c:v>
                </c:pt>
                <c:pt idx="7">
                  <c:v>71</c:v>
                </c:pt>
                <c:pt idx="8">
                  <c:v>79</c:v>
                </c:pt>
                <c:pt idx="9">
                  <c:v>69</c:v>
                </c:pt>
                <c:pt idx="10">
                  <c:v>60</c:v>
                </c:pt>
                <c:pt idx="11">
                  <c:v>79</c:v>
                </c:pt>
                <c:pt idx="12">
                  <c:v>70</c:v>
                </c:pt>
                <c:pt idx="13">
                  <c:v>63</c:v>
                </c:pt>
                <c:pt idx="14">
                  <c:v>69</c:v>
                </c:pt>
                <c:pt idx="15">
                  <c:v>93</c:v>
                </c:pt>
                <c:pt idx="16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310702"/>
        <c:axId val="260011691"/>
      </c:barChart>
      <c:catAx>
        <c:axId val="6503107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Employee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011691"/>
        <c:crosses val="autoZero"/>
        <c:auto val="1"/>
        <c:lblAlgn val="ctr"/>
        <c:lblOffset val="100"/>
        <c:noMultiLvlLbl val="0"/>
      </c:catAx>
      <c:valAx>
        <c:axId val="260011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Financial Skills </a:t>
                </a:r>
                <a:endParaRPr lang="en-IN" altLang="en-GB"/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Test Score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310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Safety Test Results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Sheet_Main!$C$6:$C$22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77997842"/>
        <c:axId val="479568984"/>
      </c:barChart>
      <c:catAx>
        <c:axId val="6779978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Employee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568984"/>
        <c:crosses val="autoZero"/>
        <c:auto val="1"/>
        <c:lblAlgn val="ctr"/>
        <c:lblOffset val="100"/>
        <c:noMultiLvlLbl val="0"/>
      </c:catAx>
      <c:valAx>
        <c:axId val="4795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Safety Test Score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997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58ca86-c847-4c58-bcc1-717fcceb4b8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Drug Test</a:t>
            </a:r>
            <a:r>
              <a:rPr lang="en-IN" altLang="en-GB"/>
              <a:t> Results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Sheet_Main!$F$6:$F$22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61841315"/>
        <c:axId val="33647620"/>
      </c:barChart>
      <c:catAx>
        <c:axId val="2618413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Employee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7620"/>
        <c:crosses val="autoZero"/>
        <c:auto val="1"/>
        <c:lblAlgn val="ctr"/>
        <c:lblOffset val="100"/>
        <c:noMultiLvlLbl val="0"/>
      </c:catAx>
      <c:valAx>
        <c:axId val="33647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Drug Test Score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841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Employee’s Obtained Score </a:t>
            </a:r>
            <a:endParaRPr lang="en-IN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In Different Tests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Sheet_Main!$C$3</c:f>
              <c:strCache>
                <c:ptCount val="1"/>
                <c:pt idx="0">
                  <c:v>Safety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Sheet_Main!$C$6:$C$22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Sheet_Main!$D$3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Sheet_Main!$D$6:$D$22</c:f>
              <c:numCache>
                <c:formatCode>General</c:formatCode>
                <c:ptCount val="17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Sheet_Main!$E$3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Sheet_Main!$E$6:$E$22</c:f>
              <c:numCache>
                <c:formatCode>General</c:formatCode>
                <c:ptCount val="17"/>
                <c:pt idx="0">
                  <c:v>79</c:v>
                </c:pt>
                <c:pt idx="1">
                  <c:v>94</c:v>
                </c:pt>
                <c:pt idx="2">
                  <c:v>66</c:v>
                </c:pt>
                <c:pt idx="3">
                  <c:v>62</c:v>
                </c:pt>
                <c:pt idx="4">
                  <c:v>95</c:v>
                </c:pt>
                <c:pt idx="5">
                  <c:v>75</c:v>
                </c:pt>
                <c:pt idx="6">
                  <c:v>62</c:v>
                </c:pt>
                <c:pt idx="7">
                  <c:v>71</c:v>
                </c:pt>
                <c:pt idx="8">
                  <c:v>79</c:v>
                </c:pt>
                <c:pt idx="9">
                  <c:v>69</c:v>
                </c:pt>
                <c:pt idx="10">
                  <c:v>60</c:v>
                </c:pt>
                <c:pt idx="11">
                  <c:v>79</c:v>
                </c:pt>
                <c:pt idx="12">
                  <c:v>70</c:v>
                </c:pt>
                <c:pt idx="13">
                  <c:v>63</c:v>
                </c:pt>
                <c:pt idx="14">
                  <c:v>69</c:v>
                </c:pt>
                <c:pt idx="15">
                  <c:v>93</c:v>
                </c:pt>
                <c:pt idx="16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Sheet_Main!$F$3</c:f>
              <c:strCache>
                <c:ptCount val="1"/>
                <c:pt idx="0">
                  <c:v>Drug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Sheet_Main!$F$6:$F$22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0020490"/>
        <c:axId val="113902893"/>
      </c:lineChart>
      <c:catAx>
        <c:axId val="840020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902893"/>
        <c:crosses val="autoZero"/>
        <c:auto val="1"/>
        <c:lblAlgn val="ctr"/>
        <c:lblOffset val="100"/>
        <c:noMultiLvlLbl val="0"/>
      </c:catAx>
      <c:valAx>
        <c:axId val="11390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Score Obtained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020490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Employee’s Obtained Score </a:t>
            </a:r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In Different Tests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Sheet_Main!$C$3</c:f>
              <c:strCache>
                <c:ptCount val="1"/>
                <c:pt idx="0">
                  <c:v>Safety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Sheet_Main!$G$6:$G$22</c:f>
              <c:numCache>
                <c:formatCode>0.00%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Sheet_Main!$D$3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Sheet_Main!$H$6:$H$22</c:f>
              <c:numCache>
                <c:formatCode>0.00%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0.95</c:v>
                </c:pt>
                <c:pt idx="3">
                  <c:v>1</c:v>
                </c:pt>
                <c:pt idx="4">
                  <c:v>0.9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0.85</c:v>
                </c:pt>
                <c:pt idx="10">
                  <c:v>0.8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0.8</c:v>
                </c:pt>
                <c:pt idx="15">
                  <c:v>0.95</c:v>
                </c:pt>
                <c:pt idx="16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Sheet_Main!$E$3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Sheet_Main!$I$6:$I$22</c:f>
              <c:numCache>
                <c:formatCode>0.00%</c:formatCode>
                <c:ptCount val="17"/>
                <c:pt idx="0">
                  <c:v>0.79</c:v>
                </c:pt>
                <c:pt idx="1">
                  <c:v>0.94</c:v>
                </c:pt>
                <c:pt idx="2">
                  <c:v>0.66</c:v>
                </c:pt>
                <c:pt idx="3">
                  <c:v>0.62</c:v>
                </c:pt>
                <c:pt idx="4">
                  <c:v>0.95</c:v>
                </c:pt>
                <c:pt idx="5">
                  <c:v>0.75</c:v>
                </c:pt>
                <c:pt idx="6">
                  <c:v>0.62</c:v>
                </c:pt>
                <c:pt idx="7">
                  <c:v>0.71</c:v>
                </c:pt>
                <c:pt idx="8">
                  <c:v>0.79</c:v>
                </c:pt>
                <c:pt idx="9">
                  <c:v>0.69</c:v>
                </c:pt>
                <c:pt idx="10">
                  <c:v>0.6</c:v>
                </c:pt>
                <c:pt idx="11">
                  <c:v>0.79</c:v>
                </c:pt>
                <c:pt idx="12">
                  <c:v>0.7</c:v>
                </c:pt>
                <c:pt idx="13">
                  <c:v>0.63</c:v>
                </c:pt>
                <c:pt idx="14">
                  <c:v>0.69</c:v>
                </c:pt>
                <c:pt idx="15">
                  <c:v>0.93</c:v>
                </c:pt>
                <c:pt idx="16">
                  <c:v>0.82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Sheet_Main!$F$3</c:f>
              <c:strCache>
                <c:ptCount val="1"/>
                <c:pt idx="0">
                  <c:v>Drug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Sheet_Main!$B$6:$B$22</c:f>
              <c:strCache>
                <c:ptCount val="17"/>
                <c:pt idx="0">
                  <c:v>YANG JON</c:v>
                </c:pt>
                <c:pt idx="1">
                  <c:v>HUANG EUGENE</c:v>
                </c:pt>
                <c:pt idx="2">
                  <c:v>TORRES RUBEN</c:v>
                </c:pt>
                <c:pt idx="3">
                  <c:v>ZHU CHRISTY</c:v>
                </c:pt>
                <c:pt idx="4">
                  <c:v>JOHNSON ELIZABETH</c:v>
                </c:pt>
                <c:pt idx="5">
                  <c:v>RUIZ JULIO</c:v>
                </c:pt>
                <c:pt idx="6">
                  <c:v>MEHTA MARCO</c:v>
                </c:pt>
                <c:pt idx="7">
                  <c:v>VERHOFF ROBIN</c:v>
                </c:pt>
                <c:pt idx="8">
                  <c:v>CARLSON SHANNON</c:v>
                </c:pt>
                <c:pt idx="9">
                  <c:v>SUAREZ JACQUELYN</c:v>
                </c:pt>
                <c:pt idx="10">
                  <c:v>LU CURTIS</c:v>
                </c:pt>
                <c:pt idx="11">
                  <c:v>WALKER LAUREN</c:v>
                </c:pt>
                <c:pt idx="12">
                  <c:v>JENKINS IAN</c:v>
                </c:pt>
                <c:pt idx="13">
                  <c:v>BENNETT SYDNEY</c:v>
                </c:pt>
                <c:pt idx="14">
                  <c:v>YOUNG CHLOE</c:v>
                </c:pt>
                <c:pt idx="15">
                  <c:v>HILL WYATT</c:v>
                </c:pt>
                <c:pt idx="16">
                  <c:v>WANG SHANNON</c:v>
                </c:pt>
              </c:strCache>
            </c:strRef>
          </c:cat>
          <c:val>
            <c:numRef>
              <c:f>Sheet_Main!$J$6:$J$22</c:f>
              <c:numCache>
                <c:formatCode>0.00%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519514"/>
        <c:axId val="468438824"/>
      </c:lineChart>
      <c:catAx>
        <c:axId val="1825195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438824"/>
        <c:crosses val="autoZero"/>
        <c:auto val="1"/>
        <c:lblAlgn val="ctr"/>
        <c:lblOffset val="100"/>
        <c:noMultiLvlLbl val="0"/>
      </c:catAx>
      <c:valAx>
        <c:axId val="4684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Percentage Score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519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383540</xdr:colOff>
      <xdr:row>16</xdr:row>
      <xdr:rowOff>131445</xdr:rowOff>
    </xdr:from>
    <xdr:to>
      <xdr:col>23</xdr:col>
      <xdr:colOff>263525</xdr:colOff>
      <xdr:row>31</xdr:row>
      <xdr:rowOff>106045</xdr:rowOff>
    </xdr:to>
    <xdr:graphicFrame>
      <xdr:nvGraphicFramePr>
        <xdr:cNvPr id="3" name="Chart 2"/>
        <xdr:cNvGraphicFramePr/>
      </xdr:nvGraphicFramePr>
      <xdr:xfrm>
        <a:off x="10531475" y="3446145"/>
        <a:ext cx="6711315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509905</xdr:colOff>
      <xdr:row>2</xdr:row>
      <xdr:rowOff>187325</xdr:rowOff>
    </xdr:from>
    <xdr:to>
      <xdr:col>34</xdr:col>
      <xdr:colOff>239395</xdr:colOff>
      <xdr:row>16</xdr:row>
      <xdr:rowOff>46355</xdr:rowOff>
    </xdr:to>
    <xdr:graphicFrame>
      <xdr:nvGraphicFramePr>
        <xdr:cNvPr id="9" name="Chart 3"/>
        <xdr:cNvGraphicFramePr/>
      </xdr:nvGraphicFramePr>
      <xdr:xfrm>
        <a:off x="17489170" y="555625"/>
        <a:ext cx="6692900" cy="280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396875</xdr:colOff>
      <xdr:row>2</xdr:row>
      <xdr:rowOff>241300</xdr:rowOff>
    </xdr:from>
    <xdr:to>
      <xdr:col>23</xdr:col>
      <xdr:colOff>312420</xdr:colOff>
      <xdr:row>16</xdr:row>
      <xdr:rowOff>26035</xdr:rowOff>
    </xdr:to>
    <xdr:graphicFrame>
      <xdr:nvGraphicFramePr>
        <xdr:cNvPr id="10" name="Chart 9"/>
        <xdr:cNvGraphicFramePr/>
      </xdr:nvGraphicFramePr>
      <xdr:xfrm>
        <a:off x="10544810" y="609600"/>
        <a:ext cx="6746875" cy="273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471170</xdr:colOff>
      <xdr:row>16</xdr:row>
      <xdr:rowOff>157480</xdr:rowOff>
    </xdr:from>
    <xdr:to>
      <xdr:col>34</xdr:col>
      <xdr:colOff>198120</xdr:colOff>
      <xdr:row>31</xdr:row>
      <xdr:rowOff>132080</xdr:rowOff>
    </xdr:to>
    <xdr:graphicFrame>
      <xdr:nvGraphicFramePr>
        <xdr:cNvPr id="11" name="Chart 10"/>
        <xdr:cNvGraphicFramePr/>
      </xdr:nvGraphicFramePr>
      <xdr:xfrm>
        <a:off x="17450435" y="3472180"/>
        <a:ext cx="669036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33</xdr:row>
      <xdr:rowOff>6985</xdr:rowOff>
    </xdr:from>
    <xdr:to>
      <xdr:col>12</xdr:col>
      <xdr:colOff>372745</xdr:colOff>
      <xdr:row>71</xdr:row>
      <xdr:rowOff>139065</xdr:rowOff>
    </xdr:to>
    <xdr:graphicFrame>
      <xdr:nvGraphicFramePr>
        <xdr:cNvPr id="12" name="Chart 11"/>
        <xdr:cNvGraphicFramePr/>
      </xdr:nvGraphicFramePr>
      <xdr:xfrm>
        <a:off x="335280" y="6461760"/>
        <a:ext cx="10185400" cy="712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276860</xdr:colOff>
      <xdr:row>32</xdr:row>
      <xdr:rowOff>170180</xdr:rowOff>
    </xdr:from>
    <xdr:to>
      <xdr:col>34</xdr:col>
      <xdr:colOff>283210</xdr:colOff>
      <xdr:row>71</xdr:row>
      <xdr:rowOff>151130</xdr:rowOff>
    </xdr:to>
    <xdr:graphicFrame>
      <xdr:nvGraphicFramePr>
        <xdr:cNvPr id="13" name="Chart 12"/>
        <xdr:cNvGraphicFramePr/>
      </xdr:nvGraphicFramePr>
      <xdr:xfrm>
        <a:off x="11045825" y="6440805"/>
        <a:ext cx="13180060" cy="71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9"/>
  <sheetViews>
    <sheetView tabSelected="1" zoomScale="31" zoomScaleNormal="31" workbookViewId="0">
      <selection activeCell="AR17" sqref="AR17"/>
    </sheetView>
  </sheetViews>
  <sheetFormatPr defaultColWidth="8.89090909090909" defaultRowHeight="14.5"/>
  <cols>
    <col min="2" max="2" width="20.0909090909091" customWidth="1"/>
    <col min="3" max="4" width="14.1090909090909" customWidth="1"/>
    <col min="5" max="5" width="12.8181818181818" customWidth="1"/>
    <col min="6" max="6" width="8.1" customWidth="1"/>
    <col min="7" max="7" width="9.20909090909091" customWidth="1"/>
    <col min="8" max="8" width="12.8181818181818" customWidth="1"/>
    <col min="9" max="9" width="12.8181818181818"/>
    <col min="10" max="10" width="11.3909090909091" customWidth="1"/>
    <col min="11" max="11" width="12.0363636363636" customWidth="1"/>
  </cols>
  <sheetData>
    <row r="3" ht="43.5" spans="1:11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2</v>
      </c>
      <c r="H3" s="3" t="s">
        <v>3</v>
      </c>
      <c r="I3" s="3" t="s">
        <v>4</v>
      </c>
      <c r="J3" s="3" t="s">
        <v>5</v>
      </c>
      <c r="K3" s="25" t="s">
        <v>6</v>
      </c>
    </row>
    <row r="4" spans="1:11">
      <c r="A4" s="4"/>
      <c r="B4" s="5"/>
      <c r="C4" s="6" t="s">
        <v>7</v>
      </c>
      <c r="D4" s="7"/>
      <c r="E4" s="7"/>
      <c r="F4" s="7"/>
      <c r="G4" s="6" t="s">
        <v>8</v>
      </c>
      <c r="H4" s="7"/>
      <c r="I4" s="7"/>
      <c r="J4" s="7"/>
      <c r="K4" s="26"/>
    </row>
    <row r="5" spans="1:11">
      <c r="A5" s="4"/>
      <c r="B5" s="5"/>
      <c r="C5" s="7">
        <v>10</v>
      </c>
      <c r="D5" s="7">
        <v>20</v>
      </c>
      <c r="E5" s="7">
        <v>100</v>
      </c>
      <c r="F5" s="7">
        <v>1</v>
      </c>
      <c r="G5" s="8">
        <v>1</v>
      </c>
      <c r="H5" s="8">
        <v>1</v>
      </c>
      <c r="I5" s="8">
        <v>1</v>
      </c>
      <c r="J5" s="8">
        <v>1</v>
      </c>
      <c r="K5" s="26"/>
    </row>
    <row r="6" spans="1:11">
      <c r="A6" s="9">
        <v>1</v>
      </c>
      <c r="B6" s="10" t="s">
        <v>9</v>
      </c>
      <c r="C6" s="11">
        <f ca="1">RANDBETWEEN(8,10)</f>
        <v>8</v>
      </c>
      <c r="D6" s="11">
        <f ca="1">RANDBETWEEN(16,20)</f>
        <v>16</v>
      </c>
      <c r="E6" s="11">
        <f ca="1">RANDBETWEEN(60,100)</f>
        <v>75</v>
      </c>
      <c r="F6" s="11">
        <f ca="1">RANDBETWEEN(0,1)</f>
        <v>0</v>
      </c>
      <c r="G6" s="12">
        <f ca="1">C6/$C$5</f>
        <v>0.8</v>
      </c>
      <c r="H6" s="12">
        <f ca="1">D6/$D$5</f>
        <v>0.8</v>
      </c>
      <c r="I6" s="12">
        <f ca="1">E6/$E$5</f>
        <v>0.75</v>
      </c>
      <c r="J6" s="12">
        <f ca="1">F6/$F$5</f>
        <v>0</v>
      </c>
      <c r="K6" s="27" t="str">
        <f ca="1">IF(OR(G6&lt;50%,H6&lt;50%,I6&lt;50%,J6=100%),"Yes","No")</f>
        <v>No</v>
      </c>
    </row>
    <row r="7" spans="1:11">
      <c r="A7" s="9">
        <v>2</v>
      </c>
      <c r="B7" s="10" t="s">
        <v>10</v>
      </c>
      <c r="C7" s="11">
        <f ca="1" t="shared" ref="C7:C16" si="0">RANDBETWEEN(8,10)</f>
        <v>8</v>
      </c>
      <c r="D7" s="11">
        <f ca="1" t="shared" ref="D7:D16" si="1">RANDBETWEEN(16,20)</f>
        <v>19</v>
      </c>
      <c r="E7" s="11">
        <f ca="1" t="shared" ref="E7:E16" si="2">RANDBETWEEN(60,100)</f>
        <v>79</v>
      </c>
      <c r="F7" s="11">
        <f ca="1" t="shared" ref="F7:F16" si="3">RANDBETWEEN(0,1)</f>
        <v>0</v>
      </c>
      <c r="G7" s="12">
        <f ca="1" t="shared" ref="G7:G22" si="4">C7/$C$5</f>
        <v>0.8</v>
      </c>
      <c r="H7" s="12">
        <f ca="1" t="shared" ref="H7:H22" si="5">D7/$D$5</f>
        <v>0.95</v>
      </c>
      <c r="I7" s="12">
        <f ca="1" t="shared" ref="I7:I22" si="6">E7/$E$5</f>
        <v>0.79</v>
      </c>
      <c r="J7" s="12">
        <f ca="1" t="shared" ref="J7:J22" si="7">F7/$F$5</f>
        <v>0</v>
      </c>
      <c r="K7" s="27" t="str">
        <f ca="1" t="shared" ref="K7:K22" si="8">IF(OR(G7&lt;50%,H7&lt;50%,I7&lt;50%,J7=100%),"Yes","No")</f>
        <v>No</v>
      </c>
    </row>
    <row r="8" spans="1:11">
      <c r="A8" s="9">
        <v>3</v>
      </c>
      <c r="B8" s="10" t="s">
        <v>11</v>
      </c>
      <c r="C8" s="11">
        <f ca="1" t="shared" si="0"/>
        <v>8</v>
      </c>
      <c r="D8" s="11">
        <f ca="1" t="shared" si="1"/>
        <v>20</v>
      </c>
      <c r="E8" s="11">
        <f ca="1" t="shared" si="2"/>
        <v>96</v>
      </c>
      <c r="F8" s="11">
        <f ca="1" t="shared" si="3"/>
        <v>1</v>
      </c>
      <c r="G8" s="12">
        <f ca="1" t="shared" si="4"/>
        <v>0.8</v>
      </c>
      <c r="H8" s="12">
        <f ca="1" t="shared" si="5"/>
        <v>1</v>
      </c>
      <c r="I8" s="12">
        <f ca="1" t="shared" si="6"/>
        <v>0.96</v>
      </c>
      <c r="J8" s="12">
        <f ca="1" t="shared" si="7"/>
        <v>1</v>
      </c>
      <c r="K8" s="27" t="str">
        <f ca="1" t="shared" si="8"/>
        <v>Yes</v>
      </c>
    </row>
    <row r="9" spans="1:11">
      <c r="A9" s="9">
        <v>4</v>
      </c>
      <c r="B9" s="10" t="s">
        <v>12</v>
      </c>
      <c r="C9" s="11">
        <f ca="1" t="shared" si="0"/>
        <v>8</v>
      </c>
      <c r="D9" s="11">
        <f ca="1" t="shared" si="1"/>
        <v>19</v>
      </c>
      <c r="E9" s="11">
        <f ca="1" t="shared" si="2"/>
        <v>71</v>
      </c>
      <c r="F9" s="11">
        <f ca="1" t="shared" si="3"/>
        <v>1</v>
      </c>
      <c r="G9" s="12">
        <f ca="1">C9/$C$5</f>
        <v>0.8</v>
      </c>
      <c r="H9" s="12">
        <f ca="1" t="shared" si="5"/>
        <v>0.95</v>
      </c>
      <c r="I9" s="12">
        <f ca="1" t="shared" si="6"/>
        <v>0.71</v>
      </c>
      <c r="J9" s="12">
        <f ca="1" t="shared" si="7"/>
        <v>1</v>
      </c>
      <c r="K9" s="27" t="str">
        <f ca="1" t="shared" si="8"/>
        <v>Yes</v>
      </c>
    </row>
    <row r="10" spans="1:11">
      <c r="A10" s="9">
        <v>5</v>
      </c>
      <c r="B10" s="10" t="s">
        <v>13</v>
      </c>
      <c r="C10" s="11">
        <f ca="1" t="shared" si="0"/>
        <v>10</v>
      </c>
      <c r="D10" s="11">
        <f ca="1" t="shared" si="1"/>
        <v>16</v>
      </c>
      <c r="E10" s="11">
        <f ca="1" t="shared" si="2"/>
        <v>94</v>
      </c>
      <c r="F10" s="11">
        <f ca="1" t="shared" si="3"/>
        <v>1</v>
      </c>
      <c r="G10" s="12">
        <f ca="1" t="shared" si="4"/>
        <v>1</v>
      </c>
      <c r="H10" s="12">
        <f ca="1" t="shared" si="5"/>
        <v>0.8</v>
      </c>
      <c r="I10" s="12">
        <f ca="1" t="shared" si="6"/>
        <v>0.94</v>
      </c>
      <c r="J10" s="12">
        <f ca="1" t="shared" si="7"/>
        <v>1</v>
      </c>
      <c r="K10" s="27" t="str">
        <f ca="1" t="shared" si="8"/>
        <v>Yes</v>
      </c>
    </row>
    <row r="11" spans="1:11">
      <c r="A11" s="9">
        <v>6</v>
      </c>
      <c r="B11" s="10" t="s">
        <v>14</v>
      </c>
      <c r="C11" s="11">
        <f ca="1" t="shared" si="0"/>
        <v>10</v>
      </c>
      <c r="D11" s="11">
        <f ca="1" t="shared" si="1"/>
        <v>17</v>
      </c>
      <c r="E11" s="11">
        <f ca="1" t="shared" si="2"/>
        <v>86</v>
      </c>
      <c r="F11" s="11">
        <f ca="1" t="shared" si="3"/>
        <v>1</v>
      </c>
      <c r="G11" s="12">
        <f ca="1" t="shared" si="4"/>
        <v>1</v>
      </c>
      <c r="H11" s="12">
        <f ca="1" t="shared" si="5"/>
        <v>0.85</v>
      </c>
      <c r="I11" s="12">
        <f ca="1" t="shared" si="6"/>
        <v>0.86</v>
      </c>
      <c r="J11" s="12">
        <f ca="1" t="shared" si="7"/>
        <v>1</v>
      </c>
      <c r="K11" s="27" t="str">
        <f ca="1" t="shared" si="8"/>
        <v>Yes</v>
      </c>
    </row>
    <row r="12" spans="1:11">
      <c r="A12" s="9">
        <v>7</v>
      </c>
      <c r="B12" s="10" t="s">
        <v>15</v>
      </c>
      <c r="C12" s="11">
        <f ca="1" t="shared" si="0"/>
        <v>9</v>
      </c>
      <c r="D12" s="11">
        <f ca="1" t="shared" si="1"/>
        <v>18</v>
      </c>
      <c r="E12" s="11">
        <f ca="1" t="shared" si="2"/>
        <v>65</v>
      </c>
      <c r="F12" s="11">
        <f ca="1" t="shared" si="3"/>
        <v>0</v>
      </c>
      <c r="G12" s="12">
        <f ca="1" t="shared" si="4"/>
        <v>0.9</v>
      </c>
      <c r="H12" s="12">
        <f ca="1" t="shared" si="5"/>
        <v>0.9</v>
      </c>
      <c r="I12" s="12">
        <f ca="1" t="shared" si="6"/>
        <v>0.65</v>
      </c>
      <c r="J12" s="12">
        <f ca="1" t="shared" si="7"/>
        <v>0</v>
      </c>
      <c r="K12" s="27" t="str">
        <f ca="1" t="shared" si="8"/>
        <v>No</v>
      </c>
    </row>
    <row r="13" spans="1:11">
      <c r="A13" s="9">
        <v>8</v>
      </c>
      <c r="B13" s="10" t="s">
        <v>16</v>
      </c>
      <c r="C13" s="11">
        <f ca="1" t="shared" si="0"/>
        <v>8</v>
      </c>
      <c r="D13" s="11">
        <f ca="1" t="shared" si="1"/>
        <v>16</v>
      </c>
      <c r="E13" s="11">
        <f ca="1" t="shared" si="2"/>
        <v>95</v>
      </c>
      <c r="F13" s="11">
        <f ca="1" t="shared" si="3"/>
        <v>0</v>
      </c>
      <c r="G13" s="12">
        <f ca="1" t="shared" si="4"/>
        <v>0.8</v>
      </c>
      <c r="H13" s="12">
        <f ca="1" t="shared" si="5"/>
        <v>0.8</v>
      </c>
      <c r="I13" s="12">
        <f ca="1" t="shared" si="6"/>
        <v>0.95</v>
      </c>
      <c r="J13" s="12">
        <f ca="1" t="shared" si="7"/>
        <v>0</v>
      </c>
      <c r="K13" s="27" t="str">
        <f ca="1" t="shared" si="8"/>
        <v>No</v>
      </c>
    </row>
    <row r="14" spans="1:11">
      <c r="A14" s="9">
        <v>9</v>
      </c>
      <c r="B14" s="10" t="s">
        <v>17</v>
      </c>
      <c r="C14" s="11">
        <f ca="1" t="shared" si="0"/>
        <v>8</v>
      </c>
      <c r="D14" s="11">
        <f ca="1" t="shared" si="1"/>
        <v>19</v>
      </c>
      <c r="E14" s="11">
        <f ca="1" t="shared" si="2"/>
        <v>67</v>
      </c>
      <c r="F14" s="11">
        <f ca="1" t="shared" si="3"/>
        <v>0</v>
      </c>
      <c r="G14" s="12">
        <f ca="1" t="shared" si="4"/>
        <v>0.8</v>
      </c>
      <c r="H14" s="12">
        <f ca="1" t="shared" si="5"/>
        <v>0.95</v>
      </c>
      <c r="I14" s="12">
        <f ca="1" t="shared" si="6"/>
        <v>0.67</v>
      </c>
      <c r="J14" s="12">
        <f ca="1" t="shared" si="7"/>
        <v>0</v>
      </c>
      <c r="K14" s="27" t="str">
        <f ca="1" t="shared" si="8"/>
        <v>No</v>
      </c>
    </row>
    <row r="15" spans="1:11">
      <c r="A15" s="9">
        <v>10</v>
      </c>
      <c r="B15" s="10" t="s">
        <v>18</v>
      </c>
      <c r="C15" s="11">
        <f ca="1" t="shared" si="0"/>
        <v>8</v>
      </c>
      <c r="D15" s="11">
        <f ca="1" t="shared" si="1"/>
        <v>18</v>
      </c>
      <c r="E15" s="11">
        <f ca="1" t="shared" si="2"/>
        <v>84</v>
      </c>
      <c r="F15" s="11">
        <f ca="1" t="shared" si="3"/>
        <v>1</v>
      </c>
      <c r="G15" s="12">
        <f ca="1" t="shared" si="4"/>
        <v>0.8</v>
      </c>
      <c r="H15" s="12">
        <f ca="1" t="shared" si="5"/>
        <v>0.9</v>
      </c>
      <c r="I15" s="12">
        <f ca="1" t="shared" si="6"/>
        <v>0.84</v>
      </c>
      <c r="J15" s="12">
        <f ca="1" t="shared" si="7"/>
        <v>1</v>
      </c>
      <c r="K15" s="27" t="str">
        <f ca="1" t="shared" si="8"/>
        <v>Yes</v>
      </c>
    </row>
    <row r="16" spans="1:11">
      <c r="A16" s="9">
        <v>11</v>
      </c>
      <c r="B16" s="10" t="s">
        <v>19</v>
      </c>
      <c r="C16" s="11">
        <f ca="1" t="shared" si="0"/>
        <v>10</v>
      </c>
      <c r="D16" s="11">
        <f ca="1" t="shared" si="1"/>
        <v>19</v>
      </c>
      <c r="E16" s="11">
        <f ca="1" t="shared" si="2"/>
        <v>93</v>
      </c>
      <c r="F16" s="11">
        <f ca="1" t="shared" si="3"/>
        <v>1</v>
      </c>
      <c r="G16" s="12">
        <f ca="1" t="shared" si="4"/>
        <v>1</v>
      </c>
      <c r="H16" s="12">
        <f ca="1" t="shared" si="5"/>
        <v>0.95</v>
      </c>
      <c r="I16" s="12">
        <f ca="1" t="shared" si="6"/>
        <v>0.93</v>
      </c>
      <c r="J16" s="12">
        <f ca="1" t="shared" si="7"/>
        <v>1</v>
      </c>
      <c r="K16" s="27" t="str">
        <f ca="1" t="shared" si="8"/>
        <v>Yes</v>
      </c>
    </row>
    <row r="17" spans="1:11">
      <c r="A17" s="9">
        <v>12</v>
      </c>
      <c r="B17" s="10" t="s">
        <v>20</v>
      </c>
      <c r="C17" s="11">
        <f ca="1" t="shared" ref="C17:C22" si="9">RANDBETWEEN(8,10)</f>
        <v>9</v>
      </c>
      <c r="D17" s="11">
        <f ca="1" t="shared" ref="D17:D22" si="10">RANDBETWEEN(16,20)</f>
        <v>20</v>
      </c>
      <c r="E17" s="11">
        <f ca="1" t="shared" ref="E17:E22" si="11">RANDBETWEEN(60,100)</f>
        <v>95</v>
      </c>
      <c r="F17" s="11">
        <f ca="1" t="shared" ref="F17:F22" si="12">RANDBETWEEN(0,1)</f>
        <v>0</v>
      </c>
      <c r="G17" s="12">
        <f ca="1" t="shared" si="4"/>
        <v>0.9</v>
      </c>
      <c r="H17" s="12">
        <f ca="1" t="shared" si="5"/>
        <v>1</v>
      </c>
      <c r="I17" s="12">
        <f ca="1" t="shared" si="6"/>
        <v>0.95</v>
      </c>
      <c r="J17" s="12">
        <f ca="1" t="shared" si="7"/>
        <v>0</v>
      </c>
      <c r="K17" s="27" t="str">
        <f ca="1" t="shared" si="8"/>
        <v>No</v>
      </c>
    </row>
    <row r="18" spans="1:11">
      <c r="A18" s="9">
        <v>13</v>
      </c>
      <c r="B18" s="10" t="s">
        <v>21</v>
      </c>
      <c r="C18" s="11">
        <f ca="1" t="shared" si="9"/>
        <v>8</v>
      </c>
      <c r="D18" s="11">
        <f ca="1" t="shared" si="10"/>
        <v>18</v>
      </c>
      <c r="E18" s="11">
        <f ca="1" t="shared" si="11"/>
        <v>97</v>
      </c>
      <c r="F18" s="11">
        <f ca="1" t="shared" si="12"/>
        <v>1</v>
      </c>
      <c r="G18" s="12">
        <f ca="1" t="shared" si="4"/>
        <v>0.8</v>
      </c>
      <c r="H18" s="12">
        <f ca="1" t="shared" si="5"/>
        <v>0.9</v>
      </c>
      <c r="I18" s="12">
        <f ca="1" t="shared" si="6"/>
        <v>0.97</v>
      </c>
      <c r="J18" s="12">
        <f ca="1" t="shared" si="7"/>
        <v>1</v>
      </c>
      <c r="K18" s="27" t="str">
        <f ca="1" t="shared" si="8"/>
        <v>Yes</v>
      </c>
    </row>
    <row r="19" spans="1:11">
      <c r="A19" s="9">
        <v>14</v>
      </c>
      <c r="B19" s="10" t="s">
        <v>22</v>
      </c>
      <c r="C19" s="11">
        <f ca="1" t="shared" si="9"/>
        <v>9</v>
      </c>
      <c r="D19" s="11">
        <f ca="1" t="shared" si="10"/>
        <v>20</v>
      </c>
      <c r="E19" s="11">
        <f ca="1" t="shared" si="11"/>
        <v>88</v>
      </c>
      <c r="F19" s="11">
        <f ca="1" t="shared" si="12"/>
        <v>0</v>
      </c>
      <c r="G19" s="12">
        <f ca="1">C19/$C$5</f>
        <v>0.9</v>
      </c>
      <c r="H19" s="12">
        <f ca="1" t="shared" si="5"/>
        <v>1</v>
      </c>
      <c r="I19" s="12">
        <f ca="1" t="shared" si="6"/>
        <v>0.88</v>
      </c>
      <c r="J19" s="12">
        <f ca="1" t="shared" si="7"/>
        <v>0</v>
      </c>
      <c r="K19" s="27" t="str">
        <f ca="1" t="shared" si="8"/>
        <v>No</v>
      </c>
    </row>
    <row r="20" spans="1:11">
      <c r="A20" s="9">
        <v>15</v>
      </c>
      <c r="B20" s="10" t="s">
        <v>23</v>
      </c>
      <c r="C20" s="11">
        <f ca="1" t="shared" si="9"/>
        <v>9</v>
      </c>
      <c r="D20" s="11">
        <f ca="1" t="shared" si="10"/>
        <v>16</v>
      </c>
      <c r="E20" s="11">
        <f ca="1" t="shared" si="11"/>
        <v>89</v>
      </c>
      <c r="F20" s="11">
        <f ca="1" t="shared" si="12"/>
        <v>0</v>
      </c>
      <c r="G20" s="12">
        <f ca="1" t="shared" si="4"/>
        <v>0.9</v>
      </c>
      <c r="H20" s="12">
        <f ca="1" t="shared" si="5"/>
        <v>0.8</v>
      </c>
      <c r="I20" s="12">
        <f ca="1" t="shared" si="6"/>
        <v>0.89</v>
      </c>
      <c r="J20" s="12">
        <f ca="1" t="shared" si="7"/>
        <v>0</v>
      </c>
      <c r="K20" s="27" t="str">
        <f ca="1" t="shared" si="8"/>
        <v>No</v>
      </c>
    </row>
    <row r="21" spans="1:11">
      <c r="A21" s="9">
        <v>16</v>
      </c>
      <c r="B21" s="10" t="s">
        <v>24</v>
      </c>
      <c r="C21" s="11">
        <f ca="1" t="shared" si="9"/>
        <v>8</v>
      </c>
      <c r="D21" s="11">
        <f ca="1" t="shared" si="10"/>
        <v>18</v>
      </c>
      <c r="E21" s="11">
        <f ca="1" t="shared" si="11"/>
        <v>76</v>
      </c>
      <c r="F21" s="11">
        <f ca="1" t="shared" si="12"/>
        <v>0</v>
      </c>
      <c r="G21" s="12">
        <f ca="1" t="shared" si="4"/>
        <v>0.8</v>
      </c>
      <c r="H21" s="12">
        <f ca="1" t="shared" si="5"/>
        <v>0.9</v>
      </c>
      <c r="I21" s="12">
        <f ca="1" t="shared" si="6"/>
        <v>0.76</v>
      </c>
      <c r="J21" s="12">
        <f ca="1" t="shared" si="7"/>
        <v>0</v>
      </c>
      <c r="K21" s="27" t="str">
        <f ca="1" t="shared" si="8"/>
        <v>No</v>
      </c>
    </row>
    <row r="22" ht="15.25" spans="1:11">
      <c r="A22" s="13">
        <v>17</v>
      </c>
      <c r="B22" s="14" t="s">
        <v>25</v>
      </c>
      <c r="C22" s="15">
        <f ca="1" t="shared" si="9"/>
        <v>8</v>
      </c>
      <c r="D22" s="15">
        <f ca="1" t="shared" si="10"/>
        <v>17</v>
      </c>
      <c r="E22" s="15">
        <f ca="1" t="shared" si="11"/>
        <v>96</v>
      </c>
      <c r="F22" s="15">
        <f ca="1" t="shared" si="12"/>
        <v>0</v>
      </c>
      <c r="G22" s="16">
        <f ca="1" t="shared" si="4"/>
        <v>0.8</v>
      </c>
      <c r="H22" s="16">
        <f ca="1" t="shared" si="5"/>
        <v>0.85</v>
      </c>
      <c r="I22" s="16">
        <f ca="1" t="shared" si="6"/>
        <v>0.96</v>
      </c>
      <c r="J22" s="16">
        <f ca="1" t="shared" si="7"/>
        <v>0</v>
      </c>
      <c r="K22" s="28" t="str">
        <f ca="1" t="shared" si="8"/>
        <v>No</v>
      </c>
    </row>
    <row r="23" spans="1:11">
      <c r="A23" s="17"/>
      <c r="B23" s="18"/>
      <c r="C23" s="18"/>
      <c r="D23" s="19"/>
      <c r="E23" s="19"/>
      <c r="F23" s="19"/>
      <c r="G23" s="19"/>
      <c r="H23" s="19"/>
      <c r="I23" s="19"/>
      <c r="J23" s="19"/>
      <c r="K23" s="19"/>
    </row>
    <row r="24" spans="1:11">
      <c r="A24" s="17"/>
      <c r="B24" s="20" t="s">
        <v>26</v>
      </c>
      <c r="C24" s="21">
        <f ca="1">MAX(C6:C22)</f>
        <v>10</v>
      </c>
      <c r="D24" s="21">
        <f ca="1">MAX(D6:D22)</f>
        <v>20</v>
      </c>
      <c r="E24" s="21">
        <f ca="1">MAX(E6:E22)</f>
        <v>97</v>
      </c>
      <c r="F24" s="21">
        <f ca="1">MAX(F6:F22)</f>
        <v>1</v>
      </c>
      <c r="G24" s="21">
        <f ca="1">MAX(G6:G22)</f>
        <v>1</v>
      </c>
      <c r="H24" s="21">
        <f ca="1">MAX(H6:H22)</f>
        <v>1</v>
      </c>
      <c r="I24" s="21">
        <f ca="1">MAX(I6:I22)</f>
        <v>0.97</v>
      </c>
      <c r="J24" s="21">
        <f ca="1">MAX(J6:J22)</f>
        <v>1</v>
      </c>
      <c r="K24" s="29"/>
    </row>
    <row r="25" spans="1:13">
      <c r="A25" s="17"/>
      <c r="B25" s="20" t="s">
        <v>27</v>
      </c>
      <c r="C25" s="21">
        <f ca="1">MIN(C6:C22)</f>
        <v>8</v>
      </c>
      <c r="D25" s="21">
        <f ca="1">MIN(D6:D22)</f>
        <v>16</v>
      </c>
      <c r="E25" s="21">
        <f ca="1">MIN(E6:E22)</f>
        <v>65</v>
      </c>
      <c r="F25" s="21">
        <f ca="1">MIN(F6:F22)</f>
        <v>0</v>
      </c>
      <c r="G25" s="21">
        <f ca="1">MIN(G6:G22)</f>
        <v>0.8</v>
      </c>
      <c r="H25" s="21">
        <f ca="1">MIN(H6:H22)</f>
        <v>0.8</v>
      </c>
      <c r="I25" s="21">
        <f ca="1">MIN(I6:I22)</f>
        <v>0.65</v>
      </c>
      <c r="J25" s="21">
        <f ca="1">MIN(J6:J22)</f>
        <v>0</v>
      </c>
      <c r="K25" s="29"/>
      <c r="L25" s="30"/>
      <c r="M25" s="30"/>
    </row>
    <row r="26" spans="1:13">
      <c r="A26" s="17"/>
      <c r="B26" s="20" t="s">
        <v>28</v>
      </c>
      <c r="C26" s="21">
        <f ca="1">AVERAGE(C6:C22)</f>
        <v>8.58823529411765</v>
      </c>
      <c r="D26" s="21">
        <f ca="1">AVERAGE(D6:D22)</f>
        <v>18</v>
      </c>
      <c r="E26" s="21">
        <f ca="1">AVERAGE(E6:E22)</f>
        <v>85.0588235294118</v>
      </c>
      <c r="F26" s="21">
        <f ca="1">AVERAGE(F6:F22)</f>
        <v>0.411764705882353</v>
      </c>
      <c r="G26" s="21">
        <f ca="1">AVERAGE(G6:G22)</f>
        <v>0.858823529411765</v>
      </c>
      <c r="H26" s="21">
        <f ca="1">AVERAGE(H6:H22)</f>
        <v>0.9</v>
      </c>
      <c r="I26" s="21">
        <f ca="1">AVERAGE(I6:I22)</f>
        <v>0.850588235294118</v>
      </c>
      <c r="J26" s="21">
        <f ca="1">AVERAGE(J6:J22)</f>
        <v>0.411764705882353</v>
      </c>
      <c r="K26" s="29"/>
      <c r="L26" s="30"/>
      <c r="M26" s="30"/>
    </row>
    <row r="27" spans="1:13">
      <c r="A27" s="17"/>
      <c r="B27" s="22" t="s">
        <v>29</v>
      </c>
      <c r="C27" s="23"/>
      <c r="D27" s="23"/>
      <c r="E27" s="23"/>
      <c r="F27" s="23"/>
      <c r="G27" s="23"/>
      <c r="H27" s="23"/>
      <c r="I27" s="23"/>
      <c r="J27" s="31">
        <f ca="1">COUNTIF(K6:K22,"Yes")</f>
        <v>7</v>
      </c>
      <c r="K27" s="17"/>
      <c r="L27" s="30"/>
      <c r="M27" s="30"/>
    </row>
    <row r="28" spans="1:1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</sheetData>
  <mergeCells count="6">
    <mergeCell ref="C4:F4"/>
    <mergeCell ref="G4:J4"/>
    <mergeCell ref="B27:I27"/>
    <mergeCell ref="A3:A5"/>
    <mergeCell ref="B3:B5"/>
    <mergeCell ref="K3:K5"/>
  </mergeCells>
  <conditionalFormatting sqref="K6:K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2">
      <iconSet iconSet="3Symbols2">
        <cfvo type="percent" val="0"/>
        <cfvo type="percent" val="33"/>
        <cfvo type="percent" val="67"/>
      </iconSet>
    </cfRule>
    <cfRule type="cellIs" dxfId="0" priority="18" operator="equal">
      <formula>TRUE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Sheet_Main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javis</cp:lastModifiedBy>
  <dcterms:created xsi:type="dcterms:W3CDTF">2025-01-07T17:17:00Z</dcterms:created>
  <dcterms:modified xsi:type="dcterms:W3CDTF">2025-05-13T10:22:43Z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D06F86A78B134229BB1311F97EBF5062_11</vt:lpwstr>
  </property>
  <property fmtid="{D5CDD505-2E9C-101B-9397-08002B2CF9AE}" pid="3" name="KSOProductBuildVer">
    <vt:lpwstr>2057-12.2.0.20796</vt:lpwstr>
  </property>
</Properties>
</file>