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bookViews>
  <sheets>
    <sheet name="GradeBook_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<sst xmlns="http://schemas.openxmlformats.org/spreadsheetml/2006/main" count="38" uniqueCount="34">
  <si>
    <t>Based on the provided Gradebook_Main sheet, which contains employee names, their scores and percentages in Safety Test, Company Philosophy Test, Financial Skills Test, and Drug Test, as well as an indicator for whether the employee needs to be fired, answer the following:
1)Analyze the relationship between the test results (both raw scores and percentages) and the "Employee Need to be Fired" status.
2)Which specific test(s) or performance thresholds most strongly correlate with an employee being marked as "Yes" for needing to be fired?
3)Support your answer by referencing patterns or trends visible in the data table and the charts (bar graphs and line graphs) for each test result and the overall employee performance.
4)If applicable, discuss how the Drug Test results (pass/fail) impact the firing decision compared to the other tests.
Provide a thorough explanation, using evidence from both the numerical data and the visualizations in the sheet.</t>
  </si>
  <si>
    <t>Sr. NO</t>
  </si>
  <si>
    <t>Employee Name</t>
  </si>
  <si>
    <t>Safety Test</t>
  </si>
  <si>
    <t>Company Philosophy Test</t>
  </si>
  <si>
    <t>Financial Skills Test</t>
  </si>
  <si>
    <t>Drug Test</t>
  </si>
  <si>
    <t>Employee Need to be Fired</t>
  </si>
  <si>
    <t>Maximum Score</t>
  </si>
  <si>
    <t>Pass/Fail (0/1)</t>
  </si>
  <si>
    <t>Maximum Percentage</t>
  </si>
  <si>
    <t>Pass/Fail (0% / 100%)</t>
  </si>
  <si>
    <t>YANG JON</t>
  </si>
  <si>
    <t>HUANG EUGENE</t>
  </si>
  <si>
    <t>TORRES RUBEN</t>
  </si>
  <si>
    <t>ZHU CHRISTY</t>
  </si>
  <si>
    <t>JOHNSON ELIZABETH</t>
  </si>
  <si>
    <t>RUIZ JULIO</t>
  </si>
  <si>
    <t>MEHTA MARCO</t>
  </si>
  <si>
    <t>VERHOFF ROBIN</t>
  </si>
  <si>
    <t>CARLSON SHANNON</t>
  </si>
  <si>
    <t>SUAREZ JACQUELYN</t>
  </si>
  <si>
    <t>LU CURTIS</t>
  </si>
  <si>
    <t>WALKER LAUREN</t>
  </si>
  <si>
    <t>JENKINS IAN</t>
  </si>
  <si>
    <t>BENNETT SYDNEY</t>
  </si>
  <si>
    <t>YOUNG CHLOE</t>
  </si>
  <si>
    <t>HILL WYATT</t>
  </si>
  <si>
    <t>WANG SHANNON</t>
  </si>
  <si>
    <t>MAX</t>
  </si>
  <si>
    <t>MIN</t>
  </si>
  <si>
    <t>AVERAGE</t>
  </si>
  <si>
    <t xml:space="preserve">Total Number of employee need to be fired are </t>
  </si>
  <si>
    <t>Observing Table and charts, We Conclude that Drug test is most strongly correlate with an employee being marked as "Yes" for needing to be fired.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</si>
</sst>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i/>
      <sz val="11"/>
      <color theme="1"/>
      <name val="Calibri"/>
      <charset val="134"/>
      <scheme val="minor"/>
    </font>
    <font>
      <b/>
      <i/>
      <sz val="11"/>
      <color rgb="FFFF0000"/>
      <name val="Calibri"/>
      <charset val="134"/>
      <scheme val="minor"/>
    </font>
    <font>
      <b/>
      <sz val="11"/>
      <color theme="1"/>
      <name val="Calibri"/>
      <charset val="134"/>
      <scheme val="minor"/>
    </font>
    <font>
      <b/>
      <sz val="11"/>
      <color rgb="FFFF0000"/>
      <name val="Calibri"/>
      <charset val="134"/>
      <scheme val="minor"/>
    </font>
    <font>
      <sz val="11"/>
      <color theme="1"/>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6" tint="0.6"/>
        <bgColor indexed="64"/>
      </patternFill>
    </fill>
    <fill>
      <patternFill patternType="solid">
        <fgColor theme="8" tint="0.6"/>
        <bgColor indexed="64"/>
      </patternFill>
    </fill>
    <fill>
      <patternFill patternType="solid">
        <fgColor theme="8"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1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0" applyNumberFormat="0" applyFill="0" applyAlignment="0" applyProtection="0">
      <alignment vertical="center"/>
    </xf>
    <xf numFmtId="0" fontId="12" fillId="0" borderId="20" applyNumberFormat="0" applyFill="0" applyAlignment="0" applyProtection="0">
      <alignment vertical="center"/>
    </xf>
    <xf numFmtId="0" fontId="13" fillId="0" borderId="21" applyNumberFormat="0" applyFill="0" applyAlignment="0" applyProtection="0">
      <alignment vertical="center"/>
    </xf>
    <xf numFmtId="0" fontId="13" fillId="0" borderId="0" applyNumberFormat="0" applyFill="0" applyBorder="0" applyAlignment="0" applyProtection="0">
      <alignment vertical="center"/>
    </xf>
    <xf numFmtId="0" fontId="14" fillId="7" borderId="22" applyNumberFormat="0" applyAlignment="0" applyProtection="0">
      <alignment vertical="center"/>
    </xf>
    <xf numFmtId="0" fontId="15" fillId="8" borderId="23" applyNumberFormat="0" applyAlignment="0" applyProtection="0">
      <alignment vertical="center"/>
    </xf>
    <xf numFmtId="0" fontId="16" fillId="8" borderId="22" applyNumberFormat="0" applyAlignment="0" applyProtection="0">
      <alignment vertical="center"/>
    </xf>
    <xf numFmtId="0" fontId="17" fillId="9" borderId="24" applyNumberFormat="0" applyAlignment="0" applyProtection="0">
      <alignment vertical="center"/>
    </xf>
    <xf numFmtId="0" fontId="18" fillId="0" borderId="25" applyNumberFormat="0" applyFill="0" applyAlignment="0" applyProtection="0">
      <alignment vertical="center"/>
    </xf>
    <xf numFmtId="0" fontId="19" fillId="0" borderId="26"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cellStyleXfs>
  <cellXfs count="43">
    <xf numFmtId="0" fontId="0" fillId="0" borderId="0" xfId="0">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3" borderId="6" xfId="0" applyFill="1" applyBorder="1" applyAlignment="1">
      <alignment horizontal="center" vertical="center"/>
    </xf>
    <xf numFmtId="0" fontId="1" fillId="3"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0" fillId="3" borderId="8" xfId="0" applyFill="1" applyBorder="1" applyAlignment="1">
      <alignment horizontal="center" vertical="center"/>
    </xf>
    <xf numFmtId="0" fontId="1" fillId="3" borderId="9"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9" xfId="0" applyFont="1" applyFill="1" applyBorder="1" applyAlignment="1">
      <alignment horizontal="center" vertical="center" wrapText="1"/>
    </xf>
    <xf numFmtId="9" fontId="1" fillId="3" borderId="9" xfId="0" applyNumberFormat="1" applyFont="1"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10" fontId="0" fillId="5" borderId="9" xfId="0" applyNumberFormat="1"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5" borderId="11" xfId="0" applyFill="1" applyBorder="1" applyAlignment="1">
      <alignment horizontal="center" vertical="center"/>
    </xf>
    <xf numFmtId="10" fontId="0" fillId="5" borderId="11" xfId="0" applyNumberFormat="1" applyFill="1" applyBorder="1" applyAlignment="1">
      <alignment horizontal="center"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1" fillId="4" borderId="9" xfId="0" applyFont="1" applyFill="1" applyBorder="1" applyAlignment="1">
      <alignment horizontal="center" vertical="center"/>
    </xf>
    <xf numFmtId="0" fontId="2" fillId="4" borderId="12"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0" xfId="0" applyFont="1" applyFill="1" applyAlignment="1">
      <alignment vertical="center"/>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0" fillId="4" borderId="17" xfId="0" applyFill="1" applyBorder="1" applyAlignment="1">
      <alignment horizontal="center" vertical="center"/>
    </xf>
    <xf numFmtId="0" fontId="0" fillId="4" borderId="18" xfId="0" applyFill="1" applyBorder="1" applyAlignment="1">
      <alignment horizontal="center" vertical="center"/>
    </xf>
    <xf numFmtId="9" fontId="0" fillId="0" borderId="0" xfId="3" applyFill="1" applyBorder="1" applyAlignment="1">
      <alignment horizontal="center" vertical="center"/>
    </xf>
    <xf numFmtId="9" fontId="0" fillId="0" borderId="0" xfId="3">
      <alignment vertical="center"/>
    </xf>
    <xf numFmtId="0" fontId="4" fillId="5" borderId="12" xfId="0" applyFont="1" applyFill="1" applyBorder="1" applyAlignment="1">
      <alignment horizontal="center" vertical="center"/>
    </xf>
    <xf numFmtId="0" fontId="5" fillId="0" borderId="0" xfId="0" applyFont="1">
      <alignment vertical="center"/>
    </xf>
    <xf numFmtId="0" fontId="5"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8">
    <dxf>
      <font>
        <color rgb="FF9C0006"/>
      </font>
      <fill>
        <patternFill patternType="solid">
          <bgColor rgb="FFFFC7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rPr lang="en-IN" altLang="en-GB"/>
              <a:t>Company Philosophy Test Results</a:t>
            </a:r>
            <a:endParaRPr lang="en-IN" altLang="en-GB"/>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GradeBook_Main!$D$11:$D$27</c:f>
              <c:numCache>
                <c:formatCode>General</c:formatCode>
                <c:ptCount val="17"/>
                <c:pt idx="0">
                  <c:v>18</c:v>
                </c:pt>
                <c:pt idx="1">
                  <c:v>19</c:v>
                </c:pt>
                <c:pt idx="2">
                  <c:v>18</c:v>
                </c:pt>
                <c:pt idx="3">
                  <c:v>18</c:v>
                </c:pt>
                <c:pt idx="4">
                  <c:v>19</c:v>
                </c:pt>
                <c:pt idx="5">
                  <c:v>20</c:v>
                </c:pt>
                <c:pt idx="6">
                  <c:v>16</c:v>
                </c:pt>
                <c:pt idx="7">
                  <c:v>17</c:v>
                </c:pt>
                <c:pt idx="8">
                  <c:v>18</c:v>
                </c:pt>
                <c:pt idx="9">
                  <c:v>17</c:v>
                </c:pt>
                <c:pt idx="10">
                  <c:v>19</c:v>
                </c:pt>
                <c:pt idx="11">
                  <c:v>16</c:v>
                </c:pt>
                <c:pt idx="12">
                  <c:v>18</c:v>
                </c:pt>
                <c:pt idx="13">
                  <c:v>17</c:v>
                </c:pt>
                <c:pt idx="14">
                  <c:v>19</c:v>
                </c:pt>
                <c:pt idx="15">
                  <c:v>19</c:v>
                </c:pt>
                <c:pt idx="16">
                  <c:v>17</c:v>
                </c:pt>
              </c:numCache>
            </c:numRef>
          </c:val>
        </c:ser>
        <c:dLbls>
          <c:showLegendKey val="0"/>
          <c:showVal val="0"/>
          <c:showCatName val="0"/>
          <c:showSerName val="0"/>
          <c:showPercent val="0"/>
          <c:showBubbleSize val="0"/>
        </c:dLbls>
        <c:gapWidth val="150"/>
        <c:overlap val="0"/>
        <c:axId val="726687776"/>
        <c:axId val="647740225"/>
      </c:barChart>
      <c:catAx>
        <c:axId val="726687776"/>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Employee</a:t>
                </a:r>
                <a:endParaRPr lang="en-IN" altLang="en-GB"/>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47740225"/>
        <c:crosses val="autoZero"/>
        <c:auto val="1"/>
        <c:lblAlgn val="ctr"/>
        <c:lblOffset val="100"/>
        <c:noMultiLvlLbl val="0"/>
      </c:catAx>
      <c:valAx>
        <c:axId val="647740225"/>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Company Philosophy </a:t>
                </a:r>
                <a:endParaRPr lang="en-IN" altLang="en-GB"/>
              </a:p>
              <a:p>
                <a:pPr defTabSz="914400">
                  <a:defRPr lang="en-GB" sz="1000" b="0" i="0" u="none" strike="noStrike" kern="1200" baseline="0">
                    <a:solidFill>
                      <a:schemeClr val="tx1">
                        <a:lumMod val="65000"/>
                        <a:lumOff val="35000"/>
                      </a:schemeClr>
                    </a:solidFill>
                    <a:latin typeface="+mn-lt"/>
                    <a:ea typeface="+mn-ea"/>
                    <a:cs typeface="+mn-cs"/>
                  </a:defRPr>
                </a:pPr>
                <a:r>
                  <a:rPr lang="en-IN" altLang="en-GB"/>
                  <a:t>Test Score</a:t>
                </a:r>
                <a:endParaRPr lang="en-IN" altLang="en-GB"/>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6687776"/>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bdc22f4-9b02-445a-956d-9305eebfcea1}"/>
      </c:ext>
    </c:extLst>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t>Financial Skills Test</a:t>
            </a:r>
            <a:r>
              <a:rPr lang="en-IN" altLang="en-GB"/>
              <a:t> Results</a:t>
            </a:r>
            <a:endParaRPr lang="en-IN" altLang="en-GB"/>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GradeBook_Main!$E$11:$E$27</c:f>
              <c:numCache>
                <c:formatCode>General</c:formatCode>
                <c:ptCount val="17"/>
                <c:pt idx="0">
                  <c:v>87</c:v>
                </c:pt>
                <c:pt idx="1">
                  <c:v>96</c:v>
                </c:pt>
                <c:pt idx="2">
                  <c:v>73</c:v>
                </c:pt>
                <c:pt idx="3">
                  <c:v>77</c:v>
                </c:pt>
                <c:pt idx="4">
                  <c:v>83</c:v>
                </c:pt>
                <c:pt idx="5">
                  <c:v>89</c:v>
                </c:pt>
                <c:pt idx="6">
                  <c:v>85</c:v>
                </c:pt>
                <c:pt idx="7">
                  <c:v>77</c:v>
                </c:pt>
                <c:pt idx="8">
                  <c:v>93</c:v>
                </c:pt>
                <c:pt idx="9">
                  <c:v>73</c:v>
                </c:pt>
                <c:pt idx="10">
                  <c:v>82</c:v>
                </c:pt>
                <c:pt idx="11">
                  <c:v>75</c:v>
                </c:pt>
                <c:pt idx="12">
                  <c:v>94</c:v>
                </c:pt>
                <c:pt idx="13">
                  <c:v>76</c:v>
                </c:pt>
                <c:pt idx="14">
                  <c:v>62</c:v>
                </c:pt>
                <c:pt idx="15">
                  <c:v>93</c:v>
                </c:pt>
                <c:pt idx="16">
                  <c:v>67</c:v>
                </c:pt>
              </c:numCache>
            </c:numRef>
          </c:val>
        </c:ser>
        <c:dLbls>
          <c:showLegendKey val="0"/>
          <c:showVal val="0"/>
          <c:showCatName val="0"/>
          <c:showSerName val="0"/>
          <c:showPercent val="0"/>
          <c:showBubbleSize val="0"/>
        </c:dLbls>
        <c:gapWidth val="150"/>
        <c:overlap val="0"/>
        <c:axId val="650310702"/>
        <c:axId val="260011691"/>
      </c:barChart>
      <c:catAx>
        <c:axId val="650310702"/>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Employee</a:t>
                </a:r>
                <a:endParaRPr lang="en-IN" altLang="en-GB"/>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260011691"/>
        <c:crosses val="autoZero"/>
        <c:auto val="1"/>
        <c:lblAlgn val="ctr"/>
        <c:lblOffset val="100"/>
        <c:noMultiLvlLbl val="0"/>
      </c:catAx>
      <c:valAx>
        <c:axId val="260011691"/>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Financial Skills </a:t>
                </a:r>
                <a:endParaRPr lang="en-IN" altLang="en-GB"/>
              </a:p>
              <a:p>
                <a:pPr defTabSz="914400">
                  <a:defRPr lang="en-GB" sz="1000" b="0" i="0" u="none" strike="noStrike" kern="1200" baseline="0">
                    <a:solidFill>
                      <a:schemeClr val="tx1">
                        <a:lumMod val="65000"/>
                        <a:lumOff val="35000"/>
                      </a:schemeClr>
                    </a:solidFill>
                    <a:latin typeface="+mn-lt"/>
                    <a:ea typeface="+mn-ea"/>
                    <a:cs typeface="+mn-cs"/>
                  </a:defRPr>
                </a:pPr>
                <a:r>
                  <a:rPr lang="en-IN" altLang="en-GB"/>
                  <a:t>Test Score</a:t>
                </a:r>
                <a:endParaRPr lang="en-IN" altLang="en-GB"/>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50310702"/>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e8006cf-23e1-4738-981e-94f59684fea5}"/>
      </c:ext>
    </c:extLst>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rPr lang="en-IN" altLang="en-GB"/>
              <a:t>Safety Test Results</a:t>
            </a:r>
            <a:endParaRPr lang="en-IN" altLang="en-GB"/>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GradeBook_Main!$C$11:$C$27</c:f>
              <c:numCache>
                <c:formatCode>General</c:formatCode>
                <c:ptCount val="17"/>
                <c:pt idx="0">
                  <c:v>8</c:v>
                </c:pt>
                <c:pt idx="1">
                  <c:v>10</c:v>
                </c:pt>
                <c:pt idx="2">
                  <c:v>8</c:v>
                </c:pt>
                <c:pt idx="3">
                  <c:v>10</c:v>
                </c:pt>
                <c:pt idx="4">
                  <c:v>8</c:v>
                </c:pt>
                <c:pt idx="5">
                  <c:v>9</c:v>
                </c:pt>
                <c:pt idx="6">
                  <c:v>8</c:v>
                </c:pt>
                <c:pt idx="7">
                  <c:v>10</c:v>
                </c:pt>
                <c:pt idx="8">
                  <c:v>9</c:v>
                </c:pt>
                <c:pt idx="9">
                  <c:v>8</c:v>
                </c:pt>
                <c:pt idx="10">
                  <c:v>9</c:v>
                </c:pt>
                <c:pt idx="11">
                  <c:v>9</c:v>
                </c:pt>
                <c:pt idx="12">
                  <c:v>10</c:v>
                </c:pt>
                <c:pt idx="13">
                  <c:v>8</c:v>
                </c:pt>
                <c:pt idx="14">
                  <c:v>10</c:v>
                </c:pt>
                <c:pt idx="15">
                  <c:v>10</c:v>
                </c:pt>
                <c:pt idx="16">
                  <c:v>8</c:v>
                </c:pt>
              </c:numCache>
            </c:numRef>
          </c:val>
        </c:ser>
        <c:dLbls>
          <c:showLegendKey val="0"/>
          <c:showVal val="0"/>
          <c:showCatName val="0"/>
          <c:showSerName val="0"/>
          <c:showPercent val="0"/>
          <c:showBubbleSize val="0"/>
        </c:dLbls>
        <c:gapWidth val="150"/>
        <c:overlap val="0"/>
        <c:axId val="677997842"/>
        <c:axId val="479568984"/>
      </c:barChart>
      <c:catAx>
        <c:axId val="677997842"/>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Employee</a:t>
                </a:r>
                <a:endParaRPr lang="en-IN" altLang="en-GB"/>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79568984"/>
        <c:crosses val="autoZero"/>
        <c:auto val="1"/>
        <c:lblAlgn val="ctr"/>
        <c:lblOffset val="100"/>
        <c:noMultiLvlLbl val="0"/>
      </c:catAx>
      <c:valAx>
        <c:axId val="479568984"/>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Safety Test Score</a:t>
                </a:r>
                <a:endParaRPr lang="en-IN" altLang="en-GB"/>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77997842"/>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758ca86-c847-4c58-bcc1-717fcceb4b80}"/>
      </c:ext>
    </c:extLst>
  </c:chart>
  <c:spPr>
    <a:solidFill>
      <a:schemeClr val="bg1"/>
    </a:solidFill>
    <a:ln w="9525" cap="flat" cmpd="sng" algn="ctr">
      <a:solidFill>
        <a:schemeClr val="tx1">
          <a:lumMod val="15000"/>
          <a:lumOff val="85000"/>
        </a:schemeClr>
      </a:solidFill>
      <a:round/>
    </a:ln>
    <a:effectLst/>
  </c:spPr>
  <c:txPr>
    <a:bodyPr/>
    <a:lstStyle/>
    <a:p>
      <a:pPr>
        <a:defRPr lang="en-GB"/>
      </a:pPr>
    </a:p>
  </c:txPr>
  <c:externalData r:id="rId1">
    <c:autoUpdate val="0"/>
  </c:externalData>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t>Drug Test</a:t>
            </a:r>
            <a:r>
              <a:rPr lang="en-IN" altLang="en-GB"/>
              <a:t> Results</a:t>
            </a:r>
            <a:endParaRPr lang="en-IN" altLang="en-GB"/>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GradeBook_Main!$F$11:$F$27</c:f>
              <c:numCache>
                <c:formatCode>General</c:formatCode>
                <c:ptCount val="17"/>
                <c:pt idx="0">
                  <c:v>1</c:v>
                </c:pt>
                <c:pt idx="1">
                  <c:v>1</c:v>
                </c:pt>
                <c:pt idx="2">
                  <c:v>0</c:v>
                </c:pt>
                <c:pt idx="3">
                  <c:v>1</c:v>
                </c:pt>
                <c:pt idx="4">
                  <c:v>0</c:v>
                </c:pt>
                <c:pt idx="5">
                  <c:v>0</c:v>
                </c:pt>
                <c:pt idx="6">
                  <c:v>1</c:v>
                </c:pt>
                <c:pt idx="7">
                  <c:v>0</c:v>
                </c:pt>
                <c:pt idx="8">
                  <c:v>0</c:v>
                </c:pt>
                <c:pt idx="9">
                  <c:v>1</c:v>
                </c:pt>
                <c:pt idx="10">
                  <c:v>1</c:v>
                </c:pt>
                <c:pt idx="11">
                  <c:v>1</c:v>
                </c:pt>
                <c:pt idx="12">
                  <c:v>1</c:v>
                </c:pt>
                <c:pt idx="13">
                  <c:v>0</c:v>
                </c:pt>
                <c:pt idx="14">
                  <c:v>1</c:v>
                </c:pt>
                <c:pt idx="15">
                  <c:v>1</c:v>
                </c:pt>
                <c:pt idx="16">
                  <c:v>1</c:v>
                </c:pt>
              </c:numCache>
            </c:numRef>
          </c:val>
        </c:ser>
        <c:dLbls>
          <c:showLegendKey val="0"/>
          <c:showVal val="0"/>
          <c:showCatName val="0"/>
          <c:showSerName val="0"/>
          <c:showPercent val="0"/>
          <c:showBubbleSize val="0"/>
        </c:dLbls>
        <c:gapWidth val="150"/>
        <c:overlap val="0"/>
        <c:axId val="261841315"/>
        <c:axId val="33647620"/>
      </c:barChart>
      <c:catAx>
        <c:axId val="261841315"/>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Employee</a:t>
                </a:r>
                <a:endParaRPr lang="en-IN" altLang="en-GB"/>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33647620"/>
        <c:crosses val="autoZero"/>
        <c:auto val="1"/>
        <c:lblAlgn val="ctr"/>
        <c:lblOffset val="100"/>
        <c:noMultiLvlLbl val="0"/>
      </c:catAx>
      <c:valAx>
        <c:axId val="33647620"/>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Drug Test Score</a:t>
                </a:r>
                <a:endParaRPr lang="en-IN" altLang="en-GB"/>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261841315"/>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603ed4b5-acf3-4e59-9c00-febe895ba409}"/>
      </c:ext>
    </c:extLst>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rPr lang="en-IN" altLang="en-GB"/>
              <a:t>Employee’s Obtained Score </a:t>
            </a:r>
            <a:endParaRPr lang="en-IN" altLang="en-GB"/>
          </a:p>
          <a:p>
            <a:pPr defTabSz="914400">
              <a:defRPr lang="en-GB" sz="1400" b="1" i="0" u="none" strike="noStrike" kern="1200" baseline="0">
                <a:solidFill>
                  <a:schemeClr val="tx1">
                    <a:lumMod val="75000"/>
                    <a:lumOff val="25000"/>
                  </a:schemeClr>
                </a:solidFill>
                <a:latin typeface="+mn-lt"/>
                <a:ea typeface="+mn-ea"/>
                <a:cs typeface="+mn-cs"/>
              </a:defRPr>
            </a:pPr>
            <a:r>
              <a:rPr lang="en-IN" altLang="en-GB"/>
              <a:t>In Different Tests</a:t>
            </a:r>
            <a:endParaRPr lang="en-IN" altLang="en-GB"/>
          </a:p>
        </c:rich>
      </c:tx>
      <c:layout/>
      <c:overlay val="0"/>
      <c:spPr>
        <a:noFill/>
        <a:ln>
          <a:noFill/>
        </a:ln>
        <a:effectLst/>
      </c:spPr>
    </c:title>
    <c:autoTitleDeleted val="0"/>
    <c:plotArea>
      <c:layout/>
      <c:lineChart>
        <c:grouping val="standard"/>
        <c:varyColors val="0"/>
        <c:ser>
          <c:idx val="0"/>
          <c:order val="0"/>
          <c:tx>
            <c:strRef>
              <c:f>GradeBook_Main!$C$8</c:f>
              <c:strCache>
                <c:ptCount val="1"/>
                <c:pt idx="0">
                  <c:v>Safety Test</c:v>
                </c:pt>
              </c:strCache>
            </c:strRef>
          </c:tx>
          <c:spPr>
            <a:ln w="28575" cap="rnd">
              <a:solidFill>
                <a:schemeClr val="accent1"/>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GradeBook_Main!$C$11:$C$27</c:f>
              <c:numCache>
                <c:formatCode>General</c:formatCode>
                <c:ptCount val="17"/>
                <c:pt idx="0">
                  <c:v>8</c:v>
                </c:pt>
                <c:pt idx="1">
                  <c:v>10</c:v>
                </c:pt>
                <c:pt idx="2">
                  <c:v>8</c:v>
                </c:pt>
                <c:pt idx="3">
                  <c:v>10</c:v>
                </c:pt>
                <c:pt idx="4">
                  <c:v>8</c:v>
                </c:pt>
                <c:pt idx="5">
                  <c:v>9</c:v>
                </c:pt>
                <c:pt idx="6">
                  <c:v>8</c:v>
                </c:pt>
                <c:pt idx="7">
                  <c:v>10</c:v>
                </c:pt>
                <c:pt idx="8">
                  <c:v>9</c:v>
                </c:pt>
                <c:pt idx="9">
                  <c:v>8</c:v>
                </c:pt>
                <c:pt idx="10">
                  <c:v>9</c:v>
                </c:pt>
                <c:pt idx="11">
                  <c:v>9</c:v>
                </c:pt>
                <c:pt idx="12">
                  <c:v>10</c:v>
                </c:pt>
                <c:pt idx="13">
                  <c:v>8</c:v>
                </c:pt>
                <c:pt idx="14">
                  <c:v>10</c:v>
                </c:pt>
                <c:pt idx="15">
                  <c:v>10</c:v>
                </c:pt>
                <c:pt idx="16">
                  <c:v>8</c:v>
                </c:pt>
              </c:numCache>
            </c:numRef>
          </c:val>
          <c:smooth val="0"/>
        </c:ser>
        <c:ser>
          <c:idx val="1"/>
          <c:order val="1"/>
          <c:tx>
            <c:strRef>
              <c:f>GradeBook_Main!$D$8</c:f>
              <c:strCache>
                <c:ptCount val="1"/>
                <c:pt idx="0">
                  <c:v>Company Philosophy Test</c:v>
                </c:pt>
              </c:strCache>
            </c:strRef>
          </c:tx>
          <c:spPr>
            <a:ln w="28575" cap="rnd">
              <a:solidFill>
                <a:schemeClr val="accent2"/>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GradeBook_Main!$D$11:$D$27</c:f>
              <c:numCache>
                <c:formatCode>General</c:formatCode>
                <c:ptCount val="17"/>
                <c:pt idx="0">
                  <c:v>18</c:v>
                </c:pt>
                <c:pt idx="1">
                  <c:v>19</c:v>
                </c:pt>
                <c:pt idx="2">
                  <c:v>18</c:v>
                </c:pt>
                <c:pt idx="3">
                  <c:v>18</c:v>
                </c:pt>
                <c:pt idx="4">
                  <c:v>19</c:v>
                </c:pt>
                <c:pt idx="5">
                  <c:v>20</c:v>
                </c:pt>
                <c:pt idx="6">
                  <c:v>16</c:v>
                </c:pt>
                <c:pt idx="7">
                  <c:v>17</c:v>
                </c:pt>
                <c:pt idx="8">
                  <c:v>18</c:v>
                </c:pt>
                <c:pt idx="9">
                  <c:v>17</c:v>
                </c:pt>
                <c:pt idx="10">
                  <c:v>19</c:v>
                </c:pt>
                <c:pt idx="11">
                  <c:v>16</c:v>
                </c:pt>
                <c:pt idx="12">
                  <c:v>18</c:v>
                </c:pt>
                <c:pt idx="13">
                  <c:v>17</c:v>
                </c:pt>
                <c:pt idx="14">
                  <c:v>19</c:v>
                </c:pt>
                <c:pt idx="15">
                  <c:v>19</c:v>
                </c:pt>
                <c:pt idx="16">
                  <c:v>17</c:v>
                </c:pt>
              </c:numCache>
            </c:numRef>
          </c:val>
          <c:smooth val="0"/>
        </c:ser>
        <c:ser>
          <c:idx val="2"/>
          <c:order val="2"/>
          <c:tx>
            <c:strRef>
              <c:f>GradeBook_Main!$E$8</c:f>
              <c:strCache>
                <c:ptCount val="1"/>
                <c:pt idx="0">
                  <c:v>Financial Skills Test</c:v>
                </c:pt>
              </c:strCache>
            </c:strRef>
          </c:tx>
          <c:spPr>
            <a:ln w="28575" cap="rnd">
              <a:solidFill>
                <a:schemeClr val="accent3"/>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GradeBook_Main!$E$11:$E$27</c:f>
              <c:numCache>
                <c:formatCode>General</c:formatCode>
                <c:ptCount val="17"/>
                <c:pt idx="0">
                  <c:v>87</c:v>
                </c:pt>
                <c:pt idx="1">
                  <c:v>96</c:v>
                </c:pt>
                <c:pt idx="2">
                  <c:v>73</c:v>
                </c:pt>
                <c:pt idx="3">
                  <c:v>77</c:v>
                </c:pt>
                <c:pt idx="4">
                  <c:v>83</c:v>
                </c:pt>
                <c:pt idx="5">
                  <c:v>89</c:v>
                </c:pt>
                <c:pt idx="6">
                  <c:v>85</c:v>
                </c:pt>
                <c:pt idx="7">
                  <c:v>77</c:v>
                </c:pt>
                <c:pt idx="8">
                  <c:v>93</c:v>
                </c:pt>
                <c:pt idx="9">
                  <c:v>73</c:v>
                </c:pt>
                <c:pt idx="10">
                  <c:v>82</c:v>
                </c:pt>
                <c:pt idx="11">
                  <c:v>75</c:v>
                </c:pt>
                <c:pt idx="12">
                  <c:v>94</c:v>
                </c:pt>
                <c:pt idx="13">
                  <c:v>76</c:v>
                </c:pt>
                <c:pt idx="14">
                  <c:v>62</c:v>
                </c:pt>
                <c:pt idx="15">
                  <c:v>93</c:v>
                </c:pt>
                <c:pt idx="16">
                  <c:v>67</c:v>
                </c:pt>
              </c:numCache>
            </c:numRef>
          </c:val>
          <c:smooth val="0"/>
        </c:ser>
        <c:ser>
          <c:idx val="3"/>
          <c:order val="3"/>
          <c:tx>
            <c:strRef>
              <c:f>GradeBook_Main!$F$8</c:f>
              <c:strCache>
                <c:ptCount val="1"/>
                <c:pt idx="0">
                  <c:v>Drug Test</c:v>
                </c:pt>
              </c:strCache>
            </c:strRef>
          </c:tx>
          <c:spPr>
            <a:ln w="28575" cap="rnd">
              <a:solidFill>
                <a:schemeClr val="accent4"/>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GradeBook_Main!$F$11:$F$27</c:f>
              <c:numCache>
                <c:formatCode>General</c:formatCode>
                <c:ptCount val="17"/>
                <c:pt idx="0">
                  <c:v>1</c:v>
                </c:pt>
                <c:pt idx="1">
                  <c:v>1</c:v>
                </c:pt>
                <c:pt idx="2">
                  <c:v>0</c:v>
                </c:pt>
                <c:pt idx="3">
                  <c:v>1</c:v>
                </c:pt>
                <c:pt idx="4">
                  <c:v>0</c:v>
                </c:pt>
                <c:pt idx="5">
                  <c:v>0</c:v>
                </c:pt>
                <c:pt idx="6">
                  <c:v>1</c:v>
                </c:pt>
                <c:pt idx="7">
                  <c:v>0</c:v>
                </c:pt>
                <c:pt idx="8">
                  <c:v>0</c:v>
                </c:pt>
                <c:pt idx="9">
                  <c:v>1</c:v>
                </c:pt>
                <c:pt idx="10">
                  <c:v>1</c:v>
                </c:pt>
                <c:pt idx="11">
                  <c:v>1</c:v>
                </c:pt>
                <c:pt idx="12">
                  <c:v>1</c:v>
                </c:pt>
                <c:pt idx="13">
                  <c:v>0</c:v>
                </c:pt>
                <c:pt idx="14">
                  <c:v>1</c:v>
                </c:pt>
                <c:pt idx="15">
                  <c:v>1</c:v>
                </c:pt>
                <c:pt idx="16">
                  <c:v>1</c:v>
                </c:pt>
              </c:numCache>
            </c:numRef>
          </c:val>
          <c:smooth val="0"/>
        </c:ser>
        <c:dLbls>
          <c:showLegendKey val="0"/>
          <c:showVal val="0"/>
          <c:showCatName val="0"/>
          <c:showSerName val="0"/>
          <c:showPercent val="0"/>
          <c:showBubbleSize val="0"/>
        </c:dLbls>
        <c:marker val="0"/>
        <c:smooth val="0"/>
        <c:axId val="840020490"/>
        <c:axId val="113902893"/>
      </c:lineChart>
      <c:catAx>
        <c:axId val="84002049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113902893"/>
        <c:crosses val="autoZero"/>
        <c:auto val="1"/>
        <c:lblAlgn val="ctr"/>
        <c:lblOffset val="100"/>
        <c:noMultiLvlLbl val="0"/>
      </c:catAx>
      <c:valAx>
        <c:axId val="113902893"/>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Score Obtained</a:t>
                </a:r>
                <a:endParaRPr lang="en-IN" altLang="en-GB"/>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840020490"/>
        <c:crosses val="autoZero"/>
        <c:crossBetween val="between"/>
        <c:majorUnit val="3"/>
        <c:minorUnit val="1"/>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e0cc20a2-3ec0-429e-88e9-f21479ed39a1}"/>
      </c:ext>
    </c:extLst>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1" i="0" u="none" strike="noStrike" kern="1200" baseline="0">
                <a:solidFill>
                  <a:schemeClr val="tx1">
                    <a:lumMod val="75000"/>
                    <a:lumOff val="25000"/>
                  </a:schemeClr>
                </a:solidFill>
                <a:latin typeface="+mn-lt"/>
                <a:ea typeface="+mn-ea"/>
                <a:cs typeface="+mn-cs"/>
              </a:defRPr>
            </a:pPr>
            <a:r>
              <a:t>Employee’s Obtained Score </a:t>
            </a:r>
          </a:p>
          <a:p>
            <a:pPr defTabSz="914400">
              <a:defRPr lang="en-GB" sz="1400" b="1" i="0" u="none" strike="noStrike" kern="1200" baseline="0">
                <a:solidFill>
                  <a:schemeClr val="tx1">
                    <a:lumMod val="75000"/>
                    <a:lumOff val="25000"/>
                  </a:schemeClr>
                </a:solidFill>
                <a:latin typeface="+mn-lt"/>
                <a:ea typeface="+mn-ea"/>
                <a:cs typeface="+mn-cs"/>
              </a:defRPr>
            </a:pPr>
            <a:r>
              <a:rPr lang="en-IN" altLang="en-GB"/>
              <a:t>In Different Tests</a:t>
            </a:r>
            <a:endParaRPr lang="en-IN" altLang="en-GB"/>
          </a:p>
        </c:rich>
      </c:tx>
      <c:layout/>
      <c:overlay val="0"/>
      <c:spPr>
        <a:noFill/>
        <a:ln>
          <a:noFill/>
        </a:ln>
        <a:effectLst/>
      </c:spPr>
    </c:title>
    <c:autoTitleDeleted val="0"/>
    <c:plotArea>
      <c:layout/>
      <c:lineChart>
        <c:grouping val="standard"/>
        <c:varyColors val="0"/>
        <c:ser>
          <c:idx val="0"/>
          <c:order val="0"/>
          <c:tx>
            <c:strRef>
              <c:f>GradeBook_Main!$C$8</c:f>
              <c:strCache>
                <c:ptCount val="1"/>
                <c:pt idx="0">
                  <c:v>Safety Test</c:v>
                </c:pt>
              </c:strCache>
            </c:strRef>
          </c:tx>
          <c:spPr>
            <a:ln w="28575" cap="rnd">
              <a:solidFill>
                <a:schemeClr val="accent1"/>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GradeBook_Main!$G$11:$G$27</c:f>
              <c:numCache>
                <c:formatCode>0.00%</c:formatCode>
                <c:ptCount val="17"/>
                <c:pt idx="0">
                  <c:v>0.8</c:v>
                </c:pt>
                <c:pt idx="1">
                  <c:v>1</c:v>
                </c:pt>
                <c:pt idx="2">
                  <c:v>0.8</c:v>
                </c:pt>
                <c:pt idx="3">
                  <c:v>1</c:v>
                </c:pt>
                <c:pt idx="4">
                  <c:v>0.8</c:v>
                </c:pt>
                <c:pt idx="5">
                  <c:v>0.9</c:v>
                </c:pt>
                <c:pt idx="6">
                  <c:v>0.8</c:v>
                </c:pt>
                <c:pt idx="7">
                  <c:v>1</c:v>
                </c:pt>
                <c:pt idx="8">
                  <c:v>0.9</c:v>
                </c:pt>
                <c:pt idx="9">
                  <c:v>0.8</c:v>
                </c:pt>
                <c:pt idx="10">
                  <c:v>0.9</c:v>
                </c:pt>
                <c:pt idx="11">
                  <c:v>0.9</c:v>
                </c:pt>
                <c:pt idx="12">
                  <c:v>1</c:v>
                </c:pt>
                <c:pt idx="13">
                  <c:v>0.8</c:v>
                </c:pt>
                <c:pt idx="14">
                  <c:v>1</c:v>
                </c:pt>
                <c:pt idx="15">
                  <c:v>1</c:v>
                </c:pt>
                <c:pt idx="16">
                  <c:v>0.8</c:v>
                </c:pt>
              </c:numCache>
            </c:numRef>
          </c:val>
          <c:smooth val="0"/>
        </c:ser>
        <c:ser>
          <c:idx val="1"/>
          <c:order val="1"/>
          <c:tx>
            <c:strRef>
              <c:f>GradeBook_Main!$D$8</c:f>
              <c:strCache>
                <c:ptCount val="1"/>
                <c:pt idx="0">
                  <c:v>Company Philosophy Test</c:v>
                </c:pt>
              </c:strCache>
            </c:strRef>
          </c:tx>
          <c:spPr>
            <a:ln w="28575" cap="rnd">
              <a:solidFill>
                <a:schemeClr val="accent2"/>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GradeBook_Main!$H$11:$H$27</c:f>
              <c:numCache>
                <c:formatCode>0.00%</c:formatCode>
                <c:ptCount val="17"/>
                <c:pt idx="0">
                  <c:v>0.9</c:v>
                </c:pt>
                <c:pt idx="1">
                  <c:v>0.95</c:v>
                </c:pt>
                <c:pt idx="2">
                  <c:v>0.9</c:v>
                </c:pt>
                <c:pt idx="3">
                  <c:v>0.9</c:v>
                </c:pt>
                <c:pt idx="4">
                  <c:v>0.95</c:v>
                </c:pt>
                <c:pt idx="5">
                  <c:v>1</c:v>
                </c:pt>
                <c:pt idx="6">
                  <c:v>0.8</c:v>
                </c:pt>
                <c:pt idx="7">
                  <c:v>0.85</c:v>
                </c:pt>
                <c:pt idx="8">
                  <c:v>0.9</c:v>
                </c:pt>
                <c:pt idx="9">
                  <c:v>0.85</c:v>
                </c:pt>
                <c:pt idx="10">
                  <c:v>0.95</c:v>
                </c:pt>
                <c:pt idx="11">
                  <c:v>0.8</c:v>
                </c:pt>
                <c:pt idx="12">
                  <c:v>0.9</c:v>
                </c:pt>
                <c:pt idx="13">
                  <c:v>0.85</c:v>
                </c:pt>
                <c:pt idx="14">
                  <c:v>0.95</c:v>
                </c:pt>
                <c:pt idx="15">
                  <c:v>0.95</c:v>
                </c:pt>
                <c:pt idx="16">
                  <c:v>0.85</c:v>
                </c:pt>
              </c:numCache>
            </c:numRef>
          </c:val>
          <c:smooth val="0"/>
        </c:ser>
        <c:ser>
          <c:idx val="2"/>
          <c:order val="2"/>
          <c:tx>
            <c:strRef>
              <c:f>GradeBook_Main!$E$8</c:f>
              <c:strCache>
                <c:ptCount val="1"/>
                <c:pt idx="0">
                  <c:v>Financial Skills Test</c:v>
                </c:pt>
              </c:strCache>
            </c:strRef>
          </c:tx>
          <c:spPr>
            <a:ln w="28575" cap="rnd">
              <a:solidFill>
                <a:schemeClr val="accent3"/>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GradeBook_Main!$I$11:$I$27</c:f>
              <c:numCache>
                <c:formatCode>0.00%</c:formatCode>
                <c:ptCount val="17"/>
                <c:pt idx="0">
                  <c:v>0.87</c:v>
                </c:pt>
                <c:pt idx="1">
                  <c:v>0.96</c:v>
                </c:pt>
                <c:pt idx="2">
                  <c:v>0.73</c:v>
                </c:pt>
                <c:pt idx="3">
                  <c:v>0.77</c:v>
                </c:pt>
                <c:pt idx="4">
                  <c:v>0.83</c:v>
                </c:pt>
                <c:pt idx="5">
                  <c:v>0.89</c:v>
                </c:pt>
                <c:pt idx="6">
                  <c:v>0.85</c:v>
                </c:pt>
                <c:pt idx="7">
                  <c:v>0.77</c:v>
                </c:pt>
                <c:pt idx="8">
                  <c:v>0.93</c:v>
                </c:pt>
                <c:pt idx="9">
                  <c:v>0.73</c:v>
                </c:pt>
                <c:pt idx="10">
                  <c:v>0.82</c:v>
                </c:pt>
                <c:pt idx="11">
                  <c:v>0.75</c:v>
                </c:pt>
                <c:pt idx="12">
                  <c:v>0.94</c:v>
                </c:pt>
                <c:pt idx="13">
                  <c:v>0.76</c:v>
                </c:pt>
                <c:pt idx="14">
                  <c:v>0.62</c:v>
                </c:pt>
                <c:pt idx="15">
                  <c:v>0.93</c:v>
                </c:pt>
                <c:pt idx="16">
                  <c:v>0.67</c:v>
                </c:pt>
              </c:numCache>
            </c:numRef>
          </c:val>
          <c:smooth val="0"/>
        </c:ser>
        <c:ser>
          <c:idx val="3"/>
          <c:order val="3"/>
          <c:tx>
            <c:strRef>
              <c:f>GradeBook_Main!$F$8</c:f>
              <c:strCache>
                <c:ptCount val="1"/>
                <c:pt idx="0">
                  <c:v>Drug Test</c:v>
                </c:pt>
              </c:strCache>
            </c:strRef>
          </c:tx>
          <c:spPr>
            <a:ln w="28575" cap="rnd">
              <a:solidFill>
                <a:schemeClr val="accent4"/>
              </a:solidFill>
              <a:round/>
            </a:ln>
            <a:effectLst/>
          </c:spPr>
          <c:marker>
            <c:symbol val="none"/>
          </c:marker>
          <c:dLbls>
            <c:delete val="1"/>
          </c:dLbls>
          <c:cat>
            <c:strRef>
              <c:f>GradeBook_Main!$B$11:$B$27</c:f>
              <c:strCache>
                <c:ptCount val="17"/>
                <c:pt idx="0">
                  <c:v>YANG JON</c:v>
                </c:pt>
                <c:pt idx="1">
                  <c:v>HUANG EUGENE</c:v>
                </c:pt>
                <c:pt idx="2">
                  <c:v>TORRES RUBEN</c:v>
                </c:pt>
                <c:pt idx="3">
                  <c:v>ZHU CHRISTY</c:v>
                </c:pt>
                <c:pt idx="4">
                  <c:v>JOHNSON ELIZABETH</c:v>
                </c:pt>
                <c:pt idx="5">
                  <c:v>RUIZ JULIO</c:v>
                </c:pt>
                <c:pt idx="6">
                  <c:v>MEHTA MARCO</c:v>
                </c:pt>
                <c:pt idx="7">
                  <c:v>VERHOFF ROBIN</c:v>
                </c:pt>
                <c:pt idx="8">
                  <c:v>CARLSON SHANNON</c:v>
                </c:pt>
                <c:pt idx="9">
                  <c:v>SUAREZ JACQUELYN</c:v>
                </c:pt>
                <c:pt idx="10">
                  <c:v>LU CURTIS</c:v>
                </c:pt>
                <c:pt idx="11">
                  <c:v>WALKER LAUREN</c:v>
                </c:pt>
                <c:pt idx="12">
                  <c:v>JENKINS IAN</c:v>
                </c:pt>
                <c:pt idx="13">
                  <c:v>BENNETT SYDNEY</c:v>
                </c:pt>
                <c:pt idx="14">
                  <c:v>YOUNG CHLOE</c:v>
                </c:pt>
                <c:pt idx="15">
                  <c:v>HILL WYATT</c:v>
                </c:pt>
                <c:pt idx="16">
                  <c:v>WANG SHANNON</c:v>
                </c:pt>
              </c:strCache>
            </c:strRef>
          </c:cat>
          <c:val>
            <c:numRef>
              <c:f>GradeBook_Main!$J$11:$J$27</c:f>
              <c:numCache>
                <c:formatCode>0.00%</c:formatCode>
                <c:ptCount val="17"/>
                <c:pt idx="0">
                  <c:v>1</c:v>
                </c:pt>
                <c:pt idx="1">
                  <c:v>1</c:v>
                </c:pt>
                <c:pt idx="2">
                  <c:v>0</c:v>
                </c:pt>
                <c:pt idx="3">
                  <c:v>1</c:v>
                </c:pt>
                <c:pt idx="4">
                  <c:v>0</c:v>
                </c:pt>
                <c:pt idx="5">
                  <c:v>0</c:v>
                </c:pt>
                <c:pt idx="6">
                  <c:v>1</c:v>
                </c:pt>
                <c:pt idx="7">
                  <c:v>0</c:v>
                </c:pt>
                <c:pt idx="8">
                  <c:v>0</c:v>
                </c:pt>
                <c:pt idx="9">
                  <c:v>1</c:v>
                </c:pt>
                <c:pt idx="10">
                  <c:v>1</c:v>
                </c:pt>
                <c:pt idx="11">
                  <c:v>1</c:v>
                </c:pt>
                <c:pt idx="12">
                  <c:v>1</c:v>
                </c:pt>
                <c:pt idx="13">
                  <c:v>0</c:v>
                </c:pt>
                <c:pt idx="14">
                  <c:v>1</c:v>
                </c:pt>
                <c:pt idx="15">
                  <c:v>1</c:v>
                </c:pt>
                <c:pt idx="16">
                  <c:v>1</c:v>
                </c:pt>
              </c:numCache>
            </c:numRef>
          </c:val>
          <c:smooth val="0"/>
        </c:ser>
        <c:dLbls>
          <c:showLegendKey val="0"/>
          <c:showVal val="0"/>
          <c:showCatName val="0"/>
          <c:showSerName val="0"/>
          <c:showPercent val="0"/>
          <c:showBubbleSize val="0"/>
        </c:dLbls>
        <c:marker val="0"/>
        <c:smooth val="0"/>
        <c:axId val="182519514"/>
        <c:axId val="468438824"/>
      </c:lineChart>
      <c:catAx>
        <c:axId val="18251951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468438824"/>
        <c:crosses val="autoZero"/>
        <c:auto val="1"/>
        <c:lblAlgn val="ctr"/>
        <c:lblOffset val="100"/>
        <c:noMultiLvlLbl val="0"/>
      </c:catAx>
      <c:valAx>
        <c:axId val="468438824"/>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rPr lang="en-IN" altLang="en-GB"/>
                  <a:t>Percentage Score</a:t>
                </a:r>
                <a:endParaRPr lang="en-IN" altLang="en-GB"/>
              </a:p>
            </c:rich>
          </c:tx>
          <c:layout/>
          <c:overlay val="0"/>
          <c:spPr>
            <a:noFill/>
            <a:ln>
              <a:noFill/>
            </a:ln>
            <a:effectLst/>
          </c:spPr>
        </c:title>
        <c:numFmt formatCode="0.00%"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182519514"/>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0b107f6-26f3-4d73-aa10-b211e7cf8a40}"/>
      </c:ext>
    </c:extLst>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402590</xdr:colOff>
      <xdr:row>14</xdr:row>
      <xdr:rowOff>168910</xdr:rowOff>
    </xdr:from>
    <xdr:to>
      <xdr:col>23</xdr:col>
      <xdr:colOff>282575</xdr:colOff>
      <xdr:row>29</xdr:row>
      <xdr:rowOff>143510</xdr:rowOff>
    </xdr:to>
    <xdr:graphicFrame>
      <xdr:nvGraphicFramePr>
        <xdr:cNvPr id="3" name="Chart 2"/>
        <xdr:cNvGraphicFramePr/>
      </xdr:nvGraphicFramePr>
      <xdr:xfrm>
        <a:off x="11716385" y="3502660"/>
        <a:ext cx="6711315" cy="29241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602615</xdr:colOff>
      <xdr:row>1</xdr:row>
      <xdr:rowOff>18415</xdr:rowOff>
    </xdr:from>
    <xdr:to>
      <xdr:col>34</xdr:col>
      <xdr:colOff>332105</xdr:colOff>
      <xdr:row>14</xdr:row>
      <xdr:rowOff>61595</xdr:rowOff>
    </xdr:to>
    <xdr:graphicFrame>
      <xdr:nvGraphicFramePr>
        <xdr:cNvPr id="9" name="Chart 3"/>
        <xdr:cNvGraphicFramePr/>
      </xdr:nvGraphicFramePr>
      <xdr:xfrm>
        <a:off x="18747740" y="202565"/>
        <a:ext cx="6560820" cy="31927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378460</xdr:colOff>
      <xdr:row>0</xdr:row>
      <xdr:rowOff>166370</xdr:rowOff>
    </xdr:from>
    <xdr:to>
      <xdr:col>23</xdr:col>
      <xdr:colOff>294005</xdr:colOff>
      <xdr:row>13</xdr:row>
      <xdr:rowOff>135255</xdr:rowOff>
    </xdr:to>
    <xdr:graphicFrame>
      <xdr:nvGraphicFramePr>
        <xdr:cNvPr id="10" name="Chart 9"/>
        <xdr:cNvGraphicFramePr/>
      </xdr:nvGraphicFramePr>
      <xdr:xfrm>
        <a:off x="11692255" y="166370"/>
        <a:ext cx="6746875" cy="311848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601345</xdr:colOff>
      <xdr:row>15</xdr:row>
      <xdr:rowOff>26670</xdr:rowOff>
    </xdr:from>
    <xdr:to>
      <xdr:col>34</xdr:col>
      <xdr:colOff>328295</xdr:colOff>
      <xdr:row>30</xdr:row>
      <xdr:rowOff>1270</xdr:rowOff>
    </xdr:to>
    <xdr:graphicFrame>
      <xdr:nvGraphicFramePr>
        <xdr:cNvPr id="11" name="Chart 10"/>
        <xdr:cNvGraphicFramePr/>
      </xdr:nvGraphicFramePr>
      <xdr:xfrm>
        <a:off x="18746470" y="3544570"/>
        <a:ext cx="6558280" cy="294957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361950</xdr:colOff>
      <xdr:row>38</xdr:row>
      <xdr:rowOff>48260</xdr:rowOff>
    </xdr:from>
    <xdr:to>
      <xdr:col>12</xdr:col>
      <xdr:colOff>399415</xdr:colOff>
      <xdr:row>76</xdr:row>
      <xdr:rowOff>180340</xdr:rowOff>
    </xdr:to>
    <xdr:graphicFrame>
      <xdr:nvGraphicFramePr>
        <xdr:cNvPr id="12" name="Chart 11"/>
        <xdr:cNvGraphicFramePr/>
      </xdr:nvGraphicFramePr>
      <xdr:xfrm>
        <a:off x="361950" y="8077835"/>
        <a:ext cx="11351260" cy="712978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239395</xdr:colOff>
      <xdr:row>34</xdr:row>
      <xdr:rowOff>20320</xdr:rowOff>
    </xdr:from>
    <xdr:to>
      <xdr:col>34</xdr:col>
      <xdr:colOff>245745</xdr:colOff>
      <xdr:row>73</xdr:row>
      <xdr:rowOff>1270</xdr:rowOff>
    </xdr:to>
    <xdr:graphicFrame>
      <xdr:nvGraphicFramePr>
        <xdr:cNvPr id="13" name="Chart 12"/>
        <xdr:cNvGraphicFramePr/>
      </xdr:nvGraphicFramePr>
      <xdr:xfrm>
        <a:off x="12174220" y="7319645"/>
        <a:ext cx="13047980" cy="715645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54"/>
  <sheetViews>
    <sheetView tabSelected="1" zoomScale="60" zoomScaleNormal="60" workbookViewId="0">
      <selection activeCell="K35" sqref="K35"/>
    </sheetView>
  </sheetViews>
  <sheetFormatPr defaultColWidth="8.89090909090909" defaultRowHeight="14.5"/>
  <cols>
    <col min="1" max="1" width="6.81818181818182" customWidth="1"/>
    <col min="2" max="2" width="20.0909090909091" customWidth="1"/>
    <col min="3" max="9" width="12.8181818181818" customWidth="1"/>
    <col min="10" max="10" width="18.7272727272727" customWidth="1"/>
    <col min="11" max="11" width="17.7181818181818" customWidth="1"/>
  </cols>
  <sheetData>
    <row r="1" spans="1:11">
      <c r="A1" s="1" t="s">
        <v>0</v>
      </c>
      <c r="B1" s="2"/>
      <c r="C1" s="2"/>
      <c r="D1" s="2"/>
      <c r="E1" s="2"/>
      <c r="F1" s="2"/>
      <c r="G1" s="2"/>
      <c r="H1" s="2"/>
      <c r="I1" s="2"/>
      <c r="J1" s="2"/>
      <c r="K1" s="31"/>
    </row>
    <row r="2" spans="1:11">
      <c r="A2" s="3"/>
      <c r="B2" s="4"/>
      <c r="C2" s="4"/>
      <c r="D2" s="4"/>
      <c r="E2" s="4"/>
      <c r="F2" s="4"/>
      <c r="G2" s="4"/>
      <c r="H2" s="4"/>
      <c r="I2" s="4"/>
      <c r="J2" s="4"/>
      <c r="K2" s="32"/>
    </row>
    <row r="3" spans="1:11">
      <c r="A3" s="3"/>
      <c r="B3" s="4"/>
      <c r="C3" s="4"/>
      <c r="D3" s="4"/>
      <c r="E3" s="4"/>
      <c r="F3" s="4"/>
      <c r="G3" s="4"/>
      <c r="H3" s="4"/>
      <c r="I3" s="4"/>
      <c r="J3" s="4"/>
      <c r="K3" s="32"/>
    </row>
    <row r="4" spans="1:11">
      <c r="A4" s="3"/>
      <c r="B4" s="4"/>
      <c r="C4" s="4"/>
      <c r="D4" s="4"/>
      <c r="E4" s="4"/>
      <c r="F4" s="4"/>
      <c r="G4" s="4"/>
      <c r="H4" s="4"/>
      <c r="I4" s="4"/>
      <c r="J4" s="4"/>
      <c r="K4" s="32"/>
    </row>
    <row r="5" spans="1:11">
      <c r="A5" s="3"/>
      <c r="B5" s="4"/>
      <c r="C5" s="4"/>
      <c r="D5" s="4"/>
      <c r="E5" s="4"/>
      <c r="F5" s="4"/>
      <c r="G5" s="4"/>
      <c r="H5" s="4"/>
      <c r="I5" s="4"/>
      <c r="J5" s="4"/>
      <c r="K5" s="32"/>
    </row>
    <row r="6" ht="45" customHeight="1" spans="1:11">
      <c r="A6" s="5"/>
      <c r="B6" s="6"/>
      <c r="C6" s="6"/>
      <c r="D6" s="6"/>
      <c r="E6" s="6"/>
      <c r="F6" s="6"/>
      <c r="G6" s="6"/>
      <c r="H6" s="6"/>
      <c r="I6" s="6"/>
      <c r="J6" s="6"/>
      <c r="K6" s="33"/>
    </row>
    <row r="8" ht="43.5" spans="1:11">
      <c r="A8" s="7" t="s">
        <v>1</v>
      </c>
      <c r="B8" s="8" t="s">
        <v>2</v>
      </c>
      <c r="C8" s="9" t="s">
        <v>3</v>
      </c>
      <c r="D8" s="9" t="s">
        <v>4</v>
      </c>
      <c r="E8" s="9" t="s">
        <v>5</v>
      </c>
      <c r="F8" s="9" t="s">
        <v>6</v>
      </c>
      <c r="G8" s="9" t="s">
        <v>3</v>
      </c>
      <c r="H8" s="9" t="s">
        <v>4</v>
      </c>
      <c r="I8" s="9" t="s">
        <v>5</v>
      </c>
      <c r="J8" s="9" t="s">
        <v>6</v>
      </c>
      <c r="K8" s="34" t="s">
        <v>7</v>
      </c>
    </row>
    <row r="9" spans="1:11">
      <c r="A9" s="10"/>
      <c r="B9" s="11"/>
      <c r="C9" s="12" t="s">
        <v>8</v>
      </c>
      <c r="D9" s="12"/>
      <c r="E9" s="12"/>
      <c r="F9" s="13" t="s">
        <v>9</v>
      </c>
      <c r="G9" s="12" t="s">
        <v>10</v>
      </c>
      <c r="H9" s="12"/>
      <c r="I9" s="12"/>
      <c r="J9" s="13" t="s">
        <v>11</v>
      </c>
      <c r="K9" s="35"/>
    </row>
    <row r="10" spans="1:11">
      <c r="A10" s="10"/>
      <c r="B10" s="11"/>
      <c r="C10" s="11">
        <v>10</v>
      </c>
      <c r="D10" s="11">
        <v>20</v>
      </c>
      <c r="E10" s="11">
        <v>100</v>
      </c>
      <c r="F10" s="13"/>
      <c r="G10" s="14">
        <v>1</v>
      </c>
      <c r="H10" s="14">
        <v>1</v>
      </c>
      <c r="I10" s="14">
        <v>1</v>
      </c>
      <c r="J10" s="13"/>
      <c r="K10" s="35"/>
    </row>
    <row r="11" spans="1:11">
      <c r="A11" s="15">
        <v>1</v>
      </c>
      <c r="B11" s="16" t="s">
        <v>12</v>
      </c>
      <c r="C11" s="17">
        <f ca="1">RANDBETWEEN(8,10)</f>
        <v>8</v>
      </c>
      <c r="D11" s="17">
        <f ca="1">RANDBETWEEN(16,20)</f>
        <v>18</v>
      </c>
      <c r="E11" s="17">
        <f ca="1">RANDBETWEEN(60,100)</f>
        <v>87</v>
      </c>
      <c r="F11" s="17">
        <f ca="1">RANDBETWEEN(0,1)</f>
        <v>1</v>
      </c>
      <c r="G11" s="18">
        <f ca="1">C11/$C$10</f>
        <v>0.8</v>
      </c>
      <c r="H11" s="18">
        <f ca="1">D11/$D$10</f>
        <v>0.9</v>
      </c>
      <c r="I11" s="18">
        <f ca="1">E11/$E$10</f>
        <v>0.87</v>
      </c>
      <c r="J11" s="18">
        <f ca="1">F11/1</f>
        <v>1</v>
      </c>
      <c r="K11" s="36" t="str">
        <f ca="1">IF(OR(G11&lt;50%,H11&lt;50%,I11&lt;50%,J11=100%),"Yes","No")</f>
        <v>Yes</v>
      </c>
    </row>
    <row r="12" spans="1:11">
      <c r="A12" s="15">
        <v>2</v>
      </c>
      <c r="B12" s="16" t="s">
        <v>13</v>
      </c>
      <c r="C12" s="17">
        <f ca="1" t="shared" ref="C12:C21" si="0">RANDBETWEEN(8,10)</f>
        <v>10</v>
      </c>
      <c r="D12" s="17">
        <f ca="1" t="shared" ref="D12:D21" si="1">RANDBETWEEN(16,20)</f>
        <v>19</v>
      </c>
      <c r="E12" s="17">
        <f ca="1" t="shared" ref="E12:E21" si="2">RANDBETWEEN(60,100)</f>
        <v>96</v>
      </c>
      <c r="F12" s="17">
        <f ca="1" t="shared" ref="F12:F21" si="3">RANDBETWEEN(0,1)</f>
        <v>1</v>
      </c>
      <c r="G12" s="18">
        <f ca="1" t="shared" ref="G12:G27" si="4">C12/$C$10</f>
        <v>1</v>
      </c>
      <c r="H12" s="18">
        <f ca="1" t="shared" ref="H12:H27" si="5">D12/$D$10</f>
        <v>0.95</v>
      </c>
      <c r="I12" s="18">
        <f ca="1" t="shared" ref="I12:I27" si="6">E12/$E$10</f>
        <v>0.96</v>
      </c>
      <c r="J12" s="18">
        <f ca="1" t="shared" ref="J12:J27" si="7">F12/1</f>
        <v>1</v>
      </c>
      <c r="K12" s="36" t="str">
        <f ca="1" t="shared" ref="K12:K27" si="8">IF(OR(G12&lt;50%,H12&lt;50%,I12&lt;50%,J12=100%),"Yes","No")</f>
        <v>Yes</v>
      </c>
    </row>
    <row r="13" spans="1:11">
      <c r="A13" s="15">
        <v>3</v>
      </c>
      <c r="B13" s="16" t="s">
        <v>14</v>
      </c>
      <c r="C13" s="17">
        <f ca="1" t="shared" si="0"/>
        <v>8</v>
      </c>
      <c r="D13" s="17">
        <f ca="1" t="shared" si="1"/>
        <v>18</v>
      </c>
      <c r="E13" s="17">
        <f ca="1" t="shared" si="2"/>
        <v>73</v>
      </c>
      <c r="F13" s="17">
        <f ca="1" t="shared" si="3"/>
        <v>0</v>
      </c>
      <c r="G13" s="18">
        <f ca="1" t="shared" si="4"/>
        <v>0.8</v>
      </c>
      <c r="H13" s="18">
        <f ca="1" t="shared" si="5"/>
        <v>0.9</v>
      </c>
      <c r="I13" s="18">
        <f ca="1" t="shared" si="6"/>
        <v>0.73</v>
      </c>
      <c r="J13" s="18">
        <f ca="1" t="shared" si="7"/>
        <v>0</v>
      </c>
      <c r="K13" s="36" t="str">
        <f ca="1" t="shared" si="8"/>
        <v>No</v>
      </c>
    </row>
    <row r="14" spans="1:11">
      <c r="A14" s="15">
        <v>4</v>
      </c>
      <c r="B14" s="16" t="s">
        <v>15</v>
      </c>
      <c r="C14" s="17">
        <f ca="1" t="shared" si="0"/>
        <v>10</v>
      </c>
      <c r="D14" s="17">
        <f ca="1" t="shared" si="1"/>
        <v>18</v>
      </c>
      <c r="E14" s="17">
        <f ca="1" t="shared" si="2"/>
        <v>77</v>
      </c>
      <c r="F14" s="17">
        <f ca="1" t="shared" si="3"/>
        <v>1</v>
      </c>
      <c r="G14" s="18">
        <f ca="1" t="shared" si="4"/>
        <v>1</v>
      </c>
      <c r="H14" s="18">
        <f ca="1" t="shared" si="5"/>
        <v>0.9</v>
      </c>
      <c r="I14" s="18">
        <f ca="1" t="shared" si="6"/>
        <v>0.77</v>
      </c>
      <c r="J14" s="18">
        <f ca="1" t="shared" si="7"/>
        <v>1</v>
      </c>
      <c r="K14" s="36" t="str">
        <f ca="1" t="shared" si="8"/>
        <v>Yes</v>
      </c>
    </row>
    <row r="15" spans="1:11">
      <c r="A15" s="15">
        <v>5</v>
      </c>
      <c r="B15" s="16" t="s">
        <v>16</v>
      </c>
      <c r="C15" s="17">
        <f ca="1" t="shared" si="0"/>
        <v>8</v>
      </c>
      <c r="D15" s="17">
        <f ca="1" t="shared" si="1"/>
        <v>19</v>
      </c>
      <c r="E15" s="17">
        <f ca="1" t="shared" si="2"/>
        <v>83</v>
      </c>
      <c r="F15" s="17">
        <f ca="1" t="shared" si="3"/>
        <v>0</v>
      </c>
      <c r="G15" s="18">
        <f ca="1" t="shared" si="4"/>
        <v>0.8</v>
      </c>
      <c r="H15" s="18">
        <f ca="1" t="shared" si="5"/>
        <v>0.95</v>
      </c>
      <c r="I15" s="18">
        <f ca="1" t="shared" si="6"/>
        <v>0.83</v>
      </c>
      <c r="J15" s="18">
        <f ca="1" t="shared" si="7"/>
        <v>0</v>
      </c>
      <c r="K15" s="36" t="str">
        <f ca="1" t="shared" si="8"/>
        <v>No</v>
      </c>
    </row>
    <row r="16" spans="1:11">
      <c r="A16" s="15">
        <v>6</v>
      </c>
      <c r="B16" s="16" t="s">
        <v>17</v>
      </c>
      <c r="C16" s="17">
        <f ca="1" t="shared" si="0"/>
        <v>9</v>
      </c>
      <c r="D16" s="17">
        <f ca="1" t="shared" si="1"/>
        <v>20</v>
      </c>
      <c r="E16" s="17">
        <f ca="1" t="shared" si="2"/>
        <v>89</v>
      </c>
      <c r="F16" s="17">
        <f ca="1" t="shared" si="3"/>
        <v>0</v>
      </c>
      <c r="G16" s="18">
        <f ca="1" t="shared" si="4"/>
        <v>0.9</v>
      </c>
      <c r="H16" s="18">
        <f ca="1" t="shared" si="5"/>
        <v>1</v>
      </c>
      <c r="I16" s="18">
        <f ca="1" t="shared" si="6"/>
        <v>0.89</v>
      </c>
      <c r="J16" s="18">
        <f ca="1" t="shared" si="7"/>
        <v>0</v>
      </c>
      <c r="K16" s="36" t="str">
        <f ca="1" t="shared" si="8"/>
        <v>No</v>
      </c>
    </row>
    <row r="17" spans="1:11">
      <c r="A17" s="15">
        <v>7</v>
      </c>
      <c r="B17" s="16" t="s">
        <v>18</v>
      </c>
      <c r="C17" s="17">
        <f ca="1" t="shared" si="0"/>
        <v>8</v>
      </c>
      <c r="D17" s="17">
        <f ca="1" t="shared" si="1"/>
        <v>16</v>
      </c>
      <c r="E17" s="17">
        <f ca="1" t="shared" si="2"/>
        <v>85</v>
      </c>
      <c r="F17" s="17">
        <f ca="1" t="shared" si="3"/>
        <v>1</v>
      </c>
      <c r="G17" s="18">
        <f ca="1" t="shared" si="4"/>
        <v>0.8</v>
      </c>
      <c r="H17" s="18">
        <f ca="1" t="shared" si="5"/>
        <v>0.8</v>
      </c>
      <c r="I17" s="18">
        <f ca="1" t="shared" si="6"/>
        <v>0.85</v>
      </c>
      <c r="J17" s="18">
        <f ca="1" t="shared" si="7"/>
        <v>1</v>
      </c>
      <c r="K17" s="36" t="str">
        <f ca="1" t="shared" si="8"/>
        <v>Yes</v>
      </c>
    </row>
    <row r="18" spans="1:11">
      <c r="A18" s="15">
        <v>8</v>
      </c>
      <c r="B18" s="16" t="s">
        <v>19</v>
      </c>
      <c r="C18" s="17">
        <f ca="1" t="shared" si="0"/>
        <v>10</v>
      </c>
      <c r="D18" s="17">
        <f ca="1" t="shared" si="1"/>
        <v>17</v>
      </c>
      <c r="E18" s="17">
        <f ca="1" t="shared" si="2"/>
        <v>77</v>
      </c>
      <c r="F18" s="17">
        <f ca="1" t="shared" si="3"/>
        <v>0</v>
      </c>
      <c r="G18" s="18">
        <f ca="1" t="shared" si="4"/>
        <v>1</v>
      </c>
      <c r="H18" s="18">
        <f ca="1" t="shared" si="5"/>
        <v>0.85</v>
      </c>
      <c r="I18" s="18">
        <f ca="1" t="shared" si="6"/>
        <v>0.77</v>
      </c>
      <c r="J18" s="18">
        <f ca="1" t="shared" si="7"/>
        <v>0</v>
      </c>
      <c r="K18" s="36" t="str">
        <f ca="1" t="shared" si="8"/>
        <v>No</v>
      </c>
    </row>
    <row r="19" spans="1:11">
      <c r="A19" s="15">
        <v>9</v>
      </c>
      <c r="B19" s="16" t="s">
        <v>20</v>
      </c>
      <c r="C19" s="17">
        <f ca="1" t="shared" si="0"/>
        <v>9</v>
      </c>
      <c r="D19" s="17">
        <f ca="1" t="shared" si="1"/>
        <v>18</v>
      </c>
      <c r="E19" s="17">
        <f ca="1" t="shared" si="2"/>
        <v>93</v>
      </c>
      <c r="F19" s="17">
        <f ca="1" t="shared" si="3"/>
        <v>0</v>
      </c>
      <c r="G19" s="18">
        <f ca="1" t="shared" si="4"/>
        <v>0.9</v>
      </c>
      <c r="H19" s="18">
        <f ca="1" t="shared" si="5"/>
        <v>0.9</v>
      </c>
      <c r="I19" s="18">
        <f ca="1" t="shared" si="6"/>
        <v>0.93</v>
      </c>
      <c r="J19" s="18">
        <f ca="1" t="shared" si="7"/>
        <v>0</v>
      </c>
      <c r="K19" s="36" t="str">
        <f ca="1" t="shared" si="8"/>
        <v>No</v>
      </c>
    </row>
    <row r="20" ht="16.5" spans="1:41">
      <c r="A20" s="15">
        <v>10</v>
      </c>
      <c r="B20" s="16" t="s">
        <v>21</v>
      </c>
      <c r="C20" s="17">
        <f ca="1" t="shared" si="0"/>
        <v>8</v>
      </c>
      <c r="D20" s="17">
        <f ca="1" t="shared" si="1"/>
        <v>17</v>
      </c>
      <c r="E20" s="17">
        <f ca="1" t="shared" si="2"/>
        <v>73</v>
      </c>
      <c r="F20" s="17">
        <f ca="1" t="shared" si="3"/>
        <v>1</v>
      </c>
      <c r="G20" s="18">
        <f ca="1" t="shared" si="4"/>
        <v>0.8</v>
      </c>
      <c r="H20" s="18">
        <f ca="1" t="shared" si="5"/>
        <v>0.85</v>
      </c>
      <c r="I20" s="18">
        <f ca="1" t="shared" si="6"/>
        <v>0.73</v>
      </c>
      <c r="J20" s="18">
        <f ca="1" t="shared" si="7"/>
        <v>1</v>
      </c>
      <c r="K20" s="36" t="str">
        <f ca="1" t="shared" si="8"/>
        <v>Yes</v>
      </c>
      <c r="AO20" s="41"/>
    </row>
    <row r="21" ht="16.5" spans="1:41">
      <c r="A21" s="15">
        <v>11</v>
      </c>
      <c r="B21" s="16" t="s">
        <v>22</v>
      </c>
      <c r="C21" s="17">
        <f ca="1" t="shared" si="0"/>
        <v>9</v>
      </c>
      <c r="D21" s="17">
        <f ca="1" t="shared" si="1"/>
        <v>19</v>
      </c>
      <c r="E21" s="17">
        <f ca="1" t="shared" si="2"/>
        <v>82</v>
      </c>
      <c r="F21" s="17">
        <f ca="1" t="shared" si="3"/>
        <v>1</v>
      </c>
      <c r="G21" s="18">
        <f ca="1" t="shared" si="4"/>
        <v>0.9</v>
      </c>
      <c r="H21" s="18">
        <f ca="1" t="shared" si="5"/>
        <v>0.95</v>
      </c>
      <c r="I21" s="18">
        <f ca="1" t="shared" si="6"/>
        <v>0.82</v>
      </c>
      <c r="J21" s="18">
        <f ca="1" t="shared" si="7"/>
        <v>1</v>
      </c>
      <c r="K21" s="36" t="str">
        <f ca="1" t="shared" si="8"/>
        <v>Yes</v>
      </c>
      <c r="AO21" s="42"/>
    </row>
    <row r="22" ht="16.5" spans="1:41">
      <c r="A22" s="15">
        <v>12</v>
      </c>
      <c r="B22" s="16" t="s">
        <v>23</v>
      </c>
      <c r="C22" s="17">
        <f ca="1" t="shared" ref="C22:C27" si="9">RANDBETWEEN(8,10)</f>
        <v>9</v>
      </c>
      <c r="D22" s="17">
        <f ca="1" t="shared" ref="D22:D27" si="10">RANDBETWEEN(16,20)</f>
        <v>16</v>
      </c>
      <c r="E22" s="17">
        <f ca="1" t="shared" ref="E22:E27" si="11">RANDBETWEEN(60,100)</f>
        <v>75</v>
      </c>
      <c r="F22" s="17">
        <f ca="1" t="shared" ref="F22:F27" si="12">RANDBETWEEN(0,1)</f>
        <v>1</v>
      </c>
      <c r="G22" s="18">
        <f ca="1" t="shared" si="4"/>
        <v>0.9</v>
      </c>
      <c r="H22" s="18">
        <f ca="1" t="shared" si="5"/>
        <v>0.8</v>
      </c>
      <c r="I22" s="18">
        <f ca="1" t="shared" si="6"/>
        <v>0.75</v>
      </c>
      <c r="J22" s="18">
        <f ca="1" t="shared" si="7"/>
        <v>1</v>
      </c>
      <c r="K22" s="36" t="str">
        <f ca="1" t="shared" si="8"/>
        <v>Yes</v>
      </c>
      <c r="AO22" s="42"/>
    </row>
    <row r="23" ht="16.5" spans="1:41">
      <c r="A23" s="15">
        <v>13</v>
      </c>
      <c r="B23" s="16" t="s">
        <v>24</v>
      </c>
      <c r="C23" s="17">
        <f ca="1" t="shared" si="9"/>
        <v>10</v>
      </c>
      <c r="D23" s="17">
        <f ca="1" t="shared" si="10"/>
        <v>18</v>
      </c>
      <c r="E23" s="17">
        <f ca="1" t="shared" si="11"/>
        <v>94</v>
      </c>
      <c r="F23" s="17">
        <f ca="1" t="shared" si="12"/>
        <v>1</v>
      </c>
      <c r="G23" s="18">
        <f ca="1" t="shared" si="4"/>
        <v>1</v>
      </c>
      <c r="H23" s="18">
        <f ca="1" t="shared" si="5"/>
        <v>0.9</v>
      </c>
      <c r="I23" s="18">
        <f ca="1" t="shared" si="6"/>
        <v>0.94</v>
      </c>
      <c r="J23" s="18">
        <f ca="1" t="shared" si="7"/>
        <v>1</v>
      </c>
      <c r="K23" s="36" t="str">
        <f ca="1" t="shared" si="8"/>
        <v>Yes</v>
      </c>
      <c r="AO23" s="42"/>
    </row>
    <row r="24" ht="16.5" spans="1:41">
      <c r="A24" s="15">
        <v>14</v>
      </c>
      <c r="B24" s="16" t="s">
        <v>25</v>
      </c>
      <c r="C24" s="17">
        <f ca="1" t="shared" si="9"/>
        <v>8</v>
      </c>
      <c r="D24" s="17">
        <f ca="1" t="shared" si="10"/>
        <v>17</v>
      </c>
      <c r="E24" s="17">
        <f ca="1" t="shared" si="11"/>
        <v>76</v>
      </c>
      <c r="F24" s="17">
        <f ca="1" t="shared" si="12"/>
        <v>0</v>
      </c>
      <c r="G24" s="18">
        <f ca="1" t="shared" si="4"/>
        <v>0.8</v>
      </c>
      <c r="H24" s="18">
        <f ca="1" t="shared" si="5"/>
        <v>0.85</v>
      </c>
      <c r="I24" s="18">
        <f ca="1" t="shared" si="6"/>
        <v>0.76</v>
      </c>
      <c r="J24" s="18">
        <f ca="1" t="shared" si="7"/>
        <v>0</v>
      </c>
      <c r="K24" s="36" t="str">
        <f ca="1" t="shared" si="8"/>
        <v>No</v>
      </c>
      <c r="AO24" s="42"/>
    </row>
    <row r="25" ht="16.5" spans="1:41">
      <c r="A25" s="15">
        <v>15</v>
      </c>
      <c r="B25" s="16" t="s">
        <v>26</v>
      </c>
      <c r="C25" s="17">
        <f ca="1" t="shared" si="9"/>
        <v>10</v>
      </c>
      <c r="D25" s="17">
        <f ca="1" t="shared" si="10"/>
        <v>19</v>
      </c>
      <c r="E25" s="17">
        <f ca="1" t="shared" si="11"/>
        <v>62</v>
      </c>
      <c r="F25" s="17">
        <f ca="1" t="shared" si="12"/>
        <v>1</v>
      </c>
      <c r="G25" s="18">
        <f ca="1" t="shared" si="4"/>
        <v>1</v>
      </c>
      <c r="H25" s="18">
        <f ca="1" t="shared" si="5"/>
        <v>0.95</v>
      </c>
      <c r="I25" s="18">
        <f ca="1" t="shared" si="6"/>
        <v>0.62</v>
      </c>
      <c r="J25" s="18">
        <f ca="1" t="shared" si="7"/>
        <v>1</v>
      </c>
      <c r="K25" s="36" t="str">
        <f ca="1" t="shared" si="8"/>
        <v>Yes</v>
      </c>
      <c r="AO25" s="41"/>
    </row>
    <row r="26" spans="1:11">
      <c r="A26" s="15">
        <v>16</v>
      </c>
      <c r="B26" s="16" t="s">
        <v>27</v>
      </c>
      <c r="C26" s="17">
        <f ca="1" t="shared" si="9"/>
        <v>10</v>
      </c>
      <c r="D26" s="17">
        <f ca="1" t="shared" si="10"/>
        <v>19</v>
      </c>
      <c r="E26" s="17">
        <f ca="1" t="shared" si="11"/>
        <v>93</v>
      </c>
      <c r="F26" s="17">
        <f ca="1" t="shared" si="12"/>
        <v>1</v>
      </c>
      <c r="G26" s="18">
        <f ca="1" t="shared" si="4"/>
        <v>1</v>
      </c>
      <c r="H26" s="18">
        <f ca="1" t="shared" si="5"/>
        <v>0.95</v>
      </c>
      <c r="I26" s="18">
        <f ca="1" t="shared" si="6"/>
        <v>0.93</v>
      </c>
      <c r="J26" s="18">
        <f ca="1" t="shared" si="7"/>
        <v>1</v>
      </c>
      <c r="K26" s="36" t="str">
        <f ca="1" t="shared" si="8"/>
        <v>Yes</v>
      </c>
    </row>
    <row r="27" ht="15.25" spans="1:11">
      <c r="A27" s="19">
        <v>17</v>
      </c>
      <c r="B27" s="20" t="s">
        <v>28</v>
      </c>
      <c r="C27" s="21">
        <f ca="1" t="shared" si="9"/>
        <v>8</v>
      </c>
      <c r="D27" s="21">
        <f ca="1" t="shared" si="10"/>
        <v>17</v>
      </c>
      <c r="E27" s="21">
        <f ca="1" t="shared" si="11"/>
        <v>67</v>
      </c>
      <c r="F27" s="21">
        <f ca="1" t="shared" si="12"/>
        <v>1</v>
      </c>
      <c r="G27" s="22">
        <f ca="1" t="shared" si="4"/>
        <v>0.8</v>
      </c>
      <c r="H27" s="22">
        <f ca="1" t="shared" si="5"/>
        <v>0.85</v>
      </c>
      <c r="I27" s="22">
        <f ca="1" t="shared" si="6"/>
        <v>0.67</v>
      </c>
      <c r="J27" s="22">
        <f ca="1" t="shared" si="7"/>
        <v>1</v>
      </c>
      <c r="K27" s="37" t="str">
        <f ca="1" t="shared" si="8"/>
        <v>Yes</v>
      </c>
    </row>
    <row r="28" spans="1:11">
      <c r="A28" s="23"/>
      <c r="B28" s="24"/>
      <c r="C28" s="24"/>
      <c r="D28" s="25"/>
      <c r="E28" s="25"/>
      <c r="F28" s="25"/>
      <c r="G28" s="25"/>
      <c r="H28" s="25"/>
      <c r="I28" s="25"/>
      <c r="J28" s="25"/>
      <c r="K28" s="25"/>
    </row>
    <row r="29" ht="16.5" spans="1:41">
      <c r="A29" s="23"/>
      <c r="B29" s="26" t="s">
        <v>29</v>
      </c>
      <c r="C29" s="17">
        <f ca="1" t="shared" ref="C29:J29" si="13">MAX(C11:C27)</f>
        <v>10</v>
      </c>
      <c r="D29" s="17">
        <f ca="1" t="shared" si="13"/>
        <v>20</v>
      </c>
      <c r="E29" s="17">
        <f ca="1" t="shared" si="13"/>
        <v>96</v>
      </c>
      <c r="F29" s="17">
        <f ca="1" t="shared" si="13"/>
        <v>1</v>
      </c>
      <c r="G29" s="17">
        <f ca="1" t="shared" si="13"/>
        <v>1</v>
      </c>
      <c r="H29" s="17">
        <f ca="1" t="shared" si="13"/>
        <v>1</v>
      </c>
      <c r="I29" s="17">
        <f ca="1" t="shared" si="13"/>
        <v>0.96</v>
      </c>
      <c r="J29" s="17">
        <f ca="1" t="shared" si="13"/>
        <v>1</v>
      </c>
      <c r="K29" s="38"/>
      <c r="AO29" s="41"/>
    </row>
    <row r="30" ht="16.5" spans="1:41">
      <c r="A30" s="23"/>
      <c r="B30" s="26" t="s">
        <v>30</v>
      </c>
      <c r="C30" s="17">
        <f ca="1" t="shared" ref="C30:J30" si="14">MIN(C11:C27)</f>
        <v>8</v>
      </c>
      <c r="D30" s="17">
        <f ca="1" t="shared" si="14"/>
        <v>16</v>
      </c>
      <c r="E30" s="17">
        <f ca="1" t="shared" si="14"/>
        <v>62</v>
      </c>
      <c r="F30" s="17">
        <f ca="1" t="shared" si="14"/>
        <v>0</v>
      </c>
      <c r="G30" s="17">
        <f ca="1" t="shared" si="14"/>
        <v>0.8</v>
      </c>
      <c r="H30" s="17">
        <f ca="1" t="shared" si="14"/>
        <v>0.8</v>
      </c>
      <c r="I30" s="17">
        <f ca="1" t="shared" si="14"/>
        <v>0.62</v>
      </c>
      <c r="J30" s="17">
        <f ca="1" t="shared" si="14"/>
        <v>0</v>
      </c>
      <c r="K30" s="38"/>
      <c r="L30" s="39"/>
      <c r="M30" s="39"/>
      <c r="AO30" s="41"/>
    </row>
    <row r="31" ht="16.5" spans="1:41">
      <c r="A31" s="23"/>
      <c r="B31" s="26" t="s">
        <v>31</v>
      </c>
      <c r="C31" s="17">
        <f ca="1" t="shared" ref="C31:J31" si="15">AVERAGE(C11:C27)</f>
        <v>8.94117647058824</v>
      </c>
      <c r="D31" s="17">
        <f ca="1" t="shared" si="15"/>
        <v>17.9411764705882</v>
      </c>
      <c r="E31" s="17">
        <f ca="1" t="shared" si="15"/>
        <v>81.2941176470588</v>
      </c>
      <c r="F31" s="17">
        <f ca="1" t="shared" si="15"/>
        <v>0.647058823529412</v>
      </c>
      <c r="G31" s="17">
        <f ca="1" t="shared" si="15"/>
        <v>0.894117647058824</v>
      </c>
      <c r="H31" s="17">
        <f ca="1" t="shared" si="15"/>
        <v>0.897058823529412</v>
      </c>
      <c r="I31" s="17">
        <f ca="1" t="shared" si="15"/>
        <v>0.812941176470588</v>
      </c>
      <c r="J31" s="17">
        <f ca="1" t="shared" si="15"/>
        <v>0.647058823529412</v>
      </c>
      <c r="K31" s="38"/>
      <c r="L31" s="39"/>
      <c r="M31" s="39"/>
      <c r="AO31" s="41"/>
    </row>
    <row r="32" ht="16.5" spans="1:41">
      <c r="A32" s="23"/>
      <c r="B32" s="27" t="s">
        <v>32</v>
      </c>
      <c r="C32" s="27"/>
      <c r="D32" s="27"/>
      <c r="E32" s="27"/>
      <c r="F32" s="27"/>
      <c r="G32" s="27"/>
      <c r="H32" s="27"/>
      <c r="I32" s="27"/>
      <c r="J32" s="40">
        <f ca="1">COUNTIF(K11:K27,"Yes")</f>
        <v>11</v>
      </c>
      <c r="K32" s="23"/>
      <c r="L32" s="39"/>
      <c r="M32" s="39"/>
      <c r="AO32" s="41"/>
    </row>
    <row r="33" ht="16.5" spans="1:41">
      <c r="A33" s="23"/>
      <c r="B33" s="28" t="s">
        <v>33</v>
      </c>
      <c r="C33" s="29"/>
      <c r="D33" s="29"/>
      <c r="E33" s="29"/>
      <c r="F33" s="29"/>
      <c r="G33" s="29"/>
      <c r="H33" s="29"/>
      <c r="I33" s="29"/>
      <c r="J33" s="29"/>
      <c r="K33" s="23"/>
      <c r="AO33" s="41"/>
    </row>
    <row r="34" ht="14" customHeight="1" spans="2:41">
      <c r="B34" s="29"/>
      <c r="C34" s="29"/>
      <c r="D34" s="29"/>
      <c r="E34" s="29"/>
      <c r="F34" s="29"/>
      <c r="G34" s="29"/>
      <c r="H34" s="29"/>
      <c r="I34" s="29"/>
      <c r="J34" s="29"/>
      <c r="AO34" s="41"/>
    </row>
    <row r="35" ht="14" customHeight="1" spans="2:10">
      <c r="B35" s="29"/>
      <c r="C35" s="29"/>
      <c r="D35" s="29"/>
      <c r="E35" s="29"/>
      <c r="F35" s="29"/>
      <c r="G35" s="29"/>
      <c r="H35" s="29"/>
      <c r="I35" s="29"/>
      <c r="J35" s="29"/>
    </row>
    <row r="38" spans="4:4">
      <c r="D38" s="30"/>
    </row>
    <row r="39" spans="4:4">
      <c r="D39" s="30"/>
    </row>
    <row r="40" spans="4:4">
      <c r="D40" s="30"/>
    </row>
    <row r="41" spans="4:4">
      <c r="D41" s="30"/>
    </row>
    <row r="42" spans="4:4">
      <c r="D42" s="30"/>
    </row>
    <row r="43" spans="4:4">
      <c r="D43" s="30"/>
    </row>
    <row r="44" spans="4:4">
      <c r="D44" s="30"/>
    </row>
    <row r="45" spans="4:4">
      <c r="D45" s="30"/>
    </row>
    <row r="46" spans="4:4">
      <c r="D46" s="30"/>
    </row>
    <row r="47" spans="4:4">
      <c r="D47" s="30"/>
    </row>
    <row r="48" spans="4:4">
      <c r="D48" s="30"/>
    </row>
    <row r="49" spans="4:4">
      <c r="D49" s="30"/>
    </row>
    <row r="50" spans="4:4">
      <c r="D50" s="30"/>
    </row>
    <row r="51" spans="4:4">
      <c r="D51" s="30"/>
    </row>
    <row r="52" spans="4:4">
      <c r="D52" s="30"/>
    </row>
    <row r="53" spans="4:4">
      <c r="D53" s="30"/>
    </row>
    <row r="54" spans="4:4">
      <c r="D54" s="30"/>
    </row>
  </sheetData>
  <mergeCells count="10">
    <mergeCell ref="C9:E9"/>
    <mergeCell ref="G9:I9"/>
    <mergeCell ref="B32:I32"/>
    <mergeCell ref="A8:A10"/>
    <mergeCell ref="B8:B10"/>
    <mergeCell ref="F9:F10"/>
    <mergeCell ref="J9:J10"/>
    <mergeCell ref="K8:K10"/>
    <mergeCell ref="A1:K6"/>
    <mergeCell ref="B33:J35"/>
  </mergeCells>
  <conditionalFormatting sqref="K11:K27">
    <cfRule type="colorScale" priority="1">
      <colorScale>
        <cfvo type="min"/>
        <cfvo type="percentile" val="50"/>
        <cfvo type="max"/>
        <color rgb="FF63BE7B"/>
        <color rgb="FFFFEB84"/>
        <color rgb="FFF8696B"/>
      </colorScale>
    </cfRule>
    <cfRule type="iconSet" priority="2">
      <iconSet iconSet="3Symbols2">
        <cfvo type="percent" val="0"/>
        <cfvo type="percent" val="33"/>
        <cfvo type="percent" val="67"/>
      </iconSet>
    </cfRule>
    <cfRule type="cellIs" dxfId="0" priority="18" operator="equal">
      <formula>TRUE</formula>
    </cfRule>
  </conditionalFormatting>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GradeBook_Main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javis</cp:lastModifiedBy>
  <dcterms:created xsi:type="dcterms:W3CDTF">2025-01-07T17:17:00Z</dcterms:created>
  <dcterms:modified xsi:type="dcterms:W3CDTF">2025-05-16T12:05:50Z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D06F86A78B134229BB1311F97EBF5062_11</vt:lpwstr>
  </property>
  <property fmtid="{D5CDD505-2E9C-101B-9397-08002B2CF9AE}" pid="3" name="KSOProductBuildVer">
    <vt:lpwstr>2057-12.2.0.20796</vt:lpwstr>
  </property>
</Properties>
</file>