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SORT\1. SCHOOL - university\HK2\Tin hoc Co ban\đề mẫu\đề mẫu 2\Huynh-Nguyen-Quoc-Bao\EXCEL\"/>
    </mc:Choice>
  </mc:AlternateContent>
  <xr:revisionPtr revIDLastSave="0" documentId="13_ncr:1_{3589BDD6-BC06-4B77-BBC0-312F00194D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ương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  <c r="H4" i="1"/>
  <c r="H5" i="1"/>
  <c r="H6" i="1"/>
  <c r="H7" i="1"/>
  <c r="H8" i="1"/>
  <c r="H9" i="1"/>
  <c r="H10" i="1"/>
  <c r="H11" i="1"/>
  <c r="H12" i="1"/>
  <c r="G4" i="1"/>
  <c r="G5" i="1"/>
  <c r="G6" i="1"/>
  <c r="G7" i="1"/>
  <c r="G8" i="1"/>
  <c r="G9" i="1"/>
  <c r="G10" i="1"/>
  <c r="G11" i="1"/>
  <c r="G12" i="1"/>
  <c r="H3" i="1"/>
  <c r="G3" i="1"/>
</calcChain>
</file>

<file path=xl/sharedStrings.xml><?xml version="1.0" encoding="utf-8"?>
<sst xmlns="http://schemas.openxmlformats.org/spreadsheetml/2006/main" count="49" uniqueCount="44">
  <si>
    <t>BẢNG KÊ CHI PHÍ THUÊ KHÁCH SẠN</t>
  </si>
  <si>
    <t>Stt</t>
  </si>
  <si>
    <t>Họ và tên</t>
  </si>
  <si>
    <t>Mã phòng</t>
  </si>
  <si>
    <t>Ngày đến</t>
  </si>
  <si>
    <t>Ngày đi</t>
  </si>
  <si>
    <t>Thành tiền</t>
  </si>
  <si>
    <t>Lý</t>
  </si>
  <si>
    <t>Hùng</t>
  </si>
  <si>
    <t>T2C</t>
  </si>
  <si>
    <t>Đào</t>
  </si>
  <si>
    <t>Vũ</t>
  </si>
  <si>
    <t>Nguyễn</t>
  </si>
  <si>
    <t>Trần</t>
  </si>
  <si>
    <t>Phạm</t>
  </si>
  <si>
    <t>Hồng</t>
  </si>
  <si>
    <t>Dương</t>
  </si>
  <si>
    <t>Võ</t>
  </si>
  <si>
    <t>Tiên</t>
  </si>
  <si>
    <t>Bảo</t>
  </si>
  <si>
    <t>Hiếu</t>
  </si>
  <si>
    <t>Quỳnh</t>
  </si>
  <si>
    <t>Dũng</t>
  </si>
  <si>
    <t>Thịnh</t>
  </si>
  <si>
    <t>Tòng</t>
  </si>
  <si>
    <t>T3B</t>
  </si>
  <si>
    <t>T4A</t>
  </si>
  <si>
    <t>T3A</t>
  </si>
  <si>
    <t>T2B</t>
  </si>
  <si>
    <t>T4C</t>
  </si>
  <si>
    <t>T4B</t>
  </si>
  <si>
    <t>T1D</t>
  </si>
  <si>
    <t>Biểu giá</t>
  </si>
  <si>
    <t>Loại phòng</t>
  </si>
  <si>
    <t>Tuần</t>
  </si>
  <si>
    <t>Ngày</t>
  </si>
  <si>
    <t>A</t>
  </si>
  <si>
    <t>B</t>
  </si>
  <si>
    <t>C</t>
  </si>
  <si>
    <t>D</t>
  </si>
  <si>
    <t>Số Tuần</t>
  </si>
  <si>
    <t>Số ngày lẻ</t>
  </si>
  <si>
    <t>Đơn Giá Tuần</t>
  </si>
  <si>
    <t>Đơn Giá 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</si>
</sst>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1" fontId="0" fillId="0" borderId="1" xfId="0" applyNumberFormat="1" applyBorder="1"/>
    <xf numFmtId="0" fontId="1" fillId="0" borderId="1" xfId="0" applyFon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tabSelected="1" zoomScale="132" workbookViewId="0">
      <selection activeCell="M4" sqref="M4:O7"/>
    </sheetView>
  </sheetViews>
  <sheetFormatPr defaultRowHeight="14.4" x14ac:dyDescent="0.3"/>
  <cols>
    <col min="4" max="4" width="9.33203125" bestFit="1" customWidth="1"/>
    <col min="5" max="6" width="10.5546875" bestFit="1" customWidth="1"/>
    <col min="7" max="8" width="10.5546875" customWidth="1"/>
    <col min="9" max="10" width="12.109375" bestFit="1" customWidth="1"/>
    <col min="11" max="11" width="9.77734375" bestFit="1" customWidth="1"/>
    <col min="13" max="13" width="10" bestFit="1" customWidth="1"/>
    <col min="14" max="14" width="5" bestFit="1" customWidth="1"/>
    <col min="15" max="15" width="5.109375" bestFit="1" customWidth="1"/>
  </cols>
  <sheetData>
    <row r="1" spans="1:15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5" x14ac:dyDescent="0.3">
      <c r="A2" s="2" t="s">
        <v>1</v>
      </c>
      <c r="B2" s="3" t="s">
        <v>2</v>
      </c>
      <c r="C2" s="3"/>
      <c r="D2" s="2" t="s">
        <v>3</v>
      </c>
      <c r="E2" s="2" t="s">
        <v>4</v>
      </c>
      <c r="F2" s="2" t="s">
        <v>5</v>
      </c>
      <c r="G2" s="2" t="s">
        <v>40</v>
      </c>
      <c r="H2" s="2" t="s">
        <v>41</v>
      </c>
      <c r="I2" s="2" t="s">
        <v>42</v>
      </c>
      <c r="J2" s="2" t="s">
        <v>43</v>
      </c>
      <c r="K2" s="2" t="s">
        <v>6</v>
      </c>
      <c r="M2" s="3" t="s">
        <v>32</v>
      </c>
      <c r="N2" s="3"/>
      <c r="O2" s="3"/>
    </row>
    <row r="3" spans="1:15" x14ac:dyDescent="0.3">
      <c r="A3" s="4">
        <v>1</v>
      </c>
      <c r="B3" s="4" t="s">
        <v>7</v>
      </c>
      <c r="C3" s="4" t="s">
        <v>8</v>
      </c>
      <c r="D3" s="4" t="s">
        <v>9</v>
      </c>
      <c r="E3" s="5">
        <v>42865</v>
      </c>
      <c r="F3" s="5">
        <v>42878</v>
      </c>
      <c r="G3" s="6">
        <f>INT((F3-E3)/7)</f>
        <v>1</v>
      </c>
      <c r="H3" s="6">
        <f>MOD((F3-E3),7)</f>
        <v>6</v>
      </c>
      <c r="I3" s="6">
        <f>VLOOKUP(RIGHT(D3),$M$4:$O$7,2,0)</f>
        <v>45</v>
      </c>
      <c r="J3" s="6">
        <f>VLOOKUP(RIGHT(D3),$M$4:$O$7,3,0)</f>
        <v>8</v>
      </c>
      <c r="K3" s="4">
        <f>G3*I3+IF(H3*J3&lt;I3,H3*J3,I3)</f>
        <v>90</v>
      </c>
      <c r="M3" s="7" t="s">
        <v>33</v>
      </c>
      <c r="N3" s="7" t="s">
        <v>34</v>
      </c>
      <c r="O3" s="7" t="s">
        <v>35</v>
      </c>
    </row>
    <row r="4" spans="1:15" x14ac:dyDescent="0.3">
      <c r="A4" s="4">
        <v>2</v>
      </c>
      <c r="B4" s="4" t="s">
        <v>10</v>
      </c>
      <c r="C4" s="4" t="s">
        <v>18</v>
      </c>
      <c r="D4" s="4" t="s">
        <v>25</v>
      </c>
      <c r="E4" s="5">
        <v>42878</v>
      </c>
      <c r="F4" s="5">
        <v>42897</v>
      </c>
      <c r="G4" s="6">
        <f t="shared" ref="G4:G12" si="0">INT((F4-E4)/7)</f>
        <v>2</v>
      </c>
      <c r="H4" s="6">
        <f t="shared" ref="H4:H12" si="1">MOD((F4-E4),7)</f>
        <v>5</v>
      </c>
      <c r="I4" s="6">
        <f t="shared" ref="I4:I12" si="2">VLOOKUP(RIGHT(D4),$M$4:$O$7,2,0)</f>
        <v>50</v>
      </c>
      <c r="J4" s="6">
        <f t="shared" ref="J4:J12" si="3">VLOOKUP(RIGHT(D4),$M$4:$O$7,3,0)</f>
        <v>8</v>
      </c>
      <c r="K4" s="4">
        <f t="shared" ref="K4:K12" si="4">G4*I4+IF(H4*J4&lt;I4,H4*J4,I4)</f>
        <v>140</v>
      </c>
      <c r="M4" s="8" t="s">
        <v>36</v>
      </c>
      <c r="N4" s="8">
        <v>55</v>
      </c>
      <c r="O4" s="8">
        <v>9</v>
      </c>
    </row>
    <row r="5" spans="1:15" x14ac:dyDescent="0.3">
      <c r="A5" s="4">
        <v>3</v>
      </c>
      <c r="B5" s="4" t="s">
        <v>11</v>
      </c>
      <c r="C5" s="4" t="s">
        <v>19</v>
      </c>
      <c r="D5" s="4" t="s">
        <v>26</v>
      </c>
      <c r="E5" s="5">
        <v>42867</v>
      </c>
      <c r="F5" s="5">
        <v>42905</v>
      </c>
      <c r="G5" s="6">
        <f t="shared" si="0"/>
        <v>5</v>
      </c>
      <c r="H5" s="6">
        <f t="shared" si="1"/>
        <v>3</v>
      </c>
      <c r="I5" s="6">
        <f t="shared" si="2"/>
        <v>55</v>
      </c>
      <c r="J5" s="6">
        <f t="shared" si="3"/>
        <v>9</v>
      </c>
      <c r="K5" s="4">
        <f t="shared" si="4"/>
        <v>302</v>
      </c>
      <c r="M5" s="8" t="s">
        <v>37</v>
      </c>
      <c r="N5" s="8">
        <v>50</v>
      </c>
      <c r="O5" s="8">
        <v>8</v>
      </c>
    </row>
    <row r="6" spans="1:15" x14ac:dyDescent="0.3">
      <c r="A6" s="4">
        <v>4</v>
      </c>
      <c r="B6" s="4" t="s">
        <v>12</v>
      </c>
      <c r="C6" s="4" t="s">
        <v>20</v>
      </c>
      <c r="D6" s="4" t="s">
        <v>27</v>
      </c>
      <c r="E6" s="5">
        <v>42881</v>
      </c>
      <c r="F6" s="5">
        <v>42893</v>
      </c>
      <c r="G6" s="6">
        <f t="shared" si="0"/>
        <v>1</v>
      </c>
      <c r="H6" s="6">
        <f t="shared" si="1"/>
        <v>5</v>
      </c>
      <c r="I6" s="6">
        <f t="shared" si="2"/>
        <v>55</v>
      </c>
      <c r="J6" s="6">
        <f t="shared" si="3"/>
        <v>9</v>
      </c>
      <c r="K6" s="4">
        <f t="shared" si="4"/>
        <v>100</v>
      </c>
      <c r="M6" s="8" t="s">
        <v>38</v>
      </c>
      <c r="N6" s="8">
        <v>45</v>
      </c>
      <c r="O6" s="8">
        <v>8</v>
      </c>
    </row>
    <row r="7" spans="1:15" x14ac:dyDescent="0.3">
      <c r="A7" s="4">
        <v>5</v>
      </c>
      <c r="B7" s="4" t="s">
        <v>13</v>
      </c>
      <c r="C7" s="4" t="s">
        <v>21</v>
      </c>
      <c r="D7" s="4" t="s">
        <v>26</v>
      </c>
      <c r="E7" s="5">
        <v>42878</v>
      </c>
      <c r="F7" s="5">
        <v>42892</v>
      </c>
      <c r="G7" s="6">
        <f t="shared" si="0"/>
        <v>2</v>
      </c>
      <c r="H7" s="6">
        <f t="shared" si="1"/>
        <v>0</v>
      </c>
      <c r="I7" s="6">
        <f t="shared" si="2"/>
        <v>55</v>
      </c>
      <c r="J7" s="6">
        <f t="shared" si="3"/>
        <v>9</v>
      </c>
      <c r="K7" s="4">
        <f t="shared" si="4"/>
        <v>110</v>
      </c>
      <c r="M7" s="8" t="s">
        <v>39</v>
      </c>
      <c r="N7" s="8">
        <v>42</v>
      </c>
      <c r="O7" s="8">
        <v>7</v>
      </c>
    </row>
    <row r="8" spans="1:15" x14ac:dyDescent="0.3">
      <c r="A8" s="4">
        <v>6</v>
      </c>
      <c r="B8" s="4" t="s">
        <v>14</v>
      </c>
      <c r="C8" s="4" t="s">
        <v>22</v>
      </c>
      <c r="D8" s="4" t="s">
        <v>28</v>
      </c>
      <c r="E8" s="5">
        <v>42868</v>
      </c>
      <c r="F8" s="5">
        <v>42882</v>
      </c>
      <c r="G8" s="6">
        <f t="shared" si="0"/>
        <v>2</v>
      </c>
      <c r="H8" s="6">
        <f t="shared" si="1"/>
        <v>0</v>
      </c>
      <c r="I8" s="6">
        <f t="shared" si="2"/>
        <v>50</v>
      </c>
      <c r="J8" s="6">
        <f t="shared" si="3"/>
        <v>8</v>
      </c>
      <c r="K8" s="4">
        <f t="shared" si="4"/>
        <v>100</v>
      </c>
    </row>
    <row r="9" spans="1:15" x14ac:dyDescent="0.3">
      <c r="A9" s="4">
        <v>7</v>
      </c>
      <c r="B9" s="4" t="s">
        <v>13</v>
      </c>
      <c r="C9" s="4" t="s">
        <v>8</v>
      </c>
      <c r="D9" s="4" t="s">
        <v>29</v>
      </c>
      <c r="E9" s="5">
        <v>42879</v>
      </c>
      <c r="F9" s="5">
        <v>42892</v>
      </c>
      <c r="G9" s="6">
        <f t="shared" si="0"/>
        <v>1</v>
      </c>
      <c r="H9" s="6">
        <f t="shared" si="1"/>
        <v>6</v>
      </c>
      <c r="I9" s="6">
        <f t="shared" si="2"/>
        <v>45</v>
      </c>
      <c r="J9" s="6">
        <f t="shared" si="3"/>
        <v>8</v>
      </c>
      <c r="K9" s="4">
        <f t="shared" si="4"/>
        <v>90</v>
      </c>
    </row>
    <row r="10" spans="1:15" x14ac:dyDescent="0.3">
      <c r="A10" s="4">
        <v>8</v>
      </c>
      <c r="B10" s="4" t="s">
        <v>15</v>
      </c>
      <c r="C10" s="4" t="s">
        <v>22</v>
      </c>
      <c r="D10" s="4" t="s">
        <v>9</v>
      </c>
      <c r="E10" s="5">
        <v>42879</v>
      </c>
      <c r="F10" s="5">
        <v>42902</v>
      </c>
      <c r="G10" s="6">
        <f t="shared" si="0"/>
        <v>3</v>
      </c>
      <c r="H10" s="6">
        <f t="shared" si="1"/>
        <v>2</v>
      </c>
      <c r="I10" s="6">
        <f t="shared" si="2"/>
        <v>45</v>
      </c>
      <c r="J10" s="6">
        <f t="shared" si="3"/>
        <v>8</v>
      </c>
      <c r="K10" s="4">
        <f t="shared" si="4"/>
        <v>151</v>
      </c>
    </row>
    <row r="11" spans="1:15" x14ac:dyDescent="0.3">
      <c r="A11" s="4">
        <v>9</v>
      </c>
      <c r="B11" s="4" t="s">
        <v>16</v>
      </c>
      <c r="C11" s="4" t="s">
        <v>23</v>
      </c>
      <c r="D11" s="4" t="s">
        <v>30</v>
      </c>
      <c r="E11" s="5">
        <v>42881</v>
      </c>
      <c r="F11" s="5">
        <v>42904</v>
      </c>
      <c r="G11" s="6">
        <f t="shared" si="0"/>
        <v>3</v>
      </c>
      <c r="H11" s="6">
        <f t="shared" si="1"/>
        <v>2</v>
      </c>
      <c r="I11" s="6">
        <f t="shared" si="2"/>
        <v>50</v>
      </c>
      <c r="J11" s="6">
        <f t="shared" si="3"/>
        <v>8</v>
      </c>
      <c r="K11" s="4">
        <f t="shared" si="4"/>
        <v>166</v>
      </c>
    </row>
    <row r="12" spans="1:15" x14ac:dyDescent="0.3">
      <c r="A12" s="4">
        <v>10</v>
      </c>
      <c r="B12" s="4" t="s">
        <v>17</v>
      </c>
      <c r="C12" s="4" t="s">
        <v>24</v>
      </c>
      <c r="D12" s="4" t="s">
        <v>31</v>
      </c>
      <c r="E12" s="5">
        <v>42883</v>
      </c>
      <c r="F12" s="5">
        <v>42904</v>
      </c>
      <c r="G12" s="6">
        <f t="shared" si="0"/>
        <v>3</v>
      </c>
      <c r="H12" s="6">
        <f t="shared" si="1"/>
        <v>0</v>
      </c>
      <c r="I12" s="6">
        <f t="shared" si="2"/>
        <v>42</v>
      </c>
      <c r="J12" s="6">
        <f t="shared" si="3"/>
        <v>7</v>
      </c>
      <c r="K12" s="4">
        <f t="shared" si="4"/>
        <v>126</v>
      </c>
    </row>
  </sheetData>
  <mergeCells count="3">
    <mergeCell ref="A1:K1"/>
    <mergeCell ref="B2:C2"/>
    <mergeCell ref="M2:O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Lương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2023-05-19T08:00:51Z</dcterms:modified>
</cp:coreProperties>
</file>