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ptgroup.sharepoint.com/sites/QuadRealJV/Shared Documents/Reporting/Annual &amp; Quarterly Reports/2403_March 2024/"/>
    </mc:Choice>
  </mc:AlternateContent>
  <xr:revisionPtr revIDLastSave="21" documentId="8_{1BCF9CF9-0F99-43EC-A55E-155F32A6CBAA}" xr6:coauthVersionLast="47" xr6:coauthVersionMax="47" xr10:uidLastSave="{AA153CB2-A3F1-402B-BC80-51FAD769BC8D}"/>
  <bookViews>
    <workbookView xWindow="11340" yWindow="630" windowWidth="18390" windowHeight="14565" firstSheet="4" activeTab="4" xr2:uid="{3BC22286-6D51-4A9B-B300-EFF4714B55BF}"/>
  </bookViews>
  <sheets>
    <sheet name="TB" sheetId="1" r:id="rId1"/>
    <sheet name="PL Mar" sheetId="7" r:id="rId2"/>
    <sheet name="BS Mar" sheetId="8" r:id="rId3"/>
    <sheet name="CapStatQ1" sheetId="9" r:id="rId4"/>
    <sheet name="SOCIE Mar" sheetId="10" r:id="rId5"/>
    <sheet name="SOCF Mar" sheetId="11" r:id="rId6"/>
    <sheet name="Manager Input Fee Payment " sheetId="12" r:id="rId7"/>
  </sheets>
  <definedNames>
    <definedName name="\0" localSheetId="2">#REF!</definedName>
    <definedName name="\0" localSheetId="3">#REF!</definedName>
    <definedName name="\0" localSheetId="6">#REF!</definedName>
    <definedName name="\0" localSheetId="1">#REF!</definedName>
    <definedName name="\0" localSheetId="4">#REF!</definedName>
    <definedName name="\0" localSheetId="0">#REF!</definedName>
    <definedName name="\0">#REF!</definedName>
    <definedName name="\a" localSheetId="2">#REF!</definedName>
    <definedName name="\a" localSheetId="3">#REF!</definedName>
    <definedName name="\a" localSheetId="6">#REF!</definedName>
    <definedName name="\a" localSheetId="1">#REF!</definedName>
    <definedName name="\a" localSheetId="4">#REF!</definedName>
    <definedName name="\a" localSheetId="0">#REF!</definedName>
    <definedName name="\a">#REF!</definedName>
    <definedName name="\c" localSheetId="3">#REF!</definedName>
    <definedName name="\c" localSheetId="1">#REF!</definedName>
    <definedName name="\c">#REF!</definedName>
    <definedName name="\D" localSheetId="3">#REF!</definedName>
    <definedName name="\D">#REF!</definedName>
    <definedName name="\E">#REF!</definedName>
    <definedName name="\f">#REF!</definedName>
    <definedName name="\I">#REF!</definedName>
    <definedName name="\m">#REF!</definedName>
    <definedName name="\p">#REF!</definedName>
    <definedName name="\s">#REF!</definedName>
    <definedName name="\t">#REF!</definedName>
    <definedName name="\x">#REF!</definedName>
    <definedName name="\z">#REF!</definedName>
    <definedName name="___fr2" localSheetId="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localSheetId="3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localSheetId="6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localSheetId="1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localSheetId="4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localSheetId="0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__fr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0" localSheetId="2">#REF!</definedName>
    <definedName name="_0" localSheetId="3">#REF!</definedName>
    <definedName name="_0" localSheetId="6">#REF!</definedName>
    <definedName name="_0" localSheetId="1">#REF!</definedName>
    <definedName name="_0" localSheetId="4">#REF!</definedName>
    <definedName name="_0" localSheetId="0">#REF!</definedName>
    <definedName name="_0">#REF!</definedName>
    <definedName name="_1" localSheetId="2">#REF!</definedName>
    <definedName name="_1" localSheetId="3">#REF!</definedName>
    <definedName name="_1" localSheetId="6">#REF!</definedName>
    <definedName name="_1" localSheetId="1">#REF!</definedName>
    <definedName name="_1" localSheetId="4">#REF!</definedName>
    <definedName name="_1" localSheetId="0">#REF!</definedName>
    <definedName name="_1">#REF!</definedName>
    <definedName name="_12" localSheetId="2">#REF!</definedName>
    <definedName name="_12" localSheetId="3">#REF!</definedName>
    <definedName name="_12" localSheetId="6">#REF!</definedName>
    <definedName name="_12" localSheetId="1">#REF!</definedName>
    <definedName name="_12" localSheetId="4">#REF!</definedName>
    <definedName name="_12" localSheetId="0">#REF!</definedName>
    <definedName name="_12">#REF!</definedName>
    <definedName name="_13">#REF!</definedName>
    <definedName name="_14">#REF!</definedName>
    <definedName name="_2">#REF!</definedName>
    <definedName name="_250238" localSheetId="2">#REF!</definedName>
    <definedName name="_250238" localSheetId="3">#REF!</definedName>
    <definedName name="_250238" localSheetId="6">#REF!</definedName>
    <definedName name="_250238" localSheetId="1">#REF!</definedName>
    <definedName name="_250238" localSheetId="4">#REF!</definedName>
    <definedName name="_250238" localSheetId="0">#REF!</definedName>
    <definedName name="_250238">#REF!</definedName>
    <definedName name="_3" localSheetId="2">#REF!</definedName>
    <definedName name="_3" localSheetId="6">#REF!</definedName>
    <definedName name="_3" localSheetId="4">#REF!</definedName>
    <definedName name="_3" localSheetId="0">#REF!</definedName>
    <definedName name="_3">#REF!</definedName>
    <definedName name="_31_12_1998" localSheetId="2">#REF!</definedName>
    <definedName name="_31_12_1998" localSheetId="3">#REF!</definedName>
    <definedName name="_31_12_1998" localSheetId="6">#REF!</definedName>
    <definedName name="_31_12_1998" localSheetId="1">#REF!</definedName>
    <definedName name="_31_12_1998" localSheetId="4">#REF!</definedName>
    <definedName name="_31_12_1998" localSheetId="0">#REF!</definedName>
    <definedName name="_31_12_1998">#REF!</definedName>
    <definedName name="_4" localSheetId="2">#REF!</definedName>
    <definedName name="_4" localSheetId="6">#REF!</definedName>
    <definedName name="_4" localSheetId="4">#REF!</definedName>
    <definedName name="_4" localSheetId="0">#REF!</definedName>
    <definedName name="_4">#REF!</definedName>
    <definedName name="_5" localSheetId="2">#REF!</definedName>
    <definedName name="_5" localSheetId="6">#REF!</definedName>
    <definedName name="_5" localSheetId="4">#REF!</definedName>
    <definedName name="_5" localSheetId="0">#REF!</definedName>
    <definedName name="_5">#REF!</definedName>
    <definedName name="_5_07_2004" localSheetId="2">#REF!</definedName>
    <definedName name="_5_07_2004" localSheetId="3">#REF!</definedName>
    <definedName name="_5_07_2004" localSheetId="6">#REF!</definedName>
    <definedName name="_5_07_2004" localSheetId="1">#REF!</definedName>
    <definedName name="_5_07_2004" localSheetId="4">#REF!</definedName>
    <definedName name="_5_07_2004" localSheetId="0">#REF!</definedName>
    <definedName name="_5_07_2004">#REF!</definedName>
    <definedName name="_6" localSheetId="2">#REF!</definedName>
    <definedName name="_6" localSheetId="6">#REF!</definedName>
    <definedName name="_6" localSheetId="4">#REF!</definedName>
    <definedName name="_6" localSheetId="0">#REF!</definedName>
    <definedName name="_6">#REF!</definedName>
    <definedName name="_7" localSheetId="2">#REF!</definedName>
    <definedName name="_7" localSheetId="6">#REF!</definedName>
    <definedName name="_7" localSheetId="4">#REF!</definedName>
    <definedName name="_7" localSheetId="0">#REF!</definedName>
    <definedName name="_7">#REF!</definedName>
    <definedName name="_8" localSheetId="2">#REF!</definedName>
    <definedName name="_8" localSheetId="3">#REF!</definedName>
    <definedName name="_8" localSheetId="6">#REF!</definedName>
    <definedName name="_8" localSheetId="1">#REF!</definedName>
    <definedName name="_8" localSheetId="4">#REF!</definedName>
    <definedName name="_8" localSheetId="0">#REF!</definedName>
    <definedName name="_8">#REF!</definedName>
    <definedName name="_96083_3260" localSheetId="2">#REF!</definedName>
    <definedName name="_96083_3260" localSheetId="3">#REF!</definedName>
    <definedName name="_96083_3260" localSheetId="6">#REF!</definedName>
    <definedName name="_96083_3260" localSheetId="1">#REF!</definedName>
    <definedName name="_96083_3260" localSheetId="4">#REF!</definedName>
    <definedName name="_96083_3260" localSheetId="0">#REF!</definedName>
    <definedName name="_96083_3260">#REF!</definedName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4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DCH0001">#REF!</definedName>
    <definedName name="_Dec01">#REF!</definedName>
    <definedName name="_Dec02">#REF!</definedName>
    <definedName name="_Dec03">#REF!</definedName>
    <definedName name="_dec04">#REF!</definedName>
    <definedName name="_Dec05">#REF!</definedName>
    <definedName name="_Dec06">#REF!</definedName>
    <definedName name="_Dec07">#REF!</definedName>
    <definedName name="_Dec08">#REF!</definedName>
    <definedName name="_Dec09">#REF!</definedName>
    <definedName name="_Dec10">#REF!</definedName>
    <definedName name="_Dec11">#REF!</definedName>
    <definedName name="_Dec12">#REF!</definedName>
    <definedName name="_Dec13">#REF!</definedName>
    <definedName name="_Dec96">#REF!</definedName>
    <definedName name="_Dec97">#REF!</definedName>
    <definedName name="_Dec98">#REF!</definedName>
    <definedName name="_Dec99">#REF!</definedName>
    <definedName name="_Ent1" localSheetId="2">#REF!</definedName>
    <definedName name="_Ent1" localSheetId="3">#REF!</definedName>
    <definedName name="_Ent1" localSheetId="6">#REF!</definedName>
    <definedName name="_Ent1" localSheetId="1">#REF!</definedName>
    <definedName name="_Ent1" localSheetId="4">#REF!</definedName>
    <definedName name="_Ent1" localSheetId="0">#REF!</definedName>
    <definedName name="_Ent1">#REF!</definedName>
    <definedName name="_Ent2" localSheetId="2">#REF!</definedName>
    <definedName name="_Ent2" localSheetId="3">#REF!</definedName>
    <definedName name="_Ent2" localSheetId="6">#REF!</definedName>
    <definedName name="_Ent2" localSheetId="1">#REF!</definedName>
    <definedName name="_Ent2" localSheetId="4">#REF!</definedName>
    <definedName name="_Ent2" localSheetId="0">#REF!</definedName>
    <definedName name="_Ent2">#REF!</definedName>
    <definedName name="_ent3" localSheetId="2">#REF!</definedName>
    <definedName name="_ent3" localSheetId="3">#REF!</definedName>
    <definedName name="_ent3" localSheetId="6">#REF!</definedName>
    <definedName name="_ent3" localSheetId="1">#REF!</definedName>
    <definedName name="_ent3" localSheetId="4">#REF!</definedName>
    <definedName name="_ent3" localSheetId="0">#REF!</definedName>
    <definedName name="_ent3">#REF!</definedName>
    <definedName name="_Ent4" localSheetId="2">#REF!</definedName>
    <definedName name="_Ent4" localSheetId="3">#REF!</definedName>
    <definedName name="_Ent4" localSheetId="6">#REF!</definedName>
    <definedName name="_Ent4" localSheetId="1">#REF!</definedName>
    <definedName name="_Ent4" localSheetId="4">#REF!</definedName>
    <definedName name="_Ent4" localSheetId="0">#REF!</definedName>
    <definedName name="_Ent4">#REF!</definedName>
    <definedName name="_Ent5" localSheetId="2">#REF!</definedName>
    <definedName name="_Ent5" localSheetId="3">#REF!</definedName>
    <definedName name="_Ent5" localSheetId="6">#REF!</definedName>
    <definedName name="_Ent5" localSheetId="1">#REF!</definedName>
    <definedName name="_Ent5" localSheetId="4">#REF!</definedName>
    <definedName name="_Ent5" localSheetId="0">#REF!</definedName>
    <definedName name="_Ent5">#REF!</definedName>
    <definedName name="_Ent6" localSheetId="2">#REF!</definedName>
    <definedName name="_Ent6" localSheetId="3">#REF!</definedName>
    <definedName name="_Ent6" localSheetId="6">#REF!</definedName>
    <definedName name="_Ent6" localSheetId="1">#REF!</definedName>
    <definedName name="_Ent6" localSheetId="4">#REF!</definedName>
    <definedName name="_Ent6" localSheetId="0">#REF!</definedName>
    <definedName name="_Ent6">#REF!</definedName>
    <definedName name="_fr2" localSheetId="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localSheetId="3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localSheetId="6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localSheetId="1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localSheetId="4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localSheetId="0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fr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_GLB22011">#REF!</definedName>
    <definedName name="_IRR1" localSheetId="3">#REF!</definedName>
    <definedName name="_IRR1">#REF!</definedName>
    <definedName name="_IRR2" localSheetId="3">#REF!</definedName>
    <definedName name="_IRR2">#REF!</definedName>
    <definedName name="_Jun01" localSheetId="2">#REF!</definedName>
    <definedName name="_Jun01" localSheetId="3">#REF!</definedName>
    <definedName name="_Jun01" localSheetId="6">#REF!</definedName>
    <definedName name="_Jun01" localSheetId="1">#REF!</definedName>
    <definedName name="_Jun01" localSheetId="4">#REF!</definedName>
    <definedName name="_Jun01" localSheetId="0">#REF!</definedName>
    <definedName name="_Jun01">#REF!</definedName>
    <definedName name="_Jun02" localSheetId="2">#REF!</definedName>
    <definedName name="_Jun02" localSheetId="3">#REF!</definedName>
    <definedName name="_Jun02" localSheetId="6">#REF!</definedName>
    <definedName name="_Jun02" localSheetId="1">#REF!</definedName>
    <definedName name="_Jun02" localSheetId="4">#REF!</definedName>
    <definedName name="_Jun02" localSheetId="0">#REF!</definedName>
    <definedName name="_Jun02">#REF!</definedName>
    <definedName name="_Jun03" localSheetId="2">#REF!</definedName>
    <definedName name="_Jun03" localSheetId="3">#REF!</definedName>
    <definedName name="_Jun03" localSheetId="6">#REF!</definedName>
    <definedName name="_Jun03" localSheetId="1">#REF!</definedName>
    <definedName name="_Jun03" localSheetId="4">#REF!</definedName>
    <definedName name="_Jun03" localSheetId="0">#REF!</definedName>
    <definedName name="_Jun03">#REF!</definedName>
    <definedName name="_jun04">#REF!</definedName>
    <definedName name="_Jun05">#REF!</definedName>
    <definedName name="_Jun06">#REF!</definedName>
    <definedName name="_Jun07">#REF!</definedName>
    <definedName name="_Jun08">#REF!</definedName>
    <definedName name="_Jun09">#REF!</definedName>
    <definedName name="_Jun10">#REF!</definedName>
    <definedName name="_Jun11">#REF!</definedName>
    <definedName name="_Jun12">#REF!</definedName>
    <definedName name="_Jun13">#REF!</definedName>
    <definedName name="_Jun96">#REF!</definedName>
    <definedName name="_Jun97">#REF!</definedName>
    <definedName name="_Jun98">#REF!</definedName>
    <definedName name="_Jun99">#REF!</definedName>
    <definedName name="_Per1" localSheetId="2">#REF!</definedName>
    <definedName name="_Per1" localSheetId="3">#REF!</definedName>
    <definedName name="_Per1" localSheetId="6">#REF!</definedName>
    <definedName name="_Per1" localSheetId="1">#REF!</definedName>
    <definedName name="_Per1" localSheetId="4">#REF!</definedName>
    <definedName name="_Per1" localSheetId="0">#REF!</definedName>
    <definedName name="_Per1">#REF!</definedName>
    <definedName name="_Per2" localSheetId="2">#REF!</definedName>
    <definedName name="_Per2" localSheetId="3">#REF!</definedName>
    <definedName name="_Per2" localSheetId="6">#REF!</definedName>
    <definedName name="_Per2" localSheetId="1">#REF!</definedName>
    <definedName name="_Per2" localSheetId="4">#REF!</definedName>
    <definedName name="_Per2" localSheetId="0">#REF!</definedName>
    <definedName name="_Per2">#REF!</definedName>
    <definedName name="_Per3" localSheetId="2">#REF!</definedName>
    <definedName name="_Per3" localSheetId="3">#REF!</definedName>
    <definedName name="_Per3" localSheetId="6">#REF!</definedName>
    <definedName name="_Per3" localSheetId="1">#REF!</definedName>
    <definedName name="_Per3" localSheetId="4">#REF!</definedName>
    <definedName name="_Per3" localSheetId="0">#REF!</definedName>
    <definedName name="_Per3">#REF!</definedName>
    <definedName name="_POV">#REF!</definedName>
    <definedName name="_POV1" localSheetId="2">#REF!</definedName>
    <definedName name="_POV1" localSheetId="3">#REF!</definedName>
    <definedName name="_POV1" localSheetId="6">#REF!</definedName>
    <definedName name="_POV1" localSheetId="1">#REF!</definedName>
    <definedName name="_POV1" localSheetId="4">#REF!</definedName>
    <definedName name="_POV1" localSheetId="0">#REF!</definedName>
    <definedName name="_POV1">#REF!</definedName>
    <definedName name="_POV2" localSheetId="2">#REF!</definedName>
    <definedName name="_POV2" localSheetId="3">#REF!</definedName>
    <definedName name="_POV2" localSheetId="6">#REF!</definedName>
    <definedName name="_POV2" localSheetId="1">#REF!</definedName>
    <definedName name="_POV2" localSheetId="4">#REF!</definedName>
    <definedName name="_POV2" localSheetId="0">#REF!</definedName>
    <definedName name="_POV2">#REF!</definedName>
    <definedName name="_POV3">#REF!</definedName>
    <definedName name="_POVC">#REF!</definedName>
    <definedName name="_POVCheck">#REF!</definedName>
    <definedName name="_POVO">#REF!</definedName>
    <definedName name="_Vac2" localSheetId="2">#REF!</definedName>
    <definedName name="_Vac2" localSheetId="3">#REF!</definedName>
    <definedName name="_Vac2" localSheetId="6">#REF!</definedName>
    <definedName name="_Vac2" localSheetId="1">#REF!</definedName>
    <definedName name="_Vac2" localSheetId="4">#REF!</definedName>
    <definedName name="_Vac2" localSheetId="0">#REF!</definedName>
    <definedName name="_Vac2">#REF!</definedName>
    <definedName name="_yr01" localSheetId="2">#REF!</definedName>
    <definedName name="_yr01" localSheetId="3">#REF!</definedName>
    <definedName name="_yr01" localSheetId="6">#REF!</definedName>
    <definedName name="_yr01" localSheetId="1">#REF!</definedName>
    <definedName name="_yr01" localSheetId="4">#REF!</definedName>
    <definedName name="_yr01" localSheetId="0">#REF!</definedName>
    <definedName name="_yr01">#REF!</definedName>
    <definedName name="_yr02" localSheetId="2">#REF!</definedName>
    <definedName name="_yr02" localSheetId="3">#REF!</definedName>
    <definedName name="_yr02" localSheetId="6">#REF!</definedName>
    <definedName name="_yr02" localSheetId="1">#REF!</definedName>
    <definedName name="_yr02" localSheetId="4">#REF!</definedName>
    <definedName name="_yr02" localSheetId="0">#REF!</definedName>
    <definedName name="_yr02">#REF!</definedName>
    <definedName name="_Yr03">#REF!</definedName>
    <definedName name="_Yr1" localSheetId="2">#REF!</definedName>
    <definedName name="_Yr1" localSheetId="3">#REF!</definedName>
    <definedName name="_Yr1" localSheetId="6">#REF!</definedName>
    <definedName name="_Yr1" localSheetId="1">#REF!</definedName>
    <definedName name="_Yr1" localSheetId="4">#REF!</definedName>
    <definedName name="_Yr1" localSheetId="0">#REF!</definedName>
    <definedName name="_Yr1">#REF!</definedName>
    <definedName name="_Yr2" localSheetId="2">#REF!</definedName>
    <definedName name="_Yr2" localSheetId="3">#REF!</definedName>
    <definedName name="_Yr2" localSheetId="6">#REF!</definedName>
    <definedName name="_Yr2" localSheetId="1">#REF!</definedName>
    <definedName name="_Yr2" localSheetId="4">#REF!</definedName>
    <definedName name="_Yr2" localSheetId="0">#REF!</definedName>
    <definedName name="_Yr2">#REF!</definedName>
    <definedName name="_Yr96" localSheetId="2">#REF!</definedName>
    <definedName name="_Yr96" localSheetId="3">#REF!</definedName>
    <definedName name="_Yr96" localSheetId="6">#REF!</definedName>
    <definedName name="_Yr96" localSheetId="1">#REF!</definedName>
    <definedName name="_Yr96" localSheetId="4">#REF!</definedName>
    <definedName name="_Yr96" localSheetId="0">#REF!</definedName>
    <definedName name="_Yr96">#REF!</definedName>
    <definedName name="_yr97" localSheetId="2">#REF!</definedName>
    <definedName name="_yr97" localSheetId="3">#REF!</definedName>
    <definedName name="_yr97" localSheetId="6">#REF!</definedName>
    <definedName name="_yr97" localSheetId="1">#REF!</definedName>
    <definedName name="_yr97" localSheetId="4">#REF!</definedName>
    <definedName name="_yr97" localSheetId="0">#REF!</definedName>
    <definedName name="_yr97">#REF!</definedName>
    <definedName name="_yr98" localSheetId="2">#REF!</definedName>
    <definedName name="_yr98" localSheetId="3">#REF!</definedName>
    <definedName name="_yr98" localSheetId="6">#REF!</definedName>
    <definedName name="_yr98" localSheetId="1">#REF!</definedName>
    <definedName name="_yr98" localSheetId="4">#REF!</definedName>
    <definedName name="_yr98" localSheetId="0">#REF!</definedName>
    <definedName name="_yr98">#REF!</definedName>
    <definedName name="_yr99">#REF!</definedName>
    <definedName name="A">#REF!</definedName>
    <definedName name="AA">#REF!</definedName>
    <definedName name="AB" localSheetId="2">#REF!</definedName>
    <definedName name="AB" localSheetId="3">#REF!</definedName>
    <definedName name="AB" localSheetId="6">#REF!</definedName>
    <definedName name="AB" localSheetId="1">#REF!</definedName>
    <definedName name="AB" localSheetId="4">#REF!</definedName>
    <definedName name="AB" localSheetId="0">#REF!</definedName>
    <definedName name="AB">#REF!</definedName>
    <definedName name="AC" localSheetId="2">#REF!</definedName>
    <definedName name="AC" localSheetId="3">#REF!</definedName>
    <definedName name="AC" localSheetId="6">#REF!</definedName>
    <definedName name="AC" localSheetId="1">#REF!</definedName>
    <definedName name="AC" localSheetId="4">#REF!</definedName>
    <definedName name="AC" localSheetId="0">#REF!</definedName>
    <definedName name="AC">#REF!</definedName>
    <definedName name="AccessDatabase">"C:\My Documents\DATAHG\GPT\AP\House View.mdb"</definedName>
    <definedName name="Accrual" localSheetId="3">#REF!</definedName>
    <definedName name="Accrual">#REF!</definedName>
    <definedName name="AcctgDistrib" localSheetId="2">#REF!</definedName>
    <definedName name="AcctgDistrib" localSheetId="3">#REF!</definedName>
    <definedName name="AcctgDistrib" localSheetId="6">#REF!</definedName>
    <definedName name="AcctgDistrib" localSheetId="1">#REF!</definedName>
    <definedName name="AcctgDistrib" localSheetId="4">#REF!</definedName>
    <definedName name="AcctgDistrib" localSheetId="0">#REF!</definedName>
    <definedName name="AcctgDistrib">#REF!</definedName>
    <definedName name="Acquisition_Costs">#REF!</definedName>
    <definedName name="Actuals">#REF!</definedName>
    <definedName name="ad" localSheetId="3">#REF!</definedName>
    <definedName name="ad">#REF!</definedName>
    <definedName name="AddInfoCommentBox1" localSheetId="3">#REF!</definedName>
    <definedName name="AddInfoCommentBox1">#REF!</definedName>
    <definedName name="AddInfoCommentBox2">#REF!</definedName>
    <definedName name="AddInfoCommentBox3">#REF!</definedName>
    <definedName name="AddInfoCommentBox4">#REF!</definedName>
    <definedName name="AddInfoName1">#REF!</definedName>
    <definedName name="AddInfoName2">#REF!</definedName>
    <definedName name="AddInfoName3">#REF!</definedName>
    <definedName name="AddInfoName4">#REF!</definedName>
    <definedName name="AddInfoTextBox1">#REF!</definedName>
    <definedName name="AddInfoTextBox2">#REF!</definedName>
    <definedName name="AddInfoTextBox3">#REF!</definedName>
    <definedName name="AddInfoTextBox4">#REF!</definedName>
    <definedName name="ADDITIONS" localSheetId="2">#REF!</definedName>
    <definedName name="ADDITIONS" localSheetId="3">#REF!</definedName>
    <definedName name="ADDITIONS" localSheetId="6">#REF!</definedName>
    <definedName name="ADDITIONS" localSheetId="1">#REF!</definedName>
    <definedName name="ADDITIONS" localSheetId="4">#REF!</definedName>
    <definedName name="ADDITIONS" localSheetId="0">#REF!</definedName>
    <definedName name="ADDITIONS">#REF!</definedName>
    <definedName name="adjust_for_depnandamort" localSheetId="2">#REF!</definedName>
    <definedName name="adjust_for_depnandamort" localSheetId="3">#REF!</definedName>
    <definedName name="adjust_for_depnandamort" localSheetId="6">#REF!</definedName>
    <definedName name="adjust_for_depnandamort" localSheetId="1">#REF!</definedName>
    <definedName name="adjust_for_depnandamort" localSheetId="4">#REF!</definedName>
    <definedName name="adjust_for_depnandamort" localSheetId="0">#REF!</definedName>
    <definedName name="adjust_for_depnandamort">#REF!</definedName>
    <definedName name="Adjustments2">#REF!</definedName>
    <definedName name="Adopted_Value" localSheetId="2">#REF!</definedName>
    <definedName name="Adopted_Value" localSheetId="3">#REF!</definedName>
    <definedName name="Adopted_Value" localSheetId="6">#REF!</definedName>
    <definedName name="Adopted_Value" localSheetId="1">#REF!</definedName>
    <definedName name="Adopted_Value" localSheetId="4">#REF!</definedName>
    <definedName name="Adopted_Value" localSheetId="0">#REF!</definedName>
    <definedName name="Adopted_Value">#REF!</definedName>
    <definedName name="ADSCR">#REF!</definedName>
    <definedName name="AirCon">#REF!</definedName>
    <definedName name="AllSheets">#REF!</definedName>
    <definedName name="America_CIE_partI">#REF!</definedName>
    <definedName name="America_CIE_partII">#REF!</definedName>
    <definedName name="Americas_debtors_ageing">#REF!</definedName>
    <definedName name="amount">#REF!</definedName>
    <definedName name="amount_move">#REF!</definedName>
    <definedName name="ANN_PERCENT" localSheetId="2">#REF!</definedName>
    <definedName name="ANN_PERCENT" localSheetId="3">#REF!</definedName>
    <definedName name="ANN_PERCENT" localSheetId="6">#REF!</definedName>
    <definedName name="ANN_PERCENT" localSheetId="1">#REF!</definedName>
    <definedName name="ANN_PERCENT" localSheetId="4">#REF!</definedName>
    <definedName name="ANN_PERCENT" localSheetId="0">#REF!</definedName>
    <definedName name="ANN_PERCENT">#REF!</definedName>
    <definedName name="anscount">4</definedName>
    <definedName name="App" localSheetId="2">#REF!</definedName>
    <definedName name="App" localSheetId="3">#REF!</definedName>
    <definedName name="App" localSheetId="6">#REF!</definedName>
    <definedName name="App" localSheetId="1">#REF!</definedName>
    <definedName name="App" localSheetId="4">#REF!</definedName>
    <definedName name="App" localSheetId="0">#REF!</definedName>
    <definedName name="App">#REF!</definedName>
    <definedName name="Applied_Cap_Rate">#REF!</definedName>
    <definedName name="ASD" localSheetId="3">#REF!</definedName>
    <definedName name="ASD">#REF!</definedName>
    <definedName name="Asia_Pac_CIE" localSheetId="2">#REF!</definedName>
    <definedName name="Asia_Pac_CIE" localSheetId="3">#REF!</definedName>
    <definedName name="Asia_Pac_CIE" localSheetId="6">#REF!</definedName>
    <definedName name="Asia_Pac_CIE" localSheetId="1">#REF!</definedName>
    <definedName name="Asia_Pac_CIE" localSheetId="4">#REF!</definedName>
    <definedName name="Asia_Pac_CIE" localSheetId="0">#REF!</definedName>
    <definedName name="Asia_Pac_CIE">#REF!</definedName>
    <definedName name="Asia_Pac_debtors_ageing" localSheetId="2">#REF!</definedName>
    <definedName name="Asia_Pac_debtors_ageing" localSheetId="3">#REF!</definedName>
    <definedName name="Asia_Pac_debtors_ageing" localSheetId="6">#REF!</definedName>
    <definedName name="Asia_Pac_debtors_ageing" localSheetId="1">#REF!</definedName>
    <definedName name="Asia_Pac_debtors_ageing" localSheetId="4">#REF!</definedName>
    <definedName name="Asia_Pac_debtors_ageing" localSheetId="0">#REF!</definedName>
    <definedName name="Asia_Pac_debtors_ageing">#REF!</definedName>
    <definedName name="ASSDEV21110" localSheetId="2">#REF!</definedName>
    <definedName name="ASSDEV21110" localSheetId="6">#REF!</definedName>
    <definedName name="ASSDEV21110" localSheetId="1">#REF!</definedName>
    <definedName name="ASSDEV21110" localSheetId="4">#REF!</definedName>
    <definedName name="ASSDEV21110" localSheetId="0">#REF!</definedName>
    <definedName name="ASSDEV21110">#REF!</definedName>
    <definedName name="ASSDEV22011" localSheetId="2">#REF!</definedName>
    <definedName name="ASSDEV22011" localSheetId="3">#REF!</definedName>
    <definedName name="ASSDEV22011" localSheetId="6">#REF!</definedName>
    <definedName name="ASSDEV22011" localSheetId="1">#REF!</definedName>
    <definedName name="ASSDEV22011" localSheetId="4">#REF!</definedName>
    <definedName name="ASSDEV22011" localSheetId="0">#REF!</definedName>
    <definedName name="ASSDEV22011">#REF!</definedName>
    <definedName name="Asset5yearIRR" localSheetId="2">#REF!</definedName>
    <definedName name="Asset5yearIRR" localSheetId="3">#REF!</definedName>
    <definedName name="Asset5yearIRR" localSheetId="6">#REF!</definedName>
    <definedName name="Asset5yearIRR" localSheetId="1">#REF!</definedName>
    <definedName name="Asset5yearIRR" localSheetId="4">#REF!</definedName>
    <definedName name="Asset5yearIRR" localSheetId="0">#REF!</definedName>
    <definedName name="Asset5yearIRR">#REF!</definedName>
    <definedName name="AssetADPTVAL" localSheetId="2">#REF!</definedName>
    <definedName name="AssetADPTVAL" localSheetId="3">#REF!</definedName>
    <definedName name="AssetADPTVAL" localSheetId="6">#REF!</definedName>
    <definedName name="AssetADPTVAL" localSheetId="1">#REF!</definedName>
    <definedName name="AssetADPTVAL" localSheetId="4">#REF!</definedName>
    <definedName name="AssetADPTVAL" localSheetId="0">#REF!</definedName>
    <definedName name="AssetADPTVAL">#REF!</definedName>
    <definedName name="AssetArea">#REF!</definedName>
    <definedName name="AssetCAPGR">#REF!</definedName>
    <definedName name="AssetCAPRTTM">#REF!</definedName>
    <definedName name="AssetCAPRTVAL">#REF!</definedName>
    <definedName name="AssetCAPVAL">#REF!</definedName>
    <definedName name="AssetDCF">#REF!</definedName>
    <definedName name="AssetDISCRT">#REF!</definedName>
    <definedName name="AssetINCYD">#REF!</definedName>
    <definedName name="AssetMAT">#REF!</definedName>
    <definedName name="AssetOccPct">#REF!</definedName>
    <definedName name="AssetOWNFT">#REF!</definedName>
    <definedName name="AssetRes_Mvt">#REF!</definedName>
    <definedName name="AssetTOTRT" localSheetId="2">#REF!</definedName>
    <definedName name="AssetTOTRT" localSheetId="3">#REF!</definedName>
    <definedName name="AssetTOTRT" localSheetId="6">#REF!</definedName>
    <definedName name="AssetTOTRT" localSheetId="1">#REF!</definedName>
    <definedName name="AssetTOTRT" localSheetId="4">#REF!</definedName>
    <definedName name="AssetTOTRT" localSheetId="0">#REF!</definedName>
    <definedName name="AssetTOTRT">#REF!</definedName>
    <definedName name="AUSTSQ" localSheetId="2">#REF!</definedName>
    <definedName name="AUSTSQ" localSheetId="3">#REF!</definedName>
    <definedName name="AUSTSQ" localSheetId="6">#REF!</definedName>
    <definedName name="AUSTSQ" localSheetId="1">#REF!</definedName>
    <definedName name="AUSTSQ" localSheetId="4">#REF!</definedName>
    <definedName name="AUSTSQ" localSheetId="0">#REF!</definedName>
    <definedName name="AUSTSQ">#REF!</definedName>
    <definedName name="AvailForDistribution" localSheetId="2">#REF!</definedName>
    <definedName name="AvailForDistribution" localSheetId="6">#REF!</definedName>
    <definedName name="AvailForDistribution" localSheetId="1">#REF!</definedName>
    <definedName name="AvailForDistribution" localSheetId="4">#REF!</definedName>
    <definedName name="AvailForDistribution" localSheetId="0">#REF!</definedName>
    <definedName name="AvailForDistribution">#REF!</definedName>
    <definedName name="B" localSheetId="2">#REF!</definedName>
    <definedName name="B" localSheetId="3">#REF!</definedName>
    <definedName name="B" localSheetId="6">#REF!</definedName>
    <definedName name="B" localSheetId="1">#REF!</definedName>
    <definedName name="B" localSheetId="4">#REF!</definedName>
    <definedName name="B" localSheetId="0">#REF!</definedName>
    <definedName name="B">#REF!</definedName>
    <definedName name="BA" localSheetId="2">#REF!</definedName>
    <definedName name="BA" localSheetId="3">#REF!</definedName>
    <definedName name="BA" localSheetId="6">#REF!</definedName>
    <definedName name="BA" localSheetId="1">#REF!</definedName>
    <definedName name="BA" localSheetId="4">#REF!</definedName>
    <definedName name="BA" localSheetId="0">#REF!</definedName>
    <definedName name="BA">#REF!</definedName>
    <definedName name="balance_type">1</definedName>
    <definedName name="BB" localSheetId="2">#REF!</definedName>
    <definedName name="BB" localSheetId="3">#REF!</definedName>
    <definedName name="BB" localSheetId="6">#REF!</definedName>
    <definedName name="BB" localSheetId="1">#REF!</definedName>
    <definedName name="BB" localSheetId="4">#REF!</definedName>
    <definedName name="BB" localSheetId="0">#REF!</definedName>
    <definedName name="BB">#REF!</definedName>
    <definedName name="bc" localSheetId="2">#REF!</definedName>
    <definedName name="bc" localSheetId="6">#REF!</definedName>
    <definedName name="bc" localSheetId="1">#REF!</definedName>
    <definedName name="bc" localSheetId="4">#REF!</definedName>
    <definedName name="bc" localSheetId="0">#REF!</definedName>
    <definedName name="bc">#REF!</definedName>
    <definedName name="bd" localSheetId="2">#REF!</definedName>
    <definedName name="bd" localSheetId="6">#REF!</definedName>
    <definedName name="bd" localSheetId="1">#REF!</definedName>
    <definedName name="bd" localSheetId="4">#REF!</definedName>
    <definedName name="bd" localSheetId="0">#REF!</definedName>
    <definedName name="bd">#REF!</definedName>
    <definedName name="BdgtCapexAllowance">#REF!</definedName>
    <definedName name="BeyondFiveYrs" localSheetId="2">#REF!</definedName>
    <definedName name="BeyondFiveYrs" localSheetId="3">#REF!</definedName>
    <definedName name="BeyondFiveYrs" localSheetId="6">#REF!</definedName>
    <definedName name="BeyondFiveYrs" localSheetId="1">#REF!</definedName>
    <definedName name="BeyondFiveYrs" localSheetId="4">#REF!</definedName>
    <definedName name="BeyondFiveYrs" localSheetId="0">#REF!</definedName>
    <definedName name="BeyondFiveYrs">#REF!</definedName>
    <definedName name="BlendedRevCap">#REF!</definedName>
    <definedName name="Bond1SculptCopy" localSheetId="2">#REF!</definedName>
    <definedName name="Bond1SculptCopy" localSheetId="3">#REF!</definedName>
    <definedName name="Bond1SculptCopy" localSheetId="6">#REF!</definedName>
    <definedName name="Bond1SculptCopy" localSheetId="1">#REF!</definedName>
    <definedName name="Bond1SculptCopy" localSheetId="4">#REF!</definedName>
    <definedName name="Bond1SculptCopy" localSheetId="0">#REF!</definedName>
    <definedName name="Bond1SculptCopy">#REF!</definedName>
    <definedName name="Bond1TotalPercent" localSheetId="3">#REF!</definedName>
    <definedName name="Bond1TotalPercent" localSheetId="1">#REF!</definedName>
    <definedName name="Bond1TotalPercent">#REF!</definedName>
    <definedName name="Bondpastecheck" localSheetId="2">#REF!</definedName>
    <definedName name="Bondpastecheck" localSheetId="3">#REF!</definedName>
    <definedName name="Bondpastecheck" localSheetId="6">#REF!</definedName>
    <definedName name="Bondpastecheck" localSheetId="1">#REF!</definedName>
    <definedName name="Bondpastecheck" localSheetId="4">#REF!</definedName>
    <definedName name="Bondpastecheck" localSheetId="0">#REF!</definedName>
    <definedName name="Bondpastecheck">#REF!</definedName>
    <definedName name="BRSum" localSheetId="2">#REF!</definedName>
    <definedName name="BRSum" localSheetId="3">#REF!</definedName>
    <definedName name="BRSum" localSheetId="6">#REF!</definedName>
    <definedName name="BRSum" localSheetId="1">#REF!</definedName>
    <definedName name="BRSum" localSheetId="4">#REF!</definedName>
    <definedName name="BRSum" localSheetId="0">#REF!</definedName>
    <definedName name="BRSum">#REF!</definedName>
    <definedName name="BU_Name">#REF!</definedName>
    <definedName name="BU_Names">OFFSET(#REF!,0,0,COUNTA(#REF!),1)</definedName>
    <definedName name="BU_Number_Lookup">OFFSET(#REF!,0,0,COUNTA(#REF!),2)</definedName>
    <definedName name="BuildingAllowance" localSheetId="2">#REF!</definedName>
    <definedName name="BuildingAllowance" localSheetId="6">#REF!</definedName>
    <definedName name="BuildingAllowance" localSheetId="1">#REF!</definedName>
    <definedName name="BuildingAllowance" localSheetId="4">#REF!</definedName>
    <definedName name="BuildingAllowance" localSheetId="0">#REF!</definedName>
    <definedName name="BuildingAllowance">#REF!</definedName>
    <definedName name="BuildingAllownaceFinancialYear" localSheetId="2">#REF!</definedName>
    <definedName name="BuildingAllownaceFinancialYear" localSheetId="6">#REF!</definedName>
    <definedName name="BuildingAllownaceFinancialYear" localSheetId="1">#REF!</definedName>
    <definedName name="BuildingAllownaceFinancialYear" localSheetId="4">#REF!</definedName>
    <definedName name="BuildingAllownaceFinancialYear" localSheetId="0">#REF!</definedName>
    <definedName name="BuildingAllownaceFinancialYear">#REF!</definedName>
    <definedName name="Button_1">"House_View_Sheet1_List"</definedName>
    <definedName name="Button_2">"House_View_Sheet1_List"</definedName>
    <definedName name="Button_3">"House_View_Sheet1_List1"</definedName>
    <definedName name="C_">#REF!</definedName>
    <definedName name="CAIRNS22011">#REF!</definedName>
    <definedName name="calc">1</definedName>
    <definedName name="CalendarYearIncome">SUM(#REF!)</definedName>
    <definedName name="CANELA22011" localSheetId="2">#REF!</definedName>
    <definedName name="CANELA22011" localSheetId="3">#REF!</definedName>
    <definedName name="CANELA22011" localSheetId="6">#REF!</definedName>
    <definedName name="CANELA22011" localSheetId="1">#REF!</definedName>
    <definedName name="CANELA22011" localSheetId="4">#REF!</definedName>
    <definedName name="CANELA22011" localSheetId="0">#REF!</definedName>
    <definedName name="CANELA22011">#REF!</definedName>
    <definedName name="Cap_Rate">#REF!</definedName>
    <definedName name="capex2" localSheetId="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localSheetId="3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localSheetId="6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localSheetId="1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localSheetId="4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localSheetId="0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ex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apitalisation_Method">#REF!</definedName>
    <definedName name="CapRes2000" localSheetId="2">#REF!</definedName>
    <definedName name="CapRes2000" localSheetId="3">#REF!</definedName>
    <definedName name="CapRes2000" localSheetId="6">#REF!</definedName>
    <definedName name="CapRes2000" localSheetId="1">#REF!</definedName>
    <definedName name="CapRes2000" localSheetId="4">#REF!</definedName>
    <definedName name="CapRes2000" localSheetId="0">#REF!</definedName>
    <definedName name="CapRes2000">#REF!</definedName>
    <definedName name="CapRes2001" localSheetId="2">#REF!</definedName>
    <definedName name="CapRes2001" localSheetId="3">#REF!</definedName>
    <definedName name="CapRes2001" localSheetId="6">#REF!</definedName>
    <definedName name="CapRes2001" localSheetId="1">#REF!</definedName>
    <definedName name="CapRes2001" localSheetId="4">#REF!</definedName>
    <definedName name="CapRes2001" localSheetId="0">#REF!</definedName>
    <definedName name="CapRes2001">#REF!</definedName>
    <definedName name="CapRes2002">#REF!</definedName>
    <definedName name="CapRes2003">#REF!</definedName>
    <definedName name="CapRes2004">#REF!</definedName>
    <definedName name="CapRes2005">#REF!</definedName>
    <definedName name="CapRes2006">#REF!</definedName>
    <definedName name="CapRes2007">#REF!</definedName>
    <definedName name="CAPTRAN" localSheetId="2">#REF!</definedName>
    <definedName name="CAPTRAN" localSheetId="3">#REF!</definedName>
    <definedName name="CAPTRAN" localSheetId="6">#REF!</definedName>
    <definedName name="CAPTRAN" localSheetId="1">#REF!</definedName>
    <definedName name="CAPTRAN" localSheetId="4">#REF!</definedName>
    <definedName name="CAPTRAN" localSheetId="0">#REF!</definedName>
    <definedName name="CAPTRAN">#REF!</definedName>
    <definedName name="CarPark" localSheetId="2">#REF!</definedName>
    <definedName name="CarPark" localSheetId="3">#REF!</definedName>
    <definedName name="CarPark" localSheetId="6">#REF!</definedName>
    <definedName name="CarPark" localSheetId="1">#REF!</definedName>
    <definedName name="CarPark" localSheetId="4">#REF!</definedName>
    <definedName name="CarPark" localSheetId="0">#REF!</definedName>
    <definedName name="CarPark">#REF!</definedName>
    <definedName name="CAS03_96" localSheetId="2">#REF!</definedName>
    <definedName name="CAS03_96" localSheetId="3">#REF!</definedName>
    <definedName name="CAS03_96" localSheetId="6">#REF!</definedName>
    <definedName name="CAS03_96" localSheetId="1">#REF!</definedName>
    <definedName name="CAS03_96" localSheetId="4">#REF!</definedName>
    <definedName name="CAS03_96" localSheetId="0">#REF!</definedName>
    <definedName name="CAS03_96">#REF!</definedName>
    <definedName name="cash_for_retail_and\_promofund">#REF!</definedName>
    <definedName name="cash_retail_and_promo">#REF!</definedName>
    <definedName name="CashAvailableForSR">#REF!</definedName>
    <definedName name="CashFlowPeriod">#REF!</definedName>
    <definedName name="CasLea" localSheetId="2">#REF!</definedName>
    <definedName name="CasLea" localSheetId="3">#REF!</definedName>
    <definedName name="CasLea" localSheetId="6">#REF!</definedName>
    <definedName name="CasLea" localSheetId="1">#REF!</definedName>
    <definedName name="CasLea" localSheetId="4">#REF!</definedName>
    <definedName name="CasLea" localSheetId="0">#REF!</definedName>
    <definedName name="CasLea">#REF!</definedName>
    <definedName name="CASLEASE22011" localSheetId="2">#REF!</definedName>
    <definedName name="CASLEASE22011" localSheetId="3">#REF!</definedName>
    <definedName name="CASLEASE22011" localSheetId="6">#REF!</definedName>
    <definedName name="CASLEASE22011" localSheetId="1">#REF!</definedName>
    <definedName name="CASLEASE22011" localSheetId="4">#REF!</definedName>
    <definedName name="CASLEASE22011" localSheetId="0">#REF!</definedName>
    <definedName name="CASLEASE22011">#REF!</definedName>
    <definedName name="CASUAR22011" localSheetId="2">#REF!</definedName>
    <definedName name="CASUAR22011" localSheetId="3">#REF!</definedName>
    <definedName name="CASUAR22011" localSheetId="6">#REF!</definedName>
    <definedName name="CASUAR22011" localSheetId="1">#REF!</definedName>
    <definedName name="CASUAR22011" localSheetId="4">#REF!</definedName>
    <definedName name="CASUAR22011" localSheetId="0">#REF!</definedName>
    <definedName name="CASUAR22011">#REF!</definedName>
    <definedName name="Cat_1">#REF!</definedName>
    <definedName name="Cat_2">#REF!</definedName>
    <definedName name="Cat_3">#REF!</definedName>
    <definedName name="Cat_4">#REF!</definedName>
    <definedName name="Cat_5">#REF!</definedName>
    <definedName name="Cat_6">#REF!</definedName>
    <definedName name="CCH0004A" localSheetId="2">#REF!</definedName>
    <definedName name="CCH0004A" localSheetId="3">#REF!</definedName>
    <definedName name="CCH0004A" localSheetId="6">#REF!</definedName>
    <definedName name="CCH0004A" localSheetId="1">#REF!</definedName>
    <definedName name="CCH0004A" localSheetId="4">#REF!</definedName>
    <definedName name="CCH0004A" localSheetId="0">#REF!</definedName>
    <definedName name="CCH0004A">#REF!</definedName>
    <definedName name="CCH0005A" localSheetId="2">#REF!</definedName>
    <definedName name="CCH0005A" localSheetId="3">#REF!</definedName>
    <definedName name="CCH0005A" localSheetId="6">#REF!</definedName>
    <definedName name="CCH0005A" localSheetId="1">#REF!</definedName>
    <definedName name="CCH0005A" localSheetId="4">#REF!</definedName>
    <definedName name="CCH0005A" localSheetId="0">#REF!</definedName>
    <definedName name="CCH0005A">#REF!</definedName>
    <definedName name="CCH0008A" localSheetId="2">#REF!</definedName>
    <definedName name="CCH0008A" localSheetId="3">#REF!</definedName>
    <definedName name="CCH0008A" localSheetId="6">#REF!</definedName>
    <definedName name="CCH0008A" localSheetId="1">#REF!</definedName>
    <definedName name="CCH0008A" localSheetId="4">#REF!</definedName>
    <definedName name="CCH0008A" localSheetId="0">#REF!</definedName>
    <definedName name="CCH0008A">#REF!</definedName>
    <definedName name="CCH0015A">#REF!</definedName>
    <definedName name="CCH0017A">#REF!</definedName>
    <definedName name="CCH0020A">#REF!</definedName>
    <definedName name="CCR0026P">#REF!</definedName>
    <definedName name="CCR0051P">#REF!</definedName>
    <definedName name="CCR0052P">#REF!</definedName>
    <definedName name="CCS0012P">#REF!</definedName>
    <definedName name="CCS0037P">#REF!</definedName>
    <definedName name="CD1_">#REF!</definedName>
    <definedName name="cdccf" localSheetId="2">SUM(Consol P&amp;L &amp;#REF!)</definedName>
    <definedName name="cdccf" localSheetId="3">SUM(Consol [0]!P&amp;L &amp;#REF!)</definedName>
    <definedName name="cdccf" localSheetId="6">SUM(Consol P&amp;L &amp;#REF!)</definedName>
    <definedName name="cdccf" localSheetId="1">SUM(Consol P&amp;L &amp;#REF!)</definedName>
    <definedName name="cdccf" localSheetId="4">SUM(Consol [0]!P&amp;L &amp;#REF!)</definedName>
    <definedName name="cdccf" localSheetId="0">SUM(Consol P&amp;L &amp;#REF!)</definedName>
    <definedName name="cdccf">SUM(Consol P&amp;L &amp;#REF!)</definedName>
    <definedName name="Centre" localSheetId="2">#REF!</definedName>
    <definedName name="Centre" localSheetId="3">#REF!</definedName>
    <definedName name="Centre" localSheetId="6">#REF!</definedName>
    <definedName name="Centre" localSheetId="1">#REF!</definedName>
    <definedName name="Centre" localSheetId="4">#REF!</definedName>
    <definedName name="Centre" localSheetId="0">#REF!</definedName>
    <definedName name="Centre">#REF!</definedName>
    <definedName name="CentsperUnit_Distributon" localSheetId="3">#REF!</definedName>
    <definedName name="CentsperUnit_Distributon" localSheetId="1">#REF!</definedName>
    <definedName name="CentsperUnit_Distributon">#REF!</definedName>
    <definedName name="CHARLS22011" localSheetId="3">#REF!</definedName>
    <definedName name="CHARLS22011" localSheetId="1">#REF!</definedName>
    <definedName name="CHARLS22011">#REF!</definedName>
    <definedName name="CHK" localSheetId="3">#REF!</definedName>
    <definedName name="CHK">#REF!</definedName>
    <definedName name="CHKT">#REF!</definedName>
    <definedName name="CHKTT">#REF!</definedName>
    <definedName name="CLOSING">#REF!</definedName>
    <definedName name="ClosingdateFPX">#REF!</definedName>
    <definedName name="co">1</definedName>
    <definedName name="ComAfterFees">#REF!</definedName>
    <definedName name="ComBeforeFees">#REF!</definedName>
    <definedName name="Comm" localSheetId="2">#REF!</definedName>
    <definedName name="Comm" localSheetId="3">#REF!</definedName>
    <definedName name="Comm" localSheetId="6">#REF!</definedName>
    <definedName name="Comm" localSheetId="1">#REF!</definedName>
    <definedName name="Comm" localSheetId="4">#REF!</definedName>
    <definedName name="Comm" localSheetId="0">#REF!</definedName>
    <definedName name="Comm">#REF!</definedName>
    <definedName name="CommentBox1a">#REF!</definedName>
    <definedName name="CommentBox1b">#REF!</definedName>
    <definedName name="CommentBox1c">#REF!</definedName>
    <definedName name="CommentBox2a">#REF!</definedName>
    <definedName name="CommentBox3a">#REF!</definedName>
    <definedName name="CommentBox3b">#REF!</definedName>
    <definedName name="CommentBox3c">#REF!</definedName>
    <definedName name="CommentBox4a">#REF!</definedName>
    <definedName name="CommentBox4b">#REF!</definedName>
    <definedName name="CommentBox4c">#REF!</definedName>
    <definedName name="CommentBox4d">#REF!</definedName>
    <definedName name="CommentBox4e">#REF!</definedName>
    <definedName name="CommentBox4f">#REF!</definedName>
    <definedName name="Comparative_Bal_Sheet">#REF!</definedName>
    <definedName name="Comparative_date">#REF!</definedName>
    <definedName name="COMPLETED" localSheetId="2">#REF!</definedName>
    <definedName name="COMPLETED" localSheetId="3">#REF!</definedName>
    <definedName name="COMPLETED" localSheetId="6">#REF!</definedName>
    <definedName name="COMPLETED" localSheetId="1">#REF!</definedName>
    <definedName name="COMPLETED" localSheetId="4">#REF!</definedName>
    <definedName name="COMPLETED" localSheetId="0">#REF!</definedName>
    <definedName name="COMPLETED">#REF!</definedName>
    <definedName name="Con" localSheetId="2">#REF!</definedName>
    <definedName name="Con" localSheetId="3">#REF!</definedName>
    <definedName name="Con" localSheetId="6">#REF!</definedName>
    <definedName name="Con" localSheetId="1">#REF!</definedName>
    <definedName name="Con" localSheetId="4">#REF!</definedName>
    <definedName name="Con" localSheetId="0">#REF!</definedName>
    <definedName name="Con">#REF!</definedName>
    <definedName name="Con_ARR_LY" localSheetId="2">#REF!</definedName>
    <definedName name="Con_ARR_LY" localSheetId="6">#REF!</definedName>
    <definedName name="Con_ARR_LY" localSheetId="1">#REF!</definedName>
    <definedName name="Con_ARR_LY" localSheetId="4">#REF!</definedName>
    <definedName name="Con_ARR_LY" localSheetId="0">#REF!</definedName>
    <definedName name="Con_ARR_LY">#REF!</definedName>
    <definedName name="Con_ARR_TY" localSheetId="2">#REF!</definedName>
    <definedName name="Con_ARR_TY" localSheetId="6">#REF!</definedName>
    <definedName name="Con_ARR_TY" localSheetId="1">#REF!</definedName>
    <definedName name="Con_ARR_TY" localSheetId="4">#REF!</definedName>
    <definedName name="Con_ARR_TY" localSheetId="0">#REF!</definedName>
    <definedName name="Con_ARR_TY">#REF!</definedName>
    <definedName name="Con_Comm_invt" localSheetId="2">#REF!</definedName>
    <definedName name="Con_Comm_invt" localSheetId="3">#REF!</definedName>
    <definedName name="Con_Comm_invt" localSheetId="6">#REF!</definedName>
    <definedName name="Con_Comm_invt" localSheetId="1">#REF!</definedName>
    <definedName name="Con_Comm_invt" localSheetId="4">#REF!</definedName>
    <definedName name="Con_Comm_invt" localSheetId="0">#REF!</definedName>
    <definedName name="Con_Comm_invt">#REF!</definedName>
    <definedName name="Con_Hotel_invt" localSheetId="2">#REF!</definedName>
    <definedName name="Con_Hotel_invt" localSheetId="3">#REF!</definedName>
    <definedName name="Con_Hotel_invt" localSheetId="6">#REF!</definedName>
    <definedName name="Con_Hotel_invt" localSheetId="1">#REF!</definedName>
    <definedName name="Con_Hotel_invt" localSheetId="4">#REF!</definedName>
    <definedName name="Con_Hotel_invt" localSheetId="0">#REF!</definedName>
    <definedName name="Con_Hotel_invt">#REF!</definedName>
    <definedName name="Con_Indust_Invt" localSheetId="2">#REF!</definedName>
    <definedName name="Con_Indust_Invt" localSheetId="3">#REF!</definedName>
    <definedName name="Con_Indust_Invt" localSheetId="6">#REF!</definedName>
    <definedName name="Con_Indust_Invt" localSheetId="1">#REF!</definedName>
    <definedName name="Con_Indust_Invt" localSheetId="4">#REF!</definedName>
    <definedName name="Con_Indust_Invt" localSheetId="0">#REF!</definedName>
    <definedName name="Con_Indust_Invt">#REF!</definedName>
    <definedName name="Con_Mixed_Invt">#REF!</definedName>
    <definedName name="Con_Pay_LY">#REF!</definedName>
    <definedName name="Con_Pay_TY">#REF!</definedName>
    <definedName name="Con_Rec_LY">#REF!</definedName>
    <definedName name="Con_Rec_TY">#REF!</definedName>
    <definedName name="Con_Retail_Invt" localSheetId="2">#REF!</definedName>
    <definedName name="Con_Retail_Invt" localSheetId="3">#REF!</definedName>
    <definedName name="Con_Retail_Invt" localSheetId="6">#REF!</definedName>
    <definedName name="Con_Retail_Invt" localSheetId="1">#REF!</definedName>
    <definedName name="Con_Retail_Invt" localSheetId="4">#REF!</definedName>
    <definedName name="Con_Retail_Invt" localSheetId="0">#REF!</definedName>
    <definedName name="Con_Retail_Invt">#REF!</definedName>
    <definedName name="congraph" localSheetId="2">#REF!</definedName>
    <definedName name="congraph" localSheetId="3">#REF!</definedName>
    <definedName name="congraph" localSheetId="6">#REF!</definedName>
    <definedName name="congraph" localSheetId="1">#REF!</definedName>
    <definedName name="congraph" localSheetId="4">#REF!</definedName>
    <definedName name="congraph" localSheetId="0">#REF!</definedName>
    <definedName name="congraph">#REF!</definedName>
    <definedName name="Connection" localSheetId="2">#REF!</definedName>
    <definedName name="Connection" localSheetId="3">#REF!</definedName>
    <definedName name="Connection" localSheetId="6">#REF!</definedName>
    <definedName name="Connection" localSheetId="1">#REF!</definedName>
    <definedName name="Connection" localSheetId="4">#REF!</definedName>
    <definedName name="Connection" localSheetId="0">#REF!</definedName>
    <definedName name="Connection">#REF!</definedName>
    <definedName name="Connection2">#REF!</definedName>
    <definedName name="CONOCC" localSheetId="2">#REF!</definedName>
    <definedName name="CONOCC" localSheetId="3">#REF!</definedName>
    <definedName name="CONOCC" localSheetId="6">#REF!</definedName>
    <definedName name="CONOCC" localSheetId="1">#REF!</definedName>
    <definedName name="CONOCC" localSheetId="4">#REF!</definedName>
    <definedName name="CONOCC" localSheetId="0">#REF!</definedName>
    <definedName name="CONOCC">#REF!</definedName>
    <definedName name="CONSTAT" localSheetId="2">#REF!</definedName>
    <definedName name="CONSTAT" localSheetId="3">#REF!</definedName>
    <definedName name="CONSTAT" localSheetId="6">#REF!</definedName>
    <definedName name="CONSTAT" localSheetId="1">#REF!</definedName>
    <definedName name="CONSTAT" localSheetId="4">#REF!</definedName>
    <definedName name="CONSTAT" localSheetId="0">#REF!</definedName>
    <definedName name="CONSTAT">#REF!</definedName>
    <definedName name="Construct_sens" localSheetId="2">#REF!</definedName>
    <definedName name="Construct_sens" localSheetId="6">#REF!</definedName>
    <definedName name="Construct_sens" localSheetId="1">#REF!</definedName>
    <definedName name="Construct_sens" localSheetId="4">#REF!</definedName>
    <definedName name="Construct_sens" localSheetId="0">#REF!</definedName>
    <definedName name="Construct_sens">#REF!</definedName>
    <definedName name="CONSUP" localSheetId="2">#REF!</definedName>
    <definedName name="CONSUP" localSheetId="3">#REF!</definedName>
    <definedName name="CONSUP" localSheetId="6">#REF!</definedName>
    <definedName name="CONSUP" localSheetId="1">#REF!</definedName>
    <definedName name="CONSUP" localSheetId="4">#REF!</definedName>
    <definedName name="CONSUP" localSheetId="0">#REF!</definedName>
    <definedName name="CONSUP">#REF!</definedName>
    <definedName name="Cont" localSheetId="2">#REF!</definedName>
    <definedName name="Cont" localSheetId="3">#REF!</definedName>
    <definedName name="Cont" localSheetId="6">#REF!</definedName>
    <definedName name="Cont" localSheetId="1">#REF!</definedName>
    <definedName name="Cont" localSheetId="4">#REF!</definedName>
    <definedName name="Cont" localSheetId="0">#REF!</definedName>
    <definedName name="Cont">#REF!</definedName>
    <definedName name="ConvFacM3ToBbl">6.289811</definedName>
    <definedName name="ConvFacM3toScf">35.49371</definedName>
    <definedName name="ConvFacScf_per_M3">35.315</definedName>
    <definedName name="ConvFacSm3ToScf">35.494</definedName>
    <definedName name="coycodes">#REF!</definedName>
    <definedName name="cp" localSheetId="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localSheetId="3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localSheetId="6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localSheetId="1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localSheetId="4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localSheetId="0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CPI">#REF!</definedName>
    <definedName name="CPI_LY" localSheetId="3">#REF!</definedName>
    <definedName name="CPI_LY">#REF!</definedName>
    <definedName name="CRAP" localSheetId="2">#REF!</definedName>
    <definedName name="CRAP" localSheetId="3">#REF!</definedName>
    <definedName name="CRAP" localSheetId="6">#REF!</definedName>
    <definedName name="CRAP" localSheetId="1">#REF!</definedName>
    <definedName name="CRAP" localSheetId="4">#REF!</definedName>
    <definedName name="CRAP" localSheetId="0">#REF!</definedName>
    <definedName name="CRAP">#REF!</definedName>
    <definedName name="CRC0001A" localSheetId="2">#REF!</definedName>
    <definedName name="CRC0001A" localSheetId="3">#REF!</definedName>
    <definedName name="CRC0001A" localSheetId="6">#REF!</definedName>
    <definedName name="CRC0001A" localSheetId="1">#REF!</definedName>
    <definedName name="CRC0001A" localSheetId="4">#REF!</definedName>
    <definedName name="CRC0001A" localSheetId="0">#REF!</definedName>
    <definedName name="CRC0001A">#REF!</definedName>
    <definedName name="CRC0004A" localSheetId="2">#REF!</definedName>
    <definedName name="CRC0004A" localSheetId="3">#REF!</definedName>
    <definedName name="CRC0004A" localSheetId="6">#REF!</definedName>
    <definedName name="CRC0004A" localSheetId="1">#REF!</definedName>
    <definedName name="CRC0004A" localSheetId="4">#REF!</definedName>
    <definedName name="CRC0004A" localSheetId="0">#REF!</definedName>
    <definedName name="CRC0004A">#REF!</definedName>
    <definedName name="CRC0005A">#REF!</definedName>
    <definedName name="CRC0009P">#REF!</definedName>
    <definedName name="CRC1009A">#REF!</definedName>
    <definedName name="CRC1023A">#REF!</definedName>
    <definedName name="CRC1025A">#REF!</definedName>
    <definedName name="CRC1026A">#REF!</definedName>
    <definedName name="CRC1027A">#REF!</definedName>
    <definedName name="CRC1030A">#REF!</definedName>
    <definedName name="CredLos">#REF!</definedName>
    <definedName name="_xlnm.Criteria">#REF!</definedName>
    <definedName name="CROWNC22011">#REF!</definedName>
    <definedName name="CRUD">#REF!</definedName>
    <definedName name="CUROCC">#REF!</definedName>
    <definedName name="Curr_Borrow_LY">#REF!</definedName>
    <definedName name="Currency">#REF!</definedName>
    <definedName name="CURRENT" localSheetId="2">#REF!</definedName>
    <definedName name="CURRENT" localSheetId="3">#REF!</definedName>
    <definedName name="CURRENT" localSheetId="6">#REF!</definedName>
    <definedName name="CURRENT" localSheetId="1">#REF!</definedName>
    <definedName name="CURRENT" localSheetId="4">#REF!</definedName>
    <definedName name="CURRENT" localSheetId="0">#REF!</definedName>
    <definedName name="CURRENT">#REF!</definedName>
    <definedName name="Current_period">#REF!</definedName>
    <definedName name="CurrentTaxRate">#REF!</definedName>
    <definedName name="CURSTAT" localSheetId="3">#REF!</definedName>
    <definedName name="CURSTAT">#REF!</definedName>
    <definedName name="CURSUP" localSheetId="3">#REF!</definedName>
    <definedName name="CURSUP">#REF!</definedName>
    <definedName name="D" localSheetId="2">#REF!</definedName>
    <definedName name="D" localSheetId="3">#REF!</definedName>
    <definedName name="D" localSheetId="6">#REF!</definedName>
    <definedName name="D" localSheetId="1">#REF!</definedName>
    <definedName name="D" localSheetId="4">#REF!</definedName>
    <definedName name="D" localSheetId="0">#REF!</definedName>
    <definedName name="D">#REF!</definedName>
    <definedName name="data_par" localSheetId="2">#REF!</definedName>
    <definedName name="data_par" localSheetId="3">#REF!</definedName>
    <definedName name="data_par" localSheetId="6">#REF!</definedName>
    <definedName name="data_par" localSheetId="1">#REF!</definedName>
    <definedName name="data_par" localSheetId="4">#REF!</definedName>
    <definedName name="data_par" localSheetId="0">#REF!</definedName>
    <definedName name="data_par">#REF!</definedName>
    <definedName name="DATAADMIN22011" localSheetId="2">#REF!</definedName>
    <definedName name="DATAADMIN22011" localSheetId="3">#REF!</definedName>
    <definedName name="DATAADMIN22011" localSheetId="6">#REF!</definedName>
    <definedName name="DATAADMIN22011" localSheetId="1">#REF!</definedName>
    <definedName name="DATAADMIN22011" localSheetId="4">#REF!</definedName>
    <definedName name="DATAADMIN22011" localSheetId="0">#REF!</definedName>
    <definedName name="DATAADMIN22011">#REF!</definedName>
    <definedName name="_xlnm.Database">#REF!</definedName>
    <definedName name="DateAcqTotalLand">#REF!</definedName>
    <definedName name="dateFPX">#REF!</definedName>
    <definedName name="DateHdg" localSheetId="2">#REF!</definedName>
    <definedName name="DateHdg" localSheetId="3">#REF!</definedName>
    <definedName name="DateHdg" localSheetId="6">#REF!</definedName>
    <definedName name="DateHdg" localSheetId="1">#REF!</definedName>
    <definedName name="DateHdg" localSheetId="4">#REF!</definedName>
    <definedName name="DateHdg" localSheetId="0">#REF!</definedName>
    <definedName name="DateHdg">#REF!</definedName>
    <definedName name="DateHdg1" localSheetId="2">#REF!</definedName>
    <definedName name="DateHdg1" localSheetId="3">#REF!</definedName>
    <definedName name="DateHdg1" localSheetId="6">#REF!</definedName>
    <definedName name="DateHdg1" localSheetId="1">#REF!</definedName>
    <definedName name="DateHdg1" localSheetId="4">#REF!</definedName>
    <definedName name="DateHdg1" localSheetId="0">#REF!</definedName>
    <definedName name="DateHdg1">#REF!</definedName>
    <definedName name="DateHdg2" localSheetId="2">#REF!</definedName>
    <definedName name="DateHdg2" localSheetId="6">#REF!</definedName>
    <definedName name="DateHdg2" localSheetId="1">#REF!</definedName>
    <definedName name="DateHdg2" localSheetId="4">#REF!</definedName>
    <definedName name="DateHdg2" localSheetId="0">#REF!</definedName>
    <definedName name="DateHdg2">#REF!</definedName>
    <definedName name="DateHdg3" localSheetId="2">#REF!</definedName>
    <definedName name="DateHdg3" localSheetId="3">#REF!</definedName>
    <definedName name="DateHdg3" localSheetId="6">#REF!</definedName>
    <definedName name="DateHdg3" localSheetId="1">#REF!</definedName>
    <definedName name="DateHdg3" localSheetId="4">#REF!</definedName>
    <definedName name="DateHdg3" localSheetId="0">#REF!</definedName>
    <definedName name="DateHdg3">#REF!</definedName>
    <definedName name="DateHdg4" localSheetId="2">#REF!</definedName>
    <definedName name="DateHdg4" localSheetId="3">#REF!</definedName>
    <definedName name="DateHdg4" localSheetId="6">#REF!</definedName>
    <definedName name="DateHdg4" localSheetId="1">#REF!</definedName>
    <definedName name="DateHdg4" localSheetId="4">#REF!</definedName>
    <definedName name="DateHdg4" localSheetId="0">#REF!</definedName>
    <definedName name="DateHdg4">#REF!</definedName>
    <definedName name="DateHdg5" localSheetId="2">#REF!</definedName>
    <definedName name="DateHdg5" localSheetId="3">#REF!</definedName>
    <definedName name="DateHdg5" localSheetId="6">#REF!</definedName>
    <definedName name="DateHdg5" localSheetId="1">#REF!</definedName>
    <definedName name="DateHdg5" localSheetId="4">#REF!</definedName>
    <definedName name="DateHdg5" localSheetId="0">#REF!</definedName>
    <definedName name="DateHdg5">#REF!</definedName>
    <definedName name="DateHdg6">#REF!</definedName>
    <definedName name="DateHdg7">#REF!</definedName>
    <definedName name="DCF_VFR">#REF!</definedName>
    <definedName name="DCFValue">#REF!</definedName>
    <definedName name="DCS_downside_AUD" localSheetId="2">#REF!</definedName>
    <definedName name="DCS_downside_AUD" localSheetId="3">#REF!</definedName>
    <definedName name="DCS_downside_AUD" localSheetId="6">#REF!</definedName>
    <definedName name="DCS_downside_AUD" localSheetId="1">#REF!</definedName>
    <definedName name="DCS_downside_AUD" localSheetId="4">#REF!</definedName>
    <definedName name="DCS_downside_AUD" localSheetId="0">#REF!</definedName>
    <definedName name="DCS_downside_AUD">#REF!</definedName>
    <definedName name="DCS_upside_AUD" localSheetId="2">#REF!</definedName>
    <definedName name="DCS_upside_AUD" localSheetId="3">#REF!</definedName>
    <definedName name="DCS_upside_AUD" localSheetId="6">#REF!</definedName>
    <definedName name="DCS_upside_AUD" localSheetId="1">#REF!</definedName>
    <definedName name="DCS_upside_AUD" localSheetId="4">#REF!</definedName>
    <definedName name="DCS_upside_AUD" localSheetId="0">#REF!</definedName>
    <definedName name="DCS_upside_AUD">#REF!</definedName>
    <definedName name="ddd">#REF!</definedName>
    <definedName name="dddd" localSheetId="2">SUM(Consol P&amp;L &amp;#REF!)</definedName>
    <definedName name="dddd" localSheetId="3">SUM(Consol [0]!P&amp;L &amp;#REF!)</definedName>
    <definedName name="dddd" localSheetId="6">SUM(Consol P&amp;L &amp;#REF!)</definedName>
    <definedName name="dddd" localSheetId="1">SUM(Consol P&amp;L &amp;#REF!)</definedName>
    <definedName name="dddd" localSheetId="4">SUM(Consol [0]!P&amp;L &amp;#REF!)</definedName>
    <definedName name="dddd" localSheetId="0">SUM(Consol P&amp;L &amp;#REF!)</definedName>
    <definedName name="dddd">SUM(Consol P&amp;L &amp;#REF!)</definedName>
    <definedName name="Debt" localSheetId="2">#REF!</definedName>
    <definedName name="Debt" localSheetId="3">#REF!</definedName>
    <definedName name="Debt" localSheetId="6">#REF!</definedName>
    <definedName name="Debt" localSheetId="1">#REF!</definedName>
    <definedName name="Debt" localSheetId="4">#REF!</definedName>
    <definedName name="Debt" localSheetId="0">#REF!</definedName>
    <definedName name="Debt">#REF!</definedName>
    <definedName name="Dec00" localSheetId="3">#REF!</definedName>
    <definedName name="Dec00" localSheetId="1">#REF!</definedName>
    <definedName name="Dec00">#REF!</definedName>
    <definedName name="Depreciation">#REF!</definedName>
    <definedName name="DepreciationFinancialYear">#REF!</definedName>
    <definedName name="DG" localSheetId="2">#REF!</definedName>
    <definedName name="DG" localSheetId="3">#REF!</definedName>
    <definedName name="DG" localSheetId="6">#REF!</definedName>
    <definedName name="DG" localSheetId="1">#REF!</definedName>
    <definedName name="DG" localSheetId="4">#REF!</definedName>
    <definedName name="DG" localSheetId="0">#REF!</definedName>
    <definedName name="DG">#REF!</definedName>
    <definedName name="Disc_Rate">#REF!</definedName>
    <definedName name="Discount_Rate">#REF!</definedName>
    <definedName name="DiscountRate">#REF!</definedName>
    <definedName name="DiscRateSens">#REF!</definedName>
    <definedName name="Disposal_Costs">#REF!</definedName>
    <definedName name="Distribution" localSheetId="3">#REF!</definedName>
    <definedName name="Distribution">#REF!</definedName>
    <definedName name="Div_Actual" localSheetId="3">#REF!</definedName>
    <definedName name="Div_Actual">#REF!</definedName>
    <definedName name="Div_Target" localSheetId="3">#REF!</definedName>
    <definedName name="Div_Target">#REF!</definedName>
    <definedName name="doctype">#REF!</definedName>
    <definedName name="doll1">#REF!</definedName>
    <definedName name="Dollars">#REF!</definedName>
    <definedName name="DP" localSheetId="2">#REF!</definedName>
    <definedName name="DP" localSheetId="3">#REF!</definedName>
    <definedName name="DP" localSheetId="6">#REF!</definedName>
    <definedName name="DP" localSheetId="1">#REF!</definedName>
    <definedName name="DP" localSheetId="4">#REF!</definedName>
    <definedName name="DP" localSheetId="0">#REF!</definedName>
    <definedName name="DP">#REF!</definedName>
    <definedName name="drcr">#REF!</definedName>
    <definedName name="DRent" localSheetId="2">#REF!</definedName>
    <definedName name="DRent" localSheetId="3">#REF!</definedName>
    <definedName name="DRent" localSheetId="6">#REF!</definedName>
    <definedName name="DRent" localSheetId="1">#REF!</definedName>
    <definedName name="DRent" localSheetId="4">#REF!</definedName>
    <definedName name="DRent" localSheetId="0">#REF!</definedName>
    <definedName name="DRent">#REF!</definedName>
    <definedName name="DynaCapexData">#REF!</definedName>
    <definedName name="DynaData">#REF!</definedName>
    <definedName name="E" localSheetId="2">#REF!</definedName>
    <definedName name="E" localSheetId="3">#REF!</definedName>
    <definedName name="E" localSheetId="6">#REF!</definedName>
    <definedName name="E" localSheetId="1">#REF!</definedName>
    <definedName name="E" localSheetId="4">#REF!</definedName>
    <definedName name="E" localSheetId="0">#REF!</definedName>
    <definedName name="E">#REF!</definedName>
    <definedName name="EDIT" localSheetId="2">#REF!</definedName>
    <definedName name="EDIT" localSheetId="3">#REF!</definedName>
    <definedName name="EDIT" localSheetId="6">#REF!</definedName>
    <definedName name="EDIT" localSheetId="1">#REF!</definedName>
    <definedName name="EDIT" localSheetId="4">#REF!</definedName>
    <definedName name="EDIT" localSheetId="0">#REF!</definedName>
    <definedName name="EDIT">#REF!</definedName>
    <definedName name="end">#REF!</definedName>
    <definedName name="End_Date">#REF!</definedName>
    <definedName name="Entity">#REF!</definedName>
    <definedName name="Entity_Name">#REF!</definedName>
    <definedName name="EntityNo">#REF!</definedName>
    <definedName name="EquityPaid" localSheetId="2">#REF!</definedName>
    <definedName name="EquityPaid" localSheetId="3">#REF!</definedName>
    <definedName name="EquityPaid" localSheetId="6">#REF!</definedName>
    <definedName name="EquityPaid" localSheetId="1">#REF!</definedName>
    <definedName name="EquityPaid" localSheetId="4">#REF!</definedName>
    <definedName name="EquityPaid" localSheetId="0">#REF!</definedName>
    <definedName name="EquityPaid">#REF!</definedName>
    <definedName name="ERINA22011" localSheetId="2">#REF!</definedName>
    <definedName name="ERINA22011" localSheetId="3">#REF!</definedName>
    <definedName name="ERINA22011" localSheetId="6">#REF!</definedName>
    <definedName name="ERINA22011" localSheetId="1">#REF!</definedName>
    <definedName name="ERINA22011" localSheetId="4">#REF!</definedName>
    <definedName name="ERINA22011" localSheetId="0">#REF!</definedName>
    <definedName name="ERINA22011">#REF!</definedName>
    <definedName name="Esc_Table" localSheetId="2">#REF!</definedName>
    <definedName name="Esc_Table" localSheetId="3">#REF!</definedName>
    <definedName name="Esc_Table" localSheetId="6">#REF!</definedName>
    <definedName name="Esc_Table" localSheetId="1">#REF!</definedName>
    <definedName name="Esc_Table" localSheetId="4">#REF!</definedName>
    <definedName name="Esc_Table" localSheetId="0">#REF!</definedName>
    <definedName name="Esc_Table">#REF!</definedName>
    <definedName name="Europe_CIE_partI">#REF!</definedName>
    <definedName name="Europe_CIE_partII">#REF!</definedName>
    <definedName name="Europe_debtors_ageing">#REF!</definedName>
    <definedName name="ExistingVacancyRefurb">#REF!</definedName>
    <definedName name="ExpInc" localSheetId="2">#REF!</definedName>
    <definedName name="ExpInc" localSheetId="3">#REF!</definedName>
    <definedName name="ExpInc" localSheetId="6">#REF!</definedName>
    <definedName name="ExpInc" localSheetId="1">#REF!</definedName>
    <definedName name="ExpInc" localSheetId="4">#REF!</definedName>
    <definedName name="ExpInc" localSheetId="0">#REF!</definedName>
    <definedName name="ExpInc">#REF!</definedName>
    <definedName name="Expiries_allowance">#REF!</definedName>
    <definedName name="Expiries_allowance_capex">#REF!</definedName>
    <definedName name="ExpiryAllowanceWindow_CAP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4">#REF!</definedName>
    <definedName name="_xlnm.Extract" localSheetId="0">#REF!</definedName>
    <definedName name="_xlnm.Extract">#REF!</definedName>
    <definedName name="F" localSheetId="2">#REF!</definedName>
    <definedName name="F" localSheetId="3">#REF!</definedName>
    <definedName name="F" localSheetId="6">#REF!</definedName>
    <definedName name="F" localSheetId="1">#REF!</definedName>
    <definedName name="F" localSheetId="4">#REF!</definedName>
    <definedName name="F" localSheetId="0">#REF!</definedName>
    <definedName name="F">#REF!</definedName>
    <definedName name="FA">#REF!</definedName>
    <definedName name="FBT">#REF!</definedName>
    <definedName name="FC_sens" localSheetId="3">#REF!</definedName>
    <definedName name="FC_sens">#REF!</definedName>
    <definedName name="ff" localSheetId="2" hidden="1">{#N/A,#N/A,FALSE,"RECON";"LAST YEAR",#N/A,FALSE,"ESTIMATE"}</definedName>
    <definedName name="ff" localSheetId="3" hidden="1">{#N/A,#N/A,FALSE,"RECON";"LAST YEAR",#N/A,FALSE,"ESTIMATE"}</definedName>
    <definedName name="ff" localSheetId="6" hidden="1">{#N/A,#N/A,FALSE,"RECON";"LAST YEAR",#N/A,FALSE,"ESTIMATE"}</definedName>
    <definedName name="ff" localSheetId="1" hidden="1">{#N/A,#N/A,FALSE,"RECON";"LAST YEAR",#N/A,FALSE,"ESTIMATE"}</definedName>
    <definedName name="ff" localSheetId="4" hidden="1">{#N/A,#N/A,FALSE,"RECON";"LAST YEAR",#N/A,FALSE,"ESTIMATE"}</definedName>
    <definedName name="ff" localSheetId="0" hidden="1">{#N/A,#N/A,FALSE,"RECON";"LAST YEAR",#N/A,FALSE,"ESTIMATE"}</definedName>
    <definedName name="ff" hidden="1">{#N/A,#N/A,FALSE,"RECON";"LAST YEAR",#N/A,FALSE,"ESTIMATE"}</definedName>
    <definedName name="FinanciaYearIncome" localSheetId="2">SUM(#REF!)</definedName>
    <definedName name="FinanciaYearIncome" localSheetId="6">SUM(#REF!)</definedName>
    <definedName name="FinanciaYearIncome" localSheetId="1">SUM(#REF!)</definedName>
    <definedName name="FinanciaYearIncome" localSheetId="4">SUM(#REF!)</definedName>
    <definedName name="FinanciaYearIncome" localSheetId="0">SUM(#REF!)</definedName>
    <definedName name="FinanciaYearIncome">SUM(#REF!)</definedName>
    <definedName name="FiveYears" localSheetId="2">#REF!</definedName>
    <definedName name="FiveYears" localSheetId="3">#REF!</definedName>
    <definedName name="FiveYears" localSheetId="6">#REF!</definedName>
    <definedName name="FiveYears" localSheetId="1">#REF!</definedName>
    <definedName name="FiveYears" localSheetId="4">#REF!</definedName>
    <definedName name="FiveYears" localSheetId="0">#REF!</definedName>
    <definedName name="FiveYears">#REF!</definedName>
    <definedName name="Fix_debt_service" localSheetId="4">#N/A</definedName>
    <definedName name="Fix_debt_service">#N/A</definedName>
    <definedName name="FLOREA22011" localSheetId="2">#REF!</definedName>
    <definedName name="FLOREA22011" localSheetId="3">#REF!</definedName>
    <definedName name="FLOREA22011" localSheetId="6">#REF!</definedName>
    <definedName name="FLOREA22011" localSheetId="1">#REF!</definedName>
    <definedName name="FLOREA22011" localSheetId="4">#REF!</definedName>
    <definedName name="FLOREA22011" localSheetId="0">#REF!</definedName>
    <definedName name="FLOREA22011">#REF!</definedName>
    <definedName name="fmgraph" localSheetId="2">#REF!</definedName>
    <definedName name="fmgraph" localSheetId="3">#REF!</definedName>
    <definedName name="fmgraph" localSheetId="6">#REF!</definedName>
    <definedName name="fmgraph" localSheetId="1">#REF!</definedName>
    <definedName name="fmgraph" localSheetId="4">#REF!</definedName>
    <definedName name="fmgraph" localSheetId="0">#REF!</definedName>
    <definedName name="fmgraph">#REF!</definedName>
    <definedName name="fr" localSheetId="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localSheetId="3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localSheetId="6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localSheetId="1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localSheetId="4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localSheetId="0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Frank_Russell_info">#REF!</definedName>
    <definedName name="Free_debt_service" localSheetId="4">#N/A</definedName>
    <definedName name="Free_debt_service">#N/A</definedName>
    <definedName name="FreeSum" localSheetId="3">#REF!</definedName>
    <definedName name="FreeSum">#REF!</definedName>
    <definedName name="from_ogs_budget_actual" localSheetId="3">#REF!</definedName>
    <definedName name="from_ogs_budget_actual">#REF!</definedName>
    <definedName name="Future_Income_Assumption">#REF!</definedName>
    <definedName name="FutureTaxRate" localSheetId="2">#REF!</definedName>
    <definedName name="FutureTaxRate" localSheetId="3">#REF!</definedName>
    <definedName name="FutureTaxRate" localSheetId="6">#REF!</definedName>
    <definedName name="FutureTaxRate" localSheetId="1">#REF!</definedName>
    <definedName name="FutureTaxRate" localSheetId="4">#REF!</definedName>
    <definedName name="FutureTaxRate" localSheetId="0">#REF!</definedName>
    <definedName name="FutureTaxRate">#REF!</definedName>
    <definedName name="FY">2004</definedName>
    <definedName name="FY4_" localSheetId="2">#REF!</definedName>
    <definedName name="FY4_" localSheetId="3">#REF!</definedName>
    <definedName name="FY4_" localSheetId="6">#REF!</definedName>
    <definedName name="FY4_" localSheetId="1">#REF!</definedName>
    <definedName name="FY4_" localSheetId="4">#REF!</definedName>
    <definedName name="FY4_" localSheetId="0">#REF!</definedName>
    <definedName name="FY4_">#REF!</definedName>
    <definedName name="G" localSheetId="2">#REF!</definedName>
    <definedName name="G" localSheetId="3">#REF!</definedName>
    <definedName name="G" localSheetId="6">#REF!</definedName>
    <definedName name="G" localSheetId="1">#REF!</definedName>
    <definedName name="G" localSheetId="4">#REF!</definedName>
    <definedName name="G" localSheetId="0">#REF!</definedName>
    <definedName name="G">#REF!</definedName>
    <definedName name="Gen" localSheetId="3">#REF!</definedName>
    <definedName name="Gen" localSheetId="1">#REF!</definedName>
    <definedName name="Gen">#REF!</definedName>
    <definedName name="gfg" localSheetId="2" hidden="1">{#N/A,#N/A,FALSE,"RECON";"TOTAL",#N/A,FALSE,"ESTIMATE"}</definedName>
    <definedName name="gfg" localSheetId="3" hidden="1">{#N/A,#N/A,FALSE,"RECON";"TOTAL",#N/A,FALSE,"ESTIMATE"}</definedName>
    <definedName name="gfg" localSheetId="6" hidden="1">{#N/A,#N/A,FALSE,"RECON";"TOTAL",#N/A,FALSE,"ESTIMATE"}</definedName>
    <definedName name="gfg" localSheetId="1" hidden="1">{#N/A,#N/A,FALSE,"RECON";"TOTAL",#N/A,FALSE,"ESTIMATE"}</definedName>
    <definedName name="gfg" localSheetId="4" hidden="1">{#N/A,#N/A,FALSE,"RECON";"TOTAL",#N/A,FALSE,"ESTIMATE"}</definedName>
    <definedName name="gfg" localSheetId="0" hidden="1">{#N/A,#N/A,FALSE,"RECON";"TOTAL",#N/A,FALSE,"ESTIMATE"}</definedName>
    <definedName name="gfg" hidden="1">{#N/A,#N/A,FALSE,"RECON";"TOTAL",#N/A,FALSE,"ESTIMATE"}</definedName>
    <definedName name="GFGF">#REF!</definedName>
    <definedName name="gg">#REF!</definedName>
    <definedName name="ggg">#REF!</definedName>
    <definedName name="ghvC1">37.694</definedName>
    <definedName name="ghvC2">66.032</definedName>
    <definedName name="GLA_Commercial" localSheetId="3">#REF!</definedName>
    <definedName name="GLA_Commercial">#REF!</definedName>
    <definedName name="GLA_HMaker" localSheetId="2">#REF!</definedName>
    <definedName name="GLA_HMaker" localSheetId="3">#REF!</definedName>
    <definedName name="GLA_HMaker" localSheetId="6">#REF!</definedName>
    <definedName name="GLA_HMaker" localSheetId="1">#REF!</definedName>
    <definedName name="GLA_HMaker" localSheetId="4">#REF!</definedName>
    <definedName name="GLA_HMaker" localSheetId="0">#REF!</definedName>
    <definedName name="GLA_HMaker">#REF!</definedName>
    <definedName name="GLA_HMaker_S1" localSheetId="2">#REF!</definedName>
    <definedName name="GLA_HMaker_S1" localSheetId="3">#REF!</definedName>
    <definedName name="GLA_HMaker_S1" localSheetId="6">#REF!</definedName>
    <definedName name="GLA_HMaker_S1" localSheetId="1">#REF!</definedName>
    <definedName name="GLA_HMaker_S1" localSheetId="4">#REF!</definedName>
    <definedName name="GLA_HMaker_S1" localSheetId="0">#REF!</definedName>
    <definedName name="GLA_HMaker_S1">#REF!</definedName>
    <definedName name="GLA_HMaker_S2" localSheetId="2">#REF!</definedName>
    <definedName name="GLA_HMaker_S2" localSheetId="3">#REF!</definedName>
    <definedName name="GLA_HMaker_S2" localSheetId="6">#REF!</definedName>
    <definedName name="GLA_HMaker_S2" localSheetId="1">#REF!</definedName>
    <definedName name="GLA_HMaker_S2" localSheetId="4">#REF!</definedName>
    <definedName name="GLA_HMaker_S2" localSheetId="0">#REF!</definedName>
    <definedName name="GLA_HMaker_S2">#REF!</definedName>
    <definedName name="GLA_HMaker_S3">#REF!</definedName>
    <definedName name="GLA_HMaker_S4">#REF!</definedName>
    <definedName name="GLA_MPlace">#REF!</definedName>
    <definedName name="GLA_MPlace_S1">#REF!</definedName>
    <definedName name="GLA_MPlace_S2">#REF!</definedName>
    <definedName name="GLA_MPlace_S3">#REF!</definedName>
    <definedName name="GLA_MPlace_S4">#REF!</definedName>
    <definedName name="GLA_MPlace_S5">#REF!</definedName>
    <definedName name="GLA_Retail">#REF!</definedName>
    <definedName name="Global_Mkt_CIE">#REF!</definedName>
    <definedName name="Global_Mkt_debtors_ageing">#REF!</definedName>
    <definedName name="GMH">#REF!</definedName>
    <definedName name="GMHRTLLEA">#REF!</definedName>
    <definedName name="GPT" localSheetId="2">#REF!</definedName>
    <definedName name="GPT" localSheetId="3">#REF!</definedName>
    <definedName name="GPT" localSheetId="6">#REF!</definedName>
    <definedName name="GPT" localSheetId="1">#REF!</definedName>
    <definedName name="GPT" localSheetId="4">#REF!</definedName>
    <definedName name="GPT" localSheetId="0">#REF!</definedName>
    <definedName name="GPT">#REF!</definedName>
    <definedName name="GPT_ARR_LY">#REF!</definedName>
    <definedName name="GPT_ARR_TY">#REF!</definedName>
    <definedName name="GPTPTYLTD">#REF!</definedName>
    <definedName name="GrossIncome">#REF!</definedName>
    <definedName name="GST" localSheetId="2">#REF!</definedName>
    <definedName name="GST" localSheetId="3">#REF!</definedName>
    <definedName name="GST" localSheetId="6">#REF!</definedName>
    <definedName name="GST" localSheetId="1">#REF!</definedName>
    <definedName name="GST" localSheetId="4">#REF!</definedName>
    <definedName name="GST" localSheetId="0">#REF!</definedName>
    <definedName name="GST">#REF!</definedName>
    <definedName name="H" localSheetId="2">#REF!</definedName>
    <definedName name="H" localSheetId="3">#REF!</definedName>
    <definedName name="H" localSheetId="6">#REF!</definedName>
    <definedName name="H" localSheetId="1">#REF!</definedName>
    <definedName name="H" localSheetId="4">#REF!</definedName>
    <definedName name="H" localSheetId="0">#REF!</definedName>
    <definedName name="H">#REF!</definedName>
    <definedName name="Header_Screen" localSheetId="2">#REF!</definedName>
    <definedName name="Header_Screen" localSheetId="6">#REF!</definedName>
    <definedName name="Header_Screen" localSheetId="1">#REF!</definedName>
    <definedName name="Header_Screen" localSheetId="4">#REF!</definedName>
    <definedName name="Header_Screen" localSheetId="0">#REF!</definedName>
    <definedName name="Header_Screen">#REF!</definedName>
    <definedName name="hhh">#REF!</definedName>
    <definedName name="hhhh">#REF!</definedName>
    <definedName name="HOMEMK21110" localSheetId="3">#REF!</definedName>
    <definedName name="HOMEMK21110">#REF!</definedName>
    <definedName name="HOMEMK22011" localSheetId="2">#REF!</definedName>
    <definedName name="HOMEMK22011" localSheetId="3">#REF!</definedName>
    <definedName name="HOMEMK22011" localSheetId="6">#REF!</definedName>
    <definedName name="HOMEMK22011" localSheetId="1">#REF!</definedName>
    <definedName name="HOMEMK22011" localSheetId="4">#REF!</definedName>
    <definedName name="HOMEMK22011" localSheetId="0">#REF!</definedName>
    <definedName name="HOMEMK22011">#REF!</definedName>
    <definedName name="HPCat1">#REF!</definedName>
    <definedName name="HPCat2">#REF!</definedName>
    <definedName name="HPDate1">#REF!</definedName>
    <definedName name="HPDate2">#REF!</definedName>
    <definedName name="HPDate5">#REF!</definedName>
    <definedName name="HPDe5">#REF!</definedName>
    <definedName name="HPName1">#REF!</definedName>
    <definedName name="I" localSheetId="2">#REF!</definedName>
    <definedName name="I" localSheetId="3">#REF!</definedName>
    <definedName name="I" localSheetId="6">#REF!</definedName>
    <definedName name="I" localSheetId="1">#REF!</definedName>
    <definedName name="I" localSheetId="4">#REF!</definedName>
    <definedName name="I" localSheetId="0">#REF!</definedName>
    <definedName name="I">#REF!</definedName>
    <definedName name="I.T">#REF!</definedName>
    <definedName name="IBP" localSheetId="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localSheetId="3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localSheetId="6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localSheetId="1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localSheetId="4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localSheetId="0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BP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Incent">#REF!</definedName>
    <definedName name="IndAfterFees">#REF!</definedName>
    <definedName name="IndBeforeFees">#REF!</definedName>
    <definedName name="INSREV" localSheetId="2">#REF!</definedName>
    <definedName name="INSREV" localSheetId="3">#REF!</definedName>
    <definedName name="INSREV" localSheetId="6">#REF!</definedName>
    <definedName name="INSREV" localSheetId="1">#REF!</definedName>
    <definedName name="INSREV" localSheetId="4">#REF!</definedName>
    <definedName name="INSREV" localSheetId="0">#REF!</definedName>
    <definedName name="INSREV">#REF!</definedName>
    <definedName name="Integrity">#REF!</definedName>
    <definedName name="InterestIncome" localSheetId="2">SUM(Consol P&amp;L &amp;#REF!)</definedName>
    <definedName name="InterestIncome" localSheetId="3">SUM(Consol [0]!P&amp;L &amp;#REF!)</definedName>
    <definedName name="InterestIncome" localSheetId="6">SUM(Consol P&amp;L &amp;#REF!)</definedName>
    <definedName name="InterestIncome" localSheetId="1">SUM(Consol P&amp;L &amp;#REF!)</definedName>
    <definedName name="InterestIncome" localSheetId="4">SUM(Consol [0]!P&amp;L &amp;#REF!)</definedName>
    <definedName name="InterestIncome" localSheetId="0">SUM(Consol P&amp;L &amp;#REF!)</definedName>
    <definedName name="InterestIncome">SUM(Consol P&amp;L &amp;#REF!)</definedName>
    <definedName name="InterestIncomeComponent" localSheetId="2">#REF!</definedName>
    <definedName name="InterestIncomeComponent" localSheetId="3">#REF!</definedName>
    <definedName name="InterestIncomeComponent" localSheetId="6">#REF!</definedName>
    <definedName name="InterestIncomeComponent" localSheetId="1">#REF!</definedName>
    <definedName name="InterestIncomeComponent" localSheetId="4">#REF!</definedName>
    <definedName name="InterestIncomeComponent" localSheetId="0">#REF!</definedName>
    <definedName name="InterestIncomeComponent">#REF!</definedName>
    <definedName name="investc" localSheetId="3">#REF!</definedName>
    <definedName name="investc" localSheetId="1">#REF!</definedName>
    <definedName name="investc">#REF!</definedName>
    <definedName name="IPOOO9P" localSheetId="3">#REF!</definedName>
    <definedName name="IPOOO9P" localSheetId="1">#REF!</definedName>
    <definedName name="IPOOO9P">#REF!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ROK_COMISSION">"c98"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L_Q">"c101"</definedName>
    <definedName name="IQ_CAL_Y">"c102"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IZED_INTEREST">"c2076"</definedName>
    <definedName name="IQ_CASH">"c1458"</definedName>
    <definedName name="IQ_CASH_ACQUIRE_CF">"c1630"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UTSTANDING_BS_DATE">"c1971"</definedName>
    <definedName name="IQ_CLASSA_OUTSTANDING_FILING_DATE">"c1973"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OTHER_COST">"c284"</definedName>
    <definedName name="IQ_DEF_BENEFIT_ROA">"c285"</definedName>
    <definedName name="IQ_DEF_BENEFIT_SERVICE_COST">"c286"</definedName>
    <definedName name="IQ_DEF_BENEFIT_TOTAL_COST">"c287"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INT">"c360"</definedName>
    <definedName name="IQ_EBIT_MARGIN">"c359"</definedName>
    <definedName name="IQ_EBIT_OVER_IE">"c1369"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"c1370"</definedName>
    <definedName name="IQ_EBITDA_INT">"c373"</definedName>
    <definedName name="IQ_EBITDA_MARGIN">"c372"</definedName>
    <definedName name="IQ_EBITDA_OVER_TOTAL_IE">"c1371"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ACT_OR_EST">"c2213"</definedName>
    <definedName name="IQ_EPS_EST">"c399"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UM_EST">"c402"</definedName>
    <definedName name="IQ_EPS_STDDEV_EST">"c403"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ST_ACT_EPS">"c1648"</definedName>
    <definedName name="IQ_EST_CURRENCY">"c2140"</definedName>
    <definedName name="IQ_EST_DATE">"c1634"</definedName>
    <definedName name="IQ_EST_EPS_DIFF">"c1864"</definedName>
    <definedName name="IQ_EST_EPS_GROWTH_1YR">"c1636"</definedName>
    <definedName name="IQ_EST_EPS_GROWTH_5YR">"c1655"</definedName>
    <definedName name="IQ_EST_EPS_GROWTH_Q_1YR">"c1641"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YEAR_LIFE">"c439"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DIVID">"c1446"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ROFIT">"c1378"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LAND">"c645"</definedName>
    <definedName name="IQ_LAST_SPLIT_DATE">"c2095"</definedName>
    <definedName name="IQ_LAST_SPLIT_FACTOR">"c2093"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ICENSED_POPS">"c2123"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MACHINERY">"c711"</definedName>
    <definedName name="IQ_MAINT_REPAIR">"c2087"</definedName>
    <definedName name="IQ_MARKET_CAP_LFCF">"c2209"</definedName>
    <definedName name="IQ_MARKETCAP">"c712"</definedName>
    <definedName name="IQ_MARKETING">"c2239"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M_ACCOUNT">"c743"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ET_CHANGE">"c749"</definedName>
    <definedName name="IQ_NET_DEBT">"c1584"</definedName>
    <definedName name="IQ_NET_DEBT_EBITDA">"c750"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MARGIN">"c794"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SFAS">"c795"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CLOSE_BALANCE_GAS">"c2049"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OIL">"c2035"</definedName>
    <definedName name="IQ_OG_PURCHASES_GAS">"c2045"</definedName>
    <definedName name="IQ_OG_PURCHASES_OIL">"c2033"</definedName>
    <definedName name="IQ_OG_REVISIONS_GAS">"c2042"</definedName>
    <definedName name="IQ_OG_REVISIONS_OIL">"c2030"</definedName>
    <definedName name="IQ_OG_SALES_IN_PLACE_GAS">"c2046"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BR">"c850"</definedName>
    <definedName name="IQ_OPER_INC_FIN">"c851"</definedName>
    <definedName name="IQ_OPER_INC_INS">"c852"</definedName>
    <definedName name="IQ_OPER_INC_MARGIN">"c1448"</definedName>
    <definedName name="IQ_OPER_INC_REIT">"c853"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ISSUED">"c857"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UTSTANDING_BS_DATE">"c2128"</definedName>
    <definedName name="IQ_OUTSTANDING_FILING_DATE">"c2127"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NORMALIZED">"c2207"</definedName>
    <definedName name="IQ_PE_RATIO">"c1610"</definedName>
    <definedName name="IQ_PENSION">"c1031"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ICE_OVER_BVPS">"c1412"</definedName>
    <definedName name="IQ_PRICE_OVER_LTM_EPS">"c1413"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VG_STORE_SIZE_GROSS">"c2066"</definedName>
    <definedName name="IQ_RETAIL_AVG_STORE_SIZE_NET">"c2067"</definedName>
    <definedName name="IQ_RETAIL_CLOSED_STORES">"c2063"</definedName>
    <definedName name="IQ_RETAIL_OPENED_STORES">"c2062"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Q_FOOTAGE">"c2064"</definedName>
    <definedName name="IQ_RETAIL_STORE_SELLING_AREA">"c2065"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UTI">"c1125"</definedName>
    <definedName name="IQ_REVENUE">"c1422"</definedName>
    <definedName name="IQ_REVISION_DATE_">38960.6132523148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VING_DEP">"c1150"</definedName>
    <definedName name="IQ_SECUR_RECEIV">"c1151"</definedName>
    <definedName name="IQ_SECURITY_BORROW">"c1152"</definedName>
    <definedName name="IQ_SECURITY_OWN">"c1153"</definedName>
    <definedName name="IQ_SECURITY_RESELL">"c1154"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CF">"c1203"</definedName>
    <definedName name="IQ_STRIKE_PRICE_ISSUED">"c1645"</definedName>
    <definedName name="IQ_STRIKE_PRICE_OS">"c1646"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MPLOYEE_AVG">"c1225"</definedName>
    <definedName name="IQ_TEV_TOTAL_REV">"c1226"</definedName>
    <definedName name="IQ_TEV_TOTAL_REV_AVG">"c1227"</definedName>
    <definedName name="IQ_TEV_UFCF">"c2208"</definedName>
    <definedName name="IQ_TIER_ONE_RATIO">"c1229"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QUITY">"c1250"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EXP">"c1291"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S">"c2119"</definedName>
    <definedName name="IQ_TOTAL_UNUSUAL">"c1508"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USUAL_EXP">"c1456"</definedName>
    <definedName name="IQ_US_GAAP">"c1331"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EIGHTED_AVG_PRICE">"c1334"</definedName>
    <definedName name="IQ_WIP_INV">"c1335"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Z_SCORE">"c1339"</definedName>
    <definedName name="IRR" localSheetId="3">#REF!</definedName>
    <definedName name="IRR">#REF!</definedName>
    <definedName name="IT">#REF!</definedName>
    <definedName name="J" localSheetId="2">#REF!</definedName>
    <definedName name="J" localSheetId="3">#REF!</definedName>
    <definedName name="J" localSheetId="6">#REF!</definedName>
    <definedName name="J" localSheetId="1">#REF!</definedName>
    <definedName name="J" localSheetId="4">#REF!</definedName>
    <definedName name="J" localSheetId="0">#REF!</definedName>
    <definedName name="J">#REF!</definedName>
    <definedName name="joel">#REF!</definedName>
    <definedName name="Journal_Type" localSheetId="3">#REF!</definedName>
    <definedName name="Journal_Type">#REF!</definedName>
    <definedName name="jsjs" localSheetId="2">SUM(Consol P&amp;L &amp;#REF!)</definedName>
    <definedName name="jsjs" localSheetId="3">SUM(Consol [0]!P&amp;L &amp;#REF!)</definedName>
    <definedName name="jsjs" localSheetId="6">SUM(Consol P&amp;L &amp;#REF!)</definedName>
    <definedName name="jsjs" localSheetId="1">SUM(Consol P&amp;L &amp;#REF!)</definedName>
    <definedName name="jsjs" localSheetId="4">SUM(Consol [0]!P&amp;L &amp;#REF!)</definedName>
    <definedName name="jsjs" localSheetId="0">SUM(Consol P&amp;L &amp;#REF!)</definedName>
    <definedName name="jsjs">SUM(Consol P&amp;L &amp;#REF!)</definedName>
    <definedName name="Jun00" localSheetId="2">#REF!</definedName>
    <definedName name="Jun00" localSheetId="3">#REF!</definedName>
    <definedName name="Jun00" localSheetId="6">#REF!</definedName>
    <definedName name="Jun00" localSheetId="1">#REF!</definedName>
    <definedName name="Jun00" localSheetId="4">#REF!</definedName>
    <definedName name="Jun00" localSheetId="0">#REF!</definedName>
    <definedName name="Jun00">#REF!</definedName>
    <definedName name="K" localSheetId="3">#REF!</definedName>
    <definedName name="K" localSheetId="1">#REF!</definedName>
    <definedName name="K">#REF!</definedName>
    <definedName name="kk">#REF!</definedName>
    <definedName name="kkk">#REF!</definedName>
    <definedName name="LettableArea">#REF!</definedName>
    <definedName name="lh" localSheetId="2">#REF!</definedName>
    <definedName name="lh" localSheetId="3">#REF!</definedName>
    <definedName name="lh" localSheetId="6">#REF!</definedName>
    <definedName name="lh" localSheetId="1">#REF!</definedName>
    <definedName name="lh" localSheetId="4">#REF!</definedName>
    <definedName name="lh" localSheetId="0">#REF!</definedName>
    <definedName name="lh">#REF!</definedName>
    <definedName name="LHYears">#REF!</definedName>
    <definedName name="Lifecycle10yearReal" localSheetId="3">#REF!</definedName>
    <definedName name="Lifecycle10yearReal">#REF!</definedName>
    <definedName name="Lifecycle15yearReal" localSheetId="3">#REF!</definedName>
    <definedName name="Lifecycle15yearReal">#REF!</definedName>
    <definedName name="Lifecycle20yearReal" localSheetId="3">#REF!</definedName>
    <definedName name="Lifecycle20yearReal">#REF!</definedName>
    <definedName name="Lifecycle5yearReal" localSheetId="3">#REF!</definedName>
    <definedName name="Lifecycle5yearReal">#REF!</definedName>
    <definedName name="LifecycleMandE">#REF!</definedName>
    <definedName name="LifecycleMandEReal">#REF!</definedName>
    <definedName name="LifecycleNominal">#REF!</definedName>
    <definedName name="LifecyclePandL">#REF!</definedName>
    <definedName name="LifecycleQualifying">#REF!</definedName>
    <definedName name="LifecycleWorks">#REF!</definedName>
    <definedName name="LifecycleWorksReal">#REF!</definedName>
    <definedName name="limcount">2</definedName>
    <definedName name="LIST">#REF!</definedName>
    <definedName name="List_Growth_Codes">#REF!</definedName>
    <definedName name="LKINSER" localSheetId="2">#REF!</definedName>
    <definedName name="LKINSER" localSheetId="3">#REF!</definedName>
    <definedName name="LKINSER" localSheetId="6">#REF!</definedName>
    <definedName name="LKINSER" localSheetId="1">#REF!</definedName>
    <definedName name="LKINSER" localSheetId="4">#REF!</definedName>
    <definedName name="LKINSER" localSheetId="0">#REF!</definedName>
    <definedName name="LKINSER">#REF!</definedName>
    <definedName name="ll">#REF!</definedName>
    <definedName name="LLADM101" localSheetId="3">#REF!</definedName>
    <definedName name="LLADM101">#REF!</definedName>
    <definedName name="LLADM21110" localSheetId="3">#REF!</definedName>
    <definedName name="LLADM21110">#REF!</definedName>
    <definedName name="LLADM22011" localSheetId="2">#REF!</definedName>
    <definedName name="LLADM22011" localSheetId="3">#REF!</definedName>
    <definedName name="LLADM22011" localSheetId="6">#REF!</definedName>
    <definedName name="LLADM22011" localSheetId="1">#REF!</definedName>
    <definedName name="LLADM22011" localSheetId="4">#REF!</definedName>
    <definedName name="LLADM22011" localSheetId="0">#REF!</definedName>
    <definedName name="LLADM22011">#REF!</definedName>
    <definedName name="LLADM22102" localSheetId="3">#REF!</definedName>
    <definedName name="LLADM22102" localSheetId="1">#REF!</definedName>
    <definedName name="LLADM22102">#REF!</definedName>
    <definedName name="LLADM22103" localSheetId="1">#REF!</definedName>
    <definedName name="LLADM22103">#REF!</definedName>
    <definedName name="LLADM22104" localSheetId="1">#REF!</definedName>
    <definedName name="LLADM22104">#REF!</definedName>
    <definedName name="LLADM22105" localSheetId="1">#REF!</definedName>
    <definedName name="LLADM22105">#REF!</definedName>
    <definedName name="LLADM22106">#REF!</definedName>
    <definedName name="LLADM22108">#REF!</definedName>
    <definedName name="LLADM22202">#REF!</definedName>
    <definedName name="LLCAPTRAN">#REF!</definedName>
    <definedName name="LLHO21110" localSheetId="3">#REF!</definedName>
    <definedName name="LLHO21110">#REF!</definedName>
    <definedName name="LLHO22011" localSheetId="2">#REF!</definedName>
    <definedName name="LLHO22011" localSheetId="3">#REF!</definedName>
    <definedName name="LLHO22011" localSheetId="6">#REF!</definedName>
    <definedName name="LLHO22011" localSheetId="1">#REF!</definedName>
    <definedName name="LLHO22011" localSheetId="4">#REF!</definedName>
    <definedName name="LLHO22011" localSheetId="0">#REF!</definedName>
    <definedName name="LLHO22011">#REF!</definedName>
    <definedName name="llll">#REF!</definedName>
    <definedName name="LLLSE22011" localSheetId="2">#REF!</definedName>
    <definedName name="LLLSE22011" localSheetId="3">#REF!</definedName>
    <definedName name="LLLSE22011" localSheetId="6">#REF!</definedName>
    <definedName name="LLLSE22011" localSheetId="1">#REF!</definedName>
    <definedName name="LLLSE22011" localSheetId="4">#REF!</definedName>
    <definedName name="LLLSE22011" localSheetId="0">#REF!</definedName>
    <definedName name="LLLSE22011">#REF!</definedName>
    <definedName name="LLRMKT21110" localSheetId="3">#REF!</definedName>
    <definedName name="LLRMKT21110" localSheetId="1">#REF!</definedName>
    <definedName name="LLRMKT21110">#REF!</definedName>
    <definedName name="LLRMKT22011" localSheetId="2">#REF!</definedName>
    <definedName name="LLRMKT22011" localSheetId="3">#REF!</definedName>
    <definedName name="LLRMKT22011" localSheetId="6">#REF!</definedName>
    <definedName name="LLRMKT22011" localSheetId="1">#REF!</definedName>
    <definedName name="LLRMKT22011" localSheetId="4">#REF!</definedName>
    <definedName name="LLRMKT22011" localSheetId="0">#REF!</definedName>
    <definedName name="LLRMKT22011">#REF!</definedName>
    <definedName name="llrnatpro">#REF!</definedName>
    <definedName name="LLRNATPRO22011" localSheetId="2">#REF!</definedName>
    <definedName name="LLRNATPRO22011" localSheetId="3">#REF!</definedName>
    <definedName name="LLRNATPRO22011" localSheetId="6">#REF!</definedName>
    <definedName name="LLRNATPRO22011" localSheetId="1">#REF!</definedName>
    <definedName name="LLRNATPRO22011" localSheetId="4">#REF!</definedName>
    <definedName name="LLRNATPRO22011" localSheetId="0">#REF!</definedName>
    <definedName name="LLRNATPRO22011">#REF!</definedName>
    <definedName name="LLRPNSW21110" localSheetId="3">#REF!</definedName>
    <definedName name="LLRPNSW21110" localSheetId="1">#REF!</definedName>
    <definedName name="LLRPNSW21110">#REF!</definedName>
    <definedName name="LoanStockCatchUPBfwd" localSheetId="1">#REF!</definedName>
    <definedName name="LoanStockCatchUPBfwd">#REF!</definedName>
    <definedName name="LoanStockCatchUpMade">#REF!</definedName>
    <definedName name="Lookup_Variant" localSheetId="2">#REF!</definedName>
    <definedName name="Lookup_Variant" localSheetId="3">#REF!</definedName>
    <definedName name="Lookup_Variant" localSheetId="6">#REF!</definedName>
    <definedName name="Lookup_Variant" localSheetId="1">#REF!</definedName>
    <definedName name="Lookup_Variant" localSheetId="4">#REF!</definedName>
    <definedName name="Lookup_Variant" localSheetId="0">#REF!</definedName>
    <definedName name="Lookup_Variant">#REF!</definedName>
    <definedName name="Lots_Resi" localSheetId="2">#REF!</definedName>
    <definedName name="Lots_Resi" localSheetId="3">#REF!</definedName>
    <definedName name="Lots_Resi" localSheetId="6">#REF!</definedName>
    <definedName name="Lots_Resi" localSheetId="1">#REF!</definedName>
    <definedName name="Lots_Resi" localSheetId="4">#REF!</definedName>
    <definedName name="Lots_Resi" localSheetId="0">#REF!</definedName>
    <definedName name="Lots_Resi">#REF!</definedName>
    <definedName name="Lots_Resi_Built" localSheetId="2">#REF!</definedName>
    <definedName name="Lots_Resi_Built" localSheetId="3">#REF!</definedName>
    <definedName name="Lots_Resi_Built" localSheetId="6">#REF!</definedName>
    <definedName name="Lots_Resi_Built" localSheetId="1">#REF!</definedName>
    <definedName name="Lots_Resi_Built" localSheetId="4">#REF!</definedName>
    <definedName name="Lots_Resi_Built" localSheetId="0">#REF!</definedName>
    <definedName name="Lots_Resi_Built">#REF!</definedName>
    <definedName name="Lots_Resi_Land">#REF!</definedName>
    <definedName name="Lots_TC_SAccom">#REF!</definedName>
    <definedName name="LRC0003A">#REF!</definedName>
    <definedName name="LRC0004A_E">#REF!</definedName>
    <definedName name="LRC0005A">#REF!</definedName>
    <definedName name="LRC0006A">#REF!</definedName>
    <definedName name="LRC0007A">#REF!</definedName>
    <definedName name="LRC0008A">#REF!</definedName>
    <definedName name="LRC0010A">#REF!</definedName>
    <definedName name="LRC0014A">#REF!</definedName>
    <definedName name="MACART22011">#REF!</definedName>
    <definedName name="MACROS">#REF!</definedName>
    <definedName name="Main_End_Column">#REF!</definedName>
    <definedName name="MajoBas">#REF!</definedName>
    <definedName name="MajoTur">#REF!</definedName>
    <definedName name="managersFeeFromreserves">#REF!</definedName>
    <definedName name="manualtax">#REF!</definedName>
    <definedName name="Maturity" localSheetId="2">#REF!</definedName>
    <definedName name="Maturity" localSheetId="3">#REF!</definedName>
    <definedName name="Maturity" localSheetId="6">#REF!</definedName>
    <definedName name="Maturity" localSheetId="1">#REF!</definedName>
    <definedName name="Maturity" localSheetId="4">#REF!</definedName>
    <definedName name="Maturity" localSheetId="0">#REF!</definedName>
    <definedName name="Maturity">#REF!</definedName>
    <definedName name="MDQSA">645</definedName>
    <definedName name="MENU" localSheetId="2">#REF!</definedName>
    <definedName name="MENU" localSheetId="3">#REF!</definedName>
    <definedName name="MENU" localSheetId="6">#REF!</definedName>
    <definedName name="MENU" localSheetId="1">#REF!</definedName>
    <definedName name="MENU" localSheetId="4">#REF!</definedName>
    <definedName name="MENU" localSheetId="0">#REF!</definedName>
    <definedName name="MENU">#REF!</definedName>
    <definedName name="MgmtFee" localSheetId="2">#REF!</definedName>
    <definedName name="MgmtFee" localSheetId="3">#REF!</definedName>
    <definedName name="MgmtFee" localSheetId="6">#REF!</definedName>
    <definedName name="MgmtFee" localSheetId="1">#REF!</definedName>
    <definedName name="MgmtFee" localSheetId="4">#REF!</definedName>
    <definedName name="MgmtFee" localSheetId="0">#REF!</definedName>
    <definedName name="MgmtFee">#REF!</definedName>
    <definedName name="Mnth1">#REF!</definedName>
    <definedName name="Mnth2">#REF!</definedName>
    <definedName name="Mnth3">#REF!</definedName>
    <definedName name="Model_Start">#REF!</definedName>
    <definedName name="Model_Type">#REF!</definedName>
    <definedName name="MonthYear">#REF!</definedName>
    <definedName name="mort3" localSheetId="2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localSheetId="3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localSheetId="6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localSheetId="1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localSheetId="4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localSheetId="0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3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ortSt10BuildingAllowance" localSheetId="3">#REF!</definedName>
    <definedName name="MortSt10BuildingAllowance">#REF!</definedName>
    <definedName name="MortSt12BuildingAllowance" localSheetId="3">#REF!</definedName>
    <definedName name="MortSt12BuildingAllowance">#REF!</definedName>
    <definedName name="MovementInUndistribIncome" localSheetId="2">#REF!</definedName>
    <definedName name="MovementInUndistribIncome" localSheetId="3">#REF!</definedName>
    <definedName name="MovementInUndistribIncome" localSheetId="6">#REF!</definedName>
    <definedName name="MovementInUndistribIncome" localSheetId="1">#REF!</definedName>
    <definedName name="MovementInUndistribIncome" localSheetId="4">#REF!</definedName>
    <definedName name="MovementInUndistribIncome" localSheetId="0">#REF!</definedName>
    <definedName name="MovementInUndistribIncome">#REF!</definedName>
    <definedName name="ms" localSheetId="2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localSheetId="3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localSheetId="6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localSheetId="1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localSheetId="4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localSheetId="0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ms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Name">#REF!</definedName>
    <definedName name="Name10c">#REF!</definedName>
    <definedName name="Name1a">#REF!</definedName>
    <definedName name="Name1b">#REF!</definedName>
    <definedName name="Name1c">#REF!</definedName>
    <definedName name="Name1d">#REF!</definedName>
    <definedName name="Name1e">#REF!</definedName>
    <definedName name="Name1f">#REF!</definedName>
    <definedName name="Name1g">#REF!</definedName>
    <definedName name="Name2a">#REF!</definedName>
    <definedName name="Name2b">#REF!</definedName>
    <definedName name="Name3a">#REF!</definedName>
    <definedName name="Name3b">#REF!</definedName>
    <definedName name="Name3c">#REF!</definedName>
    <definedName name="Name3d">#REF!</definedName>
    <definedName name="Name3e">#REF!</definedName>
    <definedName name="Name3f">#REF!</definedName>
    <definedName name="Name3g">#REF!</definedName>
    <definedName name="Name4a">#REF!</definedName>
    <definedName name="Name4b">#REF!</definedName>
    <definedName name="Name4c">#REF!</definedName>
    <definedName name="Name4d">#REF!</definedName>
    <definedName name="Name4e">#REF!</definedName>
    <definedName name="Name4f">#REF!</definedName>
    <definedName name="Name4g">#REF!</definedName>
    <definedName name="NC_Borrow_LY" localSheetId="3">#REF!</definedName>
    <definedName name="NC_Borrow_LY">#REF!</definedName>
    <definedName name="Net_Assets" localSheetId="2">#REF!</definedName>
    <definedName name="Net_Assets" localSheetId="3">#REF!</definedName>
    <definedName name="Net_Assets" localSheetId="6">#REF!</definedName>
    <definedName name="Net_Assets" localSheetId="1">#REF!</definedName>
    <definedName name="Net_Assets" localSheetId="4">#REF!</definedName>
    <definedName name="Net_Assets" localSheetId="0">#REF!</definedName>
    <definedName name="Net_Assets">#REF!</definedName>
    <definedName name="Net_or_Gross">#REF!</definedName>
    <definedName name="netwage" localSheetId="2">#REF!</definedName>
    <definedName name="netwage" localSheetId="3">#REF!</definedName>
    <definedName name="netwage" localSheetId="6">#REF!</definedName>
    <definedName name="netwage" localSheetId="1">#REF!</definedName>
    <definedName name="netwage" localSheetId="4">#REF!</definedName>
    <definedName name="netwage" localSheetId="0">#REF!</definedName>
    <definedName name="netwage">#REF!</definedName>
    <definedName name="new" localSheetId="4">#N/A</definedName>
    <definedName name="new">#N/A</definedName>
    <definedName name="NewBus" localSheetId="2">#REF!</definedName>
    <definedName name="NewBus" localSheetId="3">#REF!</definedName>
    <definedName name="NewBus" localSheetId="6">#REF!</definedName>
    <definedName name="NewBus" localSheetId="1">#REF!</definedName>
    <definedName name="NewBus" localSheetId="4">#REF!</definedName>
    <definedName name="NewBus" localSheetId="0">#REF!</definedName>
    <definedName name="NewBus">#REF!</definedName>
    <definedName name="NLA">#REF!</definedName>
    <definedName name="NLA_Commercial" localSheetId="3">#REF!</definedName>
    <definedName name="NLA_Commercial">#REF!</definedName>
    <definedName name="no" localSheetId="4">#N/A</definedName>
    <definedName name="no">#N/A</definedName>
    <definedName name="No_Accounts" localSheetId="3">#REF!</definedName>
    <definedName name="No_Accounts">#REF!</definedName>
    <definedName name="No_Annual" localSheetId="3">#REF!</definedName>
    <definedName name="No_Annual">#REF!</definedName>
    <definedName name="No_AnnualAss" localSheetId="3">#REF!</definedName>
    <definedName name="No_AnnualAss">#REF!</definedName>
    <definedName name="No_Ass">#REF!</definedName>
    <definedName name="No_Cascade">#REF!</definedName>
    <definedName name="No_CF">#REF!</definedName>
    <definedName name="No_Construction">#REF!</definedName>
    <definedName name="No_Content">#REF!</definedName>
    <definedName name="No_Cover">#REF!</definedName>
    <definedName name="No_FA">#REF!</definedName>
    <definedName name="No_Facility">#REF!</definedName>
    <definedName name="No_FM">#REF!</definedName>
    <definedName name="No_Front">#REF!</definedName>
    <definedName name="No_Funding">#REF!</definedName>
    <definedName name="No_LC">#REF!</definedName>
    <definedName name="No_Leasing">#REF!</definedName>
    <definedName name="No_pay">#REF!</definedName>
    <definedName name="No_Ratio">#REF!</definedName>
    <definedName name="No_Res">#REF!</definedName>
    <definedName name="No_Tax">#REF!</definedName>
    <definedName name="NONAME">#REF!</definedName>
    <definedName name="NonDeductableItems">#REF!</definedName>
    <definedName name="NPITBuildingAllowance">#REF!</definedName>
    <definedName name="NRO" localSheetId="2">#REF!</definedName>
    <definedName name="NRO" localSheetId="3">#REF!</definedName>
    <definedName name="NRO" localSheetId="6">#REF!</definedName>
    <definedName name="NRO" localSheetId="1">#REF!</definedName>
    <definedName name="NRO" localSheetId="4">#REF!</definedName>
    <definedName name="NRO" localSheetId="0">#REF!</definedName>
    <definedName name="NRO">#REF!</definedName>
    <definedName name="NRODec95">14009</definedName>
    <definedName name="NROInc" localSheetId="2">#REF!</definedName>
    <definedName name="NROInc" localSheetId="3">#REF!</definedName>
    <definedName name="NROInc" localSheetId="6">#REF!</definedName>
    <definedName name="NROInc" localSheetId="1">#REF!</definedName>
    <definedName name="NROInc" localSheetId="4">#REF!</definedName>
    <definedName name="NROInc" localSheetId="0">#REF!</definedName>
    <definedName name="NROInc">#REF!</definedName>
    <definedName name="NvsASD">"V2004-12-31"</definedName>
    <definedName name="NvsAutoDrillOk">"VN"</definedName>
    <definedName name="NvsElapsedTime">0.000229629629757255</definedName>
    <definedName name="NvsElapsedTime1">0.000115740745968651</definedName>
    <definedName name="NvsEndTime">38357.7290043981</definedName>
    <definedName name="NvsEndTime1">38745.1756828704</definedName>
    <definedName name="NvsInstLang">"VENG"</definedName>
    <definedName name="NvsInstSpec" localSheetId="4">"%"</definedName>
    <definedName name="NvsInstSpec">"%,FBUSINESS_UNIT,TLEGAL_ENTITY,NSPHC_PTY_LTD"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4">"%,X,RZF..R00B,CZF..C00B"</definedName>
    <definedName name="NvsNplSpec">"%,X,RZF..,CNF.."</definedName>
    <definedName name="NvsPanelBusUnit">"V"</definedName>
    <definedName name="NvsPanelEffdt">"V2001-07-31"</definedName>
    <definedName name="NvsPanelSetid">"VASIA"</definedName>
    <definedName name="NvsParentRef">#REF!</definedName>
    <definedName name="NvsReqBU">"VASIA"</definedName>
    <definedName name="NvsReqBUOnly">"VN"</definedName>
    <definedName name="NvsStyleNme">"BBStyle.xls"</definedName>
    <definedName name="NvsTransLed">"VN"</definedName>
    <definedName name="NvsTreeASD">"V2002-01-01"</definedName>
    <definedName name="NvsValTbl.ACCOUNT">"GL_ACCOUNT_TBL"</definedName>
    <definedName name="NvsValTbl.AFFILIATE">"AFFILIATE_VW"</definedName>
    <definedName name="NvsValTbl.BUSINESS_UNIT">"BUS_UNIT_TBL_GL"</definedName>
    <definedName name="NvsValTbl.CURRENCY_CD">"CURRENCY_CD_TBL"</definedName>
    <definedName name="NvsValTbl.DEPTID">"DEPARTMENT_TBL"</definedName>
    <definedName name="OAssets">#REF!</definedName>
    <definedName name="ONE">#REF!</definedName>
    <definedName name="OneYear">#REF!</definedName>
    <definedName name="OPEN">#REF!</definedName>
    <definedName name="openbalFPY">#REF!</definedName>
    <definedName name="OpeningUndistributedIncome" localSheetId="3">#REF!</definedName>
    <definedName name="OpeningUndistributedIncome">#REF!</definedName>
    <definedName name="OperExp" localSheetId="2">#REF!</definedName>
    <definedName name="OperExp" localSheetId="3">#REF!</definedName>
    <definedName name="OperExp" localSheetId="6">#REF!</definedName>
    <definedName name="OperExp" localSheetId="1">#REF!</definedName>
    <definedName name="OperExp" localSheetId="4">#REF!</definedName>
    <definedName name="OperExp" localSheetId="0">#REF!</definedName>
    <definedName name="OperExp">#REF!</definedName>
    <definedName name="OpInc" localSheetId="2">#REF!</definedName>
    <definedName name="OpInc" localSheetId="3">#REF!</definedName>
    <definedName name="OpInc" localSheetId="6">#REF!</definedName>
    <definedName name="OpInc" localSheetId="1">#REF!</definedName>
    <definedName name="OpInc" localSheetId="4">#REF!</definedName>
    <definedName name="OpInc" localSheetId="0">#REF!</definedName>
    <definedName name="OpInc">#REF!</definedName>
    <definedName name="OpIncome" localSheetId="2">#REF!</definedName>
    <definedName name="OpIncome" localSheetId="3">#REF!</definedName>
    <definedName name="OpIncome" localSheetId="6">#REF!</definedName>
    <definedName name="OpIncome" localSheetId="1">#REF!</definedName>
    <definedName name="OpIncome" localSheetId="4">#REF!</definedName>
    <definedName name="OpIncome" localSheetId="0">#REF!</definedName>
    <definedName name="OpIncome">#REF!</definedName>
    <definedName name="ORev">#REF!</definedName>
    <definedName name="Other_End_Column">#REF!</definedName>
    <definedName name="Other_Start_Column">#REF!</definedName>
    <definedName name="OtherIncomeComponent">#REF!</definedName>
    <definedName name="OtherOpEx">#REF!</definedName>
    <definedName name="OtherTferFromReserves">#REF!</definedName>
    <definedName name="OutputLevel">"Renewal Type"</definedName>
    <definedName name="overalldifference" localSheetId="3">#REF!</definedName>
    <definedName name="overalldifference">#REF!</definedName>
    <definedName name="OwnContInc" localSheetId="2">#REF!</definedName>
    <definedName name="OwnContInc" localSheetId="3">#REF!</definedName>
    <definedName name="OwnContInc" localSheetId="6">#REF!</definedName>
    <definedName name="OwnContInc" localSheetId="1">#REF!</definedName>
    <definedName name="OwnContInc" localSheetId="4">#REF!</definedName>
    <definedName name="OwnContInc" localSheetId="0">#REF!</definedName>
    <definedName name="OwnContInc">#REF!</definedName>
    <definedName name="OwneCon" localSheetId="2">#REF!</definedName>
    <definedName name="OwneCon" localSheetId="3">#REF!</definedName>
    <definedName name="OwneCon" localSheetId="6">#REF!</definedName>
    <definedName name="OwneCon" localSheetId="1">#REF!</definedName>
    <definedName name="OwneCon" localSheetId="4">#REF!</definedName>
    <definedName name="OwneCon" localSheetId="0">#REF!</definedName>
    <definedName name="OwneCon">#REF!</definedName>
    <definedName name="Owner" localSheetId="2">#REF!</definedName>
    <definedName name="Owner" localSheetId="3">#REF!</definedName>
    <definedName name="Owner" localSheetId="6">#REF!</definedName>
    <definedName name="Owner" localSheetId="1">#REF!</definedName>
    <definedName name="Owner" localSheetId="4">#REF!</definedName>
    <definedName name="Owner" localSheetId="0">#REF!</definedName>
    <definedName name="Owner">#REF!</definedName>
    <definedName name="Owner2">#REF!</definedName>
    <definedName name="P">#REF!</definedName>
    <definedName name="Pal_Workbook_GUID">"7T4IGSBTZPTQBGZ122RB7UCR"</definedName>
    <definedName name="PayMech">#REF!</definedName>
    <definedName name="Pby">#REF!</definedName>
    <definedName name="Pdend">#REF!</definedName>
    <definedName name="PED" localSheetId="2">#REF!</definedName>
    <definedName name="PED" localSheetId="3">#REF!</definedName>
    <definedName name="PED" localSheetId="6">#REF!</definedName>
    <definedName name="PED" localSheetId="1">#REF!</definedName>
    <definedName name="PED" localSheetId="4">#REF!</definedName>
    <definedName name="PED" localSheetId="0">#REF!</definedName>
    <definedName name="PED">#REF!</definedName>
    <definedName name="Pend">#REF!</definedName>
    <definedName name="PENRIT22011" localSheetId="2">#REF!</definedName>
    <definedName name="PENRIT22011" localSheetId="3">#REF!</definedName>
    <definedName name="PENRIT22011" localSheetId="6">#REF!</definedName>
    <definedName name="PENRIT22011" localSheetId="1">#REF!</definedName>
    <definedName name="PENRIT22011" localSheetId="4">#REF!</definedName>
    <definedName name="PENRIT22011" localSheetId="0">#REF!</definedName>
    <definedName name="PENRIT22011">#REF!</definedName>
    <definedName name="PER" localSheetId="2">#REF!</definedName>
    <definedName name="PER" localSheetId="3">#REF!</definedName>
    <definedName name="PER" localSheetId="6">#REF!</definedName>
    <definedName name="PER" localSheetId="1">#REF!</definedName>
    <definedName name="PER" localSheetId="4">#REF!</definedName>
    <definedName name="PER" localSheetId="0">#REF!</definedName>
    <definedName name="PER">#REF!</definedName>
    <definedName name="Period">#REF!</definedName>
    <definedName name="Phase_Month" localSheetId="3">#REF!</definedName>
    <definedName name="Phase_Month">#REF!</definedName>
    <definedName name="PISADM" localSheetId="2">#REF!</definedName>
    <definedName name="PISADM" localSheetId="3">#REF!</definedName>
    <definedName name="PISADM" localSheetId="6">#REF!</definedName>
    <definedName name="PISADM" localSheetId="1">#REF!</definedName>
    <definedName name="PISADM" localSheetId="4">#REF!</definedName>
    <definedName name="PISADM" localSheetId="0">#REF!</definedName>
    <definedName name="PISADM">#REF!</definedName>
    <definedName name="PISTSG" localSheetId="2">#REF!</definedName>
    <definedName name="PISTSG" localSheetId="3">#REF!</definedName>
    <definedName name="PISTSG" localSheetId="6">#REF!</definedName>
    <definedName name="PISTSG" localSheetId="1">#REF!</definedName>
    <definedName name="PISTSG" localSheetId="4">#REF!</definedName>
    <definedName name="PISTSG" localSheetId="0">#REF!</definedName>
    <definedName name="PISTSG">#REF!</definedName>
    <definedName name="PISTSG21110" localSheetId="2">#REF!</definedName>
    <definedName name="PISTSG21110" localSheetId="6">#REF!</definedName>
    <definedName name="PISTSG21110" localSheetId="1">#REF!</definedName>
    <definedName name="PISTSG21110" localSheetId="4">#REF!</definedName>
    <definedName name="PISTSG21110" localSheetId="0">#REF!</definedName>
    <definedName name="PISTSG21110">#REF!</definedName>
    <definedName name="pivot">#REF!</definedName>
    <definedName name="pivot_par">#REF!</definedName>
    <definedName name="PortADPTVAL" localSheetId="2">#REF!</definedName>
    <definedName name="PortADPTVAL" localSheetId="3">#REF!</definedName>
    <definedName name="PortADPTVAL" localSheetId="6">#REF!</definedName>
    <definedName name="PortADPTVAL" localSheetId="1">#REF!</definedName>
    <definedName name="PortADPTVAL" localSheetId="4">#REF!</definedName>
    <definedName name="PortADPTVAL" localSheetId="0">#REF!</definedName>
    <definedName name="PortADPTVAL">#REF!</definedName>
    <definedName name="PortArea" localSheetId="2">#REF!</definedName>
    <definedName name="PortArea" localSheetId="3">#REF!</definedName>
    <definedName name="PortArea" localSheetId="6">#REF!</definedName>
    <definedName name="PortArea" localSheetId="1">#REF!</definedName>
    <definedName name="PortArea" localSheetId="4">#REF!</definedName>
    <definedName name="PortArea" localSheetId="0">#REF!</definedName>
    <definedName name="PortArea">#REF!</definedName>
    <definedName name="PortCAPEX" localSheetId="2">#REF!</definedName>
    <definedName name="PortCAPEX" localSheetId="6">#REF!</definedName>
    <definedName name="PortCAPEX" localSheetId="1">#REF!</definedName>
    <definedName name="PortCAPEX" localSheetId="4">#REF!</definedName>
    <definedName name="PortCAPEX" localSheetId="0">#REF!</definedName>
    <definedName name="PortCAPEX">#REF!</definedName>
    <definedName name="PortCAPGR" localSheetId="2">#REF!</definedName>
    <definedName name="PortCAPGR" localSheetId="3">#REF!</definedName>
    <definedName name="PortCAPGR" localSheetId="6">#REF!</definedName>
    <definedName name="PortCAPGR" localSheetId="1">#REF!</definedName>
    <definedName name="PortCAPGR" localSheetId="4">#REF!</definedName>
    <definedName name="PortCAPGR" localSheetId="0">#REF!</definedName>
    <definedName name="PortCAPGR">#REF!</definedName>
    <definedName name="PortCAPVAL" localSheetId="2">#REF!</definedName>
    <definedName name="PortCAPVAL" localSheetId="3">#REF!</definedName>
    <definedName name="PortCAPVAL" localSheetId="6">#REF!</definedName>
    <definedName name="PortCAPVAL" localSheetId="1">#REF!</definedName>
    <definedName name="PortCAPVAL" localSheetId="4">#REF!</definedName>
    <definedName name="PortCAPVAL" localSheetId="0">#REF!</definedName>
    <definedName name="PortCAPVAL">#REF!</definedName>
    <definedName name="PortDCF" localSheetId="2">#REF!</definedName>
    <definedName name="PortDCF" localSheetId="3">#REF!</definedName>
    <definedName name="PortDCF" localSheetId="6">#REF!</definedName>
    <definedName name="PortDCF" localSheetId="1">#REF!</definedName>
    <definedName name="PortDCF" localSheetId="4">#REF!</definedName>
    <definedName name="PortDCF" localSheetId="0">#REF!</definedName>
    <definedName name="PortDCF">#REF!</definedName>
    <definedName name="PortINCYD">#REF!</definedName>
    <definedName name="PortMAT">#REF!</definedName>
    <definedName name="PortName">#REF!</definedName>
    <definedName name="PortName3">#REF!</definedName>
    <definedName name="PortName4">#REF!</definedName>
    <definedName name="PortName5">#REF!</definedName>
    <definedName name="PortName6">#REF!</definedName>
    <definedName name="PortName7">#REF!</definedName>
    <definedName name="PortTOTRT">#REF!</definedName>
    <definedName name="POV" localSheetId="2">#REF!</definedName>
    <definedName name="POV" localSheetId="3">#REF!</definedName>
    <definedName name="POV" localSheetId="6">#REF!</definedName>
    <definedName name="POV" localSheetId="1">#REF!</definedName>
    <definedName name="POV" localSheetId="4">#REF!</definedName>
    <definedName name="POV" localSheetId="0">#REF!</definedName>
    <definedName name="POV">#REF!</definedName>
    <definedName name="POVI" localSheetId="4">#REF!</definedName>
    <definedName name="PreAcquisitionIncome" localSheetId="3">#REF!</definedName>
    <definedName name="PreAcquisitionIncome">#REF!</definedName>
    <definedName name="prepaymentperiod" localSheetId="2">#REF!</definedName>
    <definedName name="prepaymentperiod" localSheetId="3">#REF!</definedName>
    <definedName name="prepaymentperiod" localSheetId="6">#REF!</definedName>
    <definedName name="prepaymentperiod" localSheetId="1">#REF!</definedName>
    <definedName name="prepaymentperiod" localSheetId="4">#REF!</definedName>
    <definedName name="prepaymentperiod" localSheetId="0">#REF!</definedName>
    <definedName name="prepaymentperiod">#REF!</definedName>
    <definedName name="Prev_Comparative_Date">#REF!</definedName>
    <definedName name="_xlnm.Print_Area" localSheetId="3">CapStatQ1!$A$1:$H$41</definedName>
    <definedName name="_xlnm.Print_Area" localSheetId="6">#REF!</definedName>
    <definedName name="_xlnm.Print_Area" localSheetId="4">'SOCIE Mar'!$B$4:$F$19</definedName>
    <definedName name="_xlnm.Print_Area" localSheetId="0">#REF!</definedName>
    <definedName name="_xlnm.Print_Area">#REF!</definedName>
    <definedName name="Print_Area_MI" localSheetId="2">#REF!</definedName>
    <definedName name="Print_Area_MI" localSheetId="3">#REF!</definedName>
    <definedName name="Print_Area_MI" localSheetId="6">#REF!</definedName>
    <definedName name="Print_Area_MI" localSheetId="1">#REF!</definedName>
    <definedName name="Print_Area_MI" localSheetId="4">#REF!</definedName>
    <definedName name="Print_Area_MI" localSheetId="0">#REF!</definedName>
    <definedName name="Print_Area_MI">#REF!</definedName>
    <definedName name="Print_Cover" localSheetId="2">#REF!</definedName>
    <definedName name="Print_Cover" localSheetId="3">#REF!</definedName>
    <definedName name="Print_Cover" localSheetId="6">#REF!</definedName>
    <definedName name="Print_Cover" localSheetId="1">#REF!</definedName>
    <definedName name="Print_Cover" localSheetId="4">#REF!</definedName>
    <definedName name="Print_Cover" localSheetId="0">#REF!</definedName>
    <definedName name="Print_Cover">#REF!</definedName>
    <definedName name="_xlnm.Print_Titles" localSheetId="6">#REF!,#REF!</definedName>
    <definedName name="_xlnm.Print_Titles" localSheetId="0">#REF!,#REF!</definedName>
    <definedName name="_xlnm.Print_Titles">#REF!,#REF!</definedName>
    <definedName name="PriorTaxRate">#REF!</definedName>
    <definedName name="prof">#REF!</definedName>
    <definedName name="Profit">#REF!</definedName>
    <definedName name="ProjectTitle">"Annual Commercial Valuation Model: Version 10.004.069"</definedName>
    <definedName name="Prom">#REF!</definedName>
    <definedName name="Promo">#REF!</definedName>
    <definedName name="Prop_Address">#REF!</definedName>
    <definedName name="Property_Display" hidden="1">#REF!</definedName>
    <definedName name="PropertyDisplayIndicies">#REF!</definedName>
    <definedName name="PropertyDisplayOptions">#REF!</definedName>
    <definedName name="PropertyDisplayOutputs">#REF!</definedName>
    <definedName name="ProrDistributions" localSheetId="2">#REF!</definedName>
    <definedName name="ProrDistributions" localSheetId="3">#REF!</definedName>
    <definedName name="ProrDistributions" localSheetId="6">#REF!</definedName>
    <definedName name="ProrDistributions" localSheetId="1">#REF!</definedName>
    <definedName name="ProrDistributions" localSheetId="4">#REF!</definedName>
    <definedName name="ProrDistributions" localSheetId="0">#REF!</definedName>
    <definedName name="ProrDistributions">#REF!</definedName>
    <definedName name="Q8Firstdate">#REF!</definedName>
    <definedName name="qappp" localSheetId="2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localSheetId="3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localSheetId="6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localSheetId="1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localSheetId="4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localSheetId="0" hidden="1">{#N/A,#N/A,FALSE,"5YRASSPl - consol'd";#N/A,#N/A,FALSE,"5YRASSPl - hotel";#N/A,#N/A,FALSE,"5YRASSPl - excl htl";#N/A,#N/A,FALSE,"VarReport";#N/A,#N/A,FALSE,"Sensitivity";#N/A,#N/A,FALSE,"House View ";#N/A,#N/A,FALSE,"KPI"}</definedName>
    <definedName name="qappp" hidden="1">{#N/A,#N/A,FALSE,"5YRASSPl - consol'd";#N/A,#N/A,FALSE,"5YRASSPl - hotel";#N/A,#N/A,FALSE,"5YRASSPl - excl htl";#N/A,#N/A,FALSE,"VarReport";#N/A,#N/A,FALSE,"Sensitivity";#N/A,#N/A,FALSE,"House View ";#N/A,#N/A,FALSE,"KPI"}</definedName>
    <definedName name="Qtr">#REF!</definedName>
    <definedName name="Rate_Sensitivity">#REF!</definedName>
    <definedName name="Rates_Peg">#REF!</definedName>
    <definedName name="Ratio_Copy" localSheetId="3">#REF!</definedName>
    <definedName name="Ratio_Copy">#REF!</definedName>
    <definedName name="Ratio_Paste" localSheetId="3">#REF!</definedName>
    <definedName name="Ratio_Paste">#REF!</definedName>
    <definedName name="RBN" localSheetId="3">#REF!</definedName>
    <definedName name="RBN">#REF!</definedName>
    <definedName name="RBU" localSheetId="2">#REF!</definedName>
    <definedName name="RBU" localSheetId="3">#REF!</definedName>
    <definedName name="RBU" localSheetId="6">#REF!</definedName>
    <definedName name="RBU" localSheetId="1">#REF!</definedName>
    <definedName name="RBU" localSheetId="4">#REF!</definedName>
    <definedName name="RBU" localSheetId="0">#REF!</definedName>
    <definedName name="RBU">#REF!</definedName>
    <definedName name="Rec" localSheetId="2">#REF!</definedName>
    <definedName name="Rec" localSheetId="3">#REF!</definedName>
    <definedName name="Rec" localSheetId="6">#REF!</definedName>
    <definedName name="Rec" localSheetId="1">#REF!</definedName>
    <definedName name="Rec" localSheetId="4">#REF!</definedName>
    <definedName name="Rec" localSheetId="0">#REF!</definedName>
    <definedName name="Rec">#REF!</definedName>
    <definedName name="Rec_Beacon">#REF!,#REF!</definedName>
    <definedName name="_xlnm.Recorder" localSheetId="2">#REF!</definedName>
    <definedName name="_xlnm.Recorder" localSheetId="3">#REF!</definedName>
    <definedName name="_xlnm.Recorder" localSheetId="6">#REF!</definedName>
    <definedName name="_xlnm.Recorder" localSheetId="1">#REF!</definedName>
    <definedName name="_xlnm.Recorder" localSheetId="4">#REF!</definedName>
    <definedName name="_xlnm.Recorder" localSheetId="0">#REF!</definedName>
    <definedName name="_xlnm.Recorder">#REF!</definedName>
    <definedName name="RecSum" localSheetId="2">#REF!</definedName>
    <definedName name="RecSum" localSheetId="3">#REF!</definedName>
    <definedName name="RecSum" localSheetId="6">#REF!</definedName>
    <definedName name="RecSum" localSheetId="1">#REF!</definedName>
    <definedName name="RecSum" localSheetId="4">#REF!</definedName>
    <definedName name="RecSum" localSheetId="0">#REF!</definedName>
    <definedName name="RecSum">#REF!</definedName>
    <definedName name="Rents" localSheetId="3">#REF!</definedName>
    <definedName name="Rents" localSheetId="1">#REF!</definedName>
    <definedName name="Rents">#REF!</definedName>
    <definedName name="ReportDate" localSheetId="1">#REF!</definedName>
    <definedName name="ReportDate">#REF!</definedName>
    <definedName name="ReportingDate">#REF!</definedName>
    <definedName name="RequiredIRR" localSheetId="3">#REF!</definedName>
    <definedName name="RequiredIRR" localSheetId="1">#REF!</definedName>
    <definedName name="RequiredIRR">#REF!</definedName>
    <definedName name="RESCH" localSheetId="2">#REF!</definedName>
    <definedName name="RESCH" localSheetId="3">#REF!</definedName>
    <definedName name="RESCH" localSheetId="6">#REF!</definedName>
    <definedName name="RESCH" localSheetId="1">#REF!</definedName>
    <definedName name="RESCH" localSheetId="4">#REF!</definedName>
    <definedName name="RESCH" localSheetId="0">#REF!</definedName>
    <definedName name="RESCH">#REF!</definedName>
    <definedName name="Research">#REF!</definedName>
    <definedName name="Retail" localSheetId="2" hidden="1">{#N/A,#N/A,FALSE,"RECON";"LAST YEAR",#N/A,FALSE,"ESTIMATE"}</definedName>
    <definedName name="Retail" localSheetId="3" hidden="1">{#N/A,#N/A,FALSE,"RECON";"LAST YEAR",#N/A,FALSE,"ESTIMATE"}</definedName>
    <definedName name="Retail" localSheetId="6" hidden="1">{#N/A,#N/A,FALSE,"RECON";"LAST YEAR",#N/A,FALSE,"ESTIMATE"}</definedName>
    <definedName name="Retail" localSheetId="1" hidden="1">{#N/A,#N/A,FALSE,"RECON";"LAST YEAR",#N/A,FALSE,"ESTIMATE"}</definedName>
    <definedName name="Retail" localSheetId="4" hidden="1">{#N/A,#N/A,FALSE,"RECON";"LAST YEAR",#N/A,FALSE,"ESTIMATE"}</definedName>
    <definedName name="Retail" localSheetId="0" hidden="1">{#N/A,#N/A,FALSE,"RECON";"LAST YEAR",#N/A,FALSE,"ESTIMATE"}</definedName>
    <definedName name="Retail" hidden="1">{#N/A,#N/A,FALSE,"RECON";"LAST YEAR",#N/A,FALSE,"ESTIMATE"}</definedName>
    <definedName name="RetailAfterFees">#REF!</definedName>
    <definedName name="RetailBeforeFees">#REF!</definedName>
    <definedName name="RevCap">#REF!</definedName>
    <definedName name="RevCapSens">#REF!</definedName>
    <definedName name="RevCapValue">#REF!</definedName>
    <definedName name="reversalcode">#REF!</definedName>
    <definedName name="RevInc" localSheetId="2">#REF!</definedName>
    <definedName name="RevInc" localSheetId="3">#REF!</definedName>
    <definedName name="RevInc" localSheetId="6">#REF!</definedName>
    <definedName name="RevInc" localSheetId="1">#REF!</definedName>
    <definedName name="RevInc" localSheetId="4">#REF!</definedName>
    <definedName name="RevInc" localSheetId="0">#REF!</definedName>
    <definedName name="RevInc">#REF!</definedName>
    <definedName name="rff" localSheetId="4">#N/A</definedName>
    <definedName name="rff">#N/A</definedName>
    <definedName name="RID" localSheetId="3">#REF!</definedName>
    <definedName name="RID" localSheetId="1">#REF!</definedName>
    <definedName name="RID">#REF!</definedName>
    <definedName name="RiskAfterRecalcMacro">""</definedName>
    <definedName name="RiskAfterSimMacro">""</definedName>
    <definedName name="RiskAutoStopPercChange">1.5</definedName>
    <definedName name="RiskBeforeRecalcMacro">""</definedName>
    <definedName name="RiskBeforeSimMacro">""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5</definedName>
    <definedName name="RiskMinimizeOnStart">FALSE</definedName>
    <definedName name="RiskMonitorConvergence">FALSE</definedName>
    <definedName name="RiskMultipleCPUSupportEnabled">TRUE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TRUE</definedName>
    <definedName name="rModelModePointer">#REF!</definedName>
    <definedName name="ROUND">1</definedName>
    <definedName name="RoundedAdoptedValue">#REF!</definedName>
    <definedName name="Rounding" localSheetId="2">#REF!</definedName>
    <definedName name="Rounding" localSheetId="3">#REF!</definedName>
    <definedName name="Rounding" localSheetId="6">#REF!</definedName>
    <definedName name="Rounding" localSheetId="1">#REF!</definedName>
    <definedName name="Rounding" localSheetId="4">#REF!</definedName>
    <definedName name="Rounding" localSheetId="0">#REF!</definedName>
    <definedName name="Rounding">#REF!</definedName>
    <definedName name="rounding_446" localSheetId="2">#REF!</definedName>
    <definedName name="rounding_446" localSheetId="3">#REF!</definedName>
    <definedName name="rounding_446" localSheetId="6">#REF!</definedName>
    <definedName name="rounding_446" localSheetId="1">#REF!</definedName>
    <definedName name="rounding_446" localSheetId="4">#REF!</definedName>
    <definedName name="rounding_446" localSheetId="0">#REF!</definedName>
    <definedName name="rounding_446">#REF!</definedName>
    <definedName name="RTT" localSheetId="2">#REF!</definedName>
    <definedName name="RTT" localSheetId="6">#REF!</definedName>
    <definedName name="RTT" localSheetId="1">#REF!</definedName>
    <definedName name="RTT" localSheetId="4">#REF!</definedName>
    <definedName name="RTT" localSheetId="0">#REF!</definedName>
    <definedName name="RTT">#REF!</definedName>
    <definedName name="S_Curve" localSheetId="2">#REF!</definedName>
    <definedName name="S_Curve" localSheetId="3">#REF!</definedName>
    <definedName name="S_Curve" localSheetId="6">#REF!</definedName>
    <definedName name="S_Curve" localSheetId="1">#REF!</definedName>
    <definedName name="S_Curve" localSheetId="4">#REF!</definedName>
    <definedName name="S_Curve" localSheetId="0">#REF!</definedName>
    <definedName name="S_Curve">#REF!</definedName>
    <definedName name="SaleTfr">#REF!</definedName>
    <definedName name="SC_Deduction" localSheetId="2">#REF!</definedName>
    <definedName name="SC_Deduction" localSheetId="3">#REF!</definedName>
    <definedName name="SC_Deduction" localSheetId="6">#REF!</definedName>
    <definedName name="SC_Deduction" localSheetId="1">#REF!</definedName>
    <definedName name="SC_Deduction" localSheetId="4">#REF!</definedName>
    <definedName name="SC_Deduction" localSheetId="0">#REF!</definedName>
    <definedName name="SC_Deduction">#REF!</definedName>
    <definedName name="SC_Split" localSheetId="2">#REF!</definedName>
    <definedName name="SC_Split" localSheetId="3">#REF!</definedName>
    <definedName name="SC_Split" localSheetId="6">#REF!</definedName>
    <definedName name="SC_Split" localSheetId="1">#REF!</definedName>
    <definedName name="SC_Split" localSheetId="4">#REF!</definedName>
    <definedName name="SC_Split" localSheetId="0">#REF!</definedName>
    <definedName name="SC_Split">#REF!</definedName>
    <definedName name="Scale" localSheetId="2">#REF!</definedName>
    <definedName name="Scale" localSheetId="3">#REF!</definedName>
    <definedName name="Scale" localSheetId="6">#REF!</definedName>
    <definedName name="Scale" localSheetId="1">#REF!</definedName>
    <definedName name="Scale" localSheetId="4">#REF!</definedName>
    <definedName name="Scale" localSheetId="0">#REF!</definedName>
    <definedName name="Scale">#REF!</definedName>
    <definedName name="ScaleSA">#REF!</definedName>
    <definedName name="Scen1" localSheetId="2">#REF!</definedName>
    <definedName name="Scen1" localSheetId="3">#REF!</definedName>
    <definedName name="Scen1" localSheetId="6">#REF!</definedName>
    <definedName name="Scen1" localSheetId="1">#REF!</definedName>
    <definedName name="Scen1" localSheetId="4">#REF!</definedName>
    <definedName name="Scen1" localSheetId="0">#REF!</definedName>
    <definedName name="Scen1">#REF!</definedName>
    <definedName name="SCurve_Commercial" localSheetId="3">#REF!</definedName>
    <definedName name="SCurve_Commercial">#REF!</definedName>
    <definedName name="sencount">2</definedName>
    <definedName name="Senior1SculptCopy" localSheetId="3">#REF!</definedName>
    <definedName name="Senior1SculptCopy">#REF!</definedName>
    <definedName name="Senior1TotalPercent" localSheetId="3">#REF!</definedName>
    <definedName name="Senior1TotalPercent">#REF!</definedName>
    <definedName name="Seniorpastecheck" localSheetId="2">#REF!</definedName>
    <definedName name="Seniorpastecheck" localSheetId="3">#REF!</definedName>
    <definedName name="Seniorpastecheck" localSheetId="6">#REF!</definedName>
    <definedName name="Seniorpastecheck" localSheetId="1">#REF!</definedName>
    <definedName name="Seniorpastecheck" localSheetId="4">#REF!</definedName>
    <definedName name="Seniorpastecheck" localSheetId="0">#REF!</definedName>
    <definedName name="Seniorpastecheck">#REF!</definedName>
    <definedName name="SFC">#REF!</definedName>
    <definedName name="SFCOSTS" localSheetId="2">#REF!</definedName>
    <definedName name="SFCOSTS" localSheetId="3">#REF!</definedName>
    <definedName name="SFCOSTS" localSheetId="6">#REF!</definedName>
    <definedName name="SFCOSTS" localSheetId="1">#REF!</definedName>
    <definedName name="SFCOSTS" localSheetId="4">#REF!</definedName>
    <definedName name="SFCOSTS" localSheetId="0">#REF!</definedName>
    <definedName name="SFCOSTS">#REF!</definedName>
    <definedName name="SFCOSTS21110" localSheetId="3">#REF!</definedName>
    <definedName name="SFCOSTS21110" localSheetId="1">#REF!</definedName>
    <definedName name="SFCOSTS21110">#REF!</definedName>
    <definedName name="SFD" localSheetId="1">#REF!</definedName>
    <definedName name="SFD">#REF!</definedName>
    <definedName name="SFV">#REF!</definedName>
    <definedName name="Share" localSheetId="2">#REF!</definedName>
    <definedName name="Share" localSheetId="3">#REF!</definedName>
    <definedName name="Share" localSheetId="6">#REF!</definedName>
    <definedName name="Share" localSheetId="1">#REF!</definedName>
    <definedName name="Share" localSheetId="4">#REF!</definedName>
    <definedName name="Share" localSheetId="0">#REF!</definedName>
    <definedName name="Share">#REF!</definedName>
    <definedName name="share2" localSheetId="2">#REF!</definedName>
    <definedName name="share2" localSheetId="3">#REF!</definedName>
    <definedName name="share2" localSheetId="6">#REF!</definedName>
    <definedName name="share2" localSheetId="1">#REF!</definedName>
    <definedName name="share2" localSheetId="4">#REF!</definedName>
    <definedName name="share2" localSheetId="0">#REF!</definedName>
    <definedName name="share2">#REF!</definedName>
    <definedName name="Sheet_Name">#REF!</definedName>
    <definedName name="SinkingFundAllowance">#REF!</definedName>
    <definedName name="SpecBas" localSheetId="2">#REF!</definedName>
    <definedName name="SpecBas" localSheetId="3">#REF!</definedName>
    <definedName name="SpecBas" localSheetId="6">#REF!</definedName>
    <definedName name="SpecBas" localSheetId="1">#REF!</definedName>
    <definedName name="SpecBas" localSheetId="4">#REF!</definedName>
    <definedName name="SpecBas" localSheetId="0">#REF!</definedName>
    <definedName name="SpecBas">#REF!</definedName>
    <definedName name="SpecTur" localSheetId="2">#REF!</definedName>
    <definedName name="SpecTur" localSheetId="3">#REF!</definedName>
    <definedName name="SpecTur" localSheetId="6">#REF!</definedName>
    <definedName name="SpecTur" localSheetId="1">#REF!</definedName>
    <definedName name="SpecTur" localSheetId="4">#REF!</definedName>
    <definedName name="SpecTur" localSheetId="0">#REF!</definedName>
    <definedName name="SpecTur">#REF!</definedName>
    <definedName name="ss" localSheetId="2" hidden="1">{#N/A,#N/A,FALSE,"RECON";"TOTAL",#N/A,FALSE,"ESTIMATE"}</definedName>
    <definedName name="ss" localSheetId="3" hidden="1">{#N/A,#N/A,FALSE,"RECON";"TOTAL",#N/A,FALSE,"ESTIMATE"}</definedName>
    <definedName name="ss" localSheetId="6" hidden="1">{#N/A,#N/A,FALSE,"RECON";"TOTAL",#N/A,FALSE,"ESTIMATE"}</definedName>
    <definedName name="ss" localSheetId="1" hidden="1">{#N/A,#N/A,FALSE,"RECON";"TOTAL",#N/A,FALSE,"ESTIMATE"}</definedName>
    <definedName name="ss" localSheetId="4" hidden="1">{#N/A,#N/A,FALSE,"RECON";"TOTAL",#N/A,FALSE,"ESTIMATE"}</definedName>
    <definedName name="ss" localSheetId="0" hidden="1">{#N/A,#N/A,FALSE,"RECON";"TOTAL",#N/A,FALSE,"ESTIMATE"}</definedName>
    <definedName name="ss" hidden="1">{#N/A,#N/A,FALSE,"RECON";"TOTAL",#N/A,FALSE,"ESTIMATE"}</definedName>
    <definedName name="StandbyAnnualDSR" localSheetId="3">#REF!</definedName>
    <definedName name="StandbyAnnualDSR">#REF!</definedName>
    <definedName name="START" localSheetId="2">#REF!</definedName>
    <definedName name="START" localSheetId="3">#REF!</definedName>
    <definedName name="START" localSheetId="6">#REF!</definedName>
    <definedName name="START" localSheetId="1">#REF!</definedName>
    <definedName name="START" localSheetId="4">#REF!</definedName>
    <definedName name="START" localSheetId="0">#REF!</definedName>
    <definedName name="START">#REF!</definedName>
    <definedName name="Start_accounts" localSheetId="2">#REF!</definedName>
    <definedName name="Start_accounts" localSheetId="3">#REF!</definedName>
    <definedName name="Start_accounts" localSheetId="6">#REF!</definedName>
    <definedName name="Start_accounts" localSheetId="1">#REF!</definedName>
    <definedName name="Start_accounts" localSheetId="4">#REF!</definedName>
    <definedName name="Start_accounts" localSheetId="0">#REF!</definedName>
    <definedName name="Start_accounts">#REF!</definedName>
    <definedName name="Start_Annual" localSheetId="2">#REF!</definedName>
    <definedName name="Start_Annual" localSheetId="3">#REF!</definedName>
    <definedName name="Start_Annual" localSheetId="6">#REF!</definedName>
    <definedName name="Start_Annual" localSheetId="1">#REF!</definedName>
    <definedName name="Start_Annual" localSheetId="4">#REF!</definedName>
    <definedName name="Start_Annual" localSheetId="0">#REF!</definedName>
    <definedName name="Start_Annual">#REF!</definedName>
    <definedName name="Start_AnnualAss">#REF!</definedName>
    <definedName name="Start_Ass">#REF!</definedName>
    <definedName name="Start_Availability">#REF!</definedName>
    <definedName name="Start_Cascade">#REF!</definedName>
    <definedName name="Start_CF">#REF!</definedName>
    <definedName name="Start_Construction">#REF!</definedName>
    <definedName name="Start_Content">#REF!</definedName>
    <definedName name="Start_Cover">#REF!</definedName>
    <definedName name="Start_Deduct">#REF!</definedName>
    <definedName name="Start_FA">#REF!</definedName>
    <definedName name="Start_Facility">#REF!</definedName>
    <definedName name="Start_FM">#REF!</definedName>
    <definedName name="Start_Front">#REF!</definedName>
    <definedName name="Start_Funding">#REF!</definedName>
    <definedName name="Start_LC">#REF!</definedName>
    <definedName name="Start_Leasing">#REF!</definedName>
    <definedName name="Start_pay">#REF!</definedName>
    <definedName name="Start_Ratio">#REF!</definedName>
    <definedName name="Start_Res">#REF!</definedName>
    <definedName name="Start_SC_Annual">#REF!</definedName>
    <definedName name="Start_SC_Semi">#REF!</definedName>
    <definedName name="Start_tax">#REF!</definedName>
    <definedName name="StartDate">#REF!</definedName>
    <definedName name="Stat">#REF!</definedName>
    <definedName name="State">#REF!</definedName>
    <definedName name="StatOpEx">#REF!</definedName>
    <definedName name="SUNSHI22011">#REF!</definedName>
    <definedName name="SVD">#REF!</definedName>
    <definedName name="Swap_A" localSheetId="2">#REF!</definedName>
    <definedName name="Swap_A" localSheetId="3">#REF!</definedName>
    <definedName name="Swap_A" localSheetId="6">#REF!</definedName>
    <definedName name="Swap_A" localSheetId="1">#REF!</definedName>
    <definedName name="Swap_A" localSheetId="4">#REF!</definedName>
    <definedName name="Swap_A" localSheetId="0">#REF!</definedName>
    <definedName name="Swap_A">#REF!</definedName>
    <definedName name="Swap_B" localSheetId="2">#REF!</definedName>
    <definedName name="Swap_B" localSheetId="3">#REF!</definedName>
    <definedName name="Swap_B" localSheetId="6">#REF!</definedName>
    <definedName name="Swap_B" localSheetId="1">#REF!</definedName>
    <definedName name="Swap_B" localSheetId="4">#REF!</definedName>
    <definedName name="Swap_B" localSheetId="0">#REF!</definedName>
    <definedName name="Swap_B">#REF!</definedName>
    <definedName name="Swap_C" localSheetId="2">#REF!</definedName>
    <definedName name="Swap_C" localSheetId="3">#REF!</definedName>
    <definedName name="Swap_C" localSheetId="6">#REF!</definedName>
    <definedName name="Swap_C" localSheetId="1">#REF!</definedName>
    <definedName name="Swap_C" localSheetId="4">#REF!</definedName>
    <definedName name="Swap_C" localSheetId="0">#REF!</definedName>
    <definedName name="Swap_C">#REF!</definedName>
    <definedName name="Swap_D">#REF!</definedName>
    <definedName name="Swap_E">#REF!</definedName>
    <definedName name="Swap_F">#REF!</definedName>
    <definedName name="Swap_G">#REF!</definedName>
    <definedName name="Swap_H">#REF!</definedName>
    <definedName name="Swap_I">#REF!</definedName>
    <definedName name="Swap_J">#REF!</definedName>
    <definedName name="Swap_K">#REF!</definedName>
    <definedName name="Swap_L">#REF!</definedName>
    <definedName name="Swap_M">#REF!</definedName>
    <definedName name="Swap_N">#REF!</definedName>
    <definedName name="Swap_O">#REF!</definedName>
    <definedName name="tara">#REF!</definedName>
    <definedName name="taxcodes">#REF!</definedName>
    <definedName name="TaxDeductableItems" localSheetId="2">#REF!</definedName>
    <definedName name="TaxDeductableItems" localSheetId="3">#REF!</definedName>
    <definedName name="TaxDeductableItems" localSheetId="6">#REF!</definedName>
    <definedName name="TaxDeductableItems" localSheetId="1">#REF!</definedName>
    <definedName name="TaxDeductableItems" localSheetId="4">#REF!</definedName>
    <definedName name="TaxDeductableItems" localSheetId="0">#REF!</definedName>
    <definedName name="TaxDeductableItems">#REF!</definedName>
    <definedName name="taxstatus">#REF!</definedName>
    <definedName name="TB72005110">#REF!</definedName>
    <definedName name="TB72005112">#REF!</definedName>
    <definedName name="TB72005130">#REF!</definedName>
    <definedName name="TB72005997">#REF!</definedName>
    <definedName name="TB72710110">#REF!</definedName>
    <definedName name="TB72710112">#REF!</definedName>
    <definedName name="TB72710130">#REF!</definedName>
    <definedName name="TB72710979">#REF!</definedName>
    <definedName name="TB72710997">#REF!</definedName>
    <definedName name="TB74320110">#REF!</definedName>
    <definedName name="TB74320130">#REF!</definedName>
    <definedName name="TB74900977">#REF!</definedName>
    <definedName name="tblExportPaidClaims" localSheetId="2">#REF!</definedName>
    <definedName name="tblExportPaidClaims" localSheetId="3">#REF!</definedName>
    <definedName name="tblExportPaidClaims" localSheetId="6">#REF!</definedName>
    <definedName name="tblExportPaidClaims" localSheetId="1">#REF!</definedName>
    <definedName name="tblExportPaidClaims" localSheetId="4">#REF!</definedName>
    <definedName name="tblExportPaidClaims" localSheetId="0">#REF!</definedName>
    <definedName name="tblExportPaidClaims">#REF!</definedName>
    <definedName name="TENCRUD" localSheetId="2">#REF!</definedName>
    <definedName name="TENCRUD" localSheetId="3">#REF!</definedName>
    <definedName name="TENCRUD" localSheetId="6">#REF!</definedName>
    <definedName name="TENCRUD" localSheetId="1">#REF!</definedName>
    <definedName name="TENCRUD" localSheetId="4">#REF!</definedName>
    <definedName name="TENCRUD" localSheetId="0">#REF!</definedName>
    <definedName name="TENCRUD">#REF!</definedName>
    <definedName name="Tenure">#REF!</definedName>
    <definedName name="TerminalYield">#REF!</definedName>
    <definedName name="TextBox1a">#REF!</definedName>
    <definedName name="TextBox1b">#REF!</definedName>
    <definedName name="TextBox1c">#REF!</definedName>
    <definedName name="TextBox2a">#REF!</definedName>
    <definedName name="TextBox3a">#REF!</definedName>
    <definedName name="TextBox3b">#REF!</definedName>
    <definedName name="TextBox3c">#REF!</definedName>
    <definedName name="TextBox4a">#REF!</definedName>
    <definedName name="TextBox4b">#REF!</definedName>
    <definedName name="TextBox4c">#REF!</definedName>
    <definedName name="TextBox4d">#REF!</definedName>
    <definedName name="TextBox4e">#REF!</definedName>
    <definedName name="TextBox4f">#REF!</definedName>
    <definedName name="thousands">#REF!</definedName>
    <definedName name="Time_stamp">34727.7344790509</definedName>
    <definedName name="TopUp">#REF!</definedName>
    <definedName name="TOTAL_AUD">#REF!</definedName>
    <definedName name="TOTAL_Euros">#REF!</definedName>
    <definedName name="TOTAL_GBP">#REF!</definedName>
    <definedName name="TOTAL_local">#REF!</definedName>
    <definedName name="TOTAL_USD">#REF!</definedName>
    <definedName name="TotalCapex">#REF!</definedName>
    <definedName name="TotalCapexDec95">0</definedName>
    <definedName name="TotalCommitted">#REF!</definedName>
    <definedName name="totaldaysFPY">#REF!</definedName>
    <definedName name="TotalExpense" localSheetId="2">#REF!</definedName>
    <definedName name="TotalExpense" localSheetId="3">#REF!</definedName>
    <definedName name="TotalExpense" localSheetId="6">#REF!</definedName>
    <definedName name="TotalExpense" localSheetId="1">#REF!</definedName>
    <definedName name="TotalExpense" localSheetId="4">#REF!</definedName>
    <definedName name="TotalExpense" localSheetId="0">#REF!</definedName>
    <definedName name="TotalExpense">#REF!</definedName>
    <definedName name="TotalPlanned" localSheetId="2">#REF!</definedName>
    <definedName name="TotalPlanned" localSheetId="3">#REF!</definedName>
    <definedName name="TotalPlanned" localSheetId="6">#REF!</definedName>
    <definedName name="TotalPlanned" localSheetId="1">#REF!</definedName>
    <definedName name="TotalPlanned" localSheetId="4">#REF!</definedName>
    <definedName name="TotalPlanned" localSheetId="0">#REF!</definedName>
    <definedName name="TotalPlanned">#REF!</definedName>
    <definedName name="TotalRevenue" localSheetId="2">#REF!</definedName>
    <definedName name="TotalRevenue" localSheetId="3">#REF!</definedName>
    <definedName name="TotalRevenue" localSheetId="6">#REF!</definedName>
    <definedName name="TotalRevenue" localSheetId="1">#REF!</definedName>
    <definedName name="TotalRevenue" localSheetId="4">#REF!</definedName>
    <definedName name="TotalRevenue" localSheetId="0">#REF!</definedName>
    <definedName name="TotalRevenue">#REF!</definedName>
    <definedName name="TOTBaseRen">#REF!</definedName>
    <definedName name="TOTDeveRen">#REF!</definedName>
    <definedName name="TOTMajoBas">#REF!</definedName>
    <definedName name="TOTMajoPer">#REF!</definedName>
    <definedName name="TOTNonRec">#REF!</definedName>
    <definedName name="TOTOperExp">#REF!</definedName>
    <definedName name="TOTOthe">#REF!</definedName>
    <definedName name="TOTOtheRev">#REF!</definedName>
    <definedName name="TOTProv">#REF!</definedName>
    <definedName name="TOTReco">#REF!</definedName>
    <definedName name="TOTSpecBas">#REF!</definedName>
    <definedName name="TOTSpecPer">#REF!</definedName>
    <definedName name="TOTTurnRen">#REF!</definedName>
    <definedName name="Transfer_Price">#REF!</definedName>
    <definedName name="transtype">#REF!</definedName>
    <definedName name="Trigger1" localSheetId="3">#REF!</definedName>
    <definedName name="Trigger1">#REF!</definedName>
    <definedName name="Trigger2" localSheetId="3">#REF!</definedName>
    <definedName name="Trigger2">#REF!</definedName>
    <definedName name="Trigger2MinADSCR" localSheetId="3">#REF!</definedName>
    <definedName name="Trigger2MinADSCR">#REF!</definedName>
    <definedName name="TRSum" localSheetId="2">#REF!</definedName>
    <definedName name="TRSum" localSheetId="3">#REF!</definedName>
    <definedName name="TRSum" localSheetId="6">#REF!</definedName>
    <definedName name="TRSum" localSheetId="1">#REF!</definedName>
    <definedName name="TRSum" localSheetId="4">#REF!</definedName>
    <definedName name="TRSum" localSheetId="0">#REF!</definedName>
    <definedName name="TRSum">#REF!</definedName>
    <definedName name="TrustName">#REF!</definedName>
    <definedName name="tt" localSheetId="2" hidden="1">{#N/A,#N/A,FALSE,"5YRASSPl - consol'd";#N/A,#N/A,FALSE,"5YRASSPl - hotel";#N/A,#N/A,FALSE,"5YRASSPl - excl htl";#N/A,#N/A,FALSE,"VarReport";#N/A,#N/A,FALSE,"Sensitivity";#N/A,#N/A,FALSE,"House View ";#N/A,#N/A,FALSE,"KPI"}</definedName>
    <definedName name="tt" localSheetId="3" hidden="1">{#N/A,#N/A,FALSE,"5YRASSPl - consol'd";#N/A,#N/A,FALSE,"5YRASSPl - hotel";#N/A,#N/A,FALSE,"5YRASSPl - excl htl";#N/A,#N/A,FALSE,"VarReport";#N/A,#N/A,FALSE,"Sensitivity";#N/A,#N/A,FALSE,"House View ";#N/A,#N/A,FALSE,"KPI"}</definedName>
    <definedName name="tt" localSheetId="6" hidden="1">{#N/A,#N/A,FALSE,"5YRASSPl - consol'd";#N/A,#N/A,FALSE,"5YRASSPl - hotel";#N/A,#N/A,FALSE,"5YRASSPl - excl htl";#N/A,#N/A,FALSE,"VarReport";#N/A,#N/A,FALSE,"Sensitivity";#N/A,#N/A,FALSE,"House View ";#N/A,#N/A,FALSE,"KPI"}</definedName>
    <definedName name="tt" localSheetId="1" hidden="1">{#N/A,#N/A,FALSE,"5YRASSPl - consol'd";#N/A,#N/A,FALSE,"5YRASSPl - hotel";#N/A,#N/A,FALSE,"5YRASSPl - excl htl";#N/A,#N/A,FALSE,"VarReport";#N/A,#N/A,FALSE,"Sensitivity";#N/A,#N/A,FALSE,"House View ";#N/A,#N/A,FALSE,"KPI"}</definedName>
    <definedName name="tt" localSheetId="4" hidden="1">{#N/A,#N/A,FALSE,"5YRASSPl - consol'd";#N/A,#N/A,FALSE,"5YRASSPl - hotel";#N/A,#N/A,FALSE,"5YRASSPl - excl htl";#N/A,#N/A,FALSE,"VarReport";#N/A,#N/A,FALSE,"Sensitivity";#N/A,#N/A,FALSE,"House View ";#N/A,#N/A,FALSE,"KPI"}</definedName>
    <definedName name="tt" localSheetId="0" hidden="1">{#N/A,#N/A,FALSE,"5YRASSPl - consol'd";#N/A,#N/A,FALSE,"5YRASSPl - hotel";#N/A,#N/A,FALSE,"5YRASSPl - excl htl";#N/A,#N/A,FALSE,"VarReport";#N/A,#N/A,FALSE,"Sensitivity";#N/A,#N/A,FALSE,"House View ";#N/A,#N/A,FALSE,"KPI"}</definedName>
    <definedName name="tt" hidden="1">{#N/A,#N/A,FALSE,"5YRASSPl - consol'd";#N/A,#N/A,FALSE,"5YRASSPl - hotel";#N/A,#N/A,FALSE,"5YRASSPl - excl htl";#N/A,#N/A,FALSE,"VarReport";#N/A,#N/A,FALSE,"Sensitivity";#N/A,#N/A,FALSE,"House View ";#N/A,#N/A,FALSE,"KPI"}</definedName>
    <definedName name="TWEN">#REF!</definedName>
    <definedName name="UndistributedIncome" localSheetId="3">#REF!</definedName>
    <definedName name="UndistributedIncome">#REF!</definedName>
    <definedName name="UniqueAccommodationType">#REF!</definedName>
    <definedName name="UnitsOnIssue" localSheetId="2">#REF!</definedName>
    <definedName name="UnitsOnIssue" localSheetId="3">#REF!</definedName>
    <definedName name="UnitsOnIssue" localSheetId="6">#REF!</definedName>
    <definedName name="UnitsOnIssue" localSheetId="1">#REF!</definedName>
    <definedName name="UnitsOnIssue" localSheetId="4">#REF!</definedName>
    <definedName name="UnitsOnIssue" localSheetId="0">#REF!</definedName>
    <definedName name="UnitsOnIssue">#REF!</definedName>
    <definedName name="upgraph" localSheetId="2">#REF!</definedName>
    <definedName name="upgraph" localSheetId="3">#REF!</definedName>
    <definedName name="upgraph" localSheetId="6">#REF!</definedName>
    <definedName name="upgraph" localSheetId="1">#REF!</definedName>
    <definedName name="upgraph" localSheetId="4">#REF!</definedName>
    <definedName name="upgraph" localSheetId="0">#REF!</definedName>
    <definedName name="upgraph">#REF!</definedName>
    <definedName name="UseTypeCapRates">#REF!</definedName>
    <definedName name="UseTypeName">#REF!</definedName>
    <definedName name="Vaca" localSheetId="2">#REF!</definedName>
    <definedName name="Vaca" localSheetId="3">#REF!</definedName>
    <definedName name="Vaca" localSheetId="6">#REF!</definedName>
    <definedName name="Vaca" localSheetId="1">#REF!</definedName>
    <definedName name="Vaca" localSheetId="4">#REF!</definedName>
    <definedName name="Vaca" localSheetId="0">#REF!</definedName>
    <definedName name="Vaca">#REF!</definedName>
    <definedName name="Vacancy_allowance">#REF!</definedName>
    <definedName name="ValDate">#REF!</definedName>
    <definedName name="VALLEY_CENTRAL_SHOPPING_CENTRE" localSheetId="2">#REF!</definedName>
    <definedName name="VALLEY_CENTRAL_SHOPPING_CENTRE" localSheetId="3">#REF!</definedName>
    <definedName name="VALLEY_CENTRAL_SHOPPING_CENTRE" localSheetId="6">#REF!</definedName>
    <definedName name="VALLEY_CENTRAL_SHOPPING_CENTRE" localSheetId="1">#REF!</definedName>
    <definedName name="VALLEY_CENTRAL_SHOPPING_CENTRE" localSheetId="4">#REF!</definedName>
    <definedName name="VALLEY_CENTRAL_SHOPPING_CENTRE" localSheetId="0">#REF!</definedName>
    <definedName name="VALLEY_CENTRAL_SHOPPING_CENTRE">#REF!</definedName>
    <definedName name="VALLEY21110" localSheetId="3">#REF!</definedName>
    <definedName name="VALLEY21110" localSheetId="1">#REF!</definedName>
    <definedName name="VALLEY21110">#REF!</definedName>
    <definedName name="ValType">#REF!</definedName>
    <definedName name="Valuation_Date">#REF!</definedName>
    <definedName name="value">3</definedName>
    <definedName name="valuers" localSheetId="3">#REF!</definedName>
    <definedName name="valuers">#REF!</definedName>
    <definedName name="vBasis">#REF!</definedName>
    <definedName name="VC_sens" localSheetId="3">#REF!</definedName>
    <definedName name="VC_sens">#REF!</definedName>
    <definedName name="vdate" localSheetId="2">IF(DAY(ValDate)&gt;28,EOMONTH(ValDate,0)+1,ValDate)</definedName>
    <definedName name="vdate" localSheetId="3">IF(DAY([0]!ValDate)&gt;28,EOMONTH([0]!ValDate,0)+1,[0]!ValDate)</definedName>
    <definedName name="vdate" localSheetId="6">IF(DAY(ValDate)&gt;28,EOMONTH(ValDate,0)+1,ValDate)</definedName>
    <definedName name="vdate" localSheetId="1">IF(DAY(ValDate)&gt;28,EOMONTH(ValDate,0)+1,ValDate)</definedName>
    <definedName name="vdate" localSheetId="4">IF(DAY(ValDate)&gt;28,EOMONTH(ValDate,0)+1,ValDate)</definedName>
    <definedName name="vdate" localSheetId="0">IF(DAY(ValDate)&gt;28,EOMONTH(ValDate,0)+1,ValDate)</definedName>
    <definedName name="vdate">IF(DAY(ValDate)&gt;28,EOMONTH(ValDate,0)+1,ValDate)</definedName>
    <definedName name="Version" localSheetId="2">#REF!</definedName>
    <definedName name="Version" localSheetId="3">#REF!</definedName>
    <definedName name="Version" localSheetId="6">#REF!</definedName>
    <definedName name="Version" localSheetId="1">#REF!</definedName>
    <definedName name="Version" localSheetId="4">#REF!</definedName>
    <definedName name="Version" localSheetId="0">#REF!</definedName>
    <definedName name="Version">#REF!</definedName>
    <definedName name="Version3" localSheetId="2">#REF!</definedName>
    <definedName name="Version3" localSheetId="3">#REF!</definedName>
    <definedName name="Version3" localSheetId="6">#REF!</definedName>
    <definedName name="Version3" localSheetId="1">#REF!</definedName>
    <definedName name="Version3" localSheetId="4">#REF!</definedName>
    <definedName name="Version3" localSheetId="0">#REF!</definedName>
    <definedName name="Version3">#REF!</definedName>
    <definedName name="Version4" localSheetId="2">#REF!</definedName>
    <definedName name="Version4" localSheetId="3">#REF!</definedName>
    <definedName name="Version4" localSheetId="6">#REF!</definedName>
    <definedName name="Version4" localSheetId="1">#REF!</definedName>
    <definedName name="Version4" localSheetId="4">#REF!</definedName>
    <definedName name="Version4" localSheetId="0">#REF!</definedName>
    <definedName name="Version4">#REF!</definedName>
    <definedName name="Version5">#REF!</definedName>
    <definedName name="Version6">#REF!</definedName>
    <definedName name="Version7">#REF!</definedName>
    <definedName name="versionno">"1.0"</definedName>
    <definedName name="View" localSheetId="2">#REF!</definedName>
    <definedName name="View" localSheetId="3">#REF!</definedName>
    <definedName name="View" localSheetId="6">#REF!</definedName>
    <definedName name="View" localSheetId="1">#REF!</definedName>
    <definedName name="View" localSheetId="4">#REF!</definedName>
    <definedName name="View" localSheetId="0">#REF!</definedName>
    <definedName name="View">#REF!</definedName>
    <definedName name="vvv" localSheetId="2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localSheetId="3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localSheetId="6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localSheetId="1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localSheetId="4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localSheetId="0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vvv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ithholdingTax_InterestPaid">#REF!</definedName>
    <definedName name="wrn.ALL." localSheetId="2" hidden="1">{#N/A,#N/A,FALSE,"1999";#N/A,#N/A,FALSE,"2000";#N/A,#N/A,FALSE,"2001";#N/A,#N/A,FALSE,"2002";#N/A,#N/A,FALSE,"2003";#N/A,#N/A,FALSE,"2004";#N/A,#N/A,FALSE,"Consolidation";#N/A,#N/A,FALSE,"Consol for GPT 22_3"}</definedName>
    <definedName name="wrn.ALL." localSheetId="3" hidden="1">{#N/A,#N/A,FALSE,"1999";#N/A,#N/A,FALSE,"2000";#N/A,#N/A,FALSE,"2001";#N/A,#N/A,FALSE,"2002";#N/A,#N/A,FALSE,"2003";#N/A,#N/A,FALSE,"2004";#N/A,#N/A,FALSE,"Consolidation";#N/A,#N/A,FALSE,"Consol for GPT 22_3"}</definedName>
    <definedName name="wrn.ALL." localSheetId="6" hidden="1">{#N/A,#N/A,FALSE,"1999";#N/A,#N/A,FALSE,"2000";#N/A,#N/A,FALSE,"2001";#N/A,#N/A,FALSE,"2002";#N/A,#N/A,FALSE,"2003";#N/A,#N/A,FALSE,"2004";#N/A,#N/A,FALSE,"Consolidation";#N/A,#N/A,FALSE,"Consol for GPT 22_3"}</definedName>
    <definedName name="wrn.ALL." localSheetId="1" hidden="1">{#N/A,#N/A,FALSE,"1999";#N/A,#N/A,FALSE,"2000";#N/A,#N/A,FALSE,"2001";#N/A,#N/A,FALSE,"2002";#N/A,#N/A,FALSE,"2003";#N/A,#N/A,FALSE,"2004";#N/A,#N/A,FALSE,"Consolidation";#N/A,#N/A,FALSE,"Consol for GPT 22_3"}</definedName>
    <definedName name="wrn.ALL." localSheetId="4" hidden="1">{#N/A,#N/A,FALSE,"1999";#N/A,#N/A,FALSE,"2000";#N/A,#N/A,FALSE,"2001";#N/A,#N/A,FALSE,"2002";#N/A,#N/A,FALSE,"2003";#N/A,#N/A,FALSE,"2004";#N/A,#N/A,FALSE,"Consolidation";#N/A,#N/A,FALSE,"Consol for GPT 22_3"}</definedName>
    <definedName name="wrn.ALL." localSheetId="0" hidden="1">{#N/A,#N/A,FALSE,"1999";#N/A,#N/A,FALSE,"2000";#N/A,#N/A,FALSE,"2001";#N/A,#N/A,FALSE,"2002";#N/A,#N/A,FALSE,"2003";#N/A,#N/A,FALSE,"2004";#N/A,#N/A,FALSE,"Consolidation";#N/A,#N/A,FALSE,"Consol for GPT 22_3"}</definedName>
    <definedName name="wrn.ALL." hidden="1">{#N/A,#N/A,FALSE,"1999";#N/A,#N/A,FALSE,"2000";#N/A,#N/A,FALSE,"2001";#N/A,#N/A,FALSE,"2002";#N/A,#N/A,FALSE,"2003";#N/A,#N/A,FALSE,"2004";#N/A,#N/A,FALSE,"Consolidation";#N/A,#N/A,FALSE,"Consol for GPT 22_3"}</definedName>
    <definedName name="wrn.Capex." localSheetId="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localSheetId="3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localSheetId="6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localSheetId="1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localSheetId="4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localSheetId="0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fullreport." localSheetId="2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localSheetId="3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localSheetId="6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localSheetId="1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localSheetId="4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localSheetId="0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LAST._.YEAR._.RECON." localSheetId="2" hidden="1">{#N/A,#N/A,FALSE,"RECON";"LAST YEAR",#N/A,FALSE,"ESTIMATE"}</definedName>
    <definedName name="wrn.LAST._.YEAR._.RECON." localSheetId="3" hidden="1">{#N/A,#N/A,FALSE,"RECON";"LAST YEAR",#N/A,FALSE,"ESTIMATE"}</definedName>
    <definedName name="wrn.LAST._.YEAR._.RECON." localSheetId="6" hidden="1">{#N/A,#N/A,FALSE,"RECON";"LAST YEAR",#N/A,FALSE,"ESTIMATE"}</definedName>
    <definedName name="wrn.LAST._.YEAR._.RECON." localSheetId="1" hidden="1">{#N/A,#N/A,FALSE,"RECON";"LAST YEAR",#N/A,FALSE,"ESTIMATE"}</definedName>
    <definedName name="wrn.LAST._.YEAR._.RECON." localSheetId="4" hidden="1">{#N/A,#N/A,FALSE,"RECON";"LAST YEAR",#N/A,FALSE,"ESTIMATE"}</definedName>
    <definedName name="wrn.LAST._.YEAR._.RECON." localSheetId="0" hidden="1">{#N/A,#N/A,FALSE,"RECON";"LAST YEAR",#N/A,FALSE,"ESTIMATE"}</definedName>
    <definedName name="wrn.LAST._.YEAR._.RECON." hidden="1">{#N/A,#N/A,FALSE,"RECON";"LAST YEAR",#N/A,FALSE,"ESTIMATE"}</definedName>
    <definedName name="wrn.mortassetplan." localSheetId="2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localSheetId="3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localSheetId="6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localSheetId="1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localSheetId="4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localSheetId="0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print._.all." localSheetId="2" hidden="1">{#N/A,#N/A,FALSE,"Exec Summary, Major Issues";#N/A,#N/A,FALSE,"Property Management";#N/A,#N/A,FALSE,"Risk Management"}</definedName>
    <definedName name="wrn.print._.all." localSheetId="3" hidden="1">{#N/A,#N/A,FALSE,"Exec Summary, Major Issues";#N/A,#N/A,FALSE,"Property Management";#N/A,#N/A,FALSE,"Risk Management"}</definedName>
    <definedName name="wrn.print._.all." localSheetId="6" hidden="1">{#N/A,#N/A,FALSE,"Exec Summary, Major Issues";#N/A,#N/A,FALSE,"Property Management";#N/A,#N/A,FALSE,"Risk Management"}</definedName>
    <definedName name="wrn.print._.all." localSheetId="1" hidden="1">{#N/A,#N/A,FALSE,"Exec Summary, Major Issues";#N/A,#N/A,FALSE,"Property Management";#N/A,#N/A,FALSE,"Risk Management"}</definedName>
    <definedName name="wrn.print._.all." localSheetId="4" hidden="1">{#N/A,#N/A,FALSE,"Exec Summary, Major Issues";#N/A,#N/A,FALSE,"Property Management";#N/A,#N/A,FALSE,"Risk Management"}</definedName>
    <definedName name="wrn.print._.all." localSheetId="0" hidden="1">{#N/A,#N/A,FALSE,"Exec Summary, Major Issues";#N/A,#N/A,FALSE,"Property Management";#N/A,#N/A,FALSE,"Risk Management"}</definedName>
    <definedName name="wrn.print._.all." hidden="1">{#N/A,#N/A,FALSE,"Exec Summary, Major Issues";#N/A,#N/A,FALSE,"Property Management";#N/A,#N/A,FALSE,"Risk Management"}</definedName>
    <definedName name="wrn.print.capex" localSheetId="2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localSheetId="3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localSheetId="6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localSheetId="1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localSheetId="4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localSheetId="0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capex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print.QAPU" localSheetId="2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localSheetId="3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localSheetId="6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localSheetId="1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localSheetId="4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localSheetId="0" hidden="1">{#N/A,#N/A,FALSE,"5YRASSPl - consol'd";#N/A,#N/A,FALSE,"5YRASSPl - hotel";#N/A,#N/A,FALSE,"5YRASSPl - excl htl";#N/A,#N/A,FALSE,"VarReport";#N/A,#N/A,FALSE,"Sensitivity";#N/A,#N/A,FALSE,"House View ";#N/A,#N/A,FALSE,"KPI"}</definedName>
    <definedName name="wrn.print.QAPU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2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3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6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1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4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localSheetId="0" hidden="1">{#N/A,#N/A,FALSE,"5YRASSPl - consol'd";#N/A,#N/A,FALSE,"5YRASSPl - hotel";#N/A,#N/A,FALSE,"5YRASSPl - excl htl";#N/A,#N/A,FALSE,"VarReport";#N/A,#N/A,FALSE,"Sensitivity";#N/A,#N/A,FALSE,"House View ";#N/A,#N/A,FALSE,"KPI"}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Quarter._.End." localSheetId="2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localSheetId="3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localSheetId="6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localSheetId="1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localSheetId="4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localSheetId="0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rn.Quarter._.End." hidden="1">{#N/A,#N/A,FALSE,"Cashflows";#N/A,#N/A,FALSE,"Income";#N/A,#N/A,FALSE,"Cash";#N/A,#N/A,FALSE,"BAB's";#N/A,#N/A,FALSE,"Debtors";#N/A,#N/A,FALSE,"Makeup Rent";#N/A,#N/A,FALSE,"Intangibles";#N/A,#N/A,FALSE,"Investments";#N/A,#N/A,FALSE,"Creditors";#N/A,#N/A,FALSE,"Facility";#N/A,#N/A,FALSE,"Capital"}</definedName>
    <definedName name="www" localSheetId="2" hidden="1">{#N/A,#N/A,FALSE,"RECON";"LAST YEAR",#N/A,FALSE,"ESTIMATE"}</definedName>
    <definedName name="www" localSheetId="3" hidden="1">{#N/A,#N/A,FALSE,"RECON";"LAST YEAR",#N/A,FALSE,"ESTIMATE"}</definedName>
    <definedName name="www" localSheetId="6" hidden="1">{#N/A,#N/A,FALSE,"RECON";"LAST YEAR",#N/A,FALSE,"ESTIMATE"}</definedName>
    <definedName name="www" localSheetId="1" hidden="1">{#N/A,#N/A,FALSE,"RECON";"LAST YEAR",#N/A,FALSE,"ESTIMATE"}</definedName>
    <definedName name="www" localSheetId="4" hidden="1">{#N/A,#N/A,FALSE,"RECON";"LAST YEAR",#N/A,FALSE,"ESTIMATE"}</definedName>
    <definedName name="www" localSheetId="0" hidden="1">{#N/A,#N/A,FALSE,"RECON";"LAST YEAR",#N/A,FALSE,"ESTIMATE"}</definedName>
    <definedName name="www" hidden="1">{#N/A,#N/A,FALSE,"RECON";"LAST YEAR",#N/A,FALSE,"ESTIMATE"}</definedName>
    <definedName name="x" localSheetId="4">#N/A</definedName>
    <definedName name="x">#N/A</definedName>
    <definedName name="XA">#REF!</definedName>
    <definedName name="XB">#REF!</definedName>
    <definedName name="XC">#REF!</definedName>
    <definedName name="XD">#REF!</definedName>
    <definedName name="XE">#REF!</definedName>
    <definedName name="XF">#REF!</definedName>
    <definedName name="XG">#REF!</definedName>
    <definedName name="XH">#REF!</definedName>
    <definedName name="XI">#REF!</definedName>
    <definedName name="XJ">#REF!</definedName>
    <definedName name="XTRACT">#REF!</definedName>
    <definedName name="XX">#REF!</definedName>
    <definedName name="y" localSheetId="4">#N/A</definedName>
    <definedName name="y">#N/A</definedName>
    <definedName name="YA">#REF!</definedName>
    <definedName name="YB">#REF!</definedName>
    <definedName name="YC">#REF!</definedName>
    <definedName name="YD">#REF!</definedName>
    <definedName name="YE">#REF!</definedName>
    <definedName name="Year_Lookup">OFFSET(#REF!,0,0,COUNTA(#REF!),2)</definedName>
    <definedName name="YEAR_TABLE" localSheetId="2">#REF!</definedName>
    <definedName name="YEAR_TABLE" localSheetId="3">#REF!</definedName>
    <definedName name="YEAR_TABLE" localSheetId="6">#REF!</definedName>
    <definedName name="YEAR_TABLE" localSheetId="1">#REF!</definedName>
    <definedName name="YEAR_TABLE" localSheetId="4">#REF!</definedName>
    <definedName name="YEAR_TABLE" localSheetId="0">#REF!</definedName>
    <definedName name="YEAR_TABLE">#REF!</definedName>
    <definedName name="Year1">#REF!</definedName>
    <definedName name="Year2">#REF!</definedName>
    <definedName name="Year3">#REF!</definedName>
    <definedName name="YearEnd" localSheetId="2">#REF!</definedName>
    <definedName name="YearEnd" localSheetId="3">#REF!</definedName>
    <definedName name="YearEnd" localSheetId="6">#REF!</definedName>
    <definedName name="YearEnd" localSheetId="1">#REF!</definedName>
    <definedName name="YearEnd" localSheetId="4">#REF!</definedName>
    <definedName name="YearEnd" localSheetId="0">#REF!</definedName>
    <definedName name="YearEnd">#REF!</definedName>
    <definedName name="YesNo">#REF!</definedName>
    <definedName name="YF" localSheetId="2">#REF!</definedName>
    <definedName name="YF" localSheetId="3">#REF!</definedName>
    <definedName name="YF" localSheetId="6">#REF!</definedName>
    <definedName name="YF" localSheetId="1">#REF!</definedName>
    <definedName name="YF" localSheetId="4">#REF!</definedName>
    <definedName name="YF" localSheetId="0">#REF!</definedName>
    <definedName name="YF">#REF!</definedName>
    <definedName name="YG" localSheetId="2">#REF!</definedName>
    <definedName name="YG" localSheetId="3">#REF!</definedName>
    <definedName name="YG" localSheetId="6">#REF!</definedName>
    <definedName name="YG" localSheetId="1">#REF!</definedName>
    <definedName name="YG" localSheetId="4">#REF!</definedName>
    <definedName name="YG" localSheetId="0">#REF!</definedName>
    <definedName name="YG">#REF!</definedName>
    <definedName name="YH" localSheetId="2">#REF!</definedName>
    <definedName name="YH" localSheetId="3">#REF!</definedName>
    <definedName name="YH" localSheetId="6">#REF!</definedName>
    <definedName name="YH" localSheetId="1">#REF!</definedName>
    <definedName name="YH" localSheetId="4">#REF!</definedName>
    <definedName name="YH" localSheetId="0">#REF!</definedName>
    <definedName name="YH">#REF!</definedName>
    <definedName name="YI">#REF!</definedName>
    <definedName name="YJ">#REF!</definedName>
    <definedName name="yr00">#REF!</definedName>
    <definedName name="YY">#REF!</definedName>
    <definedName name="z" localSheetId="4">#N/A</definedName>
    <definedName name="z">#N/A</definedName>
    <definedName name="ZA">#REF!</definedName>
    <definedName name="ZB">#REF!</definedName>
    <definedName name="ZC">#REF!</definedName>
    <definedName name="ZD">#REF!</definedName>
    <definedName name="ZE">#REF!</definedName>
    <definedName name="ZeroHack">0</definedName>
    <definedName name="ZF">#REF!</definedName>
    <definedName name="ZG">#REF!</definedName>
    <definedName name="ZH">#REF!</definedName>
    <definedName name="ZI">#REF!</definedName>
    <definedName name="ZJ">#REF!</definedName>
    <definedName name="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1" l="1"/>
  <c r="D25" i="11"/>
  <c r="E20" i="11"/>
  <c r="D20" i="11"/>
  <c r="D13" i="11"/>
  <c r="E11" i="11"/>
  <c r="E10" i="11"/>
  <c r="E13" i="11" s="1"/>
  <c r="E27" i="11" s="1"/>
  <c r="E29" i="11" s="1"/>
  <c r="J29" i="10"/>
  <c r="I29" i="10"/>
  <c r="F29" i="10"/>
  <c r="I28" i="10"/>
  <c r="F28" i="10"/>
  <c r="J28" i="10"/>
  <c r="L28" i="10" s="1"/>
  <c r="G25" i="10"/>
  <c r="D25" i="10"/>
  <c r="J25" i="10"/>
  <c r="K18" i="10"/>
  <c r="J18" i="10"/>
  <c r="L18" i="10" s="1"/>
  <c r="I18" i="10"/>
  <c r="F18" i="10"/>
  <c r="K17" i="10"/>
  <c r="I17" i="10"/>
  <c r="F17" i="10"/>
  <c r="J17" i="10" s="1"/>
  <c r="H14" i="10"/>
  <c r="H19" i="10" s="1"/>
  <c r="H22" i="10" s="1"/>
  <c r="G14" i="10"/>
  <c r="G19" i="10" s="1"/>
  <c r="G22" i="10" s="1"/>
  <c r="E14" i="10"/>
  <c r="E19" i="10" s="1"/>
  <c r="E22" i="10" s="1"/>
  <c r="D14" i="10"/>
  <c r="D19" i="10" s="1"/>
  <c r="D22" i="10" s="1"/>
  <c r="K13" i="10"/>
  <c r="K14" i="10" s="1"/>
  <c r="J13" i="10"/>
  <c r="J14" i="10" s="1"/>
  <c r="I13" i="10"/>
  <c r="I14" i="10" s="1"/>
  <c r="F13" i="10"/>
  <c r="F14" i="10" s="1"/>
  <c r="G26" i="9"/>
  <c r="H27" i="9"/>
  <c r="G19" i="9"/>
  <c r="H20" i="9"/>
  <c r="G18" i="9"/>
  <c r="G15" i="9"/>
  <c r="D35" i="8"/>
  <c r="E35" i="8"/>
  <c r="E27" i="8"/>
  <c r="D27" i="8"/>
  <c r="E23" i="8"/>
  <c r="E28" i="8" s="1"/>
  <c r="D23" i="8"/>
  <c r="E17" i="8"/>
  <c r="D17" i="8"/>
  <c r="E13" i="8"/>
  <c r="E18" i="8" s="1"/>
  <c r="D13" i="8"/>
  <c r="D18" i="8" s="1"/>
  <c r="E5" i="8"/>
  <c r="D5" i="8"/>
  <c r="E14" i="7"/>
  <c r="D14" i="7"/>
  <c r="E9" i="7"/>
  <c r="D9" i="7"/>
  <c r="G20" i="9" l="1"/>
  <c r="G30" i="10"/>
  <c r="L13" i="10"/>
  <c r="L14" i="10" s="1"/>
  <c r="F19" i="10"/>
  <c r="F22" i="10" s="1"/>
  <c r="K19" i="10"/>
  <c r="K22" i="10" s="1"/>
  <c r="E24" i="9" s="1"/>
  <c r="G24" i="9" s="1"/>
  <c r="I19" i="10"/>
  <c r="I22" i="10" s="1"/>
  <c r="L17" i="10"/>
  <c r="L19" i="10" s="1"/>
  <c r="L22" i="10" s="1"/>
  <c r="J19" i="10"/>
  <c r="J22" i="10" s="1"/>
  <c r="J30" i="10" s="1"/>
  <c r="D30" i="10"/>
  <c r="E29" i="8"/>
  <c r="D28" i="8"/>
  <c r="D29" i="8" s="1"/>
  <c r="L29" i="10"/>
  <c r="K29" i="10"/>
  <c r="D27" i="11"/>
  <c r="D29" i="11" s="1"/>
  <c r="E15" i="7"/>
  <c r="H36" i="9"/>
  <c r="H21" i="9"/>
  <c r="H29" i="9" s="1"/>
  <c r="D15" i="7"/>
  <c r="D24" i="7"/>
  <c r="G21" i="9"/>
  <c r="E24" i="7"/>
  <c r="D28" i="11"/>
  <c r="E20" i="9"/>
  <c r="E21" i="9" s="1"/>
  <c r="D26" i="7" l="1"/>
  <c r="F25" i="9" s="1"/>
  <c r="F27" i="9" s="1"/>
  <c r="F29" i="9" s="1"/>
  <c r="H37" i="9"/>
  <c r="H39" i="9" s="1"/>
  <c r="E26" i="7"/>
  <c r="E25" i="9" l="1"/>
  <c r="G25" i="9" s="1"/>
  <c r="G27" i="9" s="1"/>
  <c r="E25" i="10"/>
  <c r="H25" i="10"/>
  <c r="E27" i="9" l="1"/>
  <c r="E29" i="9" s="1"/>
  <c r="H30" i="10"/>
  <c r="I25" i="10"/>
  <c r="I30" i="10" s="1"/>
  <c r="G29" i="9"/>
  <c r="K25" i="10"/>
  <c r="K30" i="10" s="1"/>
  <c r="F25" i="10"/>
  <c r="F30" i="10" s="1"/>
  <c r="E30" i="10"/>
  <c r="L25" i="10" l="1"/>
  <c r="L30" i="10" s="1"/>
</calcChain>
</file>

<file path=xl/sharedStrings.xml><?xml version="1.0" encoding="utf-8"?>
<sst xmlns="http://schemas.openxmlformats.org/spreadsheetml/2006/main" count="383" uniqueCount="220">
  <si>
    <t xml:space="preserve">Trial Balance as at </t>
  </si>
  <si>
    <t>31 Mar 24</t>
  </si>
  <si>
    <t>Account Number</t>
  </si>
  <si>
    <t>Account Name</t>
  </si>
  <si>
    <t>Ending Balance</t>
  </si>
  <si>
    <t>Debit/Credit</t>
  </si>
  <si>
    <t>Prop Bank - GPT</t>
  </si>
  <si>
    <t>Debit</t>
  </si>
  <si>
    <t>Debtors Intercompany Recharge</t>
  </si>
  <si>
    <t>Other Debtors</t>
  </si>
  <si>
    <t>Credit</t>
  </si>
  <si>
    <t>Accrued Income</t>
  </si>
  <si>
    <t>GST Asset - On Expenses</t>
  </si>
  <si>
    <t>Prepayments</t>
  </si>
  <si>
    <t>Investment property Gross</t>
  </si>
  <si>
    <t>Investment property Revaluation</t>
  </si>
  <si>
    <t>Investment property Straightlining of leases</t>
  </si>
  <si>
    <t>Investment property Straightlining income revaluation</t>
  </si>
  <si>
    <t>Trade Creditors</t>
  </si>
  <si>
    <t>Trade Creditors - GR/IR Clearing</t>
  </si>
  <si>
    <t>Rent Free Liabiltiy</t>
  </si>
  <si>
    <t>Audit fee accrual</t>
  </si>
  <si>
    <t>Consulting fee accrual</t>
  </si>
  <si>
    <t>Development Accruals</t>
  </si>
  <si>
    <t>Management fee accrual</t>
  </si>
  <si>
    <t>Property accruals</t>
  </si>
  <si>
    <t>Customer Credit Accruals</t>
  </si>
  <si>
    <t>Other Creditors - Other</t>
  </si>
  <si>
    <t>Other Crs - Rent in advance</t>
  </si>
  <si>
    <t>Creditors Inco recharge</t>
  </si>
  <si>
    <t>Clearing - General Suspense</t>
  </si>
  <si>
    <t>Zrecharge Suspense Account</t>
  </si>
  <si>
    <t>GST Liability - On Income</t>
  </si>
  <si>
    <t>Dist Payable - JV</t>
  </si>
  <si>
    <t>Contributed Equity</t>
  </si>
  <si>
    <t>RE NOI Distributable</t>
  </si>
  <si>
    <t>Distributions paid</t>
  </si>
  <si>
    <t>Base Rental - Industrial</t>
  </si>
  <si>
    <t>Base Rental - Rent Free Offset</t>
  </si>
  <si>
    <t>Rent free revenue - NOI</t>
  </si>
  <si>
    <t>Other Rental Income</t>
  </si>
  <si>
    <t>Rec - Operating expense</t>
  </si>
  <si>
    <t>Recov Def/Surp CurYr</t>
  </si>
  <si>
    <t>Recharges - Electricity</t>
  </si>
  <si>
    <t>Recharges - Legal fees</t>
  </si>
  <si>
    <t>Recharges - Maintenance</t>
  </si>
  <si>
    <t>GST Rounding Adjustments</t>
  </si>
  <si>
    <t>Bank Accounts &amp; Deposits</t>
  </si>
  <si>
    <t>Council Rates</t>
  </si>
  <si>
    <t>Water Rates</t>
  </si>
  <si>
    <t>Water Usage</t>
  </si>
  <si>
    <t>Land Tax</t>
  </si>
  <si>
    <t>Ground Rent</t>
  </si>
  <si>
    <t>Ins -  ISR Fire</t>
  </si>
  <si>
    <t>Ins -  Excess Costs</t>
  </si>
  <si>
    <t>Ins -  Public Liability</t>
  </si>
  <si>
    <t>Ins -  Brokerage</t>
  </si>
  <si>
    <t>Utilities Electricity Common Areas</t>
  </si>
  <si>
    <t>RM General</t>
  </si>
  <si>
    <t>RM Electrical</t>
  </si>
  <si>
    <t>RM Elect Lamps and Tubes</t>
  </si>
  <si>
    <t>RM Auto Doors</t>
  </si>
  <si>
    <t>RM Plumbing</t>
  </si>
  <si>
    <t>RM Salaries Wages Oncosts</t>
  </si>
  <si>
    <t>RM Safety</t>
  </si>
  <si>
    <t>RM Environmental</t>
  </si>
  <si>
    <t>Lifts and Escalators Contract</t>
  </si>
  <si>
    <t>Lifts and Escalator Non Routine</t>
  </si>
  <si>
    <t>Aircon Contract</t>
  </si>
  <si>
    <t>Aircon Non Routine</t>
  </si>
  <si>
    <t>Fire Protection Contract</t>
  </si>
  <si>
    <t>Fire Protection Non Routine</t>
  </si>
  <si>
    <t>Fire Protection Evacuation Equip and Train</t>
  </si>
  <si>
    <t>Gardening Common Areas Outdoor Garden</t>
  </si>
  <si>
    <t>Cleaning Common Areas</t>
  </si>
  <si>
    <t>Pest Control Contract</t>
  </si>
  <si>
    <t>Build Mngt Travel Expenses</t>
  </si>
  <si>
    <t>Build Mngt Office Equipment Hire</t>
  </si>
  <si>
    <t>Build Mngt Telephone and Postage</t>
  </si>
  <si>
    <t>Build Mngt Management Fees Recovery - Related</t>
  </si>
  <si>
    <t>PWC</t>
  </si>
  <si>
    <t>Technical Consultants</t>
  </si>
  <si>
    <t>Property Mgt Fee - Related</t>
  </si>
  <si>
    <t>General Consultants</t>
  </si>
  <si>
    <t>General Expenses Other</t>
  </si>
  <si>
    <t>Sinking Fund Other</t>
  </si>
  <si>
    <t>Electricity Other</t>
  </si>
  <si>
    <t>Legal Consultants</t>
  </si>
  <si>
    <t>Tax Consultants</t>
  </si>
  <si>
    <t>Audit &amp; Statutory Review</t>
  </si>
  <si>
    <t>Bank Fees</t>
  </si>
  <si>
    <t>Fund management Fee - Related</t>
  </si>
  <si>
    <t>Statement of Comprehensive Income for the period ended</t>
  </si>
  <si>
    <t>Mar 24</t>
  </si>
  <si>
    <t>Dec 23</t>
  </si>
  <si>
    <t>Revenue</t>
  </si>
  <si>
    <t>Note</t>
  </si>
  <si>
    <t>$</t>
  </si>
  <si>
    <t>Rent from property investments</t>
  </si>
  <si>
    <t>Other income</t>
  </si>
  <si>
    <t>Fair value adjustments to investment properties</t>
  </si>
  <si>
    <t>Interest income</t>
  </si>
  <si>
    <t>Net foreign exchange gain</t>
  </si>
  <si>
    <t>Total revenue and other income</t>
  </si>
  <si>
    <t>Expenses</t>
  </si>
  <si>
    <t>Property expenses and outgoings</t>
  </si>
  <si>
    <t>Management and other administration costs</t>
  </si>
  <si>
    <t>Investment management fees</t>
  </si>
  <si>
    <t>Finance costs</t>
  </si>
  <si>
    <t>Responsible Entity's fee</t>
  </si>
  <si>
    <t>Total expenses</t>
  </si>
  <si>
    <t>Profit before tax</t>
  </si>
  <si>
    <t>Statement of Financial Position as at</t>
  </si>
  <si>
    <t/>
  </si>
  <si>
    <t>ASSETS</t>
  </si>
  <si>
    <t>Current assets</t>
  </si>
  <si>
    <t>Cash and cash equivalents</t>
  </si>
  <si>
    <t>Trade receivables</t>
  </si>
  <si>
    <t>Other receivables</t>
  </si>
  <si>
    <t>Other assets - Deposits</t>
  </si>
  <si>
    <t>Total current assets</t>
  </si>
  <si>
    <t>Non-current assets</t>
  </si>
  <si>
    <t>Investment properties</t>
  </si>
  <si>
    <t>Total non-current assets</t>
  </si>
  <si>
    <t>Total assets</t>
  </si>
  <si>
    <t>LIABILITIES</t>
  </si>
  <si>
    <t>Current liabilities</t>
  </si>
  <si>
    <t>Payables</t>
  </si>
  <si>
    <t>Total current liabilities</t>
  </si>
  <si>
    <t>Non-current liabilities</t>
  </si>
  <si>
    <t>Total non-current liabilities</t>
  </si>
  <si>
    <t>Total liabilities</t>
  </si>
  <si>
    <t>Net assets</t>
  </si>
  <si>
    <t>EQUITY</t>
  </si>
  <si>
    <t>Contributed equity</t>
  </si>
  <si>
    <t xml:space="preserve">Retained earnings </t>
  </si>
  <si>
    <t xml:space="preserve">Total equity </t>
  </si>
  <si>
    <t>Investor Capital Statement</t>
  </si>
  <si>
    <t>Quarter ended 31 March 2024</t>
  </si>
  <si>
    <t>QuadReal Logistics Trust</t>
  </si>
  <si>
    <t>GPT Platform Pty Ltd ATF GPT QuadReal Logistics Trust</t>
  </si>
  <si>
    <t>Quarter-to-date</t>
  </si>
  <si>
    <t>Year-to-date</t>
  </si>
  <si>
    <t>Life-to-date</t>
  </si>
  <si>
    <t>Rounding</t>
  </si>
  <si>
    <t>AUD</t>
  </si>
  <si>
    <t>Net Asset Value</t>
  </si>
  <si>
    <t>Capital Contributed</t>
  </si>
  <si>
    <t>Opening balance</t>
  </si>
  <si>
    <t>Contributions</t>
  </si>
  <si>
    <t>Units issued</t>
  </si>
  <si>
    <t>- GPT Logistics Holding Trust</t>
  </si>
  <si>
    <t>- QR GPT Investment Trust</t>
  </si>
  <si>
    <t>Total Capital Contributed</t>
  </si>
  <si>
    <t>Closing balance</t>
  </si>
  <si>
    <t>Net Return</t>
  </si>
  <si>
    <t>Opening balance (audited)</t>
  </si>
  <si>
    <t>Profit for the period</t>
  </si>
  <si>
    <t>Distributions paid and payable</t>
  </si>
  <si>
    <t xml:space="preserve">Total Capital </t>
  </si>
  <si>
    <t>Units</t>
  </si>
  <si>
    <t>Below is a summary of your capital activity to date:</t>
  </si>
  <si>
    <t>Commitment amount</t>
  </si>
  <si>
    <t>Capital called to date</t>
  </si>
  <si>
    <t>Unfunded Capital Commitment</t>
  </si>
  <si>
    <t>Percentage ownership</t>
  </si>
  <si>
    <t>Statement of changes in equity as at</t>
  </si>
  <si>
    <t>Consolidated Entity</t>
  </si>
  <si>
    <t>GPT Logistics Holding Trust</t>
  </si>
  <si>
    <t>QR GPT Investment Trust</t>
  </si>
  <si>
    <t>Total</t>
  </si>
  <si>
    <t xml:space="preserve">(Accumulated losses)/retained  earnings </t>
  </si>
  <si>
    <t>Total
equity</t>
  </si>
  <si>
    <t>Equity attributable to Unitholders</t>
  </si>
  <si>
    <t>At 1 January 2023</t>
  </si>
  <si>
    <t>Other comprehensive income for the year</t>
  </si>
  <si>
    <t>Total comprehensive profit for the year</t>
  </si>
  <si>
    <t>Transactions with Unitholders</t>
  </si>
  <si>
    <t>Issue of units</t>
  </si>
  <si>
    <t>At 31 December 2023</t>
  </si>
  <si>
    <t>At 1 January 2024</t>
  </si>
  <si>
    <t>Other comprehensive income for the period</t>
  </si>
  <si>
    <t>Total comprehensive profit for the period</t>
  </si>
  <si>
    <t>At 31 March 2024</t>
  </si>
  <si>
    <t>Cash flows from operating activities</t>
  </si>
  <si>
    <t>Cash receipts in the course of operations (inclusive of GST)</t>
  </si>
  <si>
    <t>Cash payments in the course of operations (inclusive of GST)</t>
  </si>
  <si>
    <t>Interest received</t>
  </si>
  <si>
    <t>Net cash inflows from operating activities</t>
  </si>
  <si>
    <t>Cash flows from investing activities</t>
  </si>
  <si>
    <t>Payments for acquisition of investment properties</t>
  </si>
  <si>
    <t>Deposits paid for development sites</t>
  </si>
  <si>
    <t>Payments for maintenance capital expenditure on investment properties</t>
  </si>
  <si>
    <t>Payments for development capital expenditure on investment properties</t>
  </si>
  <si>
    <t>Net cash outflows from investing activities</t>
  </si>
  <si>
    <t>Cash flows from financing activities</t>
  </si>
  <si>
    <t>Proceeds from units issued to Unitholders</t>
  </si>
  <si>
    <t>Distributions paid to Unitholders</t>
  </si>
  <si>
    <t>Net cash inflows from financing activities</t>
  </si>
  <si>
    <t>Net decrease in cash and cash equivalents</t>
  </si>
  <si>
    <t>Cash and cash equivalents at the beginning of the year</t>
  </si>
  <si>
    <t>Cash and cash equivalents at the end of the period</t>
  </si>
  <si>
    <r>
      <t>QUADREAL FEE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PAYMENT</t>
    </r>
  </si>
  <si>
    <t>NOTE 1: PLEASE NOTE THAT DATA ENTERED BELOW SHOULD ONLY RELATE TO VENTURE LEVEL FEES PAID BY QUADREAL TO THE VENTURE (AT QUADREAL OWNERSHIP %)</t>
  </si>
  <si>
    <t>NOTE 2: BOTH ASSET MANGEMENT AND PROMOTE AMOUNTS SHOULD INCLUDE ALL FEES PAID EITHER BY CAPITAL CALLS OR FROM VENTURE CASH FLOWS E.G. INCOME, REFINANCING ETC</t>
  </si>
  <si>
    <t>INVESTMENT NAME:</t>
  </si>
  <si>
    <t>GPT QuadReal Logistics Trust</t>
  </si>
  <si>
    <t>DATE PREPARED:</t>
  </si>
  <si>
    <t>FUNDING CURRENCY</t>
  </si>
  <si>
    <t>QUADREAL OWNERSHIP %</t>
  </si>
  <si>
    <t>Q1 2024</t>
  </si>
  <si>
    <t>Q2 2024</t>
  </si>
  <si>
    <t>Q3 2024</t>
  </si>
  <si>
    <t>Q4 2024</t>
  </si>
  <si>
    <t>PAID ASSET MANAGEMENT FEES FOR THE QUARTER</t>
  </si>
  <si>
    <t>ACCRUED ASSET MANAGEMENT FEES FOR THE QUARTER</t>
  </si>
  <si>
    <t>PAID PROMOTE FOR THE QUARTER (IF APPLICABLE)</t>
  </si>
  <si>
    <t>N/A</t>
  </si>
  <si>
    <t>ACCRUED PROMOTE FOR THE QUARTER (IF APPLICABLE)</t>
  </si>
  <si>
    <t>Note: Please provide waterfall valuation models in Excel for both paid and accrued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</si>
</sst>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_(* #,##0.0_);_(* \(#,##0.0\);_(* &quot;-&quot;??_);_(@_)"/>
    <numFmt numFmtId="166" formatCode="_(* #,##0_);_(* \(#,##0\);_(* &quot;-&quot;??_);_(@_)"/>
    <numFmt numFmtId="167" formatCode="\ #,##0_);[Red]\(#,##0\);_-* &quot;-&quot;??_-;_-@_-"/>
    <numFmt numFmtId="168" formatCode="#,##0.0_-;\(#,##0.0\);_-* &quot;-&quot;?;_-@_-"/>
    <numFmt numFmtId="169" formatCode="#,##0_-;\(#,##0\);_-* &quot;-&quot;?;_-@_-"/>
    <numFmt numFmtId="170" formatCode="_(#,##0_);_(\(#,##0\);_(&quot;-&quot;??_);_(@_)"/>
    <numFmt numFmtId="171" formatCode="_-&quot;$&quot;* #,##0_-;\-&quot;$&quot;* #,##0_-;_-&quot;$&quot;* &quot;-&quot;??_-;_-@_-"/>
    <numFmt numFmtId="172" formatCode="_-* #,##0_-;\-* #,##0_-;_-* &quot;-&quot;??_-;_-@_-"/>
    <numFmt numFmtId="173" formatCode="&quot;$&quot;#,##0.00"/>
    <numFmt numFmtId="174" formatCode="_(* #,##0_);_(* \(#,##0\);_(* &quot;-&quot;_);_(@_)"/>
    <numFmt numFmtId="175" formatCode="#,##0\ ;\(#,##0\);\ \ \-\ "/>
    <numFmt numFmtId="176" formatCode="0.0000%"/>
    <numFmt numFmtId="183" formatCode="_-* #,##0.000000000_-;\-* #,##0.0000000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8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.5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entury Gothic"/>
      <family val="2"/>
    </font>
    <font>
      <sz val="9"/>
      <color theme="0"/>
      <name val="Century Gothic"/>
      <family val="2"/>
    </font>
    <font>
      <sz val="16"/>
      <color theme="0"/>
      <name val="Century Gothic"/>
      <family val="2"/>
    </font>
    <font>
      <sz val="18"/>
      <color theme="0"/>
      <name val="Century Gothic"/>
      <family val="2"/>
    </font>
    <font>
      <sz val="9"/>
      <color theme="1"/>
      <name val="Century Gothic"/>
      <family val="2"/>
    </font>
    <font>
      <b/>
      <sz val="11"/>
      <name val="Century Gothic"/>
      <family val="2"/>
    </font>
    <font>
      <b/>
      <sz val="11"/>
      <color rgb="FFFF0000"/>
      <name val="Century Gothic"/>
      <family val="2"/>
    </font>
    <font>
      <b/>
      <sz val="9"/>
      <color theme="1"/>
      <name val="Century Gothic"/>
      <family val="2"/>
    </font>
    <font>
      <b/>
      <sz val="11"/>
      <name val="Calibri"/>
      <family val="2"/>
      <scheme val="minor"/>
    </font>
    <font>
      <b/>
      <sz val="8"/>
      <color rgb="FFFFFFFF"/>
      <name val="Arial"/>
      <family val="2"/>
    </font>
    <font>
      <sz val="8.5"/>
      <color theme="1"/>
      <name val="Arial"/>
      <family val="2"/>
    </font>
    <font>
      <sz val="9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2CD2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3B3B3"/>
        <bgColor indexed="64"/>
      </patternFill>
    </fill>
    <fill>
      <patternFill patternType="solid">
        <fgColor rgb="FF5F60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CD2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C2CD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2" fillId="0" borderId="0"/>
    <xf numFmtId="9" fontId="1" fillId="0" borderId="0" applyFont="0" applyFill="0" applyBorder="0" applyAlignment="0" applyProtection="0"/>
    <xf numFmtId="0" fontId="27" fillId="0" borderId="0">
      <alignment vertical="top"/>
    </xf>
    <xf numFmtId="0" fontId="34" fillId="0" borderId="0"/>
    <xf numFmtId="0" fontId="20" fillId="0" borderId="0"/>
  </cellStyleXfs>
  <cellXfs count="265">
    <xf numFmtId="0" fontId="0" fillId="0" borderId="0" xfId="0"/>
    <xf numFmtId="0" fontId="2" fillId="0" borderId="0" xfId="0" applyFont="1"/>
    <xf numFmtId="15" fontId="2" fillId="0" borderId="0" xfId="0" applyNumberFormat="1" applyFont="1" applyAlignment="1">
      <alignment horizontal="left"/>
    </xf>
    <xf numFmtId="0" fontId="0" fillId="0" borderId="1" xfId="0" applyBorder="1"/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Protection="1">
      <protection locked="0"/>
    </xf>
    <xf numFmtId="49" fontId="3" fillId="2" borderId="2" xfId="0" applyNumberFormat="1" applyFont="1" applyFill="1" applyBorder="1" applyAlignment="1" applyProtection="1">
      <alignment horizontal="center" vertical="top"/>
      <protection locked="0"/>
    </xf>
    <xf numFmtId="49" fontId="4" fillId="3" borderId="2" xfId="0" applyNumberFormat="1" applyFont="1" applyFill="1" applyBorder="1" applyAlignment="1" applyProtection="1">
      <alignment horizontal="center"/>
      <protection locked="0"/>
    </xf>
    <xf numFmtId="49" fontId="4" fillId="3" borderId="2" xfId="0" applyNumberFormat="1" applyFont="1" applyFill="1" applyBorder="1" applyProtection="1">
      <protection locked="0"/>
    </xf>
    <xf numFmtId="43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43" fontId="6" fillId="4" borderId="3" xfId="0" applyNumberFormat="1" applyFont="1" applyFill="1" applyBorder="1"/>
    <xf numFmtId="0" fontId="7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43" fontId="7" fillId="0" borderId="3" xfId="0" applyNumberFormat="1" applyFont="1" applyBorder="1"/>
    <xf numFmtId="0" fontId="7" fillId="0" borderId="4" xfId="0" applyFont="1" applyBorder="1" applyAlignment="1">
      <alignment horizontal="center"/>
    </xf>
    <xf numFmtId="166" fontId="6" fillId="0" borderId="2" xfId="0" applyNumberFormat="1" applyFont="1" applyBorder="1" applyAlignment="1">
      <alignment horizontal="right"/>
    </xf>
    <xf numFmtId="43" fontId="6" fillId="0" borderId="3" xfId="0" applyNumberFormat="1" applyFont="1" applyBorder="1"/>
    <xf numFmtId="166" fontId="6" fillId="4" borderId="2" xfId="0" applyNumberFormat="1" applyFont="1" applyFill="1" applyBorder="1" applyAlignment="1">
      <alignment horizontal="right"/>
    </xf>
    <xf numFmtId="43" fontId="9" fillId="5" borderId="3" xfId="0" applyNumberFormat="1" applyFont="1" applyFill="1" applyBorder="1"/>
    <xf numFmtId="0" fontId="10" fillId="5" borderId="4" xfId="0" applyFont="1" applyFill="1" applyBorder="1" applyAlignment="1">
      <alignment horizontal="center"/>
    </xf>
    <xf numFmtId="166" fontId="9" fillId="5" borderId="2" xfId="0" applyNumberFormat="1" applyFont="1" applyFill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43" fontId="10" fillId="5" borderId="4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49" fontId="11" fillId="6" borderId="0" xfId="0" applyNumberFormat="1" applyFont="1" applyFill="1" applyAlignment="1">
      <alignment vertical="top"/>
    </xf>
    <xf numFmtId="49" fontId="11" fillId="6" borderId="0" xfId="0" applyNumberFormat="1" applyFont="1" applyFill="1" applyAlignment="1">
      <alignment vertical="center"/>
    </xf>
    <xf numFmtId="4" fontId="11" fillId="6" borderId="0" xfId="0" applyNumberFormat="1" applyFont="1" applyFill="1" applyAlignment="1">
      <alignment horizontal="center" vertical="center"/>
    </xf>
    <xf numFmtId="0" fontId="6" fillId="7" borderId="2" xfId="0" applyFont="1" applyFill="1" applyBorder="1" applyAlignment="1">
      <alignment vertical="center"/>
    </xf>
    <xf numFmtId="49" fontId="6" fillId="7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right" vertical="center"/>
    </xf>
    <xf numFmtId="0" fontId="12" fillId="4" borderId="2" xfId="0" applyFont="1" applyFill="1" applyBorder="1" applyAlignment="1">
      <alignment vertical="center"/>
    </xf>
    <xf numFmtId="4" fontId="7" fillId="4" borderId="2" xfId="0" applyNumberFormat="1" applyFont="1" applyFill="1" applyBorder="1" applyAlignment="1">
      <alignment horizontal="center" vertical="center"/>
    </xf>
    <xf numFmtId="167" fontId="7" fillId="4" borderId="2" xfId="0" applyNumberFormat="1" applyFont="1" applyFill="1" applyBorder="1" applyAlignment="1">
      <alignment horizontal="right"/>
    </xf>
    <xf numFmtId="0" fontId="4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vertical="center"/>
    </xf>
    <xf numFmtId="0" fontId="8" fillId="0" borderId="2" xfId="0" applyFont="1" applyBorder="1"/>
    <xf numFmtId="0" fontId="17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6" borderId="0" xfId="0" applyFont="1" applyFill="1" applyAlignment="1">
      <alignment vertical="center"/>
    </xf>
    <xf numFmtId="168" fontId="21" fillId="6" borderId="0" xfId="0" applyNumberFormat="1" applyFont="1" applyFill="1" applyAlignment="1">
      <alignment horizontal="center" vertical="center"/>
    </xf>
    <xf numFmtId="43" fontId="20" fillId="6" borderId="0" xfId="0" applyNumberFormat="1" applyFont="1" applyFill="1" applyAlignment="1">
      <alignment vertical="center"/>
    </xf>
    <xf numFmtId="168" fontId="21" fillId="6" borderId="0" xfId="0" applyNumberFormat="1" applyFont="1" applyFill="1" applyAlignment="1">
      <alignment horizontal="right" vertical="center"/>
    </xf>
    <xf numFmtId="0" fontId="16" fillId="6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3" fillId="0" borderId="0" xfId="2" applyFont="1"/>
    <xf numFmtId="0" fontId="22" fillId="0" borderId="0" xfId="2"/>
    <xf numFmtId="170" fontId="26" fillId="6" borderId="0" xfId="2" applyNumberFormat="1" applyFont="1" applyFill="1" applyAlignment="1">
      <alignment horizontal="left"/>
    </xf>
    <xf numFmtId="14" fontId="26" fillId="6" borderId="0" xfId="2" applyNumberFormat="1" applyFont="1" applyFill="1" applyAlignment="1">
      <alignment horizontal="left"/>
    </xf>
    <xf numFmtId="10" fontId="26" fillId="6" borderId="0" xfId="2" applyNumberFormat="1" applyFont="1" applyFill="1" applyAlignment="1">
      <alignment horizontal="center"/>
    </xf>
    <xf numFmtId="0" fontId="22" fillId="6" borderId="0" xfId="2" applyFill="1"/>
    <xf numFmtId="0" fontId="11" fillId="0" borderId="0" xfId="2" applyFont="1" applyAlignment="1">
      <alignment horizontal="center"/>
    </xf>
    <xf numFmtId="0" fontId="11" fillId="0" borderId="0" xfId="2" applyFont="1"/>
    <xf numFmtId="170" fontId="26" fillId="9" borderId="2" xfId="2" applyNumberFormat="1" applyFont="1" applyFill="1" applyBorder="1" applyAlignment="1">
      <alignment horizontal="left"/>
    </xf>
    <xf numFmtId="170" fontId="26" fillId="8" borderId="2" xfId="2" applyNumberFormat="1" applyFont="1" applyFill="1" applyBorder="1" applyAlignment="1">
      <alignment horizontal="left"/>
    </xf>
    <xf numFmtId="0" fontId="22" fillId="10" borderId="0" xfId="2" applyFill="1"/>
    <xf numFmtId="0" fontId="4" fillId="3" borderId="2" xfId="0" applyFont="1" applyFill="1" applyBorder="1" applyAlignment="1" applyProtection="1">
      <alignment horizontal="center"/>
      <protection locked="0"/>
    </xf>
    <xf numFmtId="164" fontId="0" fillId="0" borderId="0" xfId="0" applyNumberFormat="1"/>
    <xf numFmtId="172" fontId="0" fillId="0" borderId="0" xfId="0" applyNumberFormat="1"/>
    <xf numFmtId="171" fontId="0" fillId="0" borderId="0" xfId="0" applyNumberFormat="1"/>
    <xf numFmtId="49" fontId="4" fillId="3" borderId="12" xfId="0" applyNumberFormat="1" applyFont="1" applyFill="1" applyBorder="1" applyAlignment="1" applyProtection="1">
      <alignment horizontal="center"/>
      <protection locked="0"/>
    </xf>
    <xf numFmtId="49" fontId="4" fillId="3" borderId="12" xfId="0" applyNumberFormat="1" applyFont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43" fontId="26" fillId="9" borderId="2" xfId="2" applyNumberFormat="1" applyFont="1" applyFill="1" applyBorder="1" applyAlignment="1">
      <alignment horizontal="left"/>
    </xf>
    <xf numFmtId="173" fontId="0" fillId="0" borderId="0" xfId="0" applyNumberFormat="1"/>
    <xf numFmtId="0" fontId="25" fillId="0" borderId="0" xfId="2" applyFont="1" applyAlignment="1">
      <alignment wrapText="1"/>
    </xf>
    <xf numFmtId="0" fontId="22" fillId="0" borderId="0" xfId="2" applyAlignment="1">
      <alignment wrapText="1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4" fillId="0" borderId="12" xfId="0" applyNumberFormat="1" applyFont="1" applyBorder="1" applyAlignment="1" applyProtection="1">
      <alignment horizontal="center"/>
      <protection locked="0"/>
    </xf>
    <xf numFmtId="49" fontId="4" fillId="3" borderId="0" xfId="0" applyNumberFormat="1" applyFont="1" applyFill="1" applyProtection="1">
      <protection locked="0"/>
    </xf>
    <xf numFmtId="41" fontId="5" fillId="0" borderId="0" xfId="0" quotePrefix="1" applyNumberFormat="1" applyFont="1" applyAlignment="1">
      <alignment horizontal="right"/>
    </xf>
    <xf numFmtId="0" fontId="0" fillId="6" borderId="0" xfId="0" applyFill="1"/>
    <xf numFmtId="49" fontId="28" fillId="6" borderId="0" xfId="0" quotePrefix="1" applyNumberFormat="1" applyFont="1" applyFill="1" applyAlignment="1">
      <alignment horizontal="right"/>
    </xf>
    <xf numFmtId="49" fontId="29" fillId="6" borderId="0" xfId="0" quotePrefix="1" applyNumberFormat="1" applyFont="1" applyFill="1" applyAlignment="1">
      <alignment horizontal="right"/>
    </xf>
    <xf numFmtId="49" fontId="5" fillId="6" borderId="0" xfId="0" quotePrefix="1" applyNumberFormat="1" applyFont="1" applyFill="1" applyAlignment="1">
      <alignment horizontal="right"/>
    </xf>
    <xf numFmtId="0" fontId="30" fillId="6" borderId="0" xfId="4" applyFont="1" applyFill="1" applyAlignment="1">
      <alignment horizontal="center"/>
    </xf>
    <xf numFmtId="174" fontId="5" fillId="6" borderId="0" xfId="4" applyNumberFormat="1" applyFont="1" applyFill="1" applyAlignment="1">
      <alignment horizontal="right" vertical="center"/>
    </xf>
    <xf numFmtId="0" fontId="30" fillId="6" borderId="0" xfId="4" applyFont="1" applyFill="1" applyAlignment="1">
      <alignment wrapText="1"/>
    </xf>
    <xf numFmtId="172" fontId="0" fillId="0" borderId="0" xfId="1" applyNumberFormat="1" applyFont="1"/>
    <xf numFmtId="4" fontId="11" fillId="6" borderId="0" xfId="0" quotePrefix="1" applyNumberFormat="1" applyFont="1" applyFill="1" applyAlignment="1">
      <alignment horizontal="right" vertical="center"/>
    </xf>
    <xf numFmtId="172" fontId="4" fillId="6" borderId="2" xfId="1" applyNumberFormat="1" applyFont="1" applyFill="1" applyBorder="1" applyAlignment="1">
      <alignment horizontal="right" vertical="center"/>
    </xf>
    <xf numFmtId="44" fontId="0" fillId="0" borderId="0" xfId="0" applyNumberFormat="1"/>
    <xf numFmtId="172" fontId="7" fillId="6" borderId="2" xfId="1" applyNumberFormat="1" applyFont="1" applyFill="1" applyBorder="1" applyAlignment="1">
      <alignment horizontal="right" vertical="center"/>
    </xf>
    <xf numFmtId="172" fontId="13" fillId="5" borderId="2" xfId="1" applyNumberFormat="1" applyFont="1" applyFill="1" applyBorder="1" applyAlignment="1">
      <alignment horizontal="right" vertical="center"/>
    </xf>
    <xf numFmtId="172" fontId="12" fillId="6" borderId="2" xfId="1" applyNumberFormat="1" applyFont="1" applyFill="1" applyBorder="1" applyAlignment="1">
      <alignment horizontal="right" vertical="center"/>
    </xf>
    <xf numFmtId="172" fontId="12" fillId="4" borderId="2" xfId="1" applyNumberFormat="1" applyFont="1" applyFill="1" applyBorder="1" applyAlignment="1">
      <alignment horizontal="right" vertical="center"/>
    </xf>
    <xf numFmtId="172" fontId="12" fillId="7" borderId="2" xfId="1" applyNumberFormat="1" applyFont="1" applyFill="1" applyBorder="1" applyAlignment="1">
      <alignment horizontal="right" vertical="center"/>
    </xf>
    <xf numFmtId="0" fontId="28" fillId="6" borderId="0" xfId="0" applyFont="1" applyFill="1" applyAlignment="1">
      <alignment wrapText="1"/>
    </xf>
    <xf numFmtId="174" fontId="0" fillId="0" borderId="0" xfId="0" applyNumberFormat="1"/>
    <xf numFmtId="43" fontId="0" fillId="0" borderId="0" xfId="0" applyNumberFormat="1"/>
    <xf numFmtId="0" fontId="32" fillId="0" borderId="0" xfId="0" applyFont="1"/>
    <xf numFmtId="0" fontId="33" fillId="0" borderId="0" xfId="0" applyFont="1"/>
    <xf numFmtId="172" fontId="33" fillId="0" borderId="0" xfId="1" applyNumberFormat="1" applyFont="1" applyFill="1"/>
    <xf numFmtId="43" fontId="33" fillId="0" borderId="0" xfId="0" applyNumberFormat="1" applyFont="1"/>
    <xf numFmtId="0" fontId="35" fillId="11" borderId="6" xfId="5" applyFont="1" applyFill="1" applyBorder="1" applyAlignment="1">
      <alignment vertical="top"/>
    </xf>
    <xf numFmtId="0" fontId="36" fillId="11" borderId="7" xfId="0" applyFont="1" applyFill="1" applyBorder="1"/>
    <xf numFmtId="0" fontId="36" fillId="11" borderId="8" xfId="0" applyFont="1" applyFill="1" applyBorder="1"/>
    <xf numFmtId="0" fontId="35" fillId="11" borderId="14" xfId="5" applyFont="1" applyFill="1" applyBorder="1" applyAlignment="1">
      <alignment vertical="top"/>
    </xf>
    <xf numFmtId="0" fontId="36" fillId="11" borderId="0" xfId="0" applyFont="1" applyFill="1"/>
    <xf numFmtId="0" fontId="36" fillId="11" borderId="15" xfId="0" applyFont="1" applyFill="1" applyBorder="1"/>
    <xf numFmtId="0" fontId="37" fillId="11" borderId="14" xfId="5" applyFont="1" applyFill="1" applyBorder="1" applyAlignment="1">
      <alignment vertical="top"/>
    </xf>
    <xf numFmtId="0" fontId="38" fillId="11" borderId="0" xfId="5" applyFont="1" applyFill="1" applyAlignment="1">
      <alignment vertical="top"/>
    </xf>
    <xf numFmtId="0" fontId="38" fillId="11" borderId="15" xfId="5" applyFont="1" applyFill="1" applyBorder="1" applyAlignment="1">
      <alignment vertical="top"/>
    </xf>
    <xf numFmtId="0" fontId="42" fillId="0" borderId="0" xfId="0" applyFont="1" applyAlignment="1">
      <alignment horizontal="center" wrapText="1"/>
    </xf>
    <xf numFmtId="15" fontId="0" fillId="0" borderId="0" xfId="0" applyNumberFormat="1"/>
    <xf numFmtId="172" fontId="0" fillId="0" borderId="0" xfId="1" applyNumberFormat="1" applyFont="1" applyBorder="1"/>
    <xf numFmtId="175" fontId="39" fillId="0" borderId="0" xfId="0" applyNumberFormat="1" applyFont="1" applyAlignment="1">
      <alignment vertical="center"/>
    </xf>
    <xf numFmtId="175" fontId="0" fillId="0" borderId="0" xfId="0" applyNumberFormat="1"/>
    <xf numFmtId="43" fontId="0" fillId="0" borderId="0" xfId="1" applyFont="1"/>
    <xf numFmtId="43" fontId="8" fillId="0" borderId="0" xfId="1" applyFont="1"/>
    <xf numFmtId="0" fontId="30" fillId="6" borderId="0" xfId="0" applyFont="1" applyFill="1" applyAlignment="1">
      <alignment vertical="center"/>
    </xf>
    <xf numFmtId="41" fontId="30" fillId="6" borderId="0" xfId="0" applyNumberFormat="1" applyFont="1" applyFill="1" applyAlignment="1">
      <alignment vertical="center"/>
    </xf>
    <xf numFmtId="0" fontId="30" fillId="6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41" fontId="29" fillId="12" borderId="2" xfId="0" applyNumberFormat="1" applyFont="1" applyFill="1" applyBorder="1" applyAlignment="1">
      <alignment vertical="center"/>
    </xf>
    <xf numFmtId="0" fontId="29" fillId="12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right" vertical="center" wrapText="1"/>
    </xf>
    <xf numFmtId="0" fontId="28" fillId="12" borderId="2" xfId="0" applyFont="1" applyFill="1" applyBorder="1" applyAlignment="1">
      <alignment horizontal="right" vertical="center"/>
    </xf>
    <xf numFmtId="0" fontId="5" fillId="6" borderId="0" xfId="0" applyFont="1" applyFill="1" applyAlignment="1">
      <alignment horizontal="right" vertical="center" wrapText="1"/>
    </xf>
    <xf numFmtId="0" fontId="28" fillId="12" borderId="2" xfId="0" applyFont="1" applyFill="1" applyBorder="1" applyAlignment="1">
      <alignment horizontal="center" vertical="center"/>
    </xf>
    <xf numFmtId="169" fontId="28" fillId="12" borderId="2" xfId="0" applyNumberFormat="1" applyFont="1" applyFill="1" applyBorder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8" fillId="6" borderId="13" xfId="0" applyFont="1" applyFill="1" applyBorder="1" applyAlignment="1">
      <alignment vertical="center"/>
    </xf>
    <xf numFmtId="0" fontId="29" fillId="6" borderId="13" xfId="0" applyFont="1" applyFill="1" applyBorder="1" applyAlignment="1">
      <alignment horizontal="center" vertical="center"/>
    </xf>
    <xf numFmtId="168" fontId="29" fillId="6" borderId="13" xfId="0" applyNumberFormat="1" applyFont="1" applyFill="1" applyBorder="1" applyAlignment="1">
      <alignment horizontal="right" vertical="center"/>
    </xf>
    <xf numFmtId="0" fontId="22" fillId="6" borderId="13" xfId="0" applyFont="1" applyFill="1" applyBorder="1" applyAlignment="1">
      <alignment vertical="center"/>
    </xf>
    <xf numFmtId="168" fontId="30" fillId="6" borderId="0" xfId="0" applyNumberFormat="1" applyFont="1" applyFill="1" applyAlignment="1">
      <alignment horizontal="right" vertical="center"/>
    </xf>
    <xf numFmtId="172" fontId="44" fillId="5" borderId="16" xfId="1" applyNumberFormat="1" applyFont="1" applyFill="1" applyBorder="1" applyAlignment="1">
      <alignment horizontal="left" vertical="center"/>
    </xf>
    <xf numFmtId="172" fontId="44" fillId="5" borderId="16" xfId="1" applyNumberFormat="1" applyFont="1" applyFill="1" applyBorder="1" applyAlignment="1">
      <alignment horizontal="right" vertical="center"/>
    </xf>
    <xf numFmtId="169" fontId="44" fillId="5" borderId="16" xfId="1" applyNumberFormat="1" applyFont="1" applyFill="1" applyBorder="1" applyAlignment="1">
      <alignment horizontal="right" vertical="center"/>
    </xf>
    <xf numFmtId="168" fontId="5" fillId="6" borderId="0" xfId="0" applyNumberFormat="1" applyFont="1" applyFill="1" applyAlignment="1">
      <alignment horizontal="right" vertical="center"/>
    </xf>
    <xf numFmtId="0" fontId="28" fillId="6" borderId="16" xfId="0" applyFont="1" applyFill="1" applyBorder="1" applyAlignment="1">
      <alignment vertical="center"/>
    </xf>
    <xf numFmtId="0" fontId="29" fillId="6" borderId="16" xfId="0" applyFont="1" applyFill="1" applyBorder="1" applyAlignment="1">
      <alignment horizontal="center" vertical="center"/>
    </xf>
    <xf numFmtId="168" fontId="29" fillId="6" borderId="16" xfId="0" applyNumberFormat="1" applyFont="1" applyFill="1" applyBorder="1" applyAlignment="1">
      <alignment horizontal="right" vertical="center"/>
    </xf>
    <xf numFmtId="0" fontId="31" fillId="6" borderId="16" xfId="0" applyFont="1" applyFill="1" applyBorder="1" applyAlignment="1">
      <alignment vertical="center"/>
    </xf>
    <xf numFmtId="0" fontId="29" fillId="6" borderId="16" xfId="0" applyFont="1" applyFill="1" applyBorder="1" applyAlignment="1">
      <alignment vertical="center"/>
    </xf>
    <xf numFmtId="169" fontId="29" fillId="6" borderId="12" xfId="0" applyNumberFormat="1" applyFont="1" applyFill="1" applyBorder="1" applyAlignment="1">
      <alignment horizontal="right" vertical="center"/>
    </xf>
    <xf numFmtId="169" fontId="5" fillId="6" borderId="0" xfId="0" applyNumberFormat="1" applyFont="1" applyFill="1" applyAlignment="1">
      <alignment horizontal="right" vertical="center"/>
    </xf>
    <xf numFmtId="0" fontId="28" fillId="6" borderId="2" xfId="0" applyFont="1" applyFill="1" applyBorder="1" applyAlignment="1">
      <alignment vertical="center"/>
    </xf>
    <xf numFmtId="0" fontId="29" fillId="6" borderId="2" xfId="0" applyFont="1" applyFill="1" applyBorder="1" applyAlignment="1">
      <alignment horizontal="center" vertical="center"/>
    </xf>
    <xf numFmtId="169" fontId="29" fillId="6" borderId="2" xfId="0" applyNumberFormat="1" applyFont="1" applyFill="1" applyBorder="1" applyAlignment="1">
      <alignment horizontal="right" vertical="center"/>
    </xf>
    <xf numFmtId="169" fontId="29" fillId="6" borderId="13" xfId="0" applyNumberFormat="1" applyFont="1" applyFill="1" applyBorder="1" applyAlignment="1">
      <alignment horizontal="right" vertical="center"/>
    </xf>
    <xf numFmtId="0" fontId="29" fillId="6" borderId="2" xfId="0" applyFont="1" applyFill="1" applyBorder="1" applyAlignment="1">
      <alignment vertical="center"/>
    </xf>
    <xf numFmtId="169" fontId="30" fillId="6" borderId="0" xfId="0" applyNumberFormat="1" applyFont="1" applyFill="1" applyAlignment="1">
      <alignment horizontal="right" vertical="center"/>
    </xf>
    <xf numFmtId="0" fontId="29" fillId="6" borderId="12" xfId="0" applyFont="1" applyFill="1" applyBorder="1" applyAlignment="1">
      <alignment horizontal="center" vertical="center"/>
    </xf>
    <xf numFmtId="41" fontId="29" fillId="6" borderId="16" xfId="0" applyNumberFormat="1" applyFont="1" applyFill="1" applyBorder="1" applyAlignment="1">
      <alignment vertical="center"/>
    </xf>
    <xf numFmtId="0" fontId="28" fillId="6" borderId="12" xfId="0" applyFont="1" applyFill="1" applyBorder="1" applyAlignment="1">
      <alignment horizontal="center" vertical="center"/>
    </xf>
    <xf numFmtId="169" fontId="28" fillId="6" borderId="12" xfId="0" applyNumberFormat="1" applyFont="1" applyFill="1" applyBorder="1" applyAlignment="1">
      <alignment horizontal="right" vertical="center"/>
    </xf>
    <xf numFmtId="168" fontId="28" fillId="6" borderId="16" xfId="0" applyNumberFormat="1" applyFont="1" applyFill="1" applyBorder="1" applyAlignment="1">
      <alignment horizontal="right" vertical="center"/>
    </xf>
    <xf numFmtId="169" fontId="28" fillId="6" borderId="2" xfId="0" applyNumberFormat="1" applyFont="1" applyFill="1" applyBorder="1" applyAlignment="1">
      <alignment horizontal="right" vertical="center"/>
    </xf>
    <xf numFmtId="169" fontId="28" fillId="6" borderId="13" xfId="0" applyNumberFormat="1" applyFont="1" applyFill="1" applyBorder="1" applyAlignment="1">
      <alignment horizontal="right" vertical="center"/>
    </xf>
    <xf numFmtId="169" fontId="28" fillId="6" borderId="16" xfId="0" applyNumberFormat="1" applyFont="1" applyFill="1" applyBorder="1" applyAlignment="1">
      <alignment horizontal="right" vertical="center"/>
    </xf>
    <xf numFmtId="172" fontId="44" fillId="5" borderId="12" xfId="1" applyNumberFormat="1" applyFont="1" applyFill="1" applyBorder="1" applyAlignment="1">
      <alignment horizontal="left" vertical="center"/>
    </xf>
    <xf numFmtId="172" fontId="44" fillId="5" borderId="12" xfId="1" applyNumberFormat="1" applyFont="1" applyFill="1" applyBorder="1" applyAlignment="1">
      <alignment horizontal="right" vertical="center"/>
    </xf>
    <xf numFmtId="169" fontId="44" fillId="5" borderId="12" xfId="1" applyNumberFormat="1" applyFont="1" applyFill="1" applyBorder="1" applyAlignment="1">
      <alignment horizontal="right" vertical="center"/>
    </xf>
    <xf numFmtId="0" fontId="45" fillId="6" borderId="0" xfId="0" applyFont="1" applyFill="1" applyAlignment="1">
      <alignment vertical="center"/>
    </xf>
    <xf numFmtId="166" fontId="0" fillId="6" borderId="0" xfId="0" applyNumberFormat="1" applyFill="1"/>
    <xf numFmtId="0" fontId="22" fillId="6" borderId="0" xfId="0" applyFont="1" applyFill="1"/>
    <xf numFmtId="0" fontId="6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right" vertical="center"/>
    </xf>
    <xf numFmtId="0" fontId="28" fillId="12" borderId="2" xfId="6" applyFont="1" applyFill="1" applyBorder="1" applyAlignment="1">
      <alignment wrapText="1"/>
    </xf>
    <xf numFmtId="0" fontId="29" fillId="12" borderId="2" xfId="6" applyFont="1" applyFill="1" applyBorder="1" applyAlignment="1">
      <alignment horizontal="center" wrapText="1"/>
    </xf>
    <xf numFmtId="0" fontId="28" fillId="12" borderId="2" xfId="6" applyFont="1" applyFill="1" applyBorder="1" applyAlignment="1">
      <alignment horizontal="right" vertical="center" wrapText="1"/>
    </xf>
    <xf numFmtId="0" fontId="29" fillId="12" borderId="2" xfId="6" applyFont="1" applyFill="1" applyBorder="1" applyAlignment="1">
      <alignment horizontal="right" vertical="center"/>
    </xf>
    <xf numFmtId="0" fontId="29" fillId="6" borderId="16" xfId="6" applyFont="1" applyFill="1" applyBorder="1" applyAlignment="1">
      <alignment wrapText="1"/>
    </xf>
    <xf numFmtId="0" fontId="29" fillId="6" borderId="16" xfId="6" applyFont="1" applyFill="1" applyBorder="1" applyAlignment="1">
      <alignment horizontal="center" wrapText="1"/>
    </xf>
    <xf numFmtId="174" fontId="28" fillId="6" borderId="16" xfId="6" applyNumberFormat="1" applyFont="1" applyFill="1" applyBorder="1" applyAlignment="1">
      <alignment horizontal="right" vertical="center" wrapText="1"/>
    </xf>
    <xf numFmtId="174" fontId="29" fillId="6" borderId="16" xfId="6" applyNumberFormat="1" applyFont="1" applyFill="1" applyBorder="1" applyAlignment="1">
      <alignment horizontal="right" vertical="center" wrapText="1"/>
    </xf>
    <xf numFmtId="0" fontId="29" fillId="6" borderId="2" xfId="6" applyFont="1" applyFill="1" applyBorder="1" applyAlignment="1">
      <alignment wrapText="1"/>
    </xf>
    <xf numFmtId="0" fontId="29" fillId="6" borderId="2" xfId="6" applyFont="1" applyFill="1" applyBorder="1" applyAlignment="1">
      <alignment horizontal="center" wrapText="1"/>
    </xf>
    <xf numFmtId="174" fontId="28" fillId="6" borderId="2" xfId="6" applyNumberFormat="1" applyFont="1" applyFill="1" applyBorder="1" applyAlignment="1">
      <alignment horizontal="right" vertical="center" wrapText="1"/>
    </xf>
    <xf numFmtId="174" fontId="29" fillId="6" borderId="2" xfId="6" applyNumberFormat="1" applyFont="1" applyFill="1" applyBorder="1" applyAlignment="1">
      <alignment horizontal="right" vertical="center" wrapText="1"/>
    </xf>
    <xf numFmtId="172" fontId="44" fillId="5" borderId="14" xfId="1" applyNumberFormat="1" applyFont="1" applyFill="1" applyBorder="1" applyAlignment="1">
      <alignment horizontal="left" vertical="center"/>
    </xf>
    <xf numFmtId="0" fontId="9" fillId="11" borderId="14" xfId="0" applyFont="1" applyFill="1" applyBorder="1" applyAlignment="1">
      <alignment horizontal="center" vertical="center"/>
    </xf>
    <xf numFmtId="0" fontId="29" fillId="6" borderId="16" xfId="4" applyFont="1" applyFill="1" applyBorder="1" applyAlignment="1"/>
    <xf numFmtId="174" fontId="28" fillId="12" borderId="2" xfId="6" applyNumberFormat="1" applyFont="1" applyFill="1" applyBorder="1" applyAlignment="1">
      <alignment horizontal="right" vertical="center" wrapText="1"/>
    </xf>
    <xf numFmtId="174" fontId="29" fillId="12" borderId="2" xfId="6" applyNumberFormat="1" applyFont="1" applyFill="1" applyBorder="1" applyAlignment="1">
      <alignment horizontal="right" vertical="center" wrapText="1"/>
    </xf>
    <xf numFmtId="0" fontId="15" fillId="6" borderId="0" xfId="0" applyFont="1" applyFill="1"/>
    <xf numFmtId="15" fontId="15" fillId="6" borderId="0" xfId="0" applyNumberFormat="1" applyFont="1" applyFill="1" applyAlignment="1">
      <alignment horizontal="left"/>
    </xf>
    <xf numFmtId="14" fontId="43" fillId="6" borderId="0" xfId="0" applyNumberFormat="1" applyFont="1" applyFill="1"/>
    <xf numFmtId="0" fontId="16" fillId="6" borderId="0" xfId="0" applyFont="1" applyFill="1"/>
    <xf numFmtId="0" fontId="16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vertical="center"/>
    </xf>
    <xf numFmtId="0" fontId="39" fillId="6" borderId="14" xfId="0" applyFont="1" applyFill="1" applyBorder="1"/>
    <xf numFmtId="0" fontId="39" fillId="6" borderId="0" xfId="0" applyFont="1" applyFill="1"/>
    <xf numFmtId="0" fontId="39" fillId="6" borderId="15" xfId="0" applyFont="1" applyFill="1" applyBorder="1"/>
    <xf numFmtId="0" fontId="40" fillId="6" borderId="14" xfId="0" applyFont="1" applyFill="1" applyBorder="1" applyAlignment="1">
      <alignment vertical="center"/>
    </xf>
    <xf numFmtId="0" fontId="40" fillId="6" borderId="0" xfId="0" applyFont="1" applyFill="1" applyAlignment="1">
      <alignment vertical="center"/>
    </xf>
    <xf numFmtId="0" fontId="40" fillId="6" borderId="15" xfId="0" applyFont="1" applyFill="1" applyBorder="1" applyAlignment="1">
      <alignment vertical="center"/>
    </xf>
    <xf numFmtId="0" fontId="41" fillId="6" borderId="0" xfId="0" applyFont="1" applyFill="1"/>
    <xf numFmtId="0" fontId="41" fillId="6" borderId="15" xfId="0" applyFont="1" applyFill="1" applyBorder="1"/>
    <xf numFmtId="175" fontId="0" fillId="6" borderId="0" xfId="0" applyNumberFormat="1" applyFill="1"/>
    <xf numFmtId="0" fontId="32" fillId="6" borderId="0" xfId="0" applyFont="1" applyFill="1"/>
    <xf numFmtId="0" fontId="2" fillId="6" borderId="0" xfId="0" applyFont="1" applyFill="1"/>
    <xf numFmtId="15" fontId="2" fillId="6" borderId="0" xfId="0" applyNumberFormat="1" applyFont="1" applyFill="1" applyAlignment="1">
      <alignment horizontal="left"/>
    </xf>
    <xf numFmtId="0" fontId="11" fillId="6" borderId="0" xfId="0" applyFont="1" applyFill="1" applyAlignment="1">
      <alignment vertical="center"/>
    </xf>
    <xf numFmtId="3" fontId="0" fillId="6" borderId="0" xfId="0" applyNumberFormat="1" applyFill="1"/>
    <xf numFmtId="166" fontId="7" fillId="6" borderId="2" xfId="0" applyNumberFormat="1" applyFont="1" applyFill="1" applyBorder="1" applyAlignment="1">
      <alignment horizontal="right"/>
    </xf>
    <xf numFmtId="0" fontId="4" fillId="6" borderId="6" xfId="0" applyFont="1" applyFill="1" applyBorder="1"/>
    <xf numFmtId="0" fontId="4" fillId="6" borderId="7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0" fontId="4" fillId="6" borderId="14" xfId="0" applyFont="1" applyFill="1" applyBorder="1"/>
    <xf numFmtId="0" fontId="4" fillId="6" borderId="0" xfId="0" applyFont="1" applyFill="1"/>
    <xf numFmtId="0" fontId="12" fillId="6" borderId="0" xfId="0" applyFont="1" applyFill="1" applyAlignment="1">
      <alignment horizontal="center"/>
    </xf>
    <xf numFmtId="0" fontId="4" fillId="6" borderId="16" xfId="0" applyFont="1" applyFill="1" applyBorder="1"/>
    <xf numFmtId="0" fontId="4" fillId="6" borderId="15" xfId="0" applyFont="1" applyFill="1" applyBorder="1"/>
    <xf numFmtId="0" fontId="12" fillId="6" borderId="14" xfId="0" applyFont="1" applyFill="1" applyBorder="1"/>
    <xf numFmtId="175" fontId="4" fillId="6" borderId="16" xfId="0" applyNumberFormat="1" applyFont="1" applyFill="1" applyBorder="1"/>
    <xf numFmtId="175" fontId="4" fillId="6" borderId="0" xfId="0" applyNumberFormat="1" applyFont="1" applyFill="1"/>
    <xf numFmtId="175" fontId="4" fillId="6" borderId="16" xfId="0" applyNumberFormat="1" applyFont="1" applyFill="1" applyBorder="1" applyAlignment="1">
      <alignment vertical="center"/>
    </xf>
    <xf numFmtId="175" fontId="4" fillId="6" borderId="0" xfId="0" applyNumberFormat="1" applyFont="1" applyFill="1" applyAlignment="1">
      <alignment vertical="center"/>
    </xf>
    <xf numFmtId="175" fontId="4" fillId="6" borderId="15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14" xfId="0" applyFont="1" applyFill="1" applyBorder="1" applyAlignment="1">
      <alignment horizontal="left" indent="2"/>
    </xf>
    <xf numFmtId="0" fontId="4" fillId="6" borderId="14" xfId="0" quotePrefix="1" applyFont="1" applyFill="1" applyBorder="1" applyAlignment="1">
      <alignment horizontal="left" indent="2"/>
    </xf>
    <xf numFmtId="172" fontId="4" fillId="6" borderId="15" xfId="1" applyNumberFormat="1" applyFont="1" applyFill="1" applyBorder="1" applyAlignment="1">
      <alignment vertical="center"/>
    </xf>
    <xf numFmtId="175" fontId="7" fillId="6" borderId="15" xfId="0" applyNumberFormat="1" applyFont="1" applyFill="1" applyBorder="1" applyAlignment="1">
      <alignment vertical="center"/>
    </xf>
    <xf numFmtId="0" fontId="46" fillId="6" borderId="0" xfId="0" applyFont="1" applyFill="1"/>
    <xf numFmtId="175" fontId="12" fillId="6" borderId="2" xfId="0" applyNumberFormat="1" applyFont="1" applyFill="1" applyBorder="1" applyAlignment="1">
      <alignment vertical="center"/>
    </xf>
    <xf numFmtId="175" fontId="12" fillId="6" borderId="4" xfId="0" applyNumberFormat="1" applyFont="1" applyFill="1" applyBorder="1" applyAlignment="1">
      <alignment vertical="center"/>
    </xf>
    <xf numFmtId="175" fontId="12" fillId="6" borderId="5" xfId="0" applyNumberFormat="1" applyFont="1" applyFill="1" applyBorder="1" applyAlignment="1">
      <alignment vertical="center"/>
    </xf>
    <xf numFmtId="175" fontId="12" fillId="6" borderId="12" xfId="0" applyNumberFormat="1" applyFont="1" applyFill="1" applyBorder="1" applyAlignment="1">
      <alignment vertical="center"/>
    </xf>
    <xf numFmtId="175" fontId="12" fillId="6" borderId="10" xfId="0" applyNumberFormat="1" applyFont="1" applyFill="1" applyBorder="1" applyAlignment="1">
      <alignment vertical="center"/>
    </xf>
    <xf numFmtId="175" fontId="12" fillId="6" borderId="11" xfId="0" applyNumberFormat="1" applyFont="1" applyFill="1" applyBorder="1" applyAlignment="1">
      <alignment vertical="center"/>
    </xf>
    <xf numFmtId="175" fontId="12" fillId="6" borderId="17" xfId="0" applyNumberFormat="1" applyFont="1" applyFill="1" applyBorder="1" applyAlignment="1">
      <alignment vertical="center"/>
    </xf>
    <xf numFmtId="175" fontId="12" fillId="6" borderId="18" xfId="0" applyNumberFormat="1" applyFont="1" applyFill="1" applyBorder="1" applyAlignment="1">
      <alignment vertical="center"/>
    </xf>
    <xf numFmtId="175" fontId="12" fillId="6" borderId="19" xfId="0" applyNumberFormat="1" applyFont="1" applyFill="1" applyBorder="1" applyAlignment="1">
      <alignment vertical="center"/>
    </xf>
    <xf numFmtId="0" fontId="7" fillId="6" borderId="14" xfId="0" applyFont="1" applyFill="1" applyBorder="1"/>
    <xf numFmtId="176" fontId="12" fillId="6" borderId="11" xfId="3" applyNumberFormat="1" applyFont="1" applyFill="1" applyBorder="1" applyAlignment="1">
      <alignment vertical="center"/>
    </xf>
    <xf numFmtId="0" fontId="4" fillId="6" borderId="9" xfId="0" applyFont="1" applyFill="1" applyBorder="1"/>
    <xf numFmtId="0" fontId="4" fillId="6" borderId="10" xfId="0" applyFont="1" applyFill="1" applyBorder="1"/>
    <xf numFmtId="0" fontId="4" fillId="6" borderId="12" xfId="0" applyFont="1" applyFill="1" applyBorder="1"/>
    <xf numFmtId="0" fontId="4" fillId="6" borderId="11" xfId="0" applyFont="1" applyFill="1" applyBorder="1"/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10" fontId="26" fillId="8" borderId="3" xfId="2" applyNumberFormat="1" applyFont="1" applyFill="1" applyBorder="1" applyAlignment="1">
      <alignment horizontal="center"/>
    </xf>
    <xf numFmtId="10" fontId="26" fillId="8" borderId="4" xfId="2" applyNumberFormat="1" applyFont="1" applyFill="1" applyBorder="1" applyAlignment="1">
      <alignment horizontal="center"/>
    </xf>
    <xf numFmtId="10" fontId="26" fillId="8" borderId="5" xfId="2" applyNumberFormat="1" applyFont="1" applyFill="1" applyBorder="1" applyAlignment="1">
      <alignment horizontal="center"/>
    </xf>
    <xf numFmtId="0" fontId="25" fillId="0" borderId="0" xfId="2" applyFont="1" applyAlignment="1">
      <alignment wrapText="1"/>
    </xf>
    <xf numFmtId="0" fontId="22" fillId="0" borderId="0" xfId="2" applyAlignment="1">
      <alignment wrapText="1"/>
    </xf>
    <xf numFmtId="170" fontId="26" fillId="8" borderId="3" xfId="2" applyNumberFormat="1" applyFont="1" applyFill="1" applyBorder="1" applyAlignment="1">
      <alignment horizontal="left"/>
    </xf>
    <xf numFmtId="170" fontId="26" fillId="8" borderId="4" xfId="2" applyNumberFormat="1" applyFont="1" applyFill="1" applyBorder="1" applyAlignment="1">
      <alignment horizontal="left"/>
    </xf>
    <xf numFmtId="170" fontId="26" fillId="8" borderId="5" xfId="2" applyNumberFormat="1" applyFont="1" applyFill="1" applyBorder="1" applyAlignment="1">
      <alignment horizontal="left"/>
    </xf>
    <xf numFmtId="14" fontId="26" fillId="8" borderId="3" xfId="2" applyNumberFormat="1" applyFont="1" applyFill="1" applyBorder="1" applyAlignment="1">
      <alignment horizontal="left"/>
    </xf>
    <xf numFmtId="14" fontId="26" fillId="8" borderId="4" xfId="2" applyNumberFormat="1" applyFont="1" applyFill="1" applyBorder="1" applyAlignment="1">
      <alignment horizontal="left"/>
    </xf>
    <xf numFmtId="14" fontId="26" fillId="8" borderId="5" xfId="2" applyNumberFormat="1" applyFont="1" applyFill="1" applyBorder="1" applyAlignment="1">
      <alignment horizontal="left"/>
    </xf>
    <xf numFmtId="183" fontId="19" fillId="0" borderId="0" xfId="1" applyNumberFormat="1" applyFont="1" applyAlignment="1">
      <alignment vertical="center"/>
    </xf>
  </cellXfs>
  <cellStyles count="7">
    <cellStyle name="Comma" xfId="1" builtinId="3"/>
    <cellStyle name="Normal" xfId="0" builtinId="0"/>
    <cellStyle name="Normal 2 2" xfId="2" xr:uid="{2F4F9198-36EA-440F-8463-E4D82216F33E}"/>
    <cellStyle name="Normal 2 3" xfId="5" xr:uid="{69651B57-9DBA-40BC-A88C-41E4F2AD427D}"/>
    <cellStyle name="Normal_GWOF Financials - Dec 2008- CF" xfId="6" xr:uid="{B1A0D5B5-7370-4603-96AD-A0DEC06DEA92}"/>
    <cellStyle name="Normal_GWOF Financials - Dec 2010" xfId="4" xr:uid="{614B1906-8ED3-4231-99FE-A84969359529}"/>
    <cellStyle name="Percent" xfId="3" builtinId="5"/>
  </cellStyles>
  <dxfs count="21"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632460</xdr:colOff>
      <xdr:row>1</xdr:row>
      <xdr:rowOff>30382</xdr:rowOff>
    </xdr:from>
    <xdr:ext cx="579120" cy="332238"/>
    <xdr:pic>
      <xdr:nvPicPr>
        <xdr:cNvPr id="2" name="Picture 1">
          <a:extLst>
            <a:ext uri="{FF2B5EF4-FFF2-40B4-BE49-F238E27FC236}">
              <a16:creationId xmlns:a16="http://schemas.microsoft.com/office/drawing/2014/main" id="{81771C25-B307-403F-B8FB-B97B34943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974" y="215439"/>
          <a:ext cx="579120" cy="332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1348740</xdr:colOff>
      <xdr:row>1</xdr:row>
      <xdr:rowOff>0</xdr:rowOff>
    </xdr:from>
    <xdr:ext cx="1036320" cy="544103"/>
    <xdr:pic>
      <xdr:nvPicPr>
        <xdr:cNvPr id="3" name="Picture 2" descr="Quadreal Property Group | TOmycity">
          <a:extLst>
            <a:ext uri="{FF2B5EF4-FFF2-40B4-BE49-F238E27FC236}">
              <a16:creationId xmlns:a16="http://schemas.microsoft.com/office/drawing/2014/main" id="{F8D3E219-1CD6-4810-973E-982ADA6EE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9254" y="185057"/>
          <a:ext cx="1036320" cy="54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632460</xdr:colOff>
      <xdr:row>1</xdr:row>
      <xdr:rowOff>30382</xdr:rowOff>
    </xdr:from>
    <xdr:ext cx="579120" cy="332238"/>
    <xdr:pic>
      <xdr:nvPicPr>
        <xdr:cNvPr id="4" name="Picture 3">
          <a:extLst>
            <a:ext uri="{FF2B5EF4-FFF2-40B4-BE49-F238E27FC236}">
              <a16:creationId xmlns:a16="http://schemas.microsoft.com/office/drawing/2014/main" id="{B847879B-00E0-45B0-A703-CFB1325D8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220882"/>
          <a:ext cx="579120" cy="332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1348740</xdr:colOff>
      <xdr:row>1</xdr:row>
      <xdr:rowOff>0</xdr:rowOff>
    </xdr:from>
    <xdr:ext cx="1036320" cy="544103"/>
    <xdr:pic>
      <xdr:nvPicPr>
        <xdr:cNvPr id="5" name="Picture 4" descr="Quadreal Property Group | TOmycity">
          <a:extLst>
            <a:ext uri="{FF2B5EF4-FFF2-40B4-BE49-F238E27FC236}">
              <a16:creationId xmlns:a16="http://schemas.microsoft.com/office/drawing/2014/main" id="{5DC5A011-BE35-4DBB-BEB6-618660B62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890" y="190500"/>
          <a:ext cx="1036320" cy="54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632460</xdr:colOff>
      <xdr:row>1</xdr:row>
      <xdr:rowOff>30382</xdr:rowOff>
    </xdr:from>
    <xdr:ext cx="579120" cy="332238"/>
    <xdr:pic>
      <xdr:nvPicPr>
        <xdr:cNvPr id="6" name="Picture 5">
          <a:extLst>
            <a:ext uri="{FF2B5EF4-FFF2-40B4-BE49-F238E27FC236}">
              <a16:creationId xmlns:a16="http://schemas.microsoft.com/office/drawing/2014/main" id="{5D873032-F4D4-4E37-8275-E28C5B07C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5760" y="220882"/>
          <a:ext cx="579120" cy="332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1348740</xdr:colOff>
      <xdr:row>1</xdr:row>
      <xdr:rowOff>0</xdr:rowOff>
    </xdr:from>
    <xdr:ext cx="1036320" cy="544103"/>
    <xdr:pic>
      <xdr:nvPicPr>
        <xdr:cNvPr id="7" name="Picture 6" descr="Quadreal Property Group | TOmycity">
          <a:extLst>
            <a:ext uri="{FF2B5EF4-FFF2-40B4-BE49-F238E27FC236}">
              <a16:creationId xmlns:a16="http://schemas.microsoft.com/office/drawing/2014/main" id="{5F9DA768-4F43-4D58-A889-29DC4B396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890" y="190500"/>
          <a:ext cx="1036320" cy="54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</xdr:colOff>
      <xdr:row>1</xdr:row>
      <xdr:rowOff>15142</xdr:rowOff>
    </xdr:from>
    <xdr:to>
      <xdr:col>3</xdr:col>
      <xdr:colOff>617129</xdr:colOff>
      <xdr:row>2</xdr:row>
      <xdr:rowOff>47116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4D983-EE5D-493F-B1EB-FF4CA8AE4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4770" y="199292"/>
          <a:ext cx="533309" cy="330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129540</xdr:colOff>
      <xdr:row>0</xdr:row>
      <xdr:rowOff>160020</xdr:rowOff>
    </xdr:from>
    <xdr:to>
      <xdr:col>5</xdr:col>
      <xdr:colOff>276860</xdr:colOff>
      <xdr:row>3</xdr:row>
      <xdr:rowOff>65313</xdr:rowOff>
    </xdr:to>
    <xdr:pic>
      <xdr:nvPicPr>
        <xdr:cNvPr id="3" name="Picture 2" descr="Quadreal Property Group | TOmycity">
          <a:extLst>
            <a:ext uri="{FF2B5EF4-FFF2-40B4-BE49-F238E27FC236}">
              <a16:creationId xmlns:a16="http://schemas.microsoft.com/office/drawing/2014/main" id="{2A9C2D36-4F8B-4BC3-90BF-9CF5B8DD7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7590" y="160020"/>
          <a:ext cx="1074420" cy="546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152302</xdr:rowOff>
    </xdr:from>
    <xdr:to>
      <xdr:col>3</xdr:col>
      <xdr:colOff>571500</xdr:colOff>
      <xdr:row>2</xdr:row>
      <xdr:rowOff>6748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7F039-F35D-4C07-8620-D50764B84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52302"/>
          <a:ext cx="571500" cy="337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670560</xdr:colOff>
      <xdr:row>0</xdr:row>
      <xdr:rowOff>137160</xdr:rowOff>
    </xdr:from>
    <xdr:to>
      <xdr:col>4</xdr:col>
      <xdr:colOff>685800</xdr:colOff>
      <xdr:row>3</xdr:row>
      <xdr:rowOff>45628</xdr:rowOff>
    </xdr:to>
    <xdr:pic>
      <xdr:nvPicPr>
        <xdr:cNvPr id="3" name="Picture 2" descr="Quadreal Property Group | TOmycity">
          <a:extLst>
            <a:ext uri="{FF2B5EF4-FFF2-40B4-BE49-F238E27FC236}">
              <a16:creationId xmlns:a16="http://schemas.microsoft.com/office/drawing/2014/main" id="{BB776E5E-28DB-427B-983A-699314743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1060" y="137160"/>
          <a:ext cx="986790" cy="54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721077</xdr:colOff>
      <xdr:row>0</xdr:row>
      <xdr:rowOff>61383</xdr:rowOff>
    </xdr:from>
    <xdr:to>
      <xdr:col>8</xdr:col>
      <xdr:colOff>2513</xdr:colOff>
      <xdr:row>3</xdr:row>
      <xdr:rowOff>97014</xdr:rowOff>
    </xdr:to>
    <xdr:pic>
      <xdr:nvPicPr>
        <xdr:cNvPr id="2" name="Picture 1" descr="Quadreal Property Group | TOmycity">
          <a:extLst>
            <a:ext uri="{FF2B5EF4-FFF2-40B4-BE49-F238E27FC236}">
              <a16:creationId xmlns:a16="http://schemas.microsoft.com/office/drawing/2014/main" id="{98AF9310-3CB8-4634-86CA-C56E62658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244" y="61383"/>
          <a:ext cx="1196313" cy="58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249555</xdr:colOff>
      <xdr:row>1</xdr:row>
      <xdr:rowOff>32287</xdr:rowOff>
    </xdr:from>
    <xdr:ext cx="579120" cy="333599"/>
    <xdr:pic>
      <xdr:nvPicPr>
        <xdr:cNvPr id="2" name="Picture 1">
          <a:extLst>
            <a:ext uri="{FF2B5EF4-FFF2-40B4-BE49-F238E27FC236}">
              <a16:creationId xmlns:a16="http://schemas.microsoft.com/office/drawing/2014/main" id="{1DE62924-7D9C-49D4-9952-58BDD347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055" y="216437"/>
          <a:ext cx="579120" cy="33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</xdr:row>
      <xdr:rowOff>7620</xdr:rowOff>
    </xdr:from>
    <xdr:ext cx="958215" cy="540021"/>
    <xdr:pic>
      <xdr:nvPicPr>
        <xdr:cNvPr id="3" name="Picture 2" descr="Quadreal Property Group | TOmycity">
          <a:extLst>
            <a:ext uri="{FF2B5EF4-FFF2-40B4-BE49-F238E27FC236}">
              <a16:creationId xmlns:a16="http://schemas.microsoft.com/office/drawing/2014/main" id="{25397B34-9FF1-4497-A07F-B6A822BFE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5050" y="191770"/>
          <a:ext cx="958215" cy="540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1</xdr:row>
      <xdr:rowOff>126902</xdr:rowOff>
    </xdr:from>
    <xdr:to>
      <xdr:col>3</xdr:col>
      <xdr:colOff>736600</xdr:colOff>
      <xdr:row>3</xdr:row>
      <xdr:rowOff>95648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D7289-5C99-4CEF-AC33-D23A735C1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311052"/>
          <a:ext cx="571500" cy="349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861060</xdr:colOff>
      <xdr:row>1</xdr:row>
      <xdr:rowOff>105410</xdr:rowOff>
    </xdr:from>
    <xdr:to>
      <xdr:col>4</xdr:col>
      <xdr:colOff>901700</xdr:colOff>
      <xdr:row>4</xdr:row>
      <xdr:rowOff>102778</xdr:rowOff>
    </xdr:to>
    <xdr:pic>
      <xdr:nvPicPr>
        <xdr:cNvPr id="3" name="Picture 2" descr="Quadreal Property Group | TOmycity">
          <a:extLst>
            <a:ext uri="{FF2B5EF4-FFF2-40B4-BE49-F238E27FC236}">
              <a16:creationId xmlns:a16="http://schemas.microsoft.com/office/drawing/2014/main" id="{93D77F32-BFBB-431B-8099-2E31EB59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289560"/>
          <a:ext cx="986790" cy="56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0F95-D376-4EA6-82E1-E2688B675691}">
  <sheetPr>
    <tabColor rgb="FF002060"/>
  </sheetPr>
  <dimension ref="B2:I99"/>
  <sheetViews>
    <sheetView showGridLines="0" workbookViewId="0">
      <pane ySplit="5" topLeftCell="A60" activePane="bottomLeft" state="frozen"/>
      <selection pane="bottomLeft" activeCell="I26" sqref="I26"/>
    </sheetView>
  </sheetViews>
  <sheetFormatPr defaultColWidth="9.140625" defaultRowHeight="15" x14ac:dyDescent="0.25"/>
  <cols>
    <col min="1" max="1" width="2.42578125" customWidth="1"/>
    <col min="2" max="2" width="20.85546875" bestFit="1" customWidth="1"/>
    <col min="3" max="3" width="46.5703125" customWidth="1"/>
    <col min="4" max="4" width="19.42578125" customWidth="1"/>
    <col min="5" max="5" width="15.85546875" customWidth="1"/>
    <col min="7" max="7" width="12.85546875" bestFit="1" customWidth="1"/>
    <col min="9" max="9" width="11.42578125" bestFit="1" customWidth="1"/>
    <col min="14" max="14" width="13.140625" customWidth="1"/>
  </cols>
  <sheetData>
    <row r="2" spans="2:9" ht="23.85" customHeight="1" x14ac:dyDescent="0.25">
      <c r="B2" s="1" t="s">
        <v>0</v>
      </c>
      <c r="C2" s="2" t="s">
        <v>1</v>
      </c>
      <c r="G2" s="2"/>
    </row>
    <row r="3" spans="2:9" ht="12.75" customHeight="1" thickBot="1" x14ac:dyDescent="0.3">
      <c r="B3" s="3"/>
      <c r="C3" s="3"/>
      <c r="D3" s="3"/>
      <c r="E3" s="3"/>
    </row>
    <row r="4" spans="2:9" ht="15.75" thickTop="1" x14ac:dyDescent="0.25"/>
    <row r="5" spans="2:9" x14ac:dyDescent="0.25">
      <c r="B5" s="4" t="s">
        <v>2</v>
      </c>
      <c r="C5" s="5" t="s">
        <v>3</v>
      </c>
      <c r="D5" s="6" t="s">
        <v>4</v>
      </c>
      <c r="E5" s="6" t="s">
        <v>5</v>
      </c>
    </row>
    <row r="6" spans="2:9" x14ac:dyDescent="0.25">
      <c r="B6" s="7">
        <v>103600</v>
      </c>
      <c r="C6" s="8" t="s">
        <v>6</v>
      </c>
      <c r="D6" s="75">
        <v>7030616.6599999899</v>
      </c>
      <c r="E6" s="64" t="s">
        <v>7</v>
      </c>
      <c r="G6" s="72"/>
    </row>
    <row r="7" spans="2:9" x14ac:dyDescent="0.25">
      <c r="B7" s="7">
        <v>110306</v>
      </c>
      <c r="C7" s="8" t="s">
        <v>8</v>
      </c>
      <c r="D7" s="75">
        <v>285292.59999999998</v>
      </c>
      <c r="E7" s="64" t="s">
        <v>7</v>
      </c>
    </row>
    <row r="8" spans="2:9" x14ac:dyDescent="0.25">
      <c r="B8" s="7">
        <v>110400</v>
      </c>
      <c r="C8" s="8" t="s">
        <v>9</v>
      </c>
      <c r="D8" s="75">
        <v>-267132.64</v>
      </c>
      <c r="E8" s="64" t="s">
        <v>10</v>
      </c>
      <c r="I8" s="72"/>
    </row>
    <row r="9" spans="2:9" x14ac:dyDescent="0.25">
      <c r="B9" s="7">
        <v>110650</v>
      </c>
      <c r="C9" s="8" t="s">
        <v>11</v>
      </c>
      <c r="D9" s="75">
        <v>135231.32</v>
      </c>
      <c r="E9" s="64" t="s">
        <v>7</v>
      </c>
    </row>
    <row r="10" spans="2:9" x14ac:dyDescent="0.25">
      <c r="B10" s="7">
        <v>110810</v>
      </c>
      <c r="C10" s="8" t="s">
        <v>12</v>
      </c>
      <c r="D10" s="75">
        <v>36991.620000000003</v>
      </c>
      <c r="E10" s="64" t="s">
        <v>7</v>
      </c>
    </row>
    <row r="11" spans="2:9" x14ac:dyDescent="0.25">
      <c r="B11" s="7">
        <v>110600</v>
      </c>
      <c r="C11" s="8" t="s">
        <v>13</v>
      </c>
      <c r="D11" s="75">
        <v>154044.54999999999</v>
      </c>
      <c r="E11" s="64" t="s">
        <v>7</v>
      </c>
    </row>
    <row r="12" spans="2:9" x14ac:dyDescent="0.25">
      <c r="B12" s="7">
        <v>150100</v>
      </c>
      <c r="C12" s="8" t="s">
        <v>14</v>
      </c>
      <c r="D12" s="75">
        <v>597934380.75999999</v>
      </c>
      <c r="E12" s="64" t="s">
        <v>7</v>
      </c>
    </row>
    <row r="13" spans="2:9" x14ac:dyDescent="0.25">
      <c r="B13" s="7">
        <v>150200</v>
      </c>
      <c r="C13" s="8" t="s">
        <v>15</v>
      </c>
      <c r="D13" s="75">
        <v>1190042.21</v>
      </c>
      <c r="E13" s="64" t="s">
        <v>7</v>
      </c>
    </row>
    <row r="14" spans="2:9" x14ac:dyDescent="0.25">
      <c r="B14" s="7">
        <v>150500</v>
      </c>
      <c r="C14" s="8" t="s">
        <v>16</v>
      </c>
      <c r="D14" s="75">
        <v>2475084</v>
      </c>
      <c r="E14" s="64" t="s">
        <v>7</v>
      </c>
    </row>
    <row r="15" spans="2:9" x14ac:dyDescent="0.25">
      <c r="B15" s="7">
        <v>150600</v>
      </c>
      <c r="C15" s="8" t="s">
        <v>17</v>
      </c>
      <c r="D15" s="75">
        <v>-2475084</v>
      </c>
      <c r="E15" s="64" t="s">
        <v>10</v>
      </c>
    </row>
    <row r="16" spans="2:9" x14ac:dyDescent="0.25">
      <c r="B16" s="7">
        <v>201000</v>
      </c>
      <c r="C16" s="8" t="s">
        <v>18</v>
      </c>
      <c r="D16" s="75">
        <v>-315455.21000000002</v>
      </c>
      <c r="E16" s="64" t="s">
        <v>10</v>
      </c>
    </row>
    <row r="17" spans="2:9" x14ac:dyDescent="0.25">
      <c r="B17" s="7">
        <v>201020</v>
      </c>
      <c r="C17" s="8" t="s">
        <v>19</v>
      </c>
      <c r="D17" s="75">
        <v>-48805.07</v>
      </c>
      <c r="E17" s="64" t="s">
        <v>10</v>
      </c>
    </row>
    <row r="18" spans="2:9" x14ac:dyDescent="0.25">
      <c r="B18" s="7">
        <v>202105</v>
      </c>
      <c r="C18" s="8" t="s">
        <v>20</v>
      </c>
      <c r="D18" s="75">
        <v>-5214714.49</v>
      </c>
      <c r="E18" s="64" t="s">
        <v>10</v>
      </c>
    </row>
    <row r="19" spans="2:9" x14ac:dyDescent="0.25">
      <c r="B19" s="7">
        <v>201210</v>
      </c>
      <c r="C19" s="8" t="s">
        <v>21</v>
      </c>
      <c r="D19" s="75">
        <v>-10175</v>
      </c>
      <c r="E19" s="64" t="s">
        <v>10</v>
      </c>
    </row>
    <row r="20" spans="2:9" x14ac:dyDescent="0.25">
      <c r="B20" s="7">
        <v>201230</v>
      </c>
      <c r="C20" s="8" t="s">
        <v>22</v>
      </c>
      <c r="D20" s="75">
        <v>-8940.2800000000007</v>
      </c>
      <c r="E20" s="64" t="s">
        <v>10</v>
      </c>
    </row>
    <row r="21" spans="2:9" x14ac:dyDescent="0.25">
      <c r="B21" s="7">
        <v>201240</v>
      </c>
      <c r="C21" s="8" t="s">
        <v>23</v>
      </c>
      <c r="D21" s="75">
        <v>-1867988.62</v>
      </c>
      <c r="E21" s="64" t="s">
        <v>10</v>
      </c>
    </row>
    <row r="22" spans="2:9" x14ac:dyDescent="0.25">
      <c r="B22" s="7">
        <v>201280</v>
      </c>
      <c r="C22" s="8" t="s">
        <v>24</v>
      </c>
      <c r="D22" s="75">
        <v>-680603.67</v>
      </c>
      <c r="E22" s="64" t="s">
        <v>10</v>
      </c>
    </row>
    <row r="23" spans="2:9" x14ac:dyDescent="0.25">
      <c r="B23" s="7">
        <v>201320</v>
      </c>
      <c r="C23" s="8" t="s">
        <v>25</v>
      </c>
      <c r="D23" s="75">
        <v>-1197327.1100000001</v>
      </c>
      <c r="E23" s="64" t="s">
        <v>10</v>
      </c>
      <c r="G23" s="65"/>
    </row>
    <row r="24" spans="2:9" x14ac:dyDescent="0.25">
      <c r="B24" s="7">
        <v>201330</v>
      </c>
      <c r="C24" s="8" t="s">
        <v>26</v>
      </c>
      <c r="D24" s="75">
        <v>-476518.08</v>
      </c>
      <c r="E24" s="64" t="s">
        <v>10</v>
      </c>
    </row>
    <row r="25" spans="2:9" x14ac:dyDescent="0.25">
      <c r="B25" s="7">
        <v>202010</v>
      </c>
      <c r="C25" s="8" t="s">
        <v>27</v>
      </c>
      <c r="D25" s="75">
        <v>-2</v>
      </c>
      <c r="E25" s="64" t="s">
        <v>10</v>
      </c>
    </row>
    <row r="26" spans="2:9" x14ac:dyDescent="0.25">
      <c r="B26" s="7">
        <v>202020</v>
      </c>
      <c r="C26" s="8" t="s">
        <v>28</v>
      </c>
      <c r="D26" s="75">
        <v>-288399.26</v>
      </c>
      <c r="E26" s="64" t="s">
        <v>10</v>
      </c>
      <c r="G26" s="65"/>
      <c r="I26" s="65"/>
    </row>
    <row r="27" spans="2:9" x14ac:dyDescent="0.25">
      <c r="B27" s="7">
        <v>202099</v>
      </c>
      <c r="C27" s="8" t="s">
        <v>29</v>
      </c>
      <c r="D27" s="75">
        <v>-106914.15</v>
      </c>
      <c r="E27" s="64" t="s">
        <v>10</v>
      </c>
      <c r="I27" s="65"/>
    </row>
    <row r="28" spans="2:9" x14ac:dyDescent="0.25">
      <c r="B28" s="7">
        <v>202230</v>
      </c>
      <c r="C28" s="8" t="s">
        <v>30</v>
      </c>
      <c r="D28" s="75">
        <v>752.77</v>
      </c>
      <c r="E28" s="64" t="s">
        <v>7</v>
      </c>
    </row>
    <row r="29" spans="2:9" x14ac:dyDescent="0.25">
      <c r="B29" s="7">
        <v>202400</v>
      </c>
      <c r="C29" s="8" t="s">
        <v>31</v>
      </c>
      <c r="D29" s="75">
        <v>9000</v>
      </c>
      <c r="E29" s="64" t="s">
        <v>7</v>
      </c>
    </row>
    <row r="30" spans="2:9" x14ac:dyDescent="0.25">
      <c r="B30" s="7">
        <v>202910</v>
      </c>
      <c r="C30" s="8" t="s">
        <v>32</v>
      </c>
      <c r="D30" s="75">
        <v>-175070.17</v>
      </c>
      <c r="E30" s="64" t="s">
        <v>10</v>
      </c>
      <c r="I30" s="65"/>
    </row>
    <row r="31" spans="2:9" x14ac:dyDescent="0.25">
      <c r="B31" s="7">
        <v>203011</v>
      </c>
      <c r="C31" s="8" t="s">
        <v>33</v>
      </c>
      <c r="D31" s="75">
        <v>-3568724.92</v>
      </c>
      <c r="E31" s="64" t="s">
        <v>10</v>
      </c>
    </row>
    <row r="32" spans="2:9" x14ac:dyDescent="0.25">
      <c r="B32" s="7">
        <v>300100</v>
      </c>
      <c r="C32" s="8" t="s">
        <v>34</v>
      </c>
      <c r="D32" s="75">
        <v>-596686918</v>
      </c>
      <c r="E32" s="64" t="s">
        <v>10</v>
      </c>
      <c r="I32" s="65"/>
    </row>
    <row r="33" spans="2:7" x14ac:dyDescent="0.25">
      <c r="B33" s="7">
        <v>300830</v>
      </c>
      <c r="C33" s="8" t="s">
        <v>35</v>
      </c>
      <c r="D33" s="75">
        <v>938794.66000000015</v>
      </c>
      <c r="E33" s="64" t="s">
        <v>7</v>
      </c>
    </row>
    <row r="34" spans="2:7" x14ac:dyDescent="0.25">
      <c r="B34" s="64">
        <v>300831</v>
      </c>
      <c r="C34" s="8" t="s">
        <v>36</v>
      </c>
      <c r="D34" s="75">
        <v>7093987.1600000001</v>
      </c>
      <c r="E34" s="64" t="s">
        <v>7</v>
      </c>
    </row>
    <row r="35" spans="2:7" x14ac:dyDescent="0.25">
      <c r="B35" s="68">
        <v>401040</v>
      </c>
      <c r="C35" s="69" t="s">
        <v>37</v>
      </c>
      <c r="D35" s="76">
        <v>-4634215.22</v>
      </c>
      <c r="E35" s="70" t="s">
        <v>10</v>
      </c>
    </row>
    <row r="36" spans="2:7" x14ac:dyDescent="0.25">
      <c r="B36" s="7">
        <v>401100</v>
      </c>
      <c r="C36" s="8" t="s">
        <v>38</v>
      </c>
      <c r="D36" s="75">
        <v>326720.71999999997</v>
      </c>
      <c r="E36" s="64" t="s">
        <v>7</v>
      </c>
    </row>
    <row r="37" spans="2:7" x14ac:dyDescent="0.25">
      <c r="B37" s="7">
        <v>410201</v>
      </c>
      <c r="C37" s="8" t="s">
        <v>39</v>
      </c>
      <c r="D37" s="75">
        <v>-326720.71999999997</v>
      </c>
      <c r="E37" s="64" t="s">
        <v>10</v>
      </c>
    </row>
    <row r="38" spans="2:7" x14ac:dyDescent="0.25">
      <c r="B38" s="7">
        <v>410800</v>
      </c>
      <c r="C38" s="8" t="s">
        <v>40</v>
      </c>
      <c r="D38" s="75">
        <v>17308.669999999998</v>
      </c>
      <c r="E38" s="64" t="s">
        <v>7</v>
      </c>
    </row>
    <row r="39" spans="2:7" x14ac:dyDescent="0.25">
      <c r="B39" s="7">
        <v>411210</v>
      </c>
      <c r="C39" s="8" t="s">
        <v>41</v>
      </c>
      <c r="D39" s="75">
        <v>-897825.99</v>
      </c>
      <c r="E39" s="64" t="s">
        <v>10</v>
      </c>
    </row>
    <row r="40" spans="2:7" x14ac:dyDescent="0.25">
      <c r="B40" s="7">
        <v>411211</v>
      </c>
      <c r="C40" s="8" t="s">
        <v>42</v>
      </c>
      <c r="D40" s="75">
        <v>442497.27</v>
      </c>
      <c r="E40" s="64" t="s">
        <v>7</v>
      </c>
    </row>
    <row r="41" spans="2:7" x14ac:dyDescent="0.25">
      <c r="B41" s="7">
        <v>411440</v>
      </c>
      <c r="C41" s="8" t="s">
        <v>43</v>
      </c>
      <c r="D41" s="75">
        <v>-846.52</v>
      </c>
      <c r="E41" s="64" t="s">
        <v>10</v>
      </c>
    </row>
    <row r="42" spans="2:7" x14ac:dyDescent="0.25">
      <c r="B42" s="7">
        <v>411490</v>
      </c>
      <c r="C42" s="8" t="s">
        <v>44</v>
      </c>
      <c r="D42" s="75">
        <v>-1275.1400000000001</v>
      </c>
      <c r="E42" s="64" t="s">
        <v>10</v>
      </c>
    </row>
    <row r="43" spans="2:7" x14ac:dyDescent="0.25">
      <c r="B43" s="7">
        <v>411520</v>
      </c>
      <c r="C43" s="8" t="s">
        <v>45</v>
      </c>
      <c r="D43" s="75">
        <v>-13988</v>
      </c>
      <c r="E43" s="64" t="s">
        <v>10</v>
      </c>
    </row>
    <row r="44" spans="2:7" x14ac:dyDescent="0.25">
      <c r="B44" s="7">
        <v>420850</v>
      </c>
      <c r="C44" s="8" t="s">
        <v>46</v>
      </c>
      <c r="D44" s="75">
        <v>0.64</v>
      </c>
      <c r="E44" s="64" t="s">
        <v>7</v>
      </c>
    </row>
    <row r="45" spans="2:7" x14ac:dyDescent="0.25">
      <c r="B45" s="7">
        <v>431000</v>
      </c>
      <c r="C45" s="8" t="s">
        <v>47</v>
      </c>
      <c r="D45" s="75">
        <v>-65316.29</v>
      </c>
      <c r="E45" s="64" t="s">
        <v>10</v>
      </c>
    </row>
    <row r="46" spans="2:7" x14ac:dyDescent="0.25">
      <c r="B46" s="7">
        <v>501010</v>
      </c>
      <c r="C46" s="8" t="s">
        <v>48</v>
      </c>
      <c r="D46" s="75">
        <v>128388.59</v>
      </c>
      <c r="E46" s="64" t="s">
        <v>7</v>
      </c>
      <c r="G46" s="65"/>
    </row>
    <row r="47" spans="2:7" x14ac:dyDescent="0.25">
      <c r="B47" s="7">
        <v>501020</v>
      </c>
      <c r="C47" s="8" t="s">
        <v>49</v>
      </c>
      <c r="D47" s="75">
        <v>16240.25</v>
      </c>
      <c r="E47" s="64" t="s">
        <v>7</v>
      </c>
    </row>
    <row r="48" spans="2:7" x14ac:dyDescent="0.25">
      <c r="B48" s="7">
        <v>501030</v>
      </c>
      <c r="C48" s="8" t="s">
        <v>50</v>
      </c>
      <c r="D48" s="75">
        <v>-6805.84</v>
      </c>
      <c r="E48" s="64" t="s">
        <v>10</v>
      </c>
      <c r="G48" s="65"/>
    </row>
    <row r="49" spans="2:5" x14ac:dyDescent="0.25">
      <c r="B49" s="7">
        <v>501040</v>
      </c>
      <c r="C49" s="8" t="s">
        <v>51</v>
      </c>
      <c r="D49" s="75">
        <v>-29742.42</v>
      </c>
      <c r="E49" s="64" t="s">
        <v>10</v>
      </c>
    </row>
    <row r="50" spans="2:5" x14ac:dyDescent="0.25">
      <c r="B50" s="7">
        <v>501060</v>
      </c>
      <c r="C50" s="8" t="s">
        <v>52</v>
      </c>
      <c r="D50" s="75">
        <v>5712.57</v>
      </c>
      <c r="E50" s="64" t="s">
        <v>7</v>
      </c>
    </row>
    <row r="51" spans="2:5" x14ac:dyDescent="0.25">
      <c r="B51" s="7">
        <v>502010</v>
      </c>
      <c r="C51" s="8" t="s">
        <v>53</v>
      </c>
      <c r="D51" s="75">
        <v>63134.16</v>
      </c>
      <c r="E51" s="64" t="s">
        <v>7</v>
      </c>
    </row>
    <row r="52" spans="2:5" x14ac:dyDescent="0.25">
      <c r="B52" s="7">
        <v>502020</v>
      </c>
      <c r="C52" s="8" t="s">
        <v>54</v>
      </c>
      <c r="D52" s="75">
        <v>5887.55</v>
      </c>
      <c r="E52" s="64" t="s">
        <v>7</v>
      </c>
    </row>
    <row r="53" spans="2:5" x14ac:dyDescent="0.25">
      <c r="B53" s="7">
        <v>502040</v>
      </c>
      <c r="C53" s="8" t="s">
        <v>55</v>
      </c>
      <c r="D53" s="75">
        <v>1644.75</v>
      </c>
      <c r="E53" s="64" t="s">
        <v>7</v>
      </c>
    </row>
    <row r="54" spans="2:5" x14ac:dyDescent="0.25">
      <c r="B54" s="7">
        <v>502050</v>
      </c>
      <c r="C54" s="8" t="s">
        <v>56</v>
      </c>
      <c r="D54" s="75">
        <v>2801.62</v>
      </c>
      <c r="E54" s="64" t="s">
        <v>7</v>
      </c>
    </row>
    <row r="55" spans="2:5" x14ac:dyDescent="0.25">
      <c r="B55" s="7">
        <v>503010</v>
      </c>
      <c r="C55" s="8" t="s">
        <v>57</v>
      </c>
      <c r="D55" s="75">
        <v>704.07</v>
      </c>
      <c r="E55" s="64" t="s">
        <v>7</v>
      </c>
    </row>
    <row r="56" spans="2:5" x14ac:dyDescent="0.25">
      <c r="B56" s="7">
        <v>504010</v>
      </c>
      <c r="C56" s="8" t="s">
        <v>58</v>
      </c>
      <c r="D56" s="75">
        <v>2827.91</v>
      </c>
      <c r="E56" s="64" t="s">
        <v>7</v>
      </c>
    </row>
    <row r="57" spans="2:5" x14ac:dyDescent="0.25">
      <c r="B57" s="7">
        <v>504040</v>
      </c>
      <c r="C57" s="8" t="s">
        <v>59</v>
      </c>
      <c r="D57" s="75">
        <v>22635.24</v>
      </c>
      <c r="E57" s="64" t="s">
        <v>7</v>
      </c>
    </row>
    <row r="58" spans="2:5" x14ac:dyDescent="0.25">
      <c r="B58" s="7">
        <v>504050</v>
      </c>
      <c r="C58" s="8" t="s">
        <v>60</v>
      </c>
      <c r="D58" s="75">
        <v>1730.4</v>
      </c>
      <c r="E58" s="64" t="s">
        <v>7</v>
      </c>
    </row>
    <row r="59" spans="2:5" x14ac:dyDescent="0.25">
      <c r="B59" s="7">
        <v>504060</v>
      </c>
      <c r="C59" s="8" t="s">
        <v>61</v>
      </c>
      <c r="D59" s="75">
        <v>5040</v>
      </c>
      <c r="E59" s="64" t="s">
        <v>7</v>
      </c>
    </row>
    <row r="60" spans="2:5" x14ac:dyDescent="0.25">
      <c r="B60" s="7">
        <v>504090</v>
      </c>
      <c r="C60" s="8" t="s">
        <v>62</v>
      </c>
      <c r="D60" s="75">
        <v>12736.39</v>
      </c>
      <c r="E60" s="64" t="s">
        <v>7</v>
      </c>
    </row>
    <row r="61" spans="2:5" x14ac:dyDescent="0.25">
      <c r="B61" s="7">
        <v>504150</v>
      </c>
      <c r="C61" s="8" t="s">
        <v>63</v>
      </c>
      <c r="D61" s="75">
        <v>48457.56</v>
      </c>
      <c r="E61" s="64" t="s">
        <v>7</v>
      </c>
    </row>
    <row r="62" spans="2:5" x14ac:dyDescent="0.25">
      <c r="B62" s="7">
        <v>504170</v>
      </c>
      <c r="C62" s="8" t="s">
        <v>64</v>
      </c>
      <c r="D62" s="75">
        <v>4873.5200000000004</v>
      </c>
      <c r="E62" s="64" t="s">
        <v>7</v>
      </c>
    </row>
    <row r="63" spans="2:5" x14ac:dyDescent="0.25">
      <c r="B63" s="7">
        <v>504180</v>
      </c>
      <c r="C63" s="8" t="s">
        <v>65</v>
      </c>
      <c r="D63" s="75">
        <v>1312.52</v>
      </c>
      <c r="E63" s="64" t="s">
        <v>7</v>
      </c>
    </row>
    <row r="64" spans="2:5" x14ac:dyDescent="0.25">
      <c r="B64" s="7">
        <v>505010</v>
      </c>
      <c r="C64" s="8" t="s">
        <v>66</v>
      </c>
      <c r="D64" s="75">
        <v>987.51</v>
      </c>
      <c r="E64" s="64" t="s">
        <v>7</v>
      </c>
    </row>
    <row r="65" spans="2:7" x14ac:dyDescent="0.25">
      <c r="B65" s="7">
        <v>505020</v>
      </c>
      <c r="C65" s="8" t="s">
        <v>67</v>
      </c>
      <c r="D65" s="75">
        <v>2992.96</v>
      </c>
      <c r="E65" s="64" t="s">
        <v>7</v>
      </c>
    </row>
    <row r="66" spans="2:7" x14ac:dyDescent="0.25">
      <c r="B66" s="7">
        <v>506010</v>
      </c>
      <c r="C66" s="8" t="s">
        <v>68</v>
      </c>
      <c r="D66" s="75">
        <v>5429.26</v>
      </c>
      <c r="E66" s="64" t="s">
        <v>7</v>
      </c>
    </row>
    <row r="67" spans="2:7" x14ac:dyDescent="0.25">
      <c r="B67" s="7">
        <v>506020</v>
      </c>
      <c r="C67" s="8" t="s">
        <v>69</v>
      </c>
      <c r="D67" s="75">
        <v>950</v>
      </c>
      <c r="E67" s="64" t="s">
        <v>7</v>
      </c>
    </row>
    <row r="68" spans="2:7" x14ac:dyDescent="0.25">
      <c r="B68" s="7">
        <v>507010</v>
      </c>
      <c r="C68" s="8" t="s">
        <v>70</v>
      </c>
      <c r="D68" s="75">
        <v>24881.49</v>
      </c>
      <c r="E68" s="64" t="s">
        <v>7</v>
      </c>
    </row>
    <row r="69" spans="2:7" x14ac:dyDescent="0.25">
      <c r="B69" s="7">
        <v>507020</v>
      </c>
      <c r="C69" s="8" t="s">
        <v>71</v>
      </c>
      <c r="D69" s="75">
        <v>11451.1</v>
      </c>
      <c r="E69" s="64" t="s">
        <v>7</v>
      </c>
    </row>
    <row r="70" spans="2:7" x14ac:dyDescent="0.25">
      <c r="B70" s="7">
        <v>507030</v>
      </c>
      <c r="C70" s="8" t="s">
        <v>72</v>
      </c>
      <c r="D70" s="75">
        <v>460.63</v>
      </c>
      <c r="E70" s="64" t="s">
        <v>7</v>
      </c>
    </row>
    <row r="71" spans="2:7" x14ac:dyDescent="0.25">
      <c r="B71" s="7">
        <v>509020</v>
      </c>
      <c r="C71" s="8" t="s">
        <v>73</v>
      </c>
      <c r="D71" s="75">
        <v>21231.66</v>
      </c>
      <c r="E71" s="64" t="s">
        <v>7</v>
      </c>
      <c r="G71" s="65"/>
    </row>
    <row r="72" spans="2:7" x14ac:dyDescent="0.25">
      <c r="B72" s="7">
        <v>510010</v>
      </c>
      <c r="C72" s="8" t="s">
        <v>74</v>
      </c>
      <c r="D72" s="75">
        <v>440</v>
      </c>
      <c r="E72" s="64" t="s">
        <v>7</v>
      </c>
    </row>
    <row r="73" spans="2:7" x14ac:dyDescent="0.25">
      <c r="B73" s="7">
        <v>511040</v>
      </c>
      <c r="C73" s="8" t="s">
        <v>75</v>
      </c>
      <c r="D73" s="75">
        <v>528</v>
      </c>
      <c r="E73" s="64" t="s">
        <v>7</v>
      </c>
    </row>
    <row r="74" spans="2:7" x14ac:dyDescent="0.25">
      <c r="B74" s="7">
        <v>513080</v>
      </c>
      <c r="C74" s="8" t="s">
        <v>76</v>
      </c>
      <c r="D74" s="75">
        <v>83.49</v>
      </c>
      <c r="E74" s="64" t="s">
        <v>7</v>
      </c>
    </row>
    <row r="75" spans="2:7" x14ac:dyDescent="0.25">
      <c r="B75" s="7">
        <v>513100</v>
      </c>
      <c r="C75" s="8" t="s">
        <v>77</v>
      </c>
      <c r="D75" s="75">
        <v>2.7</v>
      </c>
      <c r="E75" s="64" t="s">
        <v>7</v>
      </c>
    </row>
    <row r="76" spans="2:7" x14ac:dyDescent="0.25">
      <c r="B76" s="7">
        <v>513150</v>
      </c>
      <c r="C76" s="8" t="s">
        <v>78</v>
      </c>
      <c r="D76" s="75">
        <v>151.97999999999999</v>
      </c>
      <c r="E76" s="64" t="s">
        <v>7</v>
      </c>
    </row>
    <row r="77" spans="2:7" x14ac:dyDescent="0.25">
      <c r="B77" s="7">
        <v>513181</v>
      </c>
      <c r="C77" s="8" t="s">
        <v>79</v>
      </c>
      <c r="D77" s="75">
        <v>73346.17</v>
      </c>
      <c r="E77" s="64" t="s">
        <v>7</v>
      </c>
    </row>
    <row r="78" spans="2:7" x14ac:dyDescent="0.25">
      <c r="B78" s="7">
        <v>520110</v>
      </c>
      <c r="C78" s="8" t="s">
        <v>80</v>
      </c>
      <c r="D78" s="75">
        <v>-8802.26</v>
      </c>
      <c r="E78" s="64" t="s">
        <v>10</v>
      </c>
    </row>
    <row r="79" spans="2:7" x14ac:dyDescent="0.25">
      <c r="B79" s="7">
        <v>520170</v>
      </c>
      <c r="C79" s="8" t="s">
        <v>81</v>
      </c>
      <c r="D79" s="75">
        <v>2092.52</v>
      </c>
      <c r="E79" s="64" t="s">
        <v>7</v>
      </c>
    </row>
    <row r="80" spans="2:7" x14ac:dyDescent="0.25">
      <c r="B80" s="7">
        <v>601106</v>
      </c>
      <c r="C80" s="8" t="s">
        <v>82</v>
      </c>
      <c r="D80" s="75">
        <v>19338.150000000001</v>
      </c>
      <c r="E80" s="64" t="s">
        <v>7</v>
      </c>
    </row>
    <row r="81" spans="2:5" x14ac:dyDescent="0.25">
      <c r="B81" s="7">
        <v>603500</v>
      </c>
      <c r="C81" s="8" t="s">
        <v>83</v>
      </c>
      <c r="D81" s="75">
        <v>1524.4</v>
      </c>
      <c r="E81" s="64" t="s">
        <v>7</v>
      </c>
    </row>
    <row r="82" spans="2:5" x14ac:dyDescent="0.25">
      <c r="B82" s="7">
        <v>604010</v>
      </c>
      <c r="C82" s="8" t="s">
        <v>48</v>
      </c>
      <c r="D82" s="75">
        <v>165.42</v>
      </c>
      <c r="E82" s="64" t="s">
        <v>7</v>
      </c>
    </row>
    <row r="83" spans="2:5" x14ac:dyDescent="0.25">
      <c r="B83" s="7">
        <v>604020</v>
      </c>
      <c r="C83" s="8" t="s">
        <v>49</v>
      </c>
      <c r="D83" s="75">
        <v>675.02</v>
      </c>
      <c r="E83" s="64" t="s">
        <v>7</v>
      </c>
    </row>
    <row r="84" spans="2:5" x14ac:dyDescent="0.25">
      <c r="B84" s="7">
        <v>604030</v>
      </c>
      <c r="C84" s="8" t="s">
        <v>51</v>
      </c>
      <c r="D84" s="75">
        <v>95320.83</v>
      </c>
      <c r="E84" s="64" t="s">
        <v>7</v>
      </c>
    </row>
    <row r="85" spans="2:5" x14ac:dyDescent="0.25">
      <c r="B85" s="7">
        <v>604060</v>
      </c>
      <c r="C85" s="8" t="s">
        <v>84</v>
      </c>
      <c r="D85" s="75">
        <v>1537.44</v>
      </c>
      <c r="E85" s="64" t="s">
        <v>7</v>
      </c>
    </row>
    <row r="86" spans="2:5" x14ac:dyDescent="0.25">
      <c r="B86" s="7">
        <v>604130</v>
      </c>
      <c r="C86" s="8" t="s">
        <v>85</v>
      </c>
      <c r="D86" s="75">
        <v>82.47</v>
      </c>
      <c r="E86" s="64" t="s">
        <v>7</v>
      </c>
    </row>
    <row r="87" spans="2:5" x14ac:dyDescent="0.25">
      <c r="B87" s="7">
        <v>604260</v>
      </c>
      <c r="C87" s="8" t="s">
        <v>86</v>
      </c>
      <c r="D87" s="75">
        <v>4993.7700000000004</v>
      </c>
      <c r="E87" s="64" t="s">
        <v>7</v>
      </c>
    </row>
    <row r="88" spans="2:5" x14ac:dyDescent="0.25">
      <c r="B88" s="7">
        <v>651440</v>
      </c>
      <c r="C88" s="8" t="s">
        <v>43</v>
      </c>
      <c r="D88" s="75">
        <v>846.52</v>
      </c>
      <c r="E88" s="64" t="s">
        <v>7</v>
      </c>
    </row>
    <row r="89" spans="2:5" x14ac:dyDescent="0.25">
      <c r="B89" s="7">
        <v>651490</v>
      </c>
      <c r="C89" s="8" t="s">
        <v>44</v>
      </c>
      <c r="D89" s="75">
        <v>1275.1400000000001</v>
      </c>
      <c r="E89" s="64" t="s">
        <v>7</v>
      </c>
    </row>
    <row r="90" spans="2:5" x14ac:dyDescent="0.25">
      <c r="B90" s="7">
        <v>651520</v>
      </c>
      <c r="C90" s="8" t="s">
        <v>45</v>
      </c>
      <c r="D90" s="75">
        <v>13988</v>
      </c>
      <c r="E90" s="64" t="s">
        <v>7</v>
      </c>
    </row>
    <row r="91" spans="2:5" x14ac:dyDescent="0.25">
      <c r="B91" s="64">
        <v>706200</v>
      </c>
      <c r="C91" s="8" t="s">
        <v>87</v>
      </c>
      <c r="D91" s="75">
        <v>1489.5</v>
      </c>
      <c r="E91" s="64" t="s">
        <v>7</v>
      </c>
    </row>
    <row r="92" spans="2:5" x14ac:dyDescent="0.25">
      <c r="B92" s="7">
        <v>706300</v>
      </c>
      <c r="C92" s="8" t="s">
        <v>88</v>
      </c>
      <c r="D92" s="75">
        <v>2000</v>
      </c>
      <c r="E92" s="64" t="s">
        <v>7</v>
      </c>
    </row>
    <row r="93" spans="2:5" x14ac:dyDescent="0.25">
      <c r="B93" s="7">
        <v>707101</v>
      </c>
      <c r="C93" s="8" t="s">
        <v>89</v>
      </c>
      <c r="D93" s="75">
        <v>10175</v>
      </c>
      <c r="E93" s="64" t="s">
        <v>7</v>
      </c>
    </row>
    <row r="94" spans="2:5" x14ac:dyDescent="0.25">
      <c r="B94" s="7">
        <v>708003</v>
      </c>
      <c r="C94" s="8" t="s">
        <v>90</v>
      </c>
      <c r="D94" s="75">
        <v>393.56</v>
      </c>
      <c r="E94" s="64" t="s">
        <v>7</v>
      </c>
    </row>
    <row r="95" spans="2:5" x14ac:dyDescent="0.25">
      <c r="B95" s="7">
        <v>729206</v>
      </c>
      <c r="C95" s="8" t="s">
        <v>91</v>
      </c>
      <c r="D95" s="75">
        <v>680603.67</v>
      </c>
      <c r="E95" s="64" t="s">
        <v>7</v>
      </c>
    </row>
    <row r="98" spans="3:3" x14ac:dyDescent="0.25">
      <c r="C98" s="77"/>
    </row>
    <row r="99" spans="3:3" x14ac:dyDescent="0.25">
      <c r="C99" s="77"/>
    </row>
  </sheetData>
  <conditionalFormatting sqref="B6:B95">
    <cfRule type="duplicateValues" dxfId="20" priority="38"/>
  </conditionalFormatting>
  <pageMargins left="0.7" right="0.7" top="0.75" bottom="0.75" header="0.3" footer="0.3"/>
  <pageSetup paperSize="9" orientation="portrait" r:id="rId1"/>
  <ignoredErrors>
    <ignoredError sqref="C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63A2-C637-4625-BEFC-3FEAC850FB3C}">
  <sheetPr>
    <tabColor rgb="FF002060"/>
    <pageSetUpPr fitToPage="1"/>
  </sheetPr>
  <dimension ref="B2:E26"/>
  <sheetViews>
    <sheetView zoomScaleNormal="110" workbookViewId="0">
      <selection activeCell="B45" sqref="B45"/>
    </sheetView>
  </sheetViews>
  <sheetFormatPr defaultColWidth="9.28515625" defaultRowHeight="15" outlineLevelRow="1" x14ac:dyDescent="0.25"/>
  <cols>
    <col min="1" max="1" width="2.28515625" customWidth="1"/>
    <col min="2" max="2" width="54.5703125" customWidth="1"/>
    <col min="3" max="3" width="15.5703125" customWidth="1"/>
    <col min="4" max="5" width="13.28515625" customWidth="1"/>
    <col min="6" max="6" width="13.42578125" customWidth="1"/>
  </cols>
  <sheetData>
    <row r="2" spans="2:5" ht="23.65" customHeight="1" x14ac:dyDescent="0.25">
      <c r="B2" s="1" t="s">
        <v>92</v>
      </c>
      <c r="C2" s="2" t="s">
        <v>1</v>
      </c>
    </row>
    <row r="3" spans="2:5" ht="12.6" customHeight="1" thickBot="1" x14ac:dyDescent="0.3">
      <c r="B3" s="3"/>
      <c r="C3" s="3"/>
      <c r="D3" s="3"/>
      <c r="E3" s="3"/>
    </row>
    <row r="4" spans="2:5" ht="15.75" thickTop="1" x14ac:dyDescent="0.25">
      <c r="B4" s="9"/>
      <c r="C4" s="10"/>
    </row>
    <row r="5" spans="2:5" x14ac:dyDescent="0.25">
      <c r="B5" s="9"/>
      <c r="C5" s="11"/>
      <c r="D5" s="78" t="s">
        <v>93</v>
      </c>
      <c r="E5" s="78" t="s">
        <v>94</v>
      </c>
    </row>
    <row r="6" spans="2:5" x14ac:dyDescent="0.25">
      <c r="B6" s="12" t="s">
        <v>95</v>
      </c>
      <c r="C6" s="13" t="s">
        <v>96</v>
      </c>
      <c r="D6" s="14" t="s">
        <v>97</v>
      </c>
      <c r="E6" s="14" t="s">
        <v>97</v>
      </c>
    </row>
    <row r="7" spans="2:5" x14ac:dyDescent="0.25">
      <c r="B7" s="15" t="s">
        <v>98</v>
      </c>
      <c r="C7" s="16"/>
      <c r="D7" s="17">
        <v>5105654</v>
      </c>
      <c r="E7" s="17">
        <v>21939070.789999999</v>
      </c>
    </row>
    <row r="8" spans="2:5" outlineLevel="1" x14ac:dyDescent="0.25">
      <c r="B8" s="15" t="s">
        <v>99</v>
      </c>
      <c r="C8" s="16"/>
      <c r="D8" s="17">
        <v>0</v>
      </c>
      <c r="E8" s="17">
        <v>217241.21</v>
      </c>
    </row>
    <row r="9" spans="2:5" x14ac:dyDescent="0.25">
      <c r="B9" s="18"/>
      <c r="C9" s="16"/>
      <c r="D9" s="17">
        <f>(SUM(D7:D8))</f>
        <v>5105654</v>
      </c>
      <c r="E9" s="17">
        <f>(SUM(E7:E8))</f>
        <v>22156312</v>
      </c>
    </row>
    <row r="10" spans="2:5" x14ac:dyDescent="0.25">
      <c r="B10" s="12" t="s">
        <v>99</v>
      </c>
      <c r="C10" s="13"/>
      <c r="D10" s="19"/>
      <c r="E10" s="19"/>
    </row>
    <row r="11" spans="2:5" hidden="1" x14ac:dyDescent="0.25">
      <c r="B11" s="15" t="s">
        <v>100</v>
      </c>
      <c r="C11" s="16"/>
      <c r="D11" s="17">
        <v>0</v>
      </c>
      <c r="E11" s="17">
        <v>0</v>
      </c>
    </row>
    <row r="12" spans="2:5" x14ac:dyDescent="0.25">
      <c r="B12" s="15" t="s">
        <v>101</v>
      </c>
      <c r="C12" s="16"/>
      <c r="D12" s="17">
        <v>65316</v>
      </c>
      <c r="E12" s="17">
        <v>0</v>
      </c>
    </row>
    <row r="13" spans="2:5" hidden="1" outlineLevel="1" x14ac:dyDescent="0.25">
      <c r="B13" s="15" t="s">
        <v>102</v>
      </c>
      <c r="C13" s="16"/>
      <c r="D13" s="17">
        <v>0</v>
      </c>
      <c r="E13" s="17">
        <v>0</v>
      </c>
    </row>
    <row r="14" spans="2:5" collapsed="1" x14ac:dyDescent="0.25">
      <c r="B14" s="18"/>
      <c r="C14" s="16"/>
      <c r="D14" s="17">
        <f>(SUM(D11:D13))</f>
        <v>65316</v>
      </c>
      <c r="E14" s="17">
        <f>(SUM(E11:E13))</f>
        <v>0</v>
      </c>
    </row>
    <row r="15" spans="2:5" x14ac:dyDescent="0.25">
      <c r="B15" s="20" t="s">
        <v>103</v>
      </c>
      <c r="C15" s="21"/>
      <c r="D15" s="22">
        <f>ROUND((D9+D14),0)</f>
        <v>5170970</v>
      </c>
      <c r="E15" s="22">
        <f>ROUND((E9+E14),0)</f>
        <v>22156312</v>
      </c>
    </row>
    <row r="16" spans="2:5" x14ac:dyDescent="0.25">
      <c r="B16" s="18"/>
      <c r="C16" s="16"/>
      <c r="D16" s="17"/>
      <c r="E16" s="17"/>
    </row>
    <row r="17" spans="2:5" x14ac:dyDescent="0.25">
      <c r="B17" s="12" t="s">
        <v>104</v>
      </c>
      <c r="C17" s="13"/>
      <c r="D17" s="19"/>
      <c r="E17" s="19"/>
    </row>
    <row r="18" spans="2:5" outlineLevel="1" x14ac:dyDescent="0.25">
      <c r="B18" s="15" t="s">
        <v>105</v>
      </c>
      <c r="C18" s="16"/>
      <c r="D18" s="17">
        <v>580862</v>
      </c>
      <c r="E18" s="17">
        <v>3594765</v>
      </c>
    </row>
    <row r="19" spans="2:5" x14ac:dyDescent="0.25">
      <c r="B19" s="15" t="s">
        <v>106</v>
      </c>
      <c r="C19" s="16"/>
      <c r="D19" s="17">
        <v>14058</v>
      </c>
      <c r="E19" s="17">
        <v>155918</v>
      </c>
    </row>
    <row r="20" spans="2:5" x14ac:dyDescent="0.25">
      <c r="B20" s="15" t="s">
        <v>107</v>
      </c>
      <c r="C20" s="16"/>
      <c r="D20" s="17">
        <v>680604</v>
      </c>
      <c r="E20" s="17">
        <v>2560071</v>
      </c>
    </row>
    <row r="21" spans="2:5" x14ac:dyDescent="0.25">
      <c r="B21" s="15" t="s">
        <v>100</v>
      </c>
      <c r="C21" s="16"/>
      <c r="D21" s="17">
        <v>0</v>
      </c>
      <c r="E21" s="17">
        <v>26099258</v>
      </c>
    </row>
    <row r="22" spans="2:5" hidden="1" outlineLevel="1" x14ac:dyDescent="0.25">
      <c r="B22" s="15" t="s">
        <v>108</v>
      </c>
      <c r="C22" s="16"/>
      <c r="D22" s="17">
        <v>0</v>
      </c>
      <c r="E22" s="17">
        <v>0</v>
      </c>
    </row>
    <row r="23" spans="2:5" hidden="1" outlineLevel="1" x14ac:dyDescent="0.25">
      <c r="B23" s="15" t="s">
        <v>109</v>
      </c>
      <c r="C23" s="16"/>
      <c r="D23" s="17">
        <v>0</v>
      </c>
      <c r="E23" s="17">
        <v>0</v>
      </c>
    </row>
    <row r="24" spans="2:5" collapsed="1" x14ac:dyDescent="0.25">
      <c r="B24" s="20" t="s">
        <v>110</v>
      </c>
      <c r="C24" s="21"/>
      <c r="D24" s="22">
        <f>(SUM(D18:D23))</f>
        <v>1275524</v>
      </c>
      <c r="E24" s="22">
        <f>(SUM(E18:E23))</f>
        <v>32410012</v>
      </c>
    </row>
    <row r="25" spans="2:5" x14ac:dyDescent="0.25">
      <c r="B25" s="15"/>
      <c r="C25" s="16"/>
      <c r="D25" s="23"/>
      <c r="E25" s="17"/>
    </row>
    <row r="26" spans="2:5" x14ac:dyDescent="0.25">
      <c r="B26" s="20" t="s">
        <v>111</v>
      </c>
      <c r="C26" s="24"/>
      <c r="D26" s="22">
        <f>(D15-D24)</f>
        <v>3895446</v>
      </c>
      <c r="E26" s="22">
        <f>(E15-E24)</f>
        <v>-10253700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C2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B40E-8E37-4DD1-8810-081FA2D09A9F}">
  <sheetPr>
    <tabColor rgb="FF002060"/>
    <pageSetUpPr fitToPage="1"/>
  </sheetPr>
  <dimension ref="A1:H38"/>
  <sheetViews>
    <sheetView workbookViewId="0">
      <selection activeCell="B9" sqref="B9"/>
    </sheetView>
  </sheetViews>
  <sheetFormatPr defaultColWidth="9.28515625" defaultRowHeight="15" x14ac:dyDescent="0.25"/>
  <cols>
    <col min="1" max="1" width="2.28515625" customWidth="1"/>
    <col min="2" max="2" width="38.7109375" bestFit="1" customWidth="1"/>
    <col min="3" max="3" width="16.28515625" customWidth="1"/>
    <col min="4" max="4" width="13.85546875" bestFit="1" customWidth="1"/>
    <col min="5" max="5" width="13.28515625" customWidth="1"/>
    <col min="7" max="7" width="16.140625" customWidth="1"/>
    <col min="8" max="8" width="13.7109375" bestFit="1" customWidth="1"/>
    <col min="9" max="9" width="11" bestFit="1" customWidth="1"/>
    <col min="12" max="12" width="10.42578125" bestFit="1" customWidth="1"/>
  </cols>
  <sheetData>
    <row r="1" spans="1:8" x14ac:dyDescent="0.25">
      <c r="A1" s="79"/>
      <c r="B1" s="79"/>
      <c r="C1" s="79"/>
      <c r="D1" s="79"/>
      <c r="E1" s="79"/>
      <c r="F1" s="79"/>
    </row>
    <row r="2" spans="1:8" ht="23.65" customHeight="1" x14ac:dyDescent="0.25">
      <c r="A2" s="79"/>
      <c r="B2" s="203" t="s">
        <v>112</v>
      </c>
      <c r="C2" s="204" t="s">
        <v>1</v>
      </c>
      <c r="D2" s="79" t="s">
        <v>113</v>
      </c>
      <c r="E2" s="79" t="s">
        <v>113</v>
      </c>
      <c r="F2" s="79"/>
    </row>
    <row r="3" spans="1:8" ht="12.6" customHeight="1" thickBot="1" x14ac:dyDescent="0.3">
      <c r="A3" s="79"/>
      <c r="B3" s="191"/>
      <c r="C3" s="191" t="s">
        <v>113</v>
      </c>
      <c r="D3" s="191" t="s">
        <v>113</v>
      </c>
      <c r="E3" s="191" t="s">
        <v>113</v>
      </c>
      <c r="F3" s="79"/>
    </row>
    <row r="4" spans="1:8" ht="15.75" thickTop="1" x14ac:dyDescent="0.25">
      <c r="A4" s="79"/>
      <c r="B4" s="205"/>
      <c r="C4" s="26" t="s">
        <v>113</v>
      </c>
      <c r="D4" s="79"/>
      <c r="E4" s="79"/>
      <c r="F4" s="79"/>
    </row>
    <row r="5" spans="1:8" x14ac:dyDescent="0.25">
      <c r="A5" s="79"/>
      <c r="B5" s="27"/>
      <c r="C5" s="28"/>
      <c r="D5" s="87" t="str">
        <f>'PL Mar'!D5</f>
        <v>Mar 24</v>
      </c>
      <c r="E5" s="87" t="str">
        <f>'PL Mar'!E5</f>
        <v>Dec 23</v>
      </c>
      <c r="F5" s="79"/>
    </row>
    <row r="6" spans="1:8" x14ac:dyDescent="0.25">
      <c r="A6" s="79"/>
      <c r="B6" s="29" t="s">
        <v>114</v>
      </c>
      <c r="C6" s="30" t="s">
        <v>96</v>
      </c>
      <c r="D6" s="31" t="s">
        <v>97</v>
      </c>
      <c r="E6" s="31" t="s">
        <v>97</v>
      </c>
      <c r="F6" s="79"/>
    </row>
    <row r="7" spans="1:8" x14ac:dyDescent="0.25">
      <c r="A7" s="79"/>
      <c r="B7" s="32" t="s">
        <v>115</v>
      </c>
      <c r="C7" s="33"/>
      <c r="D7" s="34"/>
      <c r="E7" s="34"/>
      <c r="F7" s="79"/>
    </row>
    <row r="8" spans="1:8" x14ac:dyDescent="0.25">
      <c r="A8" s="79"/>
      <c r="B8" s="35" t="s">
        <v>116</v>
      </c>
      <c r="C8" s="36"/>
      <c r="D8" s="88">
        <v>7030617</v>
      </c>
      <c r="E8" s="88">
        <v>7359836</v>
      </c>
      <c r="F8" s="79"/>
      <c r="G8" s="67"/>
      <c r="H8" s="89"/>
    </row>
    <row r="9" spans="1:8" x14ac:dyDescent="0.25">
      <c r="A9" s="79"/>
      <c r="B9" s="35" t="s">
        <v>117</v>
      </c>
      <c r="C9" s="36"/>
      <c r="D9" s="88">
        <v>135231</v>
      </c>
      <c r="E9" s="88">
        <v>321212</v>
      </c>
      <c r="F9" s="79"/>
      <c r="G9" s="67"/>
      <c r="H9" s="89"/>
    </row>
    <row r="10" spans="1:8" x14ac:dyDescent="0.25">
      <c r="A10" s="79"/>
      <c r="B10" s="35" t="s">
        <v>118</v>
      </c>
      <c r="C10" s="36"/>
      <c r="D10" s="88">
        <v>55151</v>
      </c>
      <c r="E10" s="88">
        <v>301814</v>
      </c>
      <c r="F10" s="79"/>
      <c r="G10" s="67"/>
      <c r="H10" s="89"/>
    </row>
    <row r="11" spans="1:8" x14ac:dyDescent="0.25">
      <c r="A11" s="79"/>
      <c r="B11" s="35" t="s">
        <v>13</v>
      </c>
      <c r="C11" s="36"/>
      <c r="D11" s="88">
        <v>154045</v>
      </c>
      <c r="E11" s="88">
        <v>298178</v>
      </c>
      <c r="F11" s="79"/>
      <c r="G11" s="67"/>
      <c r="H11" s="89"/>
    </row>
    <row r="12" spans="1:8" hidden="1" x14ac:dyDescent="0.25">
      <c r="A12" s="79"/>
      <c r="B12" s="35" t="s">
        <v>119</v>
      </c>
      <c r="C12" s="36"/>
      <c r="D12" s="90">
        <v>0</v>
      </c>
      <c r="E12" s="90">
        <v>0</v>
      </c>
      <c r="F12" s="79"/>
      <c r="G12" s="67"/>
    </row>
    <row r="13" spans="1:8" x14ac:dyDescent="0.25">
      <c r="A13" s="79"/>
      <c r="B13" s="37" t="s">
        <v>120</v>
      </c>
      <c r="C13" s="38"/>
      <c r="D13" s="91">
        <f>SUM(D8:D12)</f>
        <v>7375044</v>
      </c>
      <c r="E13" s="91">
        <f>SUM(E8:E12)</f>
        <v>8281040</v>
      </c>
      <c r="F13" s="79"/>
      <c r="G13" s="67"/>
      <c r="H13" s="89"/>
    </row>
    <row r="14" spans="1:8" x14ac:dyDescent="0.25">
      <c r="A14" s="79"/>
      <c r="B14" s="35"/>
      <c r="C14" s="36"/>
      <c r="D14" s="92"/>
      <c r="E14" s="92"/>
      <c r="F14" s="79"/>
      <c r="G14" s="67"/>
    </row>
    <row r="15" spans="1:8" x14ac:dyDescent="0.25">
      <c r="A15" s="79"/>
      <c r="B15" s="32" t="s">
        <v>121</v>
      </c>
      <c r="C15" s="39"/>
      <c r="D15" s="93"/>
      <c r="E15" s="93"/>
      <c r="F15" s="79"/>
      <c r="G15" s="67"/>
    </row>
    <row r="16" spans="1:8" x14ac:dyDescent="0.25">
      <c r="A16" s="79"/>
      <c r="B16" s="35" t="s">
        <v>122</v>
      </c>
      <c r="C16" s="36"/>
      <c r="D16" s="88">
        <v>599124423</v>
      </c>
      <c r="E16" s="88">
        <v>596700000</v>
      </c>
      <c r="F16" s="79"/>
      <c r="G16" s="67"/>
      <c r="H16" s="67"/>
    </row>
    <row r="17" spans="1:8" x14ac:dyDescent="0.25">
      <c r="A17" s="79"/>
      <c r="B17" s="37" t="s">
        <v>123</v>
      </c>
      <c r="C17" s="38"/>
      <c r="D17" s="91">
        <f>ROUND(SUM(D16:D16),1)</f>
        <v>599124423</v>
      </c>
      <c r="E17" s="91">
        <f>ROUND(SUM(E16:E16),1)</f>
        <v>596700000</v>
      </c>
      <c r="F17" s="79"/>
      <c r="G17" s="67"/>
    </row>
    <row r="18" spans="1:8" x14ac:dyDescent="0.25">
      <c r="A18" s="79"/>
      <c r="B18" s="37" t="s">
        <v>124</v>
      </c>
      <c r="C18" s="38"/>
      <c r="D18" s="91">
        <f>ROUND(D13+D17,1)</f>
        <v>606499467</v>
      </c>
      <c r="E18" s="91">
        <f>ROUND(E13+E17,1)</f>
        <v>604981040</v>
      </c>
      <c r="F18" s="79"/>
      <c r="G18" s="67"/>
      <c r="H18" s="67"/>
    </row>
    <row r="19" spans="1:8" hidden="1" x14ac:dyDescent="0.25">
      <c r="A19" s="79"/>
      <c r="B19" s="35"/>
      <c r="C19" s="36"/>
      <c r="D19" s="92"/>
      <c r="E19" s="92"/>
      <c r="F19" s="79"/>
      <c r="G19" s="67"/>
    </row>
    <row r="20" spans="1:8" x14ac:dyDescent="0.25">
      <c r="A20" s="79"/>
      <c r="B20" s="40" t="s">
        <v>125</v>
      </c>
      <c r="C20" s="41"/>
      <c r="D20" s="94"/>
      <c r="E20" s="94"/>
      <c r="F20" s="79"/>
      <c r="G20" s="67"/>
    </row>
    <row r="21" spans="1:8" x14ac:dyDescent="0.25">
      <c r="A21" s="79"/>
      <c r="B21" s="32" t="s">
        <v>126</v>
      </c>
      <c r="C21" s="39"/>
      <c r="D21" s="93"/>
      <c r="E21" s="93"/>
      <c r="F21" s="79"/>
      <c r="G21" s="67"/>
    </row>
    <row r="22" spans="1:8" x14ac:dyDescent="0.25">
      <c r="A22" s="79"/>
      <c r="B22" s="35" t="s">
        <v>127</v>
      </c>
      <c r="C22" s="36"/>
      <c r="D22" s="88">
        <v>9715172</v>
      </c>
      <c r="E22" s="88">
        <v>7208953.0000000009</v>
      </c>
      <c r="F22" s="79"/>
      <c r="G22" s="67"/>
      <c r="H22" s="67"/>
    </row>
    <row r="23" spans="1:8" x14ac:dyDescent="0.25">
      <c r="A23" s="79"/>
      <c r="B23" s="37" t="s">
        <v>128</v>
      </c>
      <c r="C23" s="38"/>
      <c r="D23" s="91">
        <f>ROUND(SUM(D22:D22),1)</f>
        <v>9715172</v>
      </c>
      <c r="E23" s="91">
        <f>ROUND(SUM(E22:E22),1)</f>
        <v>7208953</v>
      </c>
      <c r="F23" s="79"/>
      <c r="G23" s="67"/>
    </row>
    <row r="24" spans="1:8" hidden="1" x14ac:dyDescent="0.25">
      <c r="A24" s="79"/>
      <c r="B24" s="35"/>
      <c r="C24" s="36"/>
      <c r="D24" s="92"/>
      <c r="E24" s="92"/>
      <c r="F24" s="79"/>
      <c r="G24" s="67"/>
    </row>
    <row r="25" spans="1:8" x14ac:dyDescent="0.25">
      <c r="A25" s="79"/>
      <c r="B25" s="32" t="s">
        <v>129</v>
      </c>
      <c r="C25" s="39"/>
      <c r="D25" s="93"/>
      <c r="E25" s="93"/>
      <c r="F25" s="79"/>
      <c r="G25" s="67"/>
    </row>
    <row r="26" spans="1:8" x14ac:dyDescent="0.25">
      <c r="A26" s="79"/>
      <c r="B26" s="35" t="s">
        <v>127</v>
      </c>
      <c r="C26" s="36"/>
      <c r="D26" s="88">
        <v>4234713</v>
      </c>
      <c r="E26" s="88">
        <v>4234713.1800039997</v>
      </c>
      <c r="F26" s="79"/>
      <c r="G26" s="67"/>
    </row>
    <row r="27" spans="1:8" x14ac:dyDescent="0.25">
      <c r="A27" s="79"/>
      <c r="B27" s="37" t="s">
        <v>130</v>
      </c>
      <c r="C27" s="38"/>
      <c r="D27" s="91">
        <f>D26</f>
        <v>4234713</v>
      </c>
      <c r="E27" s="91">
        <f>E26</f>
        <v>4234713.1800039997</v>
      </c>
      <c r="F27" s="79"/>
      <c r="G27" s="67"/>
      <c r="H27" s="67"/>
    </row>
    <row r="28" spans="1:8" x14ac:dyDescent="0.25">
      <c r="A28" s="79"/>
      <c r="B28" s="37" t="s">
        <v>131</v>
      </c>
      <c r="C28" s="38"/>
      <c r="D28" s="91">
        <f>ROUND(D23+D27,0)</f>
        <v>13949885</v>
      </c>
      <c r="E28" s="91">
        <f>ROUND(E23+E27,0)</f>
        <v>11443666</v>
      </c>
      <c r="F28" s="79"/>
      <c r="G28" s="67"/>
      <c r="H28" s="67"/>
    </row>
    <row r="29" spans="1:8" x14ac:dyDescent="0.25">
      <c r="A29" s="79"/>
      <c r="B29" s="37" t="s">
        <v>132</v>
      </c>
      <c r="C29" s="38"/>
      <c r="D29" s="91">
        <f>ROUND(D18-D28,1)</f>
        <v>592549582</v>
      </c>
      <c r="E29" s="91">
        <f>ROUND(E18-E28,1)</f>
        <v>593537374</v>
      </c>
      <c r="F29" s="79"/>
      <c r="G29" s="67"/>
      <c r="H29" s="67"/>
    </row>
    <row r="30" spans="1:8" hidden="1" x14ac:dyDescent="0.25">
      <c r="A30" s="79"/>
      <c r="B30" s="42"/>
      <c r="C30" s="36"/>
      <c r="D30" s="92"/>
      <c r="E30" s="92"/>
      <c r="F30" s="79"/>
      <c r="G30" s="67"/>
    </row>
    <row r="31" spans="1:8" hidden="1" x14ac:dyDescent="0.25">
      <c r="A31" s="79"/>
      <c r="B31" s="43"/>
      <c r="C31" s="36"/>
      <c r="D31" s="88"/>
      <c r="E31" s="88"/>
      <c r="F31" s="79"/>
      <c r="G31" s="67"/>
    </row>
    <row r="32" spans="1:8" x14ac:dyDescent="0.25">
      <c r="A32" s="79"/>
      <c r="B32" s="40" t="s">
        <v>133</v>
      </c>
      <c r="C32" s="41"/>
      <c r="D32" s="94"/>
      <c r="E32" s="94"/>
      <c r="F32" s="79"/>
      <c r="G32" s="67"/>
    </row>
    <row r="33" spans="1:8" x14ac:dyDescent="0.25">
      <c r="A33" s="79"/>
      <c r="B33" s="35" t="s">
        <v>134</v>
      </c>
      <c r="C33" s="36"/>
      <c r="D33" s="88">
        <v>596686918</v>
      </c>
      <c r="E33" s="88">
        <v>594476169</v>
      </c>
      <c r="F33" s="79"/>
      <c r="G33" s="67"/>
      <c r="H33" s="67"/>
    </row>
    <row r="34" spans="1:8" x14ac:dyDescent="0.25">
      <c r="A34" s="79"/>
      <c r="B34" s="35" t="s">
        <v>135</v>
      </c>
      <c r="C34" s="36"/>
      <c r="D34" s="207">
        <v>-4137336</v>
      </c>
      <c r="E34" s="207">
        <v>-938795</v>
      </c>
      <c r="F34" s="79"/>
      <c r="G34" s="67"/>
      <c r="H34" s="67"/>
    </row>
    <row r="35" spans="1:8" x14ac:dyDescent="0.25">
      <c r="A35" s="79"/>
      <c r="B35" s="37" t="s">
        <v>136</v>
      </c>
      <c r="C35" s="38"/>
      <c r="D35" s="91">
        <f>ROUND(SUM(D33:D34),1)</f>
        <v>592549582</v>
      </c>
      <c r="E35" s="91">
        <f>ROUND(SUM(E33:E34),1)</f>
        <v>593537374</v>
      </c>
      <c r="F35" s="206"/>
      <c r="G35" s="67"/>
      <c r="H35" s="67"/>
    </row>
    <row r="36" spans="1:8" x14ac:dyDescent="0.25">
      <c r="A36" s="79"/>
      <c r="B36" s="79"/>
      <c r="C36" s="79"/>
      <c r="D36" s="79"/>
      <c r="E36" s="79"/>
      <c r="F36" s="79"/>
    </row>
    <row r="37" spans="1:8" x14ac:dyDescent="0.25">
      <c r="A37" s="79"/>
      <c r="B37" s="79"/>
      <c r="C37" s="79"/>
      <c r="D37" s="79"/>
      <c r="E37" s="79"/>
      <c r="F37" s="79"/>
    </row>
    <row r="38" spans="1:8" x14ac:dyDescent="0.25">
      <c r="B38" s="79"/>
      <c r="C38" s="79"/>
      <c r="D38" s="79"/>
      <c r="E38" s="79"/>
      <c r="F38" s="79"/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  <ignoredErrors>
    <ignoredError sqref="C2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E29-E8DA-4BF0-B353-CA0973426670}">
  <sheetPr>
    <tabColor rgb="FF002060"/>
    <pageSetUpPr fitToPage="1"/>
  </sheetPr>
  <dimension ref="A1:Z49"/>
  <sheetViews>
    <sheetView topLeftCell="A3" zoomScale="90" zoomScaleNormal="90" zoomScaleSheetLayoutView="92" workbookViewId="0">
      <selection activeCell="K25" sqref="K25:K27"/>
    </sheetView>
  </sheetViews>
  <sheetFormatPr defaultRowHeight="15" outlineLevelCol="1" x14ac:dyDescent="0.25"/>
  <cols>
    <col min="1" max="1" width="36" customWidth="1"/>
    <col min="2" max="4" width="3" customWidth="1"/>
    <col min="5" max="5" width="13.42578125" customWidth="1"/>
    <col min="6" max="6" width="13.42578125" hidden="1" customWidth="1" outlineLevel="1"/>
    <col min="7" max="7" width="13.28515625" customWidth="1" collapsed="1"/>
    <col min="8" max="8" width="14.7109375" bestFit="1" customWidth="1"/>
    <col min="9" max="9" width="5.42578125" bestFit="1" customWidth="1"/>
    <col min="10" max="10" width="11.5703125" bestFit="1" customWidth="1"/>
    <col min="11" max="11" width="15.28515625" bestFit="1" customWidth="1"/>
    <col min="12" max="12" width="3.5703125" customWidth="1"/>
    <col min="13" max="16" width="13.28515625" customWidth="1"/>
    <col min="17" max="17" width="14.28515625" bestFit="1" customWidth="1"/>
    <col min="18" max="20" width="3" customWidth="1"/>
    <col min="21" max="21" width="13.28515625" customWidth="1"/>
    <col min="22" max="22" width="13.28515625" hidden="1" customWidth="1"/>
    <col min="23" max="24" width="13.28515625" customWidth="1"/>
    <col min="25" max="25" width="12.5703125" bestFit="1" customWidth="1"/>
    <col min="26" max="26" width="16.140625" bestFit="1" customWidth="1"/>
  </cols>
  <sheetData>
    <row r="1" spans="1:21" ht="16.5" x14ac:dyDescent="0.3">
      <c r="A1" s="202"/>
      <c r="B1" s="202"/>
      <c r="C1" s="202"/>
      <c r="D1" s="202"/>
      <c r="E1" s="202"/>
      <c r="F1" s="202"/>
      <c r="G1" s="202"/>
      <c r="H1" s="202"/>
      <c r="I1" s="79"/>
    </row>
    <row r="2" spans="1:21" ht="16.5" x14ac:dyDescent="0.3">
      <c r="A2" s="202"/>
      <c r="B2" s="202"/>
      <c r="C2" s="202"/>
      <c r="D2" s="202"/>
      <c r="E2" s="202"/>
      <c r="F2" s="202"/>
      <c r="G2" s="202"/>
      <c r="H2" s="202"/>
      <c r="I2" s="79"/>
      <c r="M2" s="99"/>
      <c r="N2" s="100"/>
      <c r="O2" s="100"/>
      <c r="P2" s="100"/>
      <c r="Q2" s="101"/>
      <c r="R2" s="99"/>
      <c r="S2" s="99"/>
      <c r="T2" s="99"/>
      <c r="U2" s="99"/>
    </row>
    <row r="3" spans="1:21" ht="16.5" x14ac:dyDescent="0.3">
      <c r="A3" s="202"/>
      <c r="B3" s="202"/>
      <c r="C3" s="202"/>
      <c r="D3" s="202"/>
      <c r="E3" s="202"/>
      <c r="F3" s="202"/>
      <c r="G3" s="202"/>
      <c r="H3" s="202"/>
      <c r="I3" s="79"/>
      <c r="M3" s="99"/>
      <c r="N3" s="100"/>
      <c r="O3" s="100"/>
      <c r="P3" s="100"/>
      <c r="Q3" s="101"/>
      <c r="R3" s="99"/>
      <c r="S3" s="99"/>
      <c r="T3" s="99"/>
      <c r="U3" s="99"/>
    </row>
    <row r="4" spans="1:21" ht="15.75" x14ac:dyDescent="0.3">
      <c r="A4" s="102" t="s">
        <v>137</v>
      </c>
      <c r="B4" s="103"/>
      <c r="C4" s="103"/>
      <c r="D4" s="103"/>
      <c r="E4" s="103"/>
      <c r="F4" s="103"/>
      <c r="G4" s="103"/>
      <c r="H4" s="104"/>
      <c r="I4" s="79"/>
    </row>
    <row r="5" spans="1:21" ht="15.75" x14ac:dyDescent="0.3">
      <c r="A5" s="105" t="s">
        <v>138</v>
      </c>
      <c r="B5" s="106"/>
      <c r="C5" s="106"/>
      <c r="D5" s="106"/>
      <c r="E5" s="106"/>
      <c r="F5" s="106"/>
      <c r="G5" s="106"/>
      <c r="H5" s="107"/>
      <c r="I5" s="79"/>
    </row>
    <row r="6" spans="1:21" ht="24" x14ac:dyDescent="0.25">
      <c r="A6" s="108" t="s">
        <v>139</v>
      </c>
      <c r="B6" s="109"/>
      <c r="C6" s="109"/>
      <c r="D6" s="109"/>
      <c r="E6" s="109"/>
      <c r="F6" s="109"/>
      <c r="G6" s="109"/>
      <c r="H6" s="110"/>
    </row>
    <row r="7" spans="1:21" ht="15.75" x14ac:dyDescent="0.3">
      <c r="A7" s="193"/>
      <c r="B7" s="194"/>
      <c r="C7" s="194"/>
      <c r="D7" s="194"/>
      <c r="E7" s="194"/>
      <c r="F7" s="194"/>
      <c r="G7" s="194"/>
      <c r="H7" s="195"/>
      <c r="I7" s="79"/>
    </row>
    <row r="8" spans="1:21" x14ac:dyDescent="0.25">
      <c r="A8" s="196" t="s">
        <v>140</v>
      </c>
      <c r="B8" s="197"/>
      <c r="C8" s="197"/>
      <c r="D8" s="197"/>
      <c r="E8" s="197"/>
      <c r="F8" s="197"/>
      <c r="G8" s="197"/>
      <c r="H8" s="198"/>
      <c r="I8" s="79"/>
    </row>
    <row r="9" spans="1:21" ht="15.75" x14ac:dyDescent="0.3">
      <c r="A9" s="193"/>
      <c r="B9" s="194"/>
      <c r="C9" s="194"/>
      <c r="D9" s="194"/>
      <c r="E9" s="199"/>
      <c r="F9" s="199"/>
      <c r="G9" s="199"/>
      <c r="H9" s="200"/>
      <c r="I9" s="79"/>
    </row>
    <row r="10" spans="1:21" ht="24.75" x14ac:dyDescent="0.25">
      <c r="A10" s="208"/>
      <c r="B10" s="209"/>
      <c r="C10" s="209"/>
      <c r="D10" s="210"/>
      <c r="E10" s="211" t="s">
        <v>141</v>
      </c>
      <c r="F10" s="212"/>
      <c r="G10" s="211" t="s">
        <v>142</v>
      </c>
      <c r="H10" s="213" t="s">
        <v>143</v>
      </c>
      <c r="I10" s="79"/>
      <c r="J10" s="111" t="s">
        <v>144</v>
      </c>
      <c r="N10" s="112"/>
    </row>
    <row r="11" spans="1:21" ht="21.75" customHeight="1" x14ac:dyDescent="0.25">
      <c r="A11" s="214"/>
      <c r="B11" s="215"/>
      <c r="C11" s="215"/>
      <c r="D11" s="216"/>
      <c r="E11" s="211" t="s">
        <v>145</v>
      </c>
      <c r="F11" s="212"/>
      <c r="G11" s="211" t="s">
        <v>145</v>
      </c>
      <c r="H11" s="213" t="s">
        <v>145</v>
      </c>
      <c r="I11" s="79"/>
    </row>
    <row r="12" spans="1:21" hidden="1" x14ac:dyDescent="0.25">
      <c r="A12" s="214"/>
      <c r="B12" s="215"/>
      <c r="C12" s="215"/>
      <c r="D12" s="215"/>
      <c r="E12" s="217"/>
      <c r="F12" s="215"/>
      <c r="G12" s="217"/>
      <c r="H12" s="218"/>
      <c r="I12" s="79"/>
      <c r="N12" s="113"/>
      <c r="O12" s="113"/>
      <c r="P12" s="113"/>
      <c r="Q12" s="97"/>
    </row>
    <row r="13" spans="1:21" x14ac:dyDescent="0.25">
      <c r="A13" s="219" t="s">
        <v>146</v>
      </c>
      <c r="B13" s="215"/>
      <c r="C13" s="215"/>
      <c r="D13" s="215"/>
      <c r="E13" s="220"/>
      <c r="F13" s="221"/>
      <c r="G13" s="217"/>
      <c r="H13" s="218"/>
      <c r="I13" s="79"/>
      <c r="N13" s="113"/>
      <c r="O13" s="113"/>
      <c r="P13" s="113"/>
      <c r="Q13" s="97"/>
    </row>
    <row r="14" spans="1:21" x14ac:dyDescent="0.25">
      <c r="A14" s="219" t="s">
        <v>147</v>
      </c>
      <c r="B14" s="215"/>
      <c r="C14" s="215"/>
      <c r="D14" s="215"/>
      <c r="E14" s="217"/>
      <c r="F14" s="215"/>
      <c r="G14" s="217"/>
      <c r="H14" s="218"/>
      <c r="I14" s="79"/>
    </row>
    <row r="15" spans="1:21" x14ac:dyDescent="0.25">
      <c r="A15" s="219" t="s">
        <v>148</v>
      </c>
      <c r="B15" s="215"/>
      <c r="C15" s="215"/>
      <c r="D15" s="215"/>
      <c r="E15" s="222">
        <v>594476169</v>
      </c>
      <c r="F15" s="223"/>
      <c r="G15" s="222">
        <f>E15</f>
        <v>594476169</v>
      </c>
      <c r="H15" s="224">
        <v>0</v>
      </c>
      <c r="I15" s="79"/>
      <c r="N15" s="113"/>
      <c r="O15" s="113"/>
      <c r="P15" s="113"/>
      <c r="Q15" s="97"/>
    </row>
    <row r="16" spans="1:21" x14ac:dyDescent="0.25">
      <c r="A16" s="214" t="s">
        <v>149</v>
      </c>
      <c r="B16" s="215"/>
      <c r="C16" s="215"/>
      <c r="D16" s="215"/>
      <c r="E16" s="225"/>
      <c r="F16" s="226"/>
      <c r="G16" s="225"/>
      <c r="H16" s="227"/>
      <c r="I16" s="79"/>
      <c r="N16" s="113"/>
      <c r="O16" s="113"/>
      <c r="P16" s="113"/>
      <c r="Q16" s="97"/>
    </row>
    <row r="17" spans="1:26" x14ac:dyDescent="0.25">
      <c r="A17" s="228" t="s">
        <v>150</v>
      </c>
      <c r="B17" s="215"/>
      <c r="C17" s="215"/>
      <c r="D17" s="215"/>
      <c r="E17" s="225"/>
      <c r="F17" s="226"/>
      <c r="G17" s="225"/>
      <c r="H17" s="224"/>
      <c r="I17" s="79"/>
      <c r="J17" s="115"/>
      <c r="K17" s="115"/>
      <c r="N17" s="113"/>
      <c r="O17" s="113"/>
      <c r="P17" s="113"/>
      <c r="Q17" s="97"/>
    </row>
    <row r="18" spans="1:26" x14ac:dyDescent="0.25">
      <c r="A18" s="229" t="s">
        <v>151</v>
      </c>
      <c r="B18" s="215"/>
      <c r="C18" s="215"/>
      <c r="D18" s="221"/>
      <c r="E18" s="222">
        <v>1107585</v>
      </c>
      <c r="F18" s="223"/>
      <c r="G18" s="222">
        <f>E18</f>
        <v>1107585</v>
      </c>
      <c r="H18" s="230">
        <v>298940145.5</v>
      </c>
      <c r="I18" s="79"/>
      <c r="J18" s="115"/>
      <c r="K18" s="115"/>
    </row>
    <row r="19" spans="1:26" x14ac:dyDescent="0.25">
      <c r="A19" s="229" t="s">
        <v>152</v>
      </c>
      <c r="B19" s="215"/>
      <c r="C19" s="215"/>
      <c r="D19" s="215"/>
      <c r="E19" s="222">
        <v>1103164</v>
      </c>
      <c r="F19" s="223"/>
      <c r="G19" s="222">
        <f>E19</f>
        <v>1103164</v>
      </c>
      <c r="H19" s="230">
        <v>297746772.5</v>
      </c>
      <c r="I19" s="79"/>
      <c r="J19" s="115"/>
      <c r="K19" s="115"/>
      <c r="Z19" s="116"/>
    </row>
    <row r="20" spans="1:26" x14ac:dyDescent="0.25">
      <c r="A20" s="214" t="s">
        <v>153</v>
      </c>
      <c r="B20" s="215"/>
      <c r="C20" s="215"/>
      <c r="D20" s="215"/>
      <c r="E20" s="222">
        <f>SUM(E17:E19)</f>
        <v>2210749</v>
      </c>
      <c r="F20" s="223"/>
      <c r="G20" s="222">
        <f>SUM(G17:G19)</f>
        <v>2210749</v>
      </c>
      <c r="H20" s="231">
        <f>SUM(H15:H19)</f>
        <v>596686918</v>
      </c>
      <c r="I20" s="79"/>
      <c r="Z20" s="116"/>
    </row>
    <row r="21" spans="1:26" x14ac:dyDescent="0.25">
      <c r="A21" s="219" t="s">
        <v>154</v>
      </c>
      <c r="B21" s="232"/>
      <c r="C21" s="232"/>
      <c r="D21" s="215"/>
      <c r="E21" s="233">
        <f>E15+E20</f>
        <v>596686918</v>
      </c>
      <c r="F21" s="234"/>
      <c r="G21" s="233">
        <f>G15+G20</f>
        <v>596686918</v>
      </c>
      <c r="H21" s="235">
        <f>H15+H20</f>
        <v>596686918</v>
      </c>
      <c r="I21" s="79"/>
      <c r="Z21" s="116"/>
    </row>
    <row r="22" spans="1:26" x14ac:dyDescent="0.25">
      <c r="A22" s="214"/>
      <c r="B22" s="215"/>
      <c r="C22" s="215"/>
      <c r="D22" s="215"/>
      <c r="E22" s="222"/>
      <c r="F22" s="223"/>
      <c r="G22" s="222"/>
      <c r="H22" s="224"/>
      <c r="I22" s="79"/>
      <c r="Z22" s="116"/>
    </row>
    <row r="23" spans="1:26" x14ac:dyDescent="0.25">
      <c r="A23" s="219" t="s">
        <v>155</v>
      </c>
      <c r="B23" s="215"/>
      <c r="C23" s="215"/>
      <c r="D23" s="215"/>
      <c r="E23" s="222"/>
      <c r="F23" s="223"/>
      <c r="G23" s="222"/>
      <c r="H23" s="224"/>
      <c r="I23" s="79"/>
      <c r="J23" s="114"/>
      <c r="Z23" s="116"/>
    </row>
    <row r="24" spans="1:26" x14ac:dyDescent="0.25">
      <c r="A24" s="219" t="s">
        <v>156</v>
      </c>
      <c r="B24" s="215"/>
      <c r="C24" s="215"/>
      <c r="D24" s="215"/>
      <c r="E24" s="222">
        <f>'SOCIE Mar'!K22</f>
        <v>-938794.66000000015</v>
      </c>
      <c r="F24" s="223"/>
      <c r="G24" s="222">
        <f>E24</f>
        <v>-938794.66000000015</v>
      </c>
      <c r="H24" s="224">
        <v>25409132.489999991</v>
      </c>
      <c r="I24" s="79"/>
      <c r="Z24" s="116"/>
    </row>
    <row r="25" spans="1:26" x14ac:dyDescent="0.25">
      <c r="A25" s="228" t="s">
        <v>157</v>
      </c>
      <c r="B25" s="215"/>
      <c r="C25" s="215"/>
      <c r="D25" s="215"/>
      <c r="E25" s="222">
        <f>'PL Mar'!D26</f>
        <v>3895446</v>
      </c>
      <c r="F25" s="223">
        <f>'PL Mar'!D26</f>
        <v>3895446</v>
      </c>
      <c r="G25" s="222">
        <f>E25</f>
        <v>3895446</v>
      </c>
      <c r="H25" s="224">
        <v>3895445.6400000006</v>
      </c>
      <c r="I25" s="79"/>
      <c r="J25" s="86"/>
      <c r="K25" s="115"/>
      <c r="Z25" s="116"/>
    </row>
    <row r="26" spans="1:26" x14ac:dyDescent="0.25">
      <c r="A26" s="228" t="s">
        <v>158</v>
      </c>
      <c r="B26" s="215"/>
      <c r="C26" s="215"/>
      <c r="D26" s="215"/>
      <c r="E26" s="222">
        <v>-7093987.1600000001</v>
      </c>
      <c r="F26" s="223">
        <v>-7093987.1600000001</v>
      </c>
      <c r="G26" s="222">
        <f>E26</f>
        <v>-7093987.1600000001</v>
      </c>
      <c r="H26" s="224">
        <v>-33441914.310000002</v>
      </c>
      <c r="I26" s="79"/>
    </row>
    <row r="27" spans="1:26" x14ac:dyDescent="0.25">
      <c r="A27" s="219" t="s">
        <v>154</v>
      </c>
      <c r="B27" s="215"/>
      <c r="C27" s="215"/>
      <c r="D27" s="215"/>
      <c r="E27" s="236">
        <f>SUM(E24:E26)</f>
        <v>-4137335.8200000003</v>
      </c>
      <c r="F27" s="237">
        <f>SUM(F24:F26)</f>
        <v>-3198541.16</v>
      </c>
      <c r="G27" s="236">
        <f>SUM(G24:G26)</f>
        <v>-4137335.8200000003</v>
      </c>
      <c r="H27" s="238">
        <f>SUM(H24:H26)</f>
        <v>-4137336.1800000109</v>
      </c>
      <c r="I27" s="79"/>
      <c r="J27" s="66"/>
      <c r="K27" s="115"/>
    </row>
    <row r="28" spans="1:26" ht="4.5" customHeight="1" x14ac:dyDescent="0.25">
      <c r="A28" s="214"/>
      <c r="B28" s="215"/>
      <c r="C28" s="215"/>
      <c r="D28" s="215"/>
      <c r="E28" s="222"/>
      <c r="F28" s="223"/>
      <c r="G28" s="222"/>
      <c r="H28" s="224"/>
      <c r="I28" s="79"/>
    </row>
    <row r="29" spans="1:26" ht="15.75" thickBot="1" x14ac:dyDescent="0.3">
      <c r="A29" s="219" t="s">
        <v>159</v>
      </c>
      <c r="B29" s="215"/>
      <c r="C29" s="215"/>
      <c r="D29" s="215"/>
      <c r="E29" s="239">
        <f>E21+E27</f>
        <v>592549582.17999995</v>
      </c>
      <c r="F29" s="240">
        <f t="shared" ref="F29:G29" si="0">F21+F27</f>
        <v>-3198541.16</v>
      </c>
      <c r="G29" s="239">
        <f t="shared" si="0"/>
        <v>592549582.17999995</v>
      </c>
      <c r="H29" s="241">
        <f>H27+H21</f>
        <v>592549581.81999993</v>
      </c>
      <c r="I29" s="201"/>
      <c r="O29" s="66"/>
      <c r="P29" s="66"/>
    </row>
    <row r="30" spans="1:26" x14ac:dyDescent="0.25">
      <c r="A30" s="214"/>
      <c r="B30" s="215"/>
      <c r="C30" s="215"/>
      <c r="D30" s="215"/>
      <c r="E30" s="222"/>
      <c r="F30" s="223"/>
      <c r="G30" s="222"/>
      <c r="H30" s="224"/>
      <c r="I30" s="79"/>
      <c r="O30" s="66"/>
      <c r="P30" s="66"/>
    </row>
    <row r="31" spans="1:26" x14ac:dyDescent="0.25">
      <c r="A31" s="219" t="s">
        <v>160</v>
      </c>
      <c r="B31" s="215"/>
      <c r="C31" s="215"/>
      <c r="D31" s="215"/>
      <c r="E31" s="222"/>
      <c r="F31" s="223"/>
      <c r="G31" s="222"/>
      <c r="H31" s="224"/>
      <c r="I31" s="79"/>
      <c r="O31" s="66"/>
      <c r="P31" s="66"/>
    </row>
    <row r="32" spans="1:26" ht="7.5" customHeight="1" x14ac:dyDescent="0.25">
      <c r="A32" s="214"/>
      <c r="B32" s="215"/>
      <c r="C32" s="215"/>
      <c r="D32" s="215"/>
      <c r="E32" s="222"/>
      <c r="F32" s="223"/>
      <c r="G32" s="222"/>
      <c r="H32" s="224"/>
      <c r="I32" s="79"/>
      <c r="O32" s="66"/>
      <c r="P32" s="66"/>
    </row>
    <row r="33" spans="1:17" x14ac:dyDescent="0.25">
      <c r="A33" s="214" t="s">
        <v>150</v>
      </c>
      <c r="B33" s="215"/>
      <c r="C33" s="215"/>
      <c r="D33" s="215"/>
      <c r="E33" s="222"/>
      <c r="F33" s="223"/>
      <c r="G33" s="222"/>
      <c r="H33" s="238">
        <v>595592269</v>
      </c>
      <c r="I33" s="79"/>
    </row>
    <row r="34" spans="1:17" x14ac:dyDescent="0.25">
      <c r="A34" s="214"/>
      <c r="B34" s="215"/>
      <c r="C34" s="215"/>
      <c r="D34" s="215"/>
      <c r="E34" s="222"/>
      <c r="F34" s="223"/>
      <c r="G34" s="222"/>
      <c r="H34" s="224"/>
      <c r="I34" s="79"/>
    </row>
    <row r="35" spans="1:17" x14ac:dyDescent="0.25">
      <c r="A35" s="219" t="s">
        <v>161</v>
      </c>
      <c r="B35" s="215"/>
      <c r="C35" s="215"/>
      <c r="D35" s="215"/>
      <c r="E35" s="222"/>
      <c r="F35" s="223"/>
      <c r="G35" s="222"/>
      <c r="H35" s="224"/>
      <c r="I35" s="79"/>
      <c r="Q35" s="97"/>
    </row>
    <row r="36" spans="1:17" x14ac:dyDescent="0.25">
      <c r="A36" s="214" t="s">
        <v>162</v>
      </c>
      <c r="B36" s="215"/>
      <c r="C36" s="215"/>
      <c r="D36" s="215"/>
      <c r="E36" s="222"/>
      <c r="F36" s="223"/>
      <c r="G36" s="222"/>
      <c r="H36" s="224">
        <f>H20</f>
        <v>596686918</v>
      </c>
      <c r="I36" s="79"/>
    </row>
    <row r="37" spans="1:17" x14ac:dyDescent="0.25">
      <c r="A37" s="242" t="s">
        <v>163</v>
      </c>
      <c r="B37" s="215"/>
      <c r="C37" s="215"/>
      <c r="D37" s="215"/>
      <c r="E37" s="222"/>
      <c r="F37" s="223"/>
      <c r="G37" s="222"/>
      <c r="H37" s="224">
        <f>-H36</f>
        <v>-596686918</v>
      </c>
      <c r="I37" s="79"/>
    </row>
    <row r="38" spans="1:17" ht="6" customHeight="1" x14ac:dyDescent="0.25">
      <c r="A38" s="242"/>
      <c r="B38" s="215"/>
      <c r="C38" s="215"/>
      <c r="D38" s="215"/>
      <c r="E38" s="222"/>
      <c r="F38" s="223"/>
      <c r="G38" s="222"/>
      <c r="H38" s="224"/>
      <c r="I38" s="79"/>
    </row>
    <row r="39" spans="1:17" x14ac:dyDescent="0.25">
      <c r="A39" s="214" t="s">
        <v>164</v>
      </c>
      <c r="B39" s="215"/>
      <c r="C39" s="215"/>
      <c r="D39" s="215"/>
      <c r="E39" s="225"/>
      <c r="F39" s="226"/>
      <c r="G39" s="225"/>
      <c r="H39" s="235">
        <f>SUM(H36:H37)</f>
        <v>0</v>
      </c>
      <c r="I39" s="79"/>
    </row>
    <row r="40" spans="1:17" x14ac:dyDescent="0.25">
      <c r="A40" s="214"/>
      <c r="B40" s="215"/>
      <c r="C40" s="215"/>
      <c r="D40" s="215"/>
      <c r="E40" s="225"/>
      <c r="F40" s="226"/>
      <c r="G40" s="225"/>
      <c r="H40" s="227"/>
      <c r="I40" s="79"/>
    </row>
    <row r="41" spans="1:17" x14ac:dyDescent="0.25">
      <c r="A41" s="219" t="s">
        <v>165</v>
      </c>
      <c r="B41" s="215"/>
      <c r="C41" s="215"/>
      <c r="D41" s="215"/>
      <c r="E41" s="225"/>
      <c r="F41" s="226"/>
      <c r="G41" s="225"/>
      <c r="H41" s="243">
        <v>1</v>
      </c>
      <c r="I41" s="79"/>
    </row>
    <row r="42" spans="1:17" x14ac:dyDescent="0.25">
      <c r="A42" s="214"/>
      <c r="B42" s="215"/>
      <c r="C42" s="215"/>
      <c r="D42" s="215"/>
      <c r="E42" s="217"/>
      <c r="F42" s="215"/>
      <c r="G42" s="217"/>
      <c r="H42" s="218"/>
      <c r="I42" s="79"/>
    </row>
    <row r="43" spans="1:17" x14ac:dyDescent="0.25">
      <c r="A43" s="244"/>
      <c r="B43" s="245"/>
      <c r="C43" s="245"/>
      <c r="D43" s="245"/>
      <c r="E43" s="246"/>
      <c r="F43" s="245"/>
      <c r="G43" s="246"/>
      <c r="H43" s="247"/>
      <c r="I43" s="79"/>
    </row>
    <row r="44" spans="1:17" ht="16.5" x14ac:dyDescent="0.3">
      <c r="A44" s="202"/>
      <c r="B44" s="79"/>
      <c r="C44" s="79"/>
      <c r="D44" s="79"/>
      <c r="E44" s="79"/>
      <c r="F44" s="79"/>
      <c r="G44" s="79"/>
      <c r="H44" s="79"/>
      <c r="I44" s="79"/>
    </row>
    <row r="45" spans="1:17" ht="16.5" x14ac:dyDescent="0.3">
      <c r="A45" s="202"/>
      <c r="B45" s="79"/>
      <c r="C45" s="79"/>
      <c r="D45" s="79"/>
      <c r="E45" s="79"/>
      <c r="F45" s="79"/>
      <c r="G45" s="79"/>
      <c r="H45" s="79"/>
      <c r="I45" s="79"/>
    </row>
    <row r="46" spans="1:17" ht="16.5" x14ac:dyDescent="0.3">
      <c r="A46" s="98"/>
    </row>
    <row r="47" spans="1:17" ht="16.5" x14ac:dyDescent="0.3">
      <c r="A47" s="98"/>
    </row>
    <row r="49" spans="7:8" x14ac:dyDescent="0.25">
      <c r="G49" s="117"/>
      <c r="H49" s="117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AD0-6439-4A87-BCF2-0C8600A75465}">
  <sheetPr>
    <tabColor rgb="FF002060"/>
    <pageSetUpPr fitToPage="1"/>
  </sheetPr>
  <dimension ref="A1:N58"/>
  <sheetViews>
    <sheetView tabSelected="1" topLeftCell="A3" workbookViewId="0">
      <selection activeCell="E29" sqref="E29"/>
    </sheetView>
  </sheetViews>
  <sheetFormatPr defaultColWidth="10.28515625" defaultRowHeight="15" x14ac:dyDescent="0.25"/>
  <cols>
    <col min="1" max="1" width="3" style="46" customWidth="1"/>
    <col min="2" max="2" width="34.7109375" style="46" customWidth="1"/>
    <col min="3" max="3" width="6.7109375" style="46" hidden="1" customWidth="1"/>
    <col min="4" max="9" width="15" style="46" customWidth="1"/>
    <col min="10" max="11" width="15" style="52" customWidth="1"/>
    <col min="12" max="12" width="15" style="46" customWidth="1"/>
    <col min="13" max="13" width="5.28515625" style="46" customWidth="1"/>
    <col min="14" max="14" width="4.7109375" style="51" customWidth="1"/>
    <col min="15" max="16384" width="10.28515625" style="46"/>
  </cols>
  <sheetData>
    <row r="1" spans="1:14" customForma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customFormat="1" ht="23.65" customHeight="1" x14ac:dyDescent="0.25">
      <c r="A2" s="79"/>
      <c r="B2" s="186" t="s">
        <v>166</v>
      </c>
      <c r="C2" s="187"/>
      <c r="D2" s="188" t="s">
        <v>1</v>
      </c>
      <c r="E2" s="189"/>
      <c r="F2" s="189"/>
      <c r="G2" s="189"/>
      <c r="H2" s="189"/>
      <c r="I2" s="189"/>
      <c r="J2" s="79"/>
      <c r="K2" s="79"/>
      <c r="L2" s="189"/>
      <c r="M2" s="189"/>
      <c r="N2" s="79"/>
    </row>
    <row r="3" spans="1:14" customFormat="1" ht="12.6" customHeight="1" thickBot="1" x14ac:dyDescent="0.3">
      <c r="A3" s="79"/>
      <c r="B3" s="190"/>
      <c r="C3" s="190"/>
      <c r="D3" s="190"/>
      <c r="E3" s="190"/>
      <c r="F3" s="190"/>
      <c r="G3" s="190"/>
      <c r="H3" s="190"/>
      <c r="I3" s="190"/>
      <c r="J3" s="191"/>
      <c r="K3" s="191"/>
      <c r="L3" s="190"/>
      <c r="M3" s="189"/>
      <c r="N3" s="79"/>
    </row>
    <row r="4" spans="1:14" ht="20.65" customHeight="1" thickTop="1" x14ac:dyDescent="0.25">
      <c r="A4" s="52"/>
      <c r="B4" s="118"/>
      <c r="C4" s="118"/>
      <c r="D4" s="118"/>
      <c r="E4" s="118"/>
      <c r="F4" s="118"/>
      <c r="G4" s="118"/>
      <c r="H4" s="118"/>
      <c r="I4" s="118"/>
      <c r="J4" s="44"/>
      <c r="K4" s="44"/>
      <c r="L4" s="118"/>
      <c r="M4" s="118"/>
      <c r="N4" s="45"/>
    </row>
    <row r="5" spans="1:14" ht="3" hidden="1" customHeight="1" thickTop="1" x14ac:dyDescent="0.25">
      <c r="A5" s="52"/>
      <c r="B5" s="119"/>
      <c r="C5" s="120"/>
      <c r="D5" s="248" t="s">
        <v>167</v>
      </c>
      <c r="E5" s="249"/>
      <c r="F5" s="249"/>
      <c r="G5" s="44"/>
      <c r="H5" s="44"/>
      <c r="I5" s="44"/>
      <c r="J5" s="44"/>
      <c r="K5" s="44"/>
      <c r="L5" s="44"/>
      <c r="M5" s="44"/>
      <c r="N5" s="45"/>
    </row>
    <row r="6" spans="1:14" ht="12" customHeight="1" x14ac:dyDescent="0.25">
      <c r="A6" s="52"/>
      <c r="B6" s="118"/>
      <c r="C6" s="118"/>
      <c r="D6" s="118"/>
      <c r="E6" s="118"/>
      <c r="F6" s="118"/>
      <c r="G6" s="118"/>
      <c r="H6" s="118"/>
      <c r="I6" s="118"/>
      <c r="J6" s="44"/>
      <c r="K6" s="44"/>
      <c r="L6" s="118"/>
      <c r="M6" s="118"/>
      <c r="N6" s="47"/>
    </row>
    <row r="7" spans="1:14" ht="15" customHeight="1" x14ac:dyDescent="0.25">
      <c r="A7" s="52"/>
      <c r="B7" s="121"/>
      <c r="C7" s="122"/>
      <c r="D7" s="250" t="s">
        <v>168</v>
      </c>
      <c r="E7" s="251"/>
      <c r="F7" s="252"/>
      <c r="G7" s="250" t="s">
        <v>169</v>
      </c>
      <c r="H7" s="251"/>
      <c r="I7" s="252"/>
      <c r="J7" s="251" t="s">
        <v>170</v>
      </c>
      <c r="K7" s="251"/>
      <c r="L7" s="252"/>
      <c r="M7" s="44"/>
      <c r="N7" s="47"/>
    </row>
    <row r="8" spans="1:14" ht="38.1" customHeight="1" x14ac:dyDescent="0.25">
      <c r="A8" s="52"/>
      <c r="B8" s="123"/>
      <c r="C8" s="124"/>
      <c r="D8" s="125" t="s">
        <v>134</v>
      </c>
      <c r="E8" s="125" t="s">
        <v>171</v>
      </c>
      <c r="F8" s="126" t="s">
        <v>170</v>
      </c>
      <c r="G8" s="125" t="s">
        <v>134</v>
      </c>
      <c r="H8" s="125" t="s">
        <v>171</v>
      </c>
      <c r="I8" s="126" t="s">
        <v>170</v>
      </c>
      <c r="J8" s="125" t="s">
        <v>134</v>
      </c>
      <c r="K8" s="125" t="s">
        <v>171</v>
      </c>
      <c r="L8" s="125" t="s">
        <v>172</v>
      </c>
      <c r="M8" s="127"/>
      <c r="N8" s="47"/>
    </row>
    <row r="9" spans="1:14" ht="15" customHeight="1" x14ac:dyDescent="0.25">
      <c r="A9" s="52"/>
      <c r="B9" s="123"/>
      <c r="C9" s="128" t="s">
        <v>96</v>
      </c>
      <c r="D9" s="129" t="s">
        <v>97</v>
      </c>
      <c r="E9" s="129" t="s">
        <v>97</v>
      </c>
      <c r="F9" s="129" t="s">
        <v>97</v>
      </c>
      <c r="G9" s="129" t="s">
        <v>97</v>
      </c>
      <c r="H9" s="129" t="s">
        <v>97</v>
      </c>
      <c r="I9" s="129" t="s">
        <v>97</v>
      </c>
      <c r="J9" s="129" t="s">
        <v>97</v>
      </c>
      <c r="K9" s="129" t="s">
        <v>97</v>
      </c>
      <c r="L9" s="129" t="s">
        <v>97</v>
      </c>
      <c r="M9" s="130"/>
      <c r="N9" s="47"/>
    </row>
    <row r="10" spans="1:14" ht="15" customHeight="1" x14ac:dyDescent="0.25">
      <c r="A10" s="52"/>
      <c r="B10" s="131" t="s">
        <v>173</v>
      </c>
      <c r="C10" s="132"/>
      <c r="D10" s="133"/>
      <c r="E10" s="133"/>
      <c r="F10" s="133"/>
      <c r="G10" s="133"/>
      <c r="H10" s="133"/>
      <c r="I10" s="133"/>
      <c r="J10" s="134"/>
      <c r="K10" s="134"/>
      <c r="L10" s="133"/>
      <c r="M10" s="135"/>
      <c r="N10" s="49"/>
    </row>
    <row r="11" spans="1:14" ht="12.75" x14ac:dyDescent="0.25">
      <c r="A11" s="52"/>
      <c r="B11" s="136" t="s">
        <v>174</v>
      </c>
      <c r="C11" s="137"/>
      <c r="D11" s="138">
        <v>226753526.54999998</v>
      </c>
      <c r="E11" s="138">
        <v>13117681.279999999</v>
      </c>
      <c r="F11" s="138">
        <v>239871207.63</v>
      </c>
      <c r="G11" s="138">
        <v>225848322.45000002</v>
      </c>
      <c r="H11" s="138">
        <v>13065315.279999999</v>
      </c>
      <c r="I11" s="138">
        <v>238913637.43000001</v>
      </c>
      <c r="J11" s="138">
        <v>452601849</v>
      </c>
      <c r="K11" s="138">
        <v>26182996.559999999</v>
      </c>
      <c r="L11" s="138">
        <v>478784845.56</v>
      </c>
      <c r="M11" s="139"/>
      <c r="N11" s="48"/>
    </row>
    <row r="12" spans="1:14" ht="12.75" x14ac:dyDescent="0.25">
      <c r="A12" s="52"/>
      <c r="B12" s="140" t="s">
        <v>175</v>
      </c>
      <c r="C12" s="141"/>
      <c r="D12" s="142"/>
      <c r="E12" s="142"/>
      <c r="F12" s="142"/>
      <c r="G12" s="142"/>
      <c r="H12" s="142"/>
      <c r="I12" s="142"/>
      <c r="J12" s="143"/>
      <c r="K12" s="143"/>
      <c r="L12" s="142"/>
      <c r="M12" s="139"/>
      <c r="N12" s="47"/>
    </row>
    <row r="13" spans="1:14" ht="15" customHeight="1" x14ac:dyDescent="0.25">
      <c r="A13" s="52"/>
      <c r="B13" s="144" t="s">
        <v>157</v>
      </c>
      <c r="C13" s="141"/>
      <c r="D13" s="145">
        <v>0</v>
      </c>
      <c r="E13" s="145">
        <v>-4853479.3499999996</v>
      </c>
      <c r="F13" s="145">
        <f>SUM(D13:E13)</f>
        <v>-4853479.3499999996</v>
      </c>
      <c r="G13" s="145">
        <v>0</v>
      </c>
      <c r="H13" s="145">
        <v>-4834104.18</v>
      </c>
      <c r="I13" s="145">
        <f>SUM(G13:H13)</f>
        <v>-4834104.18</v>
      </c>
      <c r="J13" s="145">
        <f>D13+G13</f>
        <v>0</v>
      </c>
      <c r="K13" s="145">
        <f>E13+H13</f>
        <v>-9687583.5299999993</v>
      </c>
      <c r="L13" s="145">
        <f>F13+I13</f>
        <v>-9687583.5299999993</v>
      </c>
      <c r="M13" s="146"/>
      <c r="N13" s="47"/>
    </row>
    <row r="14" spans="1:14" ht="15" customHeight="1" x14ac:dyDescent="0.25">
      <c r="A14" s="52"/>
      <c r="B14" s="147" t="s">
        <v>176</v>
      </c>
      <c r="C14" s="148"/>
      <c r="D14" s="149">
        <f>SUM(D13)</f>
        <v>0</v>
      </c>
      <c r="E14" s="149">
        <f t="shared" ref="E14:L14" si="0">SUM(E13)</f>
        <v>-4853479.3499999996</v>
      </c>
      <c r="F14" s="149">
        <f t="shared" si="0"/>
        <v>-4853479.3499999996</v>
      </c>
      <c r="G14" s="149">
        <f t="shared" si="0"/>
        <v>0</v>
      </c>
      <c r="H14" s="149">
        <f t="shared" si="0"/>
        <v>-4834104.18</v>
      </c>
      <c r="I14" s="149">
        <f t="shared" si="0"/>
        <v>-4834104.18</v>
      </c>
      <c r="J14" s="149">
        <f t="shared" si="0"/>
        <v>0</v>
      </c>
      <c r="K14" s="149">
        <f t="shared" si="0"/>
        <v>-9687583.5299999993</v>
      </c>
      <c r="L14" s="149">
        <f t="shared" si="0"/>
        <v>-9687583.5299999993</v>
      </c>
      <c r="M14" s="146"/>
      <c r="N14" s="47"/>
    </row>
    <row r="15" spans="1:14" ht="15" hidden="1" customHeight="1" x14ac:dyDescent="0.25">
      <c r="A15" s="52"/>
      <c r="B15" s="144"/>
      <c r="C15" s="132"/>
      <c r="D15" s="149"/>
      <c r="E15" s="145"/>
      <c r="F15" s="145"/>
      <c r="G15" s="145"/>
      <c r="H15" s="145"/>
      <c r="I15" s="145"/>
      <c r="J15" s="145"/>
      <c r="K15" s="145"/>
      <c r="L15" s="145"/>
      <c r="M15" s="146"/>
      <c r="N15" s="47"/>
    </row>
    <row r="16" spans="1:14" ht="15" customHeight="1" x14ac:dyDescent="0.25">
      <c r="A16" s="52"/>
      <c r="B16" s="140" t="s">
        <v>177</v>
      </c>
      <c r="C16" s="141"/>
      <c r="D16" s="150"/>
      <c r="E16" s="150"/>
      <c r="F16" s="150"/>
      <c r="G16" s="150"/>
      <c r="H16" s="150"/>
      <c r="I16" s="150"/>
      <c r="J16" s="150"/>
      <c r="K16" s="150"/>
      <c r="L16" s="150"/>
      <c r="M16" s="146"/>
      <c r="N16" s="47"/>
    </row>
    <row r="17" spans="1:14" ht="12.75" collapsed="1" x14ac:dyDescent="0.25">
      <c r="A17" s="52"/>
      <c r="B17" s="151" t="s">
        <v>178</v>
      </c>
      <c r="C17" s="148">
        <v>4</v>
      </c>
      <c r="D17" s="149">
        <v>71079034.319999993</v>
      </c>
      <c r="E17" s="149">
        <v>0</v>
      </c>
      <c r="F17" s="149">
        <f>SUM(D17:E17)</f>
        <v>71079034.319999993</v>
      </c>
      <c r="G17" s="149">
        <v>70795285.680000007</v>
      </c>
      <c r="H17" s="149">
        <v>0</v>
      </c>
      <c r="I17" s="149">
        <f>SUM(G17:H17)</f>
        <v>70795285.680000007</v>
      </c>
      <c r="J17" s="149">
        <f>F17+I17</f>
        <v>141874320</v>
      </c>
      <c r="K17" s="149">
        <f>E17+H17</f>
        <v>0</v>
      </c>
      <c r="L17" s="149">
        <f>J17+K17</f>
        <v>141874320</v>
      </c>
      <c r="M17" s="152"/>
      <c r="N17" s="47"/>
    </row>
    <row r="18" spans="1:14" ht="12.75" x14ac:dyDescent="0.25">
      <c r="A18" s="52"/>
      <c r="B18" s="144" t="s">
        <v>158</v>
      </c>
      <c r="C18" s="153">
        <v>5</v>
      </c>
      <c r="D18" s="145">
        <v>0</v>
      </c>
      <c r="E18" s="145">
        <v>-8734538.0500000007</v>
      </c>
      <c r="F18" s="145">
        <f>SUM(D18:E18)</f>
        <v>-8734538.0500000007</v>
      </c>
      <c r="G18" s="145">
        <v>0</v>
      </c>
      <c r="H18" s="145">
        <v>-8699669.6400000006</v>
      </c>
      <c r="I18" s="145">
        <f>SUM(G18:H18)</f>
        <v>-8699669.6400000006</v>
      </c>
      <c r="J18" s="145">
        <f>D18+G18</f>
        <v>0</v>
      </c>
      <c r="K18" s="145">
        <f>E18+H18</f>
        <v>-17434207.690000001</v>
      </c>
      <c r="L18" s="145">
        <f>J18+K18</f>
        <v>-17434207.690000001</v>
      </c>
      <c r="M18" s="152"/>
      <c r="N18" s="47"/>
    </row>
    <row r="19" spans="1:14" ht="15" customHeight="1" x14ac:dyDescent="0.25">
      <c r="A19" s="52"/>
      <c r="B19" s="136" t="s">
        <v>179</v>
      </c>
      <c r="C19" s="137"/>
      <c r="D19" s="138">
        <f t="shared" ref="D19:L19" si="1">SUM(D17:D18)+D14+D11</f>
        <v>297832560.87</v>
      </c>
      <c r="E19" s="138">
        <f t="shared" si="1"/>
        <v>-470336.12000000104</v>
      </c>
      <c r="F19" s="138">
        <f t="shared" si="1"/>
        <v>297362224.55000001</v>
      </c>
      <c r="G19" s="138">
        <f t="shared" si="1"/>
        <v>296643608.13</v>
      </c>
      <c r="H19" s="138">
        <f t="shared" si="1"/>
        <v>-468458.54000000097</v>
      </c>
      <c r="I19" s="138">
        <f t="shared" si="1"/>
        <v>296175149.29000002</v>
      </c>
      <c r="J19" s="138">
        <f t="shared" si="1"/>
        <v>594476169</v>
      </c>
      <c r="K19" s="138">
        <f t="shared" si="1"/>
        <v>-938794.66000000015</v>
      </c>
      <c r="L19" s="138">
        <f t="shared" si="1"/>
        <v>593537374.34000003</v>
      </c>
      <c r="M19" s="152"/>
      <c r="N19" s="50"/>
    </row>
    <row r="20" spans="1:14" x14ac:dyDescent="0.25">
      <c r="A20" s="52"/>
      <c r="B20" s="154"/>
      <c r="C20" s="155"/>
      <c r="D20" s="156"/>
      <c r="E20" s="156"/>
      <c r="F20" s="156"/>
      <c r="G20" s="156"/>
      <c r="H20" s="156"/>
      <c r="I20" s="156"/>
      <c r="J20" s="156"/>
      <c r="K20" s="156"/>
      <c r="L20" s="156"/>
      <c r="M20" s="130"/>
    </row>
    <row r="21" spans="1:14" x14ac:dyDescent="0.25">
      <c r="A21" s="52"/>
      <c r="B21" s="131" t="s">
        <v>173</v>
      </c>
      <c r="C21" s="141"/>
      <c r="D21" s="142"/>
      <c r="E21" s="142"/>
      <c r="F21" s="142"/>
      <c r="G21" s="142"/>
      <c r="H21" s="142"/>
      <c r="I21" s="142"/>
      <c r="J21" s="143"/>
      <c r="K21" s="143"/>
      <c r="L21" s="142"/>
      <c r="M21" s="135"/>
    </row>
    <row r="22" spans="1:14" x14ac:dyDescent="0.25">
      <c r="A22" s="52"/>
      <c r="B22" s="136" t="s">
        <v>180</v>
      </c>
      <c r="C22" s="137"/>
      <c r="D22" s="138">
        <f>D19</f>
        <v>297832560.87</v>
      </c>
      <c r="E22" s="138">
        <f t="shared" ref="E22:K22" si="2">E19</f>
        <v>-470336.12000000104</v>
      </c>
      <c r="F22" s="138">
        <f t="shared" si="2"/>
        <v>297362224.55000001</v>
      </c>
      <c r="G22" s="138">
        <f t="shared" si="2"/>
        <v>296643608.13</v>
      </c>
      <c r="H22" s="138">
        <f>H19</f>
        <v>-468458.54000000097</v>
      </c>
      <c r="I22" s="138">
        <f t="shared" si="2"/>
        <v>296175149.29000002</v>
      </c>
      <c r="J22" s="138">
        <f t="shared" si="2"/>
        <v>594476169</v>
      </c>
      <c r="K22" s="138">
        <f t="shared" si="2"/>
        <v>-938794.66000000015</v>
      </c>
      <c r="L22" s="138">
        <f>L19</f>
        <v>593537374.34000003</v>
      </c>
      <c r="M22" s="146"/>
    </row>
    <row r="23" spans="1:14" x14ac:dyDescent="0.25">
      <c r="A23" s="52"/>
      <c r="B23" s="140" t="s">
        <v>181</v>
      </c>
      <c r="C23" s="141"/>
      <c r="D23" s="157"/>
      <c r="E23" s="157"/>
      <c r="F23" s="157"/>
      <c r="G23" s="157"/>
      <c r="H23" s="157"/>
      <c r="I23" s="157"/>
      <c r="J23" s="143"/>
      <c r="K23" s="143"/>
      <c r="L23" s="157"/>
      <c r="M23" s="139"/>
    </row>
    <row r="24" spans="1:14" x14ac:dyDescent="0.25">
      <c r="A24" s="52"/>
      <c r="B24" s="144" t="s">
        <v>157</v>
      </c>
      <c r="C24" s="141"/>
      <c r="D24" s="156">
        <v>0</v>
      </c>
      <c r="E24" s="156">
        <v>1951618</v>
      </c>
      <c r="F24" s="156">
        <v>1951618</v>
      </c>
      <c r="G24" s="156">
        <v>0</v>
      </c>
      <c r="H24" s="156">
        <v>1943828</v>
      </c>
      <c r="I24" s="156">
        <v>1943828</v>
      </c>
      <c r="J24" s="156">
        <v>0</v>
      </c>
      <c r="K24" s="156">
        <v>3895446</v>
      </c>
      <c r="L24" s="156">
        <v>3895446</v>
      </c>
      <c r="M24" s="146"/>
    </row>
    <row r="25" spans="1:14" x14ac:dyDescent="0.25">
      <c r="A25" s="52"/>
      <c r="B25" s="147" t="s">
        <v>182</v>
      </c>
      <c r="C25" s="148"/>
      <c r="D25" s="158">
        <f t="shared" ref="D25:E25" si="3">SUM(D24)</f>
        <v>0</v>
      </c>
      <c r="E25" s="158">
        <f t="shared" si="3"/>
        <v>1951618</v>
      </c>
      <c r="F25" s="158">
        <f>SUM(D25:E25)</f>
        <v>1951618</v>
      </c>
      <c r="G25" s="158">
        <f t="shared" ref="G25:H25" si="4">SUM(G24)</f>
        <v>0</v>
      </c>
      <c r="H25" s="158">
        <f t="shared" si="4"/>
        <v>1943828</v>
      </c>
      <c r="I25" s="158">
        <f>SUM(G25:H25)</f>
        <v>1943828</v>
      </c>
      <c r="J25" s="158">
        <f t="shared" ref="J25" si="5">SUM(J24)</f>
        <v>0</v>
      </c>
      <c r="K25" s="158">
        <f t="shared" ref="K25" si="6">SUM(K24)</f>
        <v>3895446</v>
      </c>
      <c r="L25" s="158">
        <f>SUM(L24)</f>
        <v>3895446</v>
      </c>
      <c r="M25" s="146"/>
    </row>
    <row r="26" spans="1:14" hidden="1" x14ac:dyDescent="0.25">
      <c r="A26" s="52"/>
      <c r="B26" s="144"/>
      <c r="C26" s="148"/>
      <c r="D26" s="158"/>
      <c r="E26" s="156"/>
      <c r="F26" s="156"/>
      <c r="G26" s="156"/>
      <c r="H26" s="156"/>
      <c r="I26" s="156"/>
      <c r="J26" s="156"/>
      <c r="K26" s="156"/>
      <c r="L26" s="156"/>
      <c r="M26" s="146"/>
    </row>
    <row r="27" spans="1:14" x14ac:dyDescent="0.25">
      <c r="A27" s="52"/>
      <c r="B27" s="131" t="s">
        <v>177</v>
      </c>
      <c r="C27" s="132"/>
      <c r="D27" s="159"/>
      <c r="E27" s="159"/>
      <c r="F27" s="159"/>
      <c r="G27" s="159"/>
      <c r="H27" s="159"/>
      <c r="I27" s="159"/>
      <c r="J27" s="159"/>
      <c r="K27" s="159"/>
      <c r="L27" s="159"/>
      <c r="M27" s="146"/>
    </row>
    <row r="28" spans="1:14" x14ac:dyDescent="0.25">
      <c r="A28" s="52"/>
      <c r="B28" s="151" t="s">
        <v>178</v>
      </c>
      <c r="C28" s="148">
        <v>4</v>
      </c>
      <c r="D28" s="158">
        <v>1107585</v>
      </c>
      <c r="E28" s="158">
        <v>0</v>
      </c>
      <c r="F28" s="158">
        <f>SUM(D28:E28)</f>
        <v>1107585</v>
      </c>
      <c r="G28" s="158">
        <v>1103164</v>
      </c>
      <c r="H28" s="158">
        <v>0</v>
      </c>
      <c r="I28" s="158">
        <f t="shared" ref="I28" si="7">SUM(G28:H28)</f>
        <v>1103164</v>
      </c>
      <c r="J28" s="158">
        <f>D28+G28</f>
        <v>2210749</v>
      </c>
      <c r="K28" s="158">
        <v>0</v>
      </c>
      <c r="L28" s="158">
        <f>J28+K28</f>
        <v>2210749</v>
      </c>
      <c r="M28" s="146"/>
    </row>
    <row r="29" spans="1:14" x14ac:dyDescent="0.25">
      <c r="A29" s="52"/>
      <c r="B29" s="144" t="s">
        <v>158</v>
      </c>
      <c r="C29" s="141">
        <v>5</v>
      </c>
      <c r="D29" s="160">
        <v>0</v>
      </c>
      <c r="E29" s="160">
        <v>-3554087</v>
      </c>
      <c r="F29" s="160">
        <f>SUM(D29:E29)</f>
        <v>-3554087</v>
      </c>
      <c r="G29" s="160">
        <v>0</v>
      </c>
      <c r="H29" s="160">
        <v>-3539900</v>
      </c>
      <c r="I29" s="160">
        <f>SUM(G29:H29)</f>
        <v>-3539900</v>
      </c>
      <c r="J29" s="160">
        <f>D29+G29</f>
        <v>0</v>
      </c>
      <c r="K29" s="160">
        <f>F29+I29</f>
        <v>-7093987</v>
      </c>
      <c r="L29" s="160">
        <f>F29+I29</f>
        <v>-7093987</v>
      </c>
      <c r="M29" s="146"/>
    </row>
    <row r="30" spans="1:14" x14ac:dyDescent="0.25">
      <c r="A30" s="52"/>
      <c r="B30" s="161" t="s">
        <v>183</v>
      </c>
      <c r="C30" s="162"/>
      <c r="D30" s="163">
        <f t="shared" ref="D30:L30" si="8">SUM(D28:D29)+D25+D22</f>
        <v>298940145.87</v>
      </c>
      <c r="E30" s="163">
        <f>SUM(E28:E29)+E25+E22</f>
        <v>-2072805.120000001</v>
      </c>
      <c r="F30" s="163">
        <f t="shared" si="8"/>
        <v>296867340.55000001</v>
      </c>
      <c r="G30" s="163">
        <f t="shared" si="8"/>
        <v>297746772.13</v>
      </c>
      <c r="H30" s="163">
        <f t="shared" si="8"/>
        <v>-2064530.540000001</v>
      </c>
      <c r="I30" s="163">
        <f t="shared" si="8"/>
        <v>295682241.29000002</v>
      </c>
      <c r="J30" s="163">
        <f t="shared" si="8"/>
        <v>596686918</v>
      </c>
      <c r="K30" s="163">
        <f t="shared" si="8"/>
        <v>-4137335.66</v>
      </c>
      <c r="L30" s="163">
        <f t="shared" si="8"/>
        <v>592549582.34000003</v>
      </c>
      <c r="M30" s="146"/>
    </row>
    <row r="31" spans="1:14" x14ac:dyDescent="0.25">
      <c r="A31" s="52"/>
      <c r="B31" s="164"/>
      <c r="C31" s="164"/>
      <c r="D31" s="164"/>
      <c r="E31" s="164"/>
      <c r="F31" s="164"/>
      <c r="G31" s="164"/>
      <c r="H31" s="164"/>
      <c r="I31" s="164"/>
      <c r="L31" s="164"/>
      <c r="M31" s="164"/>
    </row>
    <row r="32" spans="1:14" x14ac:dyDescent="0.25">
      <c r="A32" s="52"/>
      <c r="B32" s="52"/>
      <c r="C32" s="52"/>
      <c r="D32" s="52"/>
      <c r="E32" s="52"/>
      <c r="F32" s="52"/>
      <c r="G32" s="52"/>
      <c r="H32" s="52"/>
      <c r="I32" s="52"/>
      <c r="L32" s="52"/>
      <c r="M32" s="52"/>
    </row>
    <row r="33" spans="4:14" x14ac:dyDescent="0.25">
      <c r="J33" s="46"/>
      <c r="K33" s="46"/>
      <c r="N33" s="192"/>
    </row>
    <row r="34" spans="4:14" x14ac:dyDescent="0.25">
      <c r="J34" s="46"/>
      <c r="K34" s="46"/>
      <c r="N34" s="192"/>
    </row>
    <row r="35" spans="4:14" x14ac:dyDescent="0.25">
      <c r="J35" s="46"/>
      <c r="K35" s="46"/>
      <c r="N35" s="192"/>
    </row>
    <row r="36" spans="4:14" x14ac:dyDescent="0.25">
      <c r="D36" s="264"/>
      <c r="E36" s="264"/>
      <c r="F36" s="264"/>
      <c r="G36" s="264"/>
      <c r="H36" s="264"/>
      <c r="I36" s="264"/>
      <c r="J36" s="46"/>
      <c r="K36" s="46"/>
      <c r="N36" s="192"/>
    </row>
    <row r="37" spans="4:14" x14ac:dyDescent="0.25">
      <c r="J37" s="46"/>
      <c r="K37" s="46"/>
      <c r="N37" s="192"/>
    </row>
    <row r="38" spans="4:14" x14ac:dyDescent="0.25">
      <c r="J38" s="46"/>
      <c r="K38" s="46"/>
      <c r="N38" s="192"/>
    </row>
    <row r="39" spans="4:14" x14ac:dyDescent="0.25">
      <c r="J39" s="46"/>
      <c r="K39" s="46"/>
      <c r="N39" s="192"/>
    </row>
    <row r="40" spans="4:14" x14ac:dyDescent="0.25">
      <c r="J40" s="46"/>
      <c r="K40" s="46"/>
      <c r="N40" s="192"/>
    </row>
    <row r="41" spans="4:14" x14ac:dyDescent="0.25">
      <c r="J41" s="46"/>
      <c r="K41" s="46"/>
      <c r="N41" s="192"/>
    </row>
    <row r="42" spans="4:14" x14ac:dyDescent="0.25">
      <c r="J42" s="46"/>
      <c r="K42" s="46"/>
      <c r="N42" s="192"/>
    </row>
    <row r="43" spans="4:14" x14ac:dyDescent="0.25">
      <c r="J43" s="46"/>
      <c r="K43" s="46"/>
      <c r="N43" s="192"/>
    </row>
    <row r="44" spans="4:14" x14ac:dyDescent="0.25">
      <c r="J44" s="46"/>
      <c r="K44" s="46"/>
      <c r="N44" s="192"/>
    </row>
    <row r="45" spans="4:14" x14ac:dyDescent="0.25">
      <c r="J45" s="46"/>
      <c r="K45" s="46"/>
      <c r="N45" s="192"/>
    </row>
    <row r="46" spans="4:14" x14ac:dyDescent="0.25">
      <c r="J46" s="46"/>
      <c r="K46" s="46"/>
      <c r="N46" s="192"/>
    </row>
    <row r="47" spans="4:14" x14ac:dyDescent="0.25">
      <c r="J47" s="46"/>
      <c r="K47" s="46"/>
      <c r="N47" s="192"/>
    </row>
    <row r="48" spans="4:14" x14ac:dyDescent="0.25">
      <c r="J48" s="46"/>
      <c r="K48" s="46"/>
      <c r="N48" s="192"/>
    </row>
    <row r="49" spans="10:14" x14ac:dyDescent="0.25">
      <c r="J49" s="46"/>
      <c r="K49" s="46"/>
      <c r="N49" s="192"/>
    </row>
    <row r="50" spans="10:14" x14ac:dyDescent="0.25">
      <c r="J50" s="46"/>
      <c r="K50" s="46"/>
      <c r="N50" s="192"/>
    </row>
    <row r="51" spans="10:14" x14ac:dyDescent="0.25">
      <c r="J51" s="46"/>
      <c r="K51" s="46"/>
      <c r="N51" s="192"/>
    </row>
    <row r="52" spans="10:14" x14ac:dyDescent="0.25">
      <c r="J52" s="46"/>
      <c r="K52" s="46"/>
      <c r="N52" s="192"/>
    </row>
    <row r="53" spans="10:14" x14ac:dyDescent="0.25">
      <c r="J53" s="46"/>
      <c r="K53" s="46"/>
      <c r="N53" s="192"/>
    </row>
    <row r="54" spans="10:14" x14ac:dyDescent="0.25">
      <c r="J54" s="46"/>
      <c r="K54" s="46"/>
      <c r="N54" s="192"/>
    </row>
    <row r="55" spans="10:14" x14ac:dyDescent="0.25">
      <c r="J55" s="46"/>
      <c r="K55" s="46"/>
      <c r="N55" s="192"/>
    </row>
    <row r="56" spans="10:14" x14ac:dyDescent="0.25">
      <c r="J56" s="46"/>
      <c r="K56" s="46"/>
      <c r="N56" s="192"/>
    </row>
    <row r="57" spans="10:14" x14ac:dyDescent="0.25">
      <c r="J57" s="46"/>
      <c r="K57" s="46"/>
      <c r="N57" s="192"/>
    </row>
    <row r="58" spans="10:14" x14ac:dyDescent="0.25">
      <c r="J58" s="46"/>
      <c r="K58" s="46"/>
      <c r="N58" s="192"/>
    </row>
  </sheetData>
  <mergeCells count="4">
    <mergeCell ref="D5:F5"/>
    <mergeCell ref="D7:F7"/>
    <mergeCell ref="G7:I7"/>
    <mergeCell ref="J7:L7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D2" twoDigitTextYear="1"/>
    <ignoredError sqref="K25 K29" formula="1"/>
    <ignoredError sqref="F17:F18 F28:F29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7EC2-B472-477A-8837-5390077E9F89}">
  <sheetPr>
    <tabColor rgb="FF002060"/>
    <pageSetUpPr fitToPage="1"/>
  </sheetPr>
  <dimension ref="A1:H32"/>
  <sheetViews>
    <sheetView workbookViewId="0">
      <selection activeCell="C16" sqref="C16"/>
    </sheetView>
  </sheetViews>
  <sheetFormatPr defaultColWidth="9.28515625" defaultRowHeight="15" outlineLevelRow="1" x14ac:dyDescent="0.25"/>
  <cols>
    <col min="1" max="1" width="2.28515625" style="79" customWidth="1"/>
    <col min="2" max="2" width="55.42578125" customWidth="1"/>
    <col min="3" max="3" width="10.5703125" customWidth="1"/>
    <col min="4" max="5" width="13.5703125" customWidth="1"/>
    <col min="6" max="6" width="10" bestFit="1" customWidth="1"/>
    <col min="8" max="8" width="10.140625" bestFit="1" customWidth="1"/>
  </cols>
  <sheetData>
    <row r="1" spans="2:8" x14ac:dyDescent="0.25">
      <c r="B1" s="79"/>
      <c r="C1" s="79"/>
      <c r="D1" s="79"/>
      <c r="E1" s="165"/>
      <c r="F1" s="79"/>
    </row>
    <row r="2" spans="2:8" x14ac:dyDescent="0.25">
      <c r="F2" s="79"/>
    </row>
    <row r="3" spans="2:8" ht="15.75" x14ac:dyDescent="0.25">
      <c r="B3" s="1" t="s">
        <v>92</v>
      </c>
      <c r="C3" s="2" t="s">
        <v>1</v>
      </c>
      <c r="D3" t="s">
        <v>113</v>
      </c>
      <c r="E3" t="s">
        <v>113</v>
      </c>
      <c r="F3" s="79"/>
    </row>
    <row r="4" spans="2:8" ht="15.75" thickBot="1" x14ac:dyDescent="0.3">
      <c r="B4" s="3"/>
      <c r="C4" s="3" t="s">
        <v>113</v>
      </c>
      <c r="D4" s="3" t="s">
        <v>113</v>
      </c>
      <c r="E4" s="3" t="s">
        <v>113</v>
      </c>
      <c r="F4" s="79"/>
    </row>
    <row r="5" spans="2:8" ht="15.75" thickTop="1" x14ac:dyDescent="0.25">
      <c r="B5" s="25"/>
      <c r="C5" s="26" t="s">
        <v>113</v>
      </c>
      <c r="F5" s="79"/>
    </row>
    <row r="6" spans="2:8" x14ac:dyDescent="0.25">
      <c r="B6" s="79"/>
      <c r="C6" s="79"/>
      <c r="D6" s="79"/>
      <c r="E6" s="79"/>
      <c r="F6" s="79"/>
    </row>
    <row r="7" spans="2:8" x14ac:dyDescent="0.25">
      <c r="B7" s="95"/>
      <c r="C7" s="166"/>
      <c r="D7" s="80" t="s">
        <v>93</v>
      </c>
      <c r="E7" s="81" t="s">
        <v>94</v>
      </c>
      <c r="F7" s="79"/>
    </row>
    <row r="8" spans="2:8" x14ac:dyDescent="0.25">
      <c r="B8" s="29"/>
      <c r="C8" s="167" t="s">
        <v>96</v>
      </c>
      <c r="D8" s="168" t="s">
        <v>97</v>
      </c>
      <c r="E8" s="168" t="s">
        <v>97</v>
      </c>
      <c r="F8" s="79"/>
    </row>
    <row r="9" spans="2:8" x14ac:dyDescent="0.25">
      <c r="B9" s="169" t="s">
        <v>184</v>
      </c>
      <c r="C9" s="170"/>
      <c r="D9" s="171"/>
      <c r="E9" s="172"/>
      <c r="F9" s="79"/>
      <c r="G9" s="82"/>
    </row>
    <row r="10" spans="2:8" x14ac:dyDescent="0.25">
      <c r="B10" s="173" t="s">
        <v>185</v>
      </c>
      <c r="C10" s="174"/>
      <c r="D10" s="175">
        <v>5688769</v>
      </c>
      <c r="E10" s="176">
        <f>24277024</f>
        <v>24277024</v>
      </c>
      <c r="F10" s="79"/>
    </row>
    <row r="11" spans="2:8" x14ac:dyDescent="0.25">
      <c r="B11" s="177" t="s">
        <v>186</v>
      </c>
      <c r="C11" s="178"/>
      <c r="D11" s="179">
        <v>-2731666</v>
      </c>
      <c r="E11" s="180">
        <f>-2787067-618</f>
        <v>-2787685</v>
      </c>
      <c r="F11" s="79"/>
    </row>
    <row r="12" spans="2:8" x14ac:dyDescent="0.25">
      <c r="B12" s="173" t="s">
        <v>187</v>
      </c>
      <c r="C12" s="174"/>
      <c r="D12" s="175">
        <v>65316</v>
      </c>
      <c r="E12" s="176">
        <v>566116</v>
      </c>
      <c r="F12" s="79"/>
    </row>
    <row r="13" spans="2:8" x14ac:dyDescent="0.25">
      <c r="B13" s="181" t="s">
        <v>188</v>
      </c>
      <c r="C13" s="182"/>
      <c r="D13" s="138">
        <f>ROUND(SUM(D10:D12),0)</f>
        <v>3022419</v>
      </c>
      <c r="E13" s="138">
        <f>ROUND(SUM(E10:E12),0)</f>
        <v>22055455</v>
      </c>
      <c r="F13" s="79"/>
    </row>
    <row r="14" spans="2:8" x14ac:dyDescent="0.25">
      <c r="B14" s="183"/>
      <c r="C14" s="174"/>
      <c r="D14" s="175"/>
      <c r="E14" s="176"/>
      <c r="F14" s="79"/>
    </row>
    <row r="15" spans="2:8" ht="13.9" customHeight="1" x14ac:dyDescent="0.25">
      <c r="B15" s="169" t="s">
        <v>189</v>
      </c>
      <c r="C15" s="170"/>
      <c r="D15" s="184"/>
      <c r="E15" s="185"/>
      <c r="F15" s="79"/>
    </row>
    <row r="16" spans="2:8" x14ac:dyDescent="0.25">
      <c r="B16" s="177" t="s">
        <v>190</v>
      </c>
      <c r="C16" s="178"/>
      <c r="D16" s="179">
        <v>0</v>
      </c>
      <c r="E16" s="180">
        <v>-88659357</v>
      </c>
      <c r="F16" s="79"/>
      <c r="H16" s="96"/>
    </row>
    <row r="17" spans="2:8" hidden="1" x14ac:dyDescent="0.25">
      <c r="B17" s="177" t="s">
        <v>191</v>
      </c>
      <c r="C17" s="178"/>
      <c r="D17" s="179">
        <v>0</v>
      </c>
      <c r="E17" s="180">
        <v>0</v>
      </c>
      <c r="F17" s="79"/>
      <c r="H17" s="96"/>
    </row>
    <row r="18" spans="2:8" hidden="1" x14ac:dyDescent="0.25">
      <c r="B18" s="173" t="s">
        <v>192</v>
      </c>
      <c r="C18" s="174"/>
      <c r="D18" s="175">
        <v>0</v>
      </c>
      <c r="E18" s="176">
        <v>0</v>
      </c>
      <c r="F18" s="79"/>
      <c r="H18" s="96"/>
    </row>
    <row r="19" spans="2:8" x14ac:dyDescent="0.25">
      <c r="B19" s="177" t="s">
        <v>193</v>
      </c>
      <c r="C19" s="178"/>
      <c r="D19" s="179">
        <v>-2037125</v>
      </c>
      <c r="E19" s="180">
        <v>-58468656</v>
      </c>
      <c r="F19" s="79"/>
      <c r="H19" s="96"/>
    </row>
    <row r="20" spans="2:8" x14ac:dyDescent="0.25">
      <c r="B20" s="136" t="s">
        <v>194</v>
      </c>
      <c r="C20" s="136"/>
      <c r="D20" s="138">
        <f>ROUND(SUM(D15:D19),0)</f>
        <v>-2037125</v>
      </c>
      <c r="E20" s="138">
        <f>ROUND(SUM(E15:E19),0)</f>
        <v>-147128013</v>
      </c>
      <c r="F20" s="79"/>
    </row>
    <row r="21" spans="2:8" x14ac:dyDescent="0.25">
      <c r="B21" s="173"/>
      <c r="C21" s="174"/>
      <c r="D21" s="175"/>
      <c r="E21" s="176"/>
      <c r="F21" s="79"/>
    </row>
    <row r="22" spans="2:8" x14ac:dyDescent="0.25">
      <c r="B22" s="169" t="s">
        <v>195</v>
      </c>
      <c r="C22" s="170"/>
      <c r="D22" s="184"/>
      <c r="E22" s="185"/>
      <c r="F22" s="79"/>
    </row>
    <row r="23" spans="2:8" x14ac:dyDescent="0.25">
      <c r="B23" s="177" t="s">
        <v>196</v>
      </c>
      <c r="C23" s="178"/>
      <c r="D23" s="179">
        <v>2210749</v>
      </c>
      <c r="E23" s="180">
        <v>141874320</v>
      </c>
      <c r="F23" s="79"/>
      <c r="H23" s="96"/>
    </row>
    <row r="24" spans="2:8" outlineLevel="1" x14ac:dyDescent="0.25">
      <c r="B24" s="177" t="s">
        <v>197</v>
      </c>
      <c r="C24" s="178"/>
      <c r="D24" s="179">
        <v>-3525262</v>
      </c>
      <c r="E24" s="180">
        <v>-22939634</v>
      </c>
      <c r="F24" s="79"/>
    </row>
    <row r="25" spans="2:8" x14ac:dyDescent="0.25">
      <c r="B25" s="136" t="s">
        <v>198</v>
      </c>
      <c r="C25" s="136"/>
      <c r="D25" s="138">
        <f>ROUND(SUM(D22:D24),0)</f>
        <v>-1314513</v>
      </c>
      <c r="E25" s="138">
        <f>ROUND(SUM(E22:E24),0)</f>
        <v>118934686</v>
      </c>
      <c r="F25" s="79"/>
    </row>
    <row r="26" spans="2:8" x14ac:dyDescent="0.25">
      <c r="B26" s="173"/>
      <c r="C26" s="174"/>
      <c r="D26" s="175"/>
      <c r="E26" s="176"/>
      <c r="F26" s="79"/>
    </row>
    <row r="27" spans="2:8" x14ac:dyDescent="0.25">
      <c r="B27" s="136" t="s">
        <v>199</v>
      </c>
      <c r="C27" s="136"/>
      <c r="D27" s="138">
        <f>ROUND(SUM(D13,D20,D25),0)</f>
        <v>-329219</v>
      </c>
      <c r="E27" s="138">
        <f>ROUND(SUM(E13,E20,E25),0)</f>
        <v>-6137872</v>
      </c>
      <c r="F27" s="79"/>
    </row>
    <row r="28" spans="2:8" x14ac:dyDescent="0.25">
      <c r="B28" s="173" t="s">
        <v>200</v>
      </c>
      <c r="C28" s="174"/>
      <c r="D28" s="175">
        <f>E29</f>
        <v>7359836</v>
      </c>
      <c r="E28" s="176">
        <v>13497708</v>
      </c>
      <c r="F28" s="79"/>
    </row>
    <row r="29" spans="2:8" x14ac:dyDescent="0.25">
      <c r="B29" s="161" t="s">
        <v>201</v>
      </c>
      <c r="C29" s="161"/>
      <c r="D29" s="163">
        <f>D27+D28</f>
        <v>7030617</v>
      </c>
      <c r="E29" s="163">
        <f>E27+E28</f>
        <v>7359836</v>
      </c>
      <c r="F29" s="79"/>
    </row>
    <row r="30" spans="2:8" x14ac:dyDescent="0.25">
      <c r="B30" s="85"/>
      <c r="C30" s="83"/>
      <c r="D30" s="84"/>
      <c r="E30" s="79"/>
      <c r="F30" s="79"/>
    </row>
    <row r="32" spans="2:8" x14ac:dyDescent="0.25">
      <c r="D32" s="96"/>
      <c r="E32" s="96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ignoredErrors>
    <ignoredError sqref="C3" twoDigitTextYea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A7D7-E174-445A-984C-1F75C8305B25}">
  <sheetPr>
    <tabColor rgb="FF002060"/>
  </sheetPr>
  <dimension ref="A1:AF20"/>
  <sheetViews>
    <sheetView showGridLines="0" zoomScaleNormal="100" workbookViewId="0">
      <selection activeCell="B12" sqref="B12"/>
    </sheetView>
  </sheetViews>
  <sheetFormatPr defaultColWidth="0" defaultRowHeight="10.35" customHeight="1" zeroHeight="1" x14ac:dyDescent="0.2"/>
  <cols>
    <col min="1" max="1" width="57.85546875" style="63" customWidth="1"/>
    <col min="2" max="5" width="10.140625" style="63" customWidth="1"/>
    <col min="6" max="6" width="3" style="63" customWidth="1"/>
    <col min="7" max="32" width="0" style="63" hidden="1" customWidth="1"/>
    <col min="33" max="16384" width="7.5703125" style="63" hidden="1"/>
  </cols>
  <sheetData>
    <row r="1" spans="1:5" s="54" customFormat="1" ht="18" x14ac:dyDescent="0.25">
      <c r="A1" s="53" t="s">
        <v>202</v>
      </c>
    </row>
    <row r="2" spans="1:5" s="54" customFormat="1" ht="23.25" customHeight="1" x14ac:dyDescent="0.2">
      <c r="A2" s="256" t="s">
        <v>203</v>
      </c>
      <c r="B2" s="257"/>
      <c r="C2" s="257"/>
      <c r="D2" s="257"/>
      <c r="E2" s="74"/>
    </row>
    <row r="3" spans="1:5" s="54" customFormat="1" ht="6" customHeight="1" x14ac:dyDescent="0.2">
      <c r="A3" s="73"/>
      <c r="B3" s="74"/>
      <c r="C3" s="74"/>
      <c r="D3" s="74"/>
      <c r="E3" s="74"/>
    </row>
    <row r="4" spans="1:5" s="54" customFormat="1" ht="23.25" customHeight="1" x14ac:dyDescent="0.2">
      <c r="A4" s="256" t="s">
        <v>204</v>
      </c>
      <c r="B4" s="257"/>
      <c r="C4" s="257"/>
      <c r="D4" s="257"/>
      <c r="E4" s="74"/>
    </row>
    <row r="5" spans="1:5" s="54" customFormat="1" ht="11.25" x14ac:dyDescent="0.2"/>
    <row r="6" spans="1:5" s="54" customFormat="1" ht="11.25" x14ac:dyDescent="0.2">
      <c r="A6" s="54" t="s">
        <v>205</v>
      </c>
      <c r="B6" s="258" t="s">
        <v>206</v>
      </c>
      <c r="C6" s="259"/>
      <c r="D6" s="260"/>
      <c r="E6" s="55"/>
    </row>
    <row r="7" spans="1:5" s="54" customFormat="1" ht="11.25" x14ac:dyDescent="0.2">
      <c r="A7" s="54" t="s">
        <v>207</v>
      </c>
      <c r="B7" s="261">
        <v>45403</v>
      </c>
      <c r="C7" s="262"/>
      <c r="D7" s="263"/>
      <c r="E7" s="56"/>
    </row>
    <row r="8" spans="1:5" s="54" customFormat="1" ht="11.25" x14ac:dyDescent="0.2">
      <c r="A8" s="54" t="s">
        <v>208</v>
      </c>
      <c r="B8" s="258" t="s">
        <v>145</v>
      </c>
      <c r="C8" s="259"/>
      <c r="D8" s="260"/>
      <c r="E8" s="55"/>
    </row>
    <row r="9" spans="1:5" s="54" customFormat="1" ht="11.25" x14ac:dyDescent="0.2">
      <c r="A9" s="54" t="s">
        <v>209</v>
      </c>
      <c r="B9" s="253">
        <v>0.499</v>
      </c>
      <c r="C9" s="254"/>
      <c r="D9" s="255"/>
      <c r="E9" s="57"/>
    </row>
    <row r="10" spans="1:5" s="54" customFormat="1" ht="11.25" x14ac:dyDescent="0.2">
      <c r="E10" s="58"/>
    </row>
    <row r="11" spans="1:5" s="54" customFormat="1" ht="11.25" x14ac:dyDescent="0.2">
      <c r="B11" s="59" t="s">
        <v>210</v>
      </c>
      <c r="C11" s="59" t="s">
        <v>211</v>
      </c>
      <c r="D11" s="59" t="s">
        <v>212</v>
      </c>
      <c r="E11" s="59" t="s">
        <v>213</v>
      </c>
    </row>
    <row r="12" spans="1:5" s="54" customFormat="1" ht="11.25" x14ac:dyDescent="0.2">
      <c r="A12" s="60" t="s">
        <v>214</v>
      </c>
      <c r="B12" s="61"/>
      <c r="C12" s="61">
        <v>0</v>
      </c>
      <c r="D12" s="61">
        <v>0</v>
      </c>
      <c r="E12" s="61"/>
    </row>
    <row r="13" spans="1:5" s="54" customFormat="1" ht="11.25" x14ac:dyDescent="0.2">
      <c r="A13" s="60" t="s">
        <v>215</v>
      </c>
      <c r="B13" s="61">
        <v>385870.70701000007</v>
      </c>
      <c r="C13" s="71"/>
      <c r="D13" s="71"/>
      <c r="E13" s="61">
        <v>0</v>
      </c>
    </row>
    <row r="14" spans="1:5" s="54" customFormat="1" ht="11.25" x14ac:dyDescent="0.2">
      <c r="E14" s="58"/>
    </row>
    <row r="15" spans="1:5" s="54" customFormat="1" ht="11.25" x14ac:dyDescent="0.2">
      <c r="E15" s="58"/>
    </row>
    <row r="16" spans="1:5" s="54" customFormat="1" ht="11.25" x14ac:dyDescent="0.2">
      <c r="B16" s="59" t="s">
        <v>210</v>
      </c>
      <c r="C16" s="59" t="s">
        <v>211</v>
      </c>
      <c r="D16" s="59" t="s">
        <v>212</v>
      </c>
      <c r="E16" s="59" t="s">
        <v>213</v>
      </c>
    </row>
    <row r="17" spans="1:5" s="54" customFormat="1" ht="11.25" x14ac:dyDescent="0.2">
      <c r="A17" s="60" t="s">
        <v>216</v>
      </c>
      <c r="B17" s="62" t="s">
        <v>217</v>
      </c>
      <c r="C17" s="62" t="s">
        <v>217</v>
      </c>
      <c r="D17" s="62" t="s">
        <v>217</v>
      </c>
      <c r="E17" s="62" t="s">
        <v>217</v>
      </c>
    </row>
    <row r="18" spans="1:5" s="54" customFormat="1" ht="11.25" x14ac:dyDescent="0.2">
      <c r="A18" s="60" t="s">
        <v>218</v>
      </c>
      <c r="B18" s="62" t="s">
        <v>217</v>
      </c>
      <c r="C18" s="62" t="s">
        <v>217</v>
      </c>
      <c r="D18" s="62" t="s">
        <v>217</v>
      </c>
      <c r="E18" s="62" t="s">
        <v>217</v>
      </c>
    </row>
    <row r="19" spans="1:5" s="54" customFormat="1" ht="11.25" x14ac:dyDescent="0.2">
      <c r="A19" s="54" t="s">
        <v>219</v>
      </c>
    </row>
    <row r="20" spans="1:5" s="54" customFormat="1" ht="11.25" hidden="1" x14ac:dyDescent="0.2"/>
  </sheetData>
  <mergeCells count="6">
    <mergeCell ref="B9:D9"/>
    <mergeCell ref="A2:D2"/>
    <mergeCell ref="A4:D4"/>
    <mergeCell ref="B6:D6"/>
    <mergeCell ref="B7:D7"/>
    <mergeCell ref="B8:D8"/>
  </mergeCells>
  <conditionalFormatting sqref="B6:B8">
    <cfRule type="containsBlanks" dxfId="19" priority="19">
      <formula>LEN(TRIM(B6))=0</formula>
    </cfRule>
    <cfRule type="cellIs" dxfId="18" priority="20" operator="equal">
      <formula>0</formula>
    </cfRule>
  </conditionalFormatting>
  <conditionalFormatting sqref="B7:B8">
    <cfRule type="containsBlanks" dxfId="17" priority="17">
      <formula>LEN(TRIM(B7))=0</formula>
    </cfRule>
    <cfRule type="cellIs" dxfId="16" priority="18" operator="equal">
      <formula>0</formula>
    </cfRule>
  </conditionalFormatting>
  <conditionalFormatting sqref="B9">
    <cfRule type="containsBlanks" dxfId="15" priority="15">
      <formula>LEN(TRIM(B9))=0</formula>
    </cfRule>
    <cfRule type="cellIs" dxfId="14" priority="16" operator="equal">
      <formula>0</formula>
    </cfRule>
  </conditionalFormatting>
  <conditionalFormatting sqref="B12:B13">
    <cfRule type="containsBlanks" dxfId="13" priority="13">
      <formula>LEN(TRIM(B12))=0</formula>
    </cfRule>
    <cfRule type="cellIs" dxfId="12" priority="14" operator="equal">
      <formula>0</formula>
    </cfRule>
  </conditionalFormatting>
  <conditionalFormatting sqref="B13">
    <cfRule type="containsBlanks" dxfId="11" priority="11">
      <formula>LEN(TRIM(B13))=0</formula>
    </cfRule>
    <cfRule type="cellIs" dxfId="10" priority="12" operator="equal">
      <formula>0</formula>
    </cfRule>
  </conditionalFormatting>
  <conditionalFormatting sqref="B17:B18">
    <cfRule type="containsBlanks" dxfId="9" priority="9">
      <formula>LEN(TRIM(B17))=0</formula>
    </cfRule>
    <cfRule type="cellIs" dxfId="8" priority="10" operator="equal">
      <formula>0</formula>
    </cfRule>
  </conditionalFormatting>
  <conditionalFormatting sqref="B18">
    <cfRule type="containsBlanks" dxfId="7" priority="7">
      <formula>LEN(TRIM(B18))=0</formula>
    </cfRule>
    <cfRule type="cellIs" dxfId="6" priority="8" operator="equal">
      <formula>0</formula>
    </cfRule>
  </conditionalFormatting>
  <conditionalFormatting sqref="C17">
    <cfRule type="containsBlanks" dxfId="5" priority="5">
      <formula>LEN(TRIM(C17))=0</formula>
    </cfRule>
    <cfRule type="cellIs" dxfId="4" priority="6" operator="equal">
      <formula>0</formula>
    </cfRule>
  </conditionalFormatting>
  <conditionalFormatting sqref="C18">
    <cfRule type="containsBlanks" dxfId="3" priority="3">
      <formula>LEN(TRIM(C18))=0</formula>
    </cfRule>
    <cfRule type="cellIs" dxfId="2" priority="4" operator="equal">
      <formula>0</formula>
    </cfRule>
  </conditionalFormatting>
  <conditionalFormatting sqref="D17:E18">
    <cfRule type="containsBlanks" dxfId="1" priority="1">
      <formula>LEN(TRIM(D17))=0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6F62CF27BCD4CB1BB89F2EB5DB24E" ma:contentTypeVersion="93" ma:contentTypeDescription="Create a new document." ma:contentTypeScope="" ma:versionID="79b1882403abe3cfe54d7f480a3502f9">
  <xsd:schema xmlns:xsd="http://www.w3.org/2001/XMLSchema" xmlns:xs="http://www.w3.org/2001/XMLSchema" xmlns:p="http://schemas.microsoft.com/office/2006/metadata/properties" xmlns:ns2="9f5da47c-dec6-4e76-ab37-60ae865b00b0" xmlns:ns3="75027cd5-fbf5-4f91-89bb-143ace763b71" xmlns:ns4="24ea8a29-06d2-413a-b77a-4eeaba414b26" targetNamespace="http://schemas.microsoft.com/office/2006/metadata/properties" ma:root="true" ma:fieldsID="e9d6d5a4b6c65a8f2e94661ee0823c39" ns2:_="" ns3:_="" ns4:_="">
    <xsd:import namespace="9f5da47c-dec6-4e76-ab37-60ae865b00b0"/>
    <xsd:import namespace="75027cd5-fbf5-4f91-89bb-143ace763b71"/>
    <xsd:import namespace="24ea8a29-06d2-413a-b77a-4eeaba414b2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1" minOccurs="0"/>
                <xsd:element ref="ns3:Folder2" minOccurs="0"/>
                <xsd:element ref="ns3:Folder3" minOccurs="0"/>
                <xsd:element ref="ns3:Folder4" minOccurs="0"/>
                <xsd:element ref="ns3:Library" minOccurs="0"/>
                <xsd:element ref="ns3:Folder5" minOccurs="0"/>
                <xsd:element ref="ns3:WorkflowRan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AutoTagLastRan" minOccurs="0"/>
                <xsd:element ref="ns3:Archived_x0020_Author" minOccurs="0"/>
                <xsd:element ref="ns3:Archived_x0020_Editor" minOccurs="0"/>
                <xsd:element ref="ns3:Archived_x0020_Created_x0020_Date" minOccurs="0"/>
                <xsd:element ref="ns3:Archived_x0020_Last_x0020_Modified_x0020_Dat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da47c-dec6-4e76-ab37-60ae865b00b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36" nillable="true" ma:displayName="Taxonomy Catch All Column" ma:hidden="true" ma:list="{6580a32e-370a-49fb-a5d9-28ef1bbd6dc1}" ma:internalName="TaxCatchAll" ma:showField="CatchAllData" ma:web="24ea8a29-06d2-413a-b77a-4eeaba414b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7cd5-fbf5-4f91-89bb-143ace763b71" elementFormDefault="qualified">
    <xsd:import namespace="http://schemas.microsoft.com/office/2006/documentManagement/types"/>
    <xsd:import namespace="http://schemas.microsoft.com/office/infopath/2007/PartnerControls"/>
    <xsd:element name="Folder1" ma:index="11" nillable="true" ma:displayName="Folder1" ma:indexed="true" ma:internalName="Folder1">
      <xsd:simpleType>
        <xsd:restriction base="dms:Text">
          <xsd:maxLength value="255"/>
        </xsd:restriction>
      </xsd:simpleType>
    </xsd:element>
    <xsd:element name="Folder2" ma:index="12" nillable="true" ma:displayName="Folder2" ma:indexed="true" ma:internalName="Folder2">
      <xsd:simpleType>
        <xsd:restriction base="dms:Text">
          <xsd:maxLength value="255"/>
        </xsd:restriction>
      </xsd:simpleType>
    </xsd:element>
    <xsd:element name="Folder3" ma:index="13" nillable="true" ma:displayName="Folder3" ma:indexed="true" ma:internalName="Folder3">
      <xsd:simpleType>
        <xsd:restriction base="dms:Text">
          <xsd:maxLength value="255"/>
        </xsd:restriction>
      </xsd:simpleType>
    </xsd:element>
    <xsd:element name="Folder4" ma:index="14" nillable="true" ma:displayName="Folder4" ma:indexed="true" ma:internalName="Folder4">
      <xsd:simpleType>
        <xsd:restriction base="dms:Text">
          <xsd:maxLength value="255"/>
        </xsd:restriction>
      </xsd:simpleType>
    </xsd:element>
    <xsd:element name="Library" ma:index="15" nillable="true" ma:displayName="Library" ma:indexed="true" ma:internalName="Library">
      <xsd:simpleType>
        <xsd:restriction base="dms:Text">
          <xsd:maxLength value="255"/>
        </xsd:restriction>
      </xsd:simpleType>
    </xsd:element>
    <xsd:element name="Folder5" ma:index="16" nillable="true" ma:displayName="Folder5" ma:format="Dropdown" ma:indexed="true" ma:internalName="Folder5">
      <xsd:simpleType>
        <xsd:restriction base="dms:Text">
          <xsd:maxLength value="255"/>
        </xsd:restriction>
      </xsd:simpleType>
    </xsd:element>
    <xsd:element name="WorkflowRan" ma:index="17" nillable="true" ma:displayName="WorkflowRan" ma:format="Dropdown" ma:internalName="WorkflowRan">
      <xsd:simpleType>
        <xsd:restriction base="dms:Text">
          <xsd:maxLength value="255"/>
        </xsd:restriction>
      </xsd:simpleType>
    </xsd:element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AutoTagLastRan" ma:index="28" nillable="true" ma:displayName="AutoTag Last Ran" ma:format="DateTime" ma:indexed="true" ma:internalName="AutoTagLastRan">
      <xsd:simpleType>
        <xsd:restriction base="dms:DateTime"/>
      </xsd:simpleType>
    </xsd:element>
    <xsd:element name="Archived_x0020_Author" ma:index="29" nillable="true" ma:displayName="Q Drive - Archived Author" ma:internalName="Archived_x0020_Author">
      <xsd:simpleType>
        <xsd:restriction base="dms:Text">
          <xsd:maxLength value="255"/>
        </xsd:restriction>
      </xsd:simpleType>
    </xsd:element>
    <xsd:element name="Archived_x0020_Editor" ma:index="30" nillable="true" ma:displayName="Q Drive - Last modified by Archived Editor" ma:internalName="Archived_x0020_Editor">
      <xsd:simpleType>
        <xsd:restriction base="dms:Text">
          <xsd:maxLength value="255"/>
        </xsd:restriction>
      </xsd:simpleType>
    </xsd:element>
    <xsd:element name="Archived_x0020_Created_x0020_Date" ma:index="31" nillable="true" ma:displayName="Archived Created Date" ma:internalName="Archived_x0020_Created_x0020_Date">
      <xsd:simpleType>
        <xsd:restriction base="dms:Text">
          <xsd:maxLength value="255"/>
        </xsd:restriction>
      </xsd:simpleType>
    </xsd:element>
    <xsd:element name="Archived_x0020_Last_x0020_Modified_x0020_Date" ma:index="32" nillable="true" ma:displayName="Q Drive - Archived Last Modified Date" ma:internalName="Archived_x0020_Last_x0020_Modified_x0020_Date">
      <xsd:simpleType>
        <xsd:restriction base="dms:Text">
          <xsd:maxLength value="255"/>
        </xsd:restriction>
      </xsd:simple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8f3d3873-60a8-43c6-ab80-c1063562eb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a8a29-06d2-413a-b77a-4eeaba414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4ea8a29-06d2-413a-b77a-4eeaba414b26">
      <UserInfo>
        <DisplayName>Simon Lai</DisplayName>
        <AccountId>44</AccountId>
        <AccountType/>
      </UserInfo>
      <UserInfo>
        <DisplayName>Ksenya Rule</DisplayName>
        <AccountId>2824</AccountId>
        <AccountType/>
      </UserInfo>
    </SharedWithUsers>
    <TaxCatchAll xmlns="9f5da47c-dec6-4e76-ab37-60ae865b00b0" xsi:nil="true"/>
    <lcf76f155ced4ddcb4097134ff3c332f xmlns="75027cd5-fbf5-4f91-89bb-143ace763b71">
      <Terms xmlns="http://schemas.microsoft.com/office/infopath/2007/PartnerControls"/>
    </lcf76f155ced4ddcb4097134ff3c332f>
    <Folder4 xmlns="75027cd5-fbf5-4f91-89bb-143ace763b71" xsi:nil="true"/>
    <Folder5 xmlns="75027cd5-fbf5-4f91-89bb-143ace763b71" xsi:nil="true"/>
    <Folder1 xmlns="75027cd5-fbf5-4f91-89bb-143ace763b71">GPT Australia Industrial</Folder1>
    <Library xmlns="75027cd5-fbf5-4f91-89bb-143ace763b71">PartnerReportDocuments</Library>
    <AutoTagLastRan xmlns="75027cd5-fbf5-4f91-89bb-143ace763b71">2024-05-01T06:04:42+00:00</AutoTagLastRan>
    <Folder2 xmlns="75027cd5-fbf5-4f91-89bb-143ace763b71">Quarterly Report</Folder2>
    <Folder3 xmlns="75027cd5-fbf5-4f91-89bb-143ace763b71">2024Q1</Folder3>
    <WorkflowRan xmlns="75027cd5-fbf5-4f91-89bb-143ace763b71" xsi:nil="true"/>
    <Archived_x0020_Created_x0020_Date xmlns="75027cd5-fbf5-4f91-89bb-143ace763b71" xsi:nil="true"/>
    <Archived_x0020_Author xmlns="75027cd5-fbf5-4f91-89bb-143ace763b71" xsi:nil="true"/>
    <Archived_x0020_Editor xmlns="75027cd5-fbf5-4f91-89bb-143ace763b71" xsi:nil="true"/>
    <Archived_x0020_Last_x0020_Modified_x0020_Date xmlns="75027cd5-fbf5-4f91-89bb-143ace763b71" xsi:nil="true"/>
  </documentManagement>
</p:properties>
</file>

<file path=customXml/item4.xml><?xml version="1.0" encoding="utf-8"?>
<?mso-contentType ?>
<spe:Receivers xmlns:spe="http://schemas.microsoft.com/sharepoint/events"/>
</file>

<file path=customXml/item5.xml><?xml version="1.0" encoding="utf-8"?>
<?mso-contentType ?>
<SharedContentType xmlns="Microsoft.SharePoint.Taxonomy.ContentTypeSync" SourceId="8f3d3873-60a8-43c6-ab80-c1063562eb1f" ContentTypeId="0x01" PreviousValue="false"/>
</file>

<file path=customXml/itemProps1.xml><?xml version="1.0" encoding="utf-8"?>
<ds:datastoreItem xmlns:ds="http://schemas.openxmlformats.org/officeDocument/2006/customXml" ds:itemID="{4371A2DA-E1CB-4817-96D6-1B4E3BD559D9}"/>
</file>

<file path=customXml/itemProps2.xml><?xml version="1.0" encoding="utf-8"?>
<ds:datastoreItem xmlns:ds="http://schemas.openxmlformats.org/officeDocument/2006/customXml" ds:itemID="{5F0F0E13-7CD0-4D42-B42D-D3EE0A45A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726754-270E-4697-AA8D-5D43DD975860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284cbcb-12e4-4e6d-a38f-8740928546d1"/>
    <ds:schemaRef ds:uri="7e5c660a-3bb2-4227-b763-8978c3866742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103EBB4E-2A14-48AF-A6A9-840168BF1D36}"/>
</file>

<file path=customXml/itemProps5.xml><?xml version="1.0" encoding="utf-8"?>
<ds:datastoreItem xmlns:ds="http://schemas.openxmlformats.org/officeDocument/2006/customXml" ds:itemID="{DD7BCF41-5789-432D-B080-C1531C4918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TB</vt:lpstr>
      <vt:lpstr>PL Mar</vt:lpstr>
      <vt:lpstr>BS Mar</vt:lpstr>
      <vt:lpstr>CapStatQ1</vt:lpstr>
      <vt:lpstr>SOCIE Mar</vt:lpstr>
      <vt:lpstr>SOCF Mar</vt:lpstr>
      <vt:lpstr>Manager Input Fee Payment </vt:lpstr>
      <vt:lpstr>CapStatQ1!Print_Area</vt:lpstr>
      <vt:lpstr>'SOCIE Mar'!Print_Area</vt:lpstr>
    </vt:vector>
  </TitlesOfParts>
  <Manager/>
  <Company>GPT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Lai</dc:creator>
  <cp:keywords/>
  <dc:description/>
  <cp:lastModifiedBy>Debbie Preston</cp:lastModifiedBy>
  <cp:revision/>
  <dcterms:created xsi:type="dcterms:W3CDTF">2021-07-12T03:36:45Z</dcterms:created>
  <dcterms:modified xsi:type="dcterms:W3CDTF">2024-04-23T05:03:42Z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0x010100BD90B8B4270037458660A37A399FB53A</vt:lpwstr>
  </property>
  <property fmtid="{D5CDD505-2E9C-101B-9397-08002B2CF9AE}" pid="5" name="Address" linkTarget="Prop_Address">
    <vt:lpwstr>#REF!</vt:lpwstr>
  </property>
  <property fmtid="{D5CDD505-2E9C-101B-9397-08002B2CF9AE}" pid="6" name="MediaServiceImageTags">
    <vt:lpwstr/>
  </property>
  <property fmtid="{D5CDD505-2E9C-101B-9397-08002B2CF9AE}" pid="7" name="e3d4af05abba49ca85e31f34dc58c159">
    <vt:lpwstr/>
  </property>
  <property fmtid="{D5CDD505-2E9C-101B-9397-08002B2CF9AE}" pid="8" name="QuadReal_x0020_Properties">
    <vt:lpwstr/>
  </property>
  <property fmtid="{D5CDD505-2E9C-101B-9397-08002B2CF9AE}" pid="9" name="QuadReal Properties">
    <vt:lpwstr/>
  </property>
</Properties>
</file>