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10102\OneDrive\桌面\"/>
    </mc:Choice>
  </mc:AlternateContent>
  <xr:revisionPtr revIDLastSave="0" documentId="13_ncr:1_{B87635B4-6E7E-46F5-8A32-541B39BEBBA9}" xr6:coauthVersionLast="47" xr6:coauthVersionMax="47" xr10:uidLastSave="{00000000-0000-0000-0000-000000000000}"/>
  <bookViews>
    <workbookView xWindow="8040" yWindow="1380" windowWidth="28800" windowHeight="19170" firstSheet="1" activeTab="1" xr2:uid="{00000000-000D-0000-FFFF-FFFF00000000}"/>
  </bookViews>
  <sheets>
    <sheet name="ETF_Category" sheetId="2" r:id="rId1"/>
    <sheet name="ETF" sheetId="6" r:id="rId2"/>
    <sheet name="Sector" sheetId="9" r:id="rId3"/>
    <sheet name="Stock" sheetId="7" r:id="rId4"/>
    <sheet name="Fund_Family" sheetId="5" r:id="rId5"/>
    <sheet name="market_index" sheetId="11" r:id="rId6"/>
    <sheet name="Stock_in_Index" sheetId="13" r:id="rId7"/>
    <sheet name="ETF_has_Sector" sheetId="12" r:id="rId8"/>
    <sheet name="Stock_in_ETF" sheetId="8" r:id="rId9"/>
    <sheet name="Fund_has_ETF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6" i="6"/>
  <c r="F7" i="6"/>
  <c r="F5" i="6"/>
  <c r="F4" i="6"/>
  <c r="F3" i="6"/>
  <c r="A53" i="12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46" i="12"/>
  <c r="A47" i="12" s="1"/>
  <c r="A48" i="12" s="1"/>
  <c r="A49" i="12" s="1"/>
  <c r="A50" i="12" s="1"/>
  <c r="A51" i="12" s="1"/>
  <c r="A52" i="12" s="1"/>
  <c r="A42" i="12"/>
  <c r="A43" i="12" s="1"/>
  <c r="A37" i="12"/>
  <c r="A38" i="12" s="1"/>
  <c r="A39" i="12" s="1"/>
  <c r="A40" i="12" s="1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B138" i="13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A438" i="8"/>
  <c r="A439" i="8"/>
  <c r="A440" i="8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37" i="8"/>
  <c r="A376" i="8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375" i="8"/>
  <c r="A301" i="8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200" i="8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165" i="8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64" i="8"/>
  <c r="A6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6" i="8" l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F2" i="6" l="1"/>
</calcChain>
</file>

<file path=xl/sharedStrings.xml><?xml version="1.0" encoding="utf-8"?>
<sst xmlns="http://schemas.openxmlformats.org/spreadsheetml/2006/main" count="1735" uniqueCount="676">
  <si>
    <t>SPY</t>
  </si>
  <si>
    <t>QQQ</t>
  </si>
  <si>
    <t>TLT</t>
  </si>
  <si>
    <t>EEM</t>
  </si>
  <si>
    <t>IWM</t>
  </si>
  <si>
    <t>SPDR State Street Global Advisors</t>
  </si>
  <si>
    <t>eb029cd7</t>
  </si>
  <si>
    <t>DIA</t>
  </si>
  <si>
    <t>XLV</t>
  </si>
  <si>
    <t>XLF</t>
  </si>
  <si>
    <t>ARK ETF Trust</t>
  </si>
  <si>
    <t>08f105d3</t>
  </si>
  <si>
    <t>ARKK</t>
  </si>
  <si>
    <t>Vanguard</t>
  </si>
  <si>
    <t>fd2e39c3</t>
  </si>
  <si>
    <t>VTI</t>
  </si>
  <si>
    <t>Invesco</t>
  </si>
  <si>
    <t>c02aefb5</t>
  </si>
  <si>
    <t>fund_name</t>
  </si>
  <si>
    <t>fund_family_id</t>
  </si>
  <si>
    <t>etf_ticker</t>
  </si>
  <si>
    <t>headquater</t>
  </si>
  <si>
    <t>SPDR Dow Jones Industrial Average ETF Trust</t>
  </si>
  <si>
    <t>The Health Care Select Sector SPDR Fund</t>
  </si>
  <si>
    <t>The Financial Select Sector SPDR Fund</t>
  </si>
  <si>
    <t>ARK Innovation ETF</t>
  </si>
  <si>
    <t>Vanguard Total Stock Market Index Fund ETF Shares</t>
  </si>
  <si>
    <t>Invesco QQQ Trust</t>
  </si>
  <si>
    <t>SPDR S&amp;P 500 ETF Trust</t>
  </si>
  <si>
    <t>Number of Stocks</t>
  </si>
  <si>
    <t>Net Assets</t>
  </si>
  <si>
    <t>Inception Date</t>
  </si>
  <si>
    <t>ETF Name</t>
  </si>
  <si>
    <t>ETF Ticker</t>
  </si>
  <si>
    <t>Apple Inc.</t>
  </si>
  <si>
    <t>Microsoft Corporation</t>
  </si>
  <si>
    <t>NVIDIA Corporation</t>
  </si>
  <si>
    <t>Amazon.com, Inc.</t>
  </si>
  <si>
    <t>Meta Platforms Inc Class A</t>
  </si>
  <si>
    <t>Alphabet Inc. Class A</t>
  </si>
  <si>
    <t>Berkshire Hathaway Inc. Class B</t>
  </si>
  <si>
    <t>Broadcom Inc.</t>
  </si>
  <si>
    <t>Alphabet Inc. Class C</t>
  </si>
  <si>
    <t>Tesla, Inc.</t>
  </si>
  <si>
    <t>Eli Lilly and Company</t>
  </si>
  <si>
    <t>JPMorgan Chase &amp; Co.</t>
  </si>
  <si>
    <t>Visa Inc. Class A</t>
  </si>
  <si>
    <t>Exxon Mobil Corporation</t>
  </si>
  <si>
    <t>Mastercard Incorporated Class A</t>
  </si>
  <si>
    <t>Costco Wholesale Corporation</t>
  </si>
  <si>
    <t>UnitedHealth Group Incorporated</t>
  </si>
  <si>
    <t>Procter &amp; Gamble Company</t>
  </si>
  <si>
    <t>Walmart Inc.</t>
  </si>
  <si>
    <t>Johnson &amp; Johnson</t>
  </si>
  <si>
    <t>Netflix, Inc.</t>
  </si>
  <si>
    <t>Home Depot, Inc.</t>
  </si>
  <si>
    <t>AbbVie, Inc.</t>
  </si>
  <si>
    <t>Bank of America Corp</t>
  </si>
  <si>
    <t>Salesforce, Inc.</t>
  </si>
  <si>
    <t>Coca-Cola Company</t>
  </si>
  <si>
    <t>Chevron Corporation</t>
  </si>
  <si>
    <t>Cisco Systems, Inc.</t>
  </si>
  <si>
    <t>Wells Fargo &amp; Company</t>
  </si>
  <si>
    <t>Oracle Corporation</t>
  </si>
  <si>
    <t>Merck &amp; Co., Inc.</t>
  </si>
  <si>
    <t>Philip Morris International Inc.</t>
  </si>
  <si>
    <t>Abbott Laboratories</t>
  </si>
  <si>
    <t>International Business Machines Corporation</t>
  </si>
  <si>
    <t>McDonald's Corporation</t>
  </si>
  <si>
    <t>Linde plc</t>
  </si>
  <si>
    <t>PepsiCo, Inc.</t>
  </si>
  <si>
    <t>GE Aerospace</t>
  </si>
  <si>
    <t>Accenture Plc Class A</t>
  </si>
  <si>
    <t>Thermo Fisher Scientific Inc.</t>
  </si>
  <si>
    <t>Adobe Inc.</t>
  </si>
  <si>
    <t>AT&amp;T Inc.</t>
  </si>
  <si>
    <t>Intuitive Surgical, Inc.</t>
  </si>
  <si>
    <t>Walt Disney Company</t>
  </si>
  <si>
    <t>Verizon Communications Inc.</t>
  </si>
  <si>
    <t>ServiceNow, Inc.</t>
  </si>
  <si>
    <t>Goldman Sachs Group, Inc.</t>
  </si>
  <si>
    <t>QUALCOMM Incorporated</t>
  </si>
  <si>
    <t>RTX Corporation</t>
  </si>
  <si>
    <t>Intuit Inc.</t>
  </si>
  <si>
    <t>Texas Instruments Incorporated</t>
  </si>
  <si>
    <t>Amgen Inc.</t>
  </si>
  <si>
    <t>Palantir Technologies Inc. Class A</t>
  </si>
  <si>
    <t>Caterpillar Inc.</t>
  </si>
  <si>
    <t>S&amp;P Global, Inc.</t>
  </si>
  <si>
    <t>Progressive Corporation</t>
  </si>
  <si>
    <t>Advanced Micro Devices, Inc.</t>
  </si>
  <si>
    <t>Uber Technologies, Inc.</t>
  </si>
  <si>
    <t>Booking Holdings Inc.</t>
  </si>
  <si>
    <t>Pfizer Inc.</t>
  </si>
  <si>
    <t>American Express Company</t>
  </si>
  <si>
    <t>Boston Scientific Corporation</t>
  </si>
  <si>
    <t>Gilead Sciences, Inc.</t>
  </si>
  <si>
    <t>Morgan Stanley</t>
  </si>
  <si>
    <t>BlackRock, Inc.</t>
  </si>
  <si>
    <t>Honeywell International Inc.</t>
  </si>
  <si>
    <t>Comcast Corporation Class A</t>
  </si>
  <si>
    <t>Danaher Corporation</t>
  </si>
  <si>
    <t>Stryker Corporation</t>
  </si>
  <si>
    <t>Citigroup Inc.</t>
  </si>
  <si>
    <t>T-Mobile US, Inc.</t>
  </si>
  <si>
    <t>Fiserv, Inc.</t>
  </si>
  <si>
    <t>Applied Materials, Inc.</t>
  </si>
  <si>
    <t>Charles Schwab Corp</t>
  </si>
  <si>
    <t>Vertex Pharmaceuticals Incorporated</t>
  </si>
  <si>
    <t>Automatic Data Processing, Inc.</t>
  </si>
  <si>
    <t>Starbucks Corporation</t>
  </si>
  <si>
    <t>Bristol-Myers Squibb Company</t>
  </si>
  <si>
    <t>Medtronic Plc</t>
  </si>
  <si>
    <t>Deere &amp; Company</t>
  </si>
  <si>
    <t>Marsh &amp; McLennan Companies, Inc.</t>
  </si>
  <si>
    <t>Palo Alto Networks, Inc.</t>
  </si>
  <si>
    <t>Boeing Company</t>
  </si>
  <si>
    <t>Analog Devices, Inc.</t>
  </si>
  <si>
    <t>Blackstone Inc.</t>
  </si>
  <si>
    <t>Chubb Limited</t>
  </si>
  <si>
    <t>Lam Research Corporation</t>
  </si>
  <si>
    <t>Intercontinental Exchange, Inc.</t>
  </si>
  <si>
    <t>Micron Technology, Inc.</t>
  </si>
  <si>
    <t>Elevance Health, Inc.</t>
  </si>
  <si>
    <t>NIKE, Inc. Class B</t>
  </si>
  <si>
    <t>CME Group Inc. Class A</t>
  </si>
  <si>
    <t>KLA Corporation</t>
  </si>
  <si>
    <t>Aon Plc Class A</t>
  </si>
  <si>
    <t>Cigna Group</t>
  </si>
  <si>
    <t>Intel Corporation</t>
  </si>
  <si>
    <t>Mondelez International, Inc. Class A</t>
  </si>
  <si>
    <t>CrowdStrike Holdings, Inc. Class A</t>
  </si>
  <si>
    <t>McKesson Corporation</t>
  </si>
  <si>
    <t>CVS Health Corporation</t>
  </si>
  <si>
    <t>Sherwin-Williams Company</t>
  </si>
  <si>
    <t>Arthur J. Gallagher &amp; Co.</t>
  </si>
  <si>
    <t>Zoetis, Inc. Class A</t>
  </si>
  <si>
    <t>KKR &amp; Co Inc</t>
  </si>
  <si>
    <t>O'Reilly Automotive, Inc.</t>
  </si>
  <si>
    <t>3M Company</t>
  </si>
  <si>
    <t>Regeneron Pharmaceuticals, Inc.</t>
  </si>
  <si>
    <t>PNC Financial Services Group, Inc.</t>
  </si>
  <si>
    <t>Moody's Corporation</t>
  </si>
  <si>
    <t>Cadence Design Systems, Inc.</t>
  </si>
  <si>
    <t>U.S. Bancorp</t>
  </si>
  <si>
    <t>PayPal Holdings, Inc.</t>
  </si>
  <si>
    <t>Capital One Financial Corp</t>
  </si>
  <si>
    <t>Cintas Corporation</t>
  </si>
  <si>
    <t>Synopsys, Inc.</t>
  </si>
  <si>
    <t>Becton, Dickinson and Company</t>
  </si>
  <si>
    <t>Constellation Energy Corporation</t>
  </si>
  <si>
    <t>Roper Technologies, Inc.</t>
  </si>
  <si>
    <t>Bank of New York Mellon Corp</t>
  </si>
  <si>
    <t>Fortinet, Inc.</t>
  </si>
  <si>
    <t>Apollo Global Management Inc</t>
  </si>
  <si>
    <t>HCA Healthcare Inc</t>
  </si>
  <si>
    <t>CSX Corporation</t>
  </si>
  <si>
    <t>Marriott International, Inc. Class A</t>
  </si>
  <si>
    <t>Autodesk, Inc.</t>
  </si>
  <si>
    <t>PACCAR Inc</t>
  </si>
  <si>
    <t>Airbnb, Inc. Class A</t>
  </si>
  <si>
    <t>Truist Financial Corporation</t>
  </si>
  <si>
    <t>Travelers Companies, Inc.</t>
  </si>
  <si>
    <t>Aflac Incorporated</t>
  </si>
  <si>
    <t>Workday, Inc. Class A</t>
  </si>
  <si>
    <t>NXP Semiconductors NV</t>
  </si>
  <si>
    <t>American Electric Power Company, Inc.</t>
  </si>
  <si>
    <t>Allstate Corporation</t>
  </si>
  <si>
    <t>American International Group, Inc.</t>
  </si>
  <si>
    <t>Ameriprise Financial, Inc.</t>
  </si>
  <si>
    <t>MetLife, Inc.</t>
  </si>
  <si>
    <t>Paychex, Inc.</t>
  </si>
  <si>
    <t>Copart, Inc.</t>
  </si>
  <si>
    <t>Edwards Lifesciences Corporation</t>
  </si>
  <si>
    <t>Discover Financial Services</t>
  </si>
  <si>
    <t>Cognizant Technology Solutions Corporation Class A</t>
  </si>
  <si>
    <t>Exelon Corporation</t>
  </si>
  <si>
    <t>Baker Hughes Company Class A</t>
  </si>
  <si>
    <t>MSCI Inc. Class A</t>
  </si>
  <si>
    <t>Verisk Analytics, Inc.</t>
  </si>
  <si>
    <t>Fastenal Company</t>
  </si>
  <si>
    <t>Ross Stores, Inc.</t>
  </si>
  <si>
    <t>Cencora, Inc.</t>
  </si>
  <si>
    <t>GE Healthcare Technologies Inc.</t>
  </si>
  <si>
    <t>Prudential Financial, Inc.</t>
  </si>
  <si>
    <t>Fidelity National Information Services, Inc.</t>
  </si>
  <si>
    <t>Monster Beverage Corporation</t>
  </si>
  <si>
    <t>lululemon athletica inc.</t>
  </si>
  <si>
    <t>Xcel Energy Inc.</t>
  </si>
  <si>
    <t>Charter Communications, Inc. Class A</t>
  </si>
  <si>
    <t>Keurig Dr Pepper Inc.</t>
  </si>
  <si>
    <t>IQVIA Holdings Inc</t>
  </si>
  <si>
    <t>Electronic Arts Inc.</t>
  </si>
  <si>
    <t>Old Dominion Freight Line, Inc.</t>
  </si>
  <si>
    <t>Axon Enterprise Inc</t>
  </si>
  <si>
    <t>Humana Inc.</t>
  </si>
  <si>
    <t>Hartford Insurance Group, Inc.</t>
  </si>
  <si>
    <t>IDEXX Laboratories, Inc.</t>
  </si>
  <si>
    <t>Take-Two Interactive Software, Inc.</t>
  </si>
  <si>
    <t>Willis Towers Watson Public Limited Company</t>
  </si>
  <si>
    <t>Arch Capital Group Ltd.</t>
  </si>
  <si>
    <t>ResMed Inc.</t>
  </si>
  <si>
    <t>CoStar Group, Inc.</t>
  </si>
  <si>
    <t>Agilent Technologies, Inc.</t>
  </si>
  <si>
    <t>M&amp;T Bank Corporation</t>
  </si>
  <si>
    <t>Nasdaq, Inc.</t>
  </si>
  <si>
    <t>Microchip Technology Incorporated</t>
  </si>
  <si>
    <t>Kraft Heinz Company</t>
  </si>
  <si>
    <t>Mettler-Toledo International Inc.</t>
  </si>
  <si>
    <t>Centene Corporation</t>
  </si>
  <si>
    <t>Brown &amp; Brown, Inc.</t>
  </si>
  <si>
    <t>Cardinal Health, Inc.</t>
  </si>
  <si>
    <t>ANSYS, Inc.</t>
  </si>
  <si>
    <t>DexCom, Inc.</t>
  </si>
  <si>
    <t>Waters Corporation</t>
  </si>
  <si>
    <t>Corpay, Inc.</t>
  </si>
  <si>
    <t>T. Rowe Price Group</t>
  </si>
  <si>
    <t>STERIS plc</t>
  </si>
  <si>
    <t>CDW Corporation</t>
  </si>
  <si>
    <t>Cincinnati Financial Corporation</t>
  </si>
  <si>
    <t>Fifth Third Bancorp</t>
  </si>
  <si>
    <t>Global Payments Inc.</t>
  </si>
  <si>
    <t>State Street Corporation</t>
  </si>
  <si>
    <t>Diamondback Energy, Inc.</t>
  </si>
  <si>
    <t>Huntington Bancshares Incorporated</t>
  </si>
  <si>
    <t>Cboe Global Markets Inc</t>
  </si>
  <si>
    <t>Raymond James Financial, Inc.</t>
  </si>
  <si>
    <t>Warner Bros. Discovery, Inc. Series A</t>
  </si>
  <si>
    <t>Northern Trust Corporation</t>
  </si>
  <si>
    <t>Citizens Financial Group, Inc.</t>
  </si>
  <si>
    <t>Molina Healthcare, Inc.</t>
  </si>
  <si>
    <t>Synchrony Financial</t>
  </si>
  <si>
    <t>Baxter International Inc.</t>
  </si>
  <si>
    <t>Cooper Companies, Inc.</t>
  </si>
  <si>
    <t>W. R. Berkley Corporation</t>
  </si>
  <si>
    <t>Insulet Corporation</t>
  </si>
  <si>
    <t>Zimmer Biomet Holdings, Inc.</t>
  </si>
  <si>
    <t>Quest Diagnostics Incorporated</t>
  </si>
  <si>
    <t>Biogen Inc.</t>
  </si>
  <si>
    <t>Teradyne, Inc.</t>
  </si>
  <si>
    <t>ON Semiconductor Corporation</t>
  </si>
  <si>
    <t>Regions Financial Corporation</t>
  </si>
  <si>
    <t>Principal Financial Group, Inc.</t>
  </si>
  <si>
    <t>Labcorp Holdings Inc.</t>
  </si>
  <si>
    <t>Loews Corporation</t>
  </si>
  <si>
    <t>FactSet Research Systems Inc.</t>
  </si>
  <si>
    <t>West Pharmaceutical Services, Inc.</t>
  </si>
  <si>
    <t>Revvity, Inc.</t>
  </si>
  <si>
    <t>KeyCorp</t>
  </si>
  <si>
    <t>Jack Henry &amp; Associates, Inc.</t>
  </si>
  <si>
    <t>Everest Group, Ltd.</t>
  </si>
  <si>
    <t>Hologic, Inc.</t>
  </si>
  <si>
    <t>Universal Health Services, Inc. Class B</t>
  </si>
  <si>
    <t>Moderna, Inc.</t>
  </si>
  <si>
    <t>Bio-Techne Corporation</t>
  </si>
  <si>
    <t>Charles River Laboratories International, Inc.</t>
  </si>
  <si>
    <t>MarketAxess Holdings Inc.</t>
  </si>
  <si>
    <t>Henry Schein, Inc.</t>
  </si>
  <si>
    <t>Erie Indemnity Company Class A</t>
  </si>
  <si>
    <t>Globe Life Inc.</t>
  </si>
  <si>
    <t>Assurant, Inc.</t>
  </si>
  <si>
    <t>Viatris, Inc.</t>
  </si>
  <si>
    <t>Incyte Corporation</t>
  </si>
  <si>
    <t>Solventum Corporation</t>
  </si>
  <si>
    <t>Align Technology, Inc.</t>
  </si>
  <si>
    <t>Teleflex Incorporated</t>
  </si>
  <si>
    <t>Franklin Resources, Inc.</t>
  </si>
  <si>
    <t>Invesco Ltd.</t>
  </si>
  <si>
    <t>DaVita Inc.</t>
  </si>
  <si>
    <t>Management Fee(%）</t>
  </si>
  <si>
    <t>Boston</t>
  </si>
  <si>
    <t>ETF_n</t>
  </si>
  <si>
    <t>Atlanta</t>
  </si>
  <si>
    <t>fund_aum(B)</t>
  </si>
  <si>
    <t>Valley Forge</t>
  </si>
  <si>
    <t>St. Petersburg</t>
  </si>
  <si>
    <t>AXP</t>
  </si>
  <si>
    <t>PFE</t>
  </si>
  <si>
    <t>BKNG</t>
  </si>
  <si>
    <t>UBER</t>
  </si>
  <si>
    <t>AMD</t>
  </si>
  <si>
    <t>PGR</t>
  </si>
  <si>
    <t>SPGI</t>
  </si>
  <si>
    <t>CAT</t>
  </si>
  <si>
    <t>PLTR</t>
  </si>
  <si>
    <t>AMGN</t>
  </si>
  <si>
    <t>TXN</t>
  </si>
  <si>
    <t>INTU</t>
  </si>
  <si>
    <t>RTX</t>
  </si>
  <si>
    <t>QCOM</t>
  </si>
  <si>
    <t>GS</t>
  </si>
  <si>
    <t>NOW</t>
  </si>
  <si>
    <t>VZ</t>
  </si>
  <si>
    <t>DIS</t>
  </si>
  <si>
    <t>ISRG</t>
  </si>
  <si>
    <t>T</t>
  </si>
  <si>
    <t>ADBE</t>
  </si>
  <si>
    <t>TMO</t>
  </si>
  <si>
    <t>ACN</t>
  </si>
  <si>
    <t>GE</t>
  </si>
  <si>
    <t>PEP</t>
  </si>
  <si>
    <t>LIN</t>
  </si>
  <si>
    <t>MCD</t>
  </si>
  <si>
    <t>IBM</t>
  </si>
  <si>
    <t>ABT</t>
  </si>
  <si>
    <t>PM</t>
  </si>
  <si>
    <t>MRK</t>
  </si>
  <si>
    <t>ORCL</t>
  </si>
  <si>
    <t>WFC</t>
  </si>
  <si>
    <t>CSCO</t>
  </si>
  <si>
    <t>CVX</t>
  </si>
  <si>
    <t>KO</t>
  </si>
  <si>
    <t>CRM</t>
  </si>
  <si>
    <t>BAC</t>
  </si>
  <si>
    <t>ABBV</t>
  </si>
  <si>
    <t>HD</t>
  </si>
  <si>
    <t>NFLX</t>
  </si>
  <si>
    <t>JNJ</t>
  </si>
  <si>
    <t>WMT</t>
  </si>
  <si>
    <t>PG</t>
  </si>
  <si>
    <t>UNH</t>
  </si>
  <si>
    <t>COST</t>
  </si>
  <si>
    <t>MA</t>
  </si>
  <si>
    <t>XOM</t>
  </si>
  <si>
    <t>V</t>
  </si>
  <si>
    <t>JPM</t>
  </si>
  <si>
    <t>LLY</t>
  </si>
  <si>
    <t>TSLA</t>
  </si>
  <si>
    <t>GOOG</t>
  </si>
  <si>
    <t>AVGO</t>
  </si>
  <si>
    <t>BRK.B</t>
  </si>
  <si>
    <t>GOOGL</t>
  </si>
  <si>
    <t>META</t>
  </si>
  <si>
    <t>AMZN</t>
  </si>
  <si>
    <t>NVDA</t>
  </si>
  <si>
    <t>MSFT</t>
  </si>
  <si>
    <t>AAPL</t>
  </si>
  <si>
    <t>Ticker</t>
  </si>
  <si>
    <t>stock_ticker</t>
  </si>
  <si>
    <t>stock_weight</t>
  </si>
  <si>
    <t>stock_name</t>
  </si>
  <si>
    <t>category_id</t>
  </si>
  <si>
    <t>category_name</t>
  </si>
  <si>
    <t>30daeac0</t>
  </si>
  <si>
    <t>Large Blend</t>
  </si>
  <si>
    <t>18ea5c90</t>
  </si>
  <si>
    <t>Large Growth</t>
  </si>
  <si>
    <t>472cd6fe</t>
  </si>
  <si>
    <t>Mid-Cap Growth</t>
  </si>
  <si>
    <t>a3b8b43e</t>
  </si>
  <si>
    <t>Financial</t>
  </si>
  <si>
    <t>6cef8970</t>
  </si>
  <si>
    <t>Health</t>
  </si>
  <si>
    <t>3beea9bf</t>
  </si>
  <si>
    <t>Large Value</t>
  </si>
  <si>
    <t>d6d48ab4</t>
  </si>
  <si>
    <t>Small Blend</t>
  </si>
  <si>
    <t>e436cc4b</t>
  </si>
  <si>
    <t>Diversified Emerging Mkts</t>
  </si>
  <si>
    <t>bf178405</t>
  </si>
  <si>
    <t>Long Government</t>
  </si>
  <si>
    <t>IPO_date</t>
  </si>
  <si>
    <t>TMUS</t>
  </si>
  <si>
    <t>GILD</t>
  </si>
  <si>
    <t>CMCSA</t>
  </si>
  <si>
    <t>HON</t>
  </si>
  <si>
    <t>AMAT</t>
  </si>
  <si>
    <t>VRTX</t>
  </si>
  <si>
    <t>ADP</t>
  </si>
  <si>
    <t>SBUX</t>
  </si>
  <si>
    <t>PANW</t>
  </si>
  <si>
    <t>ADI</t>
  </si>
  <si>
    <t>MELI</t>
  </si>
  <si>
    <t>MercadoLibre, Inc.</t>
  </si>
  <si>
    <t>MU</t>
  </si>
  <si>
    <t>LRCX</t>
  </si>
  <si>
    <t>KLAC</t>
  </si>
  <si>
    <t>INTC</t>
  </si>
  <si>
    <t>MDLZ</t>
  </si>
  <si>
    <t>CRWD</t>
  </si>
  <si>
    <t>CTAS</t>
  </si>
  <si>
    <t>PDD</t>
  </si>
  <si>
    <t>PDD Holdings Inc. Sponsored ADR Class A</t>
  </si>
  <si>
    <t>FTNT</t>
  </si>
  <si>
    <t>APP</t>
  </si>
  <si>
    <t>AppLovin Corp. Class A</t>
  </si>
  <si>
    <t>ORLY</t>
  </si>
  <si>
    <t>REGN</t>
  </si>
  <si>
    <t>MAR</t>
  </si>
  <si>
    <t>DASH</t>
  </si>
  <si>
    <t>DoorDash, Inc. Class A</t>
  </si>
  <si>
    <t>MSTR</t>
  </si>
  <si>
    <t>MicroStrategy Incorporated Class A</t>
  </si>
  <si>
    <t>SNPS</t>
  </si>
  <si>
    <t>PYPL</t>
  </si>
  <si>
    <t>CDNS</t>
  </si>
  <si>
    <t>CEG</t>
  </si>
  <si>
    <t>ROP</t>
  </si>
  <si>
    <t>MRVL</t>
  </si>
  <si>
    <t>Marvell Technology, Inc.</t>
  </si>
  <si>
    <t>ASML</t>
  </si>
  <si>
    <t>ASML Holding NV ADR</t>
  </si>
  <si>
    <t>CSX</t>
  </si>
  <si>
    <t>ABNB</t>
  </si>
  <si>
    <t>ADSK</t>
  </si>
  <si>
    <t>PCAR</t>
  </si>
  <si>
    <t>MNST</t>
  </si>
  <si>
    <t>WDAY</t>
  </si>
  <si>
    <t>NXPI</t>
  </si>
  <si>
    <t>PAYX</t>
  </si>
  <si>
    <t>CHTR</t>
  </si>
  <si>
    <t>AEP</t>
  </si>
  <si>
    <t>CPRT</t>
  </si>
  <si>
    <t>FAST</t>
  </si>
  <si>
    <t>ROST</t>
  </si>
  <si>
    <t>KDP</t>
  </si>
  <si>
    <t>AZN</t>
  </si>
  <si>
    <t>AstraZeneca PLC Sponsored ADR</t>
  </si>
  <si>
    <t>EXC</t>
  </si>
  <si>
    <t>CTSH</t>
  </si>
  <si>
    <t>BKR</t>
  </si>
  <si>
    <t>VRSK</t>
  </si>
  <si>
    <t>LULU</t>
  </si>
  <si>
    <t>FANG</t>
  </si>
  <si>
    <t>TEAM</t>
  </si>
  <si>
    <t>Atlassian Corp Class A</t>
  </si>
  <si>
    <t>GEHC</t>
  </si>
  <si>
    <t>CCEP</t>
  </si>
  <si>
    <t>Coca-Cola Europacific Partners plc</t>
  </si>
  <si>
    <t>XEL</t>
  </si>
  <si>
    <t>ODFL</t>
  </si>
  <si>
    <t>AXON</t>
  </si>
  <si>
    <t>KHC</t>
  </si>
  <si>
    <t>EA</t>
  </si>
  <si>
    <t>TTWO</t>
  </si>
  <si>
    <t>IDXX</t>
  </si>
  <si>
    <t>DDOG</t>
  </si>
  <si>
    <t>Datadog, Inc. Class A</t>
  </si>
  <si>
    <t>ZS</t>
  </si>
  <si>
    <t>Zscaler, Inc.</t>
  </si>
  <si>
    <t>MCHP</t>
  </si>
  <si>
    <t>CSGP</t>
  </si>
  <si>
    <t>DXCM</t>
  </si>
  <si>
    <t>TTD</t>
  </si>
  <si>
    <t>Trade Desk, Inc. Class A</t>
  </si>
  <si>
    <t>ANSS</t>
  </si>
  <si>
    <t>WBD</t>
  </si>
  <si>
    <t>CDW</t>
  </si>
  <si>
    <t>BIIB</t>
  </si>
  <si>
    <t>GFS</t>
  </si>
  <si>
    <t>GlobalFoundries Inc.</t>
  </si>
  <si>
    <t>ON</t>
  </si>
  <si>
    <t>ARM</t>
  </si>
  <si>
    <t>ARM Holdings PLC ADR</t>
  </si>
  <si>
    <t>MDB</t>
  </si>
  <si>
    <t>MongoDB, Inc. Class A</t>
  </si>
  <si>
    <t>ROKU</t>
  </si>
  <si>
    <t>COIN</t>
  </si>
  <si>
    <t>RBLX</t>
  </si>
  <si>
    <t>CRSP</t>
  </si>
  <si>
    <t>SHOP</t>
  </si>
  <si>
    <t>TEM</t>
  </si>
  <si>
    <t>HOOD</t>
  </si>
  <si>
    <t>XYZ</t>
  </si>
  <si>
    <t>TWST</t>
  </si>
  <si>
    <t>BEAM</t>
  </si>
  <si>
    <t>ACHR</t>
  </si>
  <si>
    <t>PD</t>
  </si>
  <si>
    <t>DKNG UW</t>
  </si>
  <si>
    <t>RXRX</t>
  </si>
  <si>
    <t>TER</t>
  </si>
  <si>
    <t>PATH</t>
  </si>
  <si>
    <t>TXG</t>
  </si>
  <si>
    <t>VCYT</t>
  </si>
  <si>
    <t>NTLA</t>
  </si>
  <si>
    <t>PINS</t>
  </si>
  <si>
    <t>ILMN</t>
  </si>
  <si>
    <t>GTLB</t>
  </si>
  <si>
    <t>NTRA</t>
  </si>
  <si>
    <t>SOFI</t>
  </si>
  <si>
    <t>DE</t>
  </si>
  <si>
    <t>IRDM</t>
  </si>
  <si>
    <t>PACB</t>
  </si>
  <si>
    <t>CERS</t>
  </si>
  <si>
    <t>PRME</t>
  </si>
  <si>
    <t>Roku, Inc. Class A</t>
  </si>
  <si>
    <t>Coinbase Global, Inc. Class A</t>
  </si>
  <si>
    <t>Roblox Corp. Class A</t>
  </si>
  <si>
    <t>CRISPR Therapeutics AG</t>
  </si>
  <si>
    <t>Shopify, Inc. Class A</t>
  </si>
  <si>
    <t>Robinhood Markets, Inc. Class A</t>
  </si>
  <si>
    <t>Tempus AI, Inc. Class A</t>
  </si>
  <si>
    <t>SQ</t>
  </si>
  <si>
    <t>Block, Inc. Class A</t>
  </si>
  <si>
    <t>Twist Bioscience Corp.</t>
  </si>
  <si>
    <t>Beam Therapeutics, Inc.</t>
  </si>
  <si>
    <t>Archer Aviation Inc Class A</t>
  </si>
  <si>
    <t>PagerDuty, Inc.</t>
  </si>
  <si>
    <t>DKNG</t>
  </si>
  <si>
    <t>DraftKings, Inc. Class A</t>
  </si>
  <si>
    <t>Recursion Pharmaceuticals, Inc. Class A</t>
  </si>
  <si>
    <t>UiPath, Inc. Class A</t>
  </si>
  <si>
    <t>10x Genomics Inc Class A</t>
  </si>
  <si>
    <t>Veracyte, Inc.</t>
  </si>
  <si>
    <t>Intellia Therapeutics, Inc.</t>
  </si>
  <si>
    <t>Pinterest, Inc. Class A</t>
  </si>
  <si>
    <t>Illumina, Inc.</t>
  </si>
  <si>
    <t>Gitlab, Inc. Class A</t>
  </si>
  <si>
    <t>Natera, Inc.</t>
  </si>
  <si>
    <t>SoFi Technologies Inc</t>
  </si>
  <si>
    <t>Iridium Communications Inc.</t>
  </si>
  <si>
    <t>Pacific Biosciences of California, Inc.</t>
  </si>
  <si>
    <t>Cerus Corporation</t>
  </si>
  <si>
    <t>Prime Medicine, Inc.</t>
  </si>
  <si>
    <t>MS</t>
  </si>
  <si>
    <t>BLK</t>
  </si>
  <si>
    <t>C</t>
  </si>
  <si>
    <t>SCHW</t>
  </si>
  <si>
    <t>FISV</t>
  </si>
  <si>
    <t>MMC</t>
  </si>
  <si>
    <t>CB</t>
  </si>
  <si>
    <t>BX</t>
  </si>
  <si>
    <t>ICE</t>
  </si>
  <si>
    <t>CME</t>
  </si>
  <si>
    <t>AON</t>
  </si>
  <si>
    <t>AJG</t>
  </si>
  <si>
    <t>KKR</t>
  </si>
  <si>
    <t>MCO</t>
  </si>
  <si>
    <t>PNC</t>
  </si>
  <si>
    <t>USB</t>
  </si>
  <si>
    <t>COF</t>
  </si>
  <si>
    <t>BK</t>
  </si>
  <si>
    <t>APO</t>
  </si>
  <si>
    <t>TRV</t>
  </si>
  <si>
    <t>TFC</t>
  </si>
  <si>
    <t>AFL</t>
  </si>
  <si>
    <t>ALL</t>
  </si>
  <si>
    <t>AIG</t>
  </si>
  <si>
    <t>AMP</t>
  </si>
  <si>
    <t>MET</t>
  </si>
  <si>
    <t>MSCI</t>
  </si>
  <si>
    <t>DFS</t>
  </si>
  <si>
    <t>PRU</t>
  </si>
  <si>
    <t>FIS</t>
  </si>
  <si>
    <t>HIG</t>
  </si>
  <si>
    <t>ACGL</t>
  </si>
  <si>
    <t>WTW</t>
  </si>
  <si>
    <t>NDAQ</t>
  </si>
  <si>
    <t>MTB</t>
  </si>
  <si>
    <t>BRO</t>
  </si>
  <si>
    <t>FITB</t>
  </si>
  <si>
    <t>STT</t>
  </si>
  <si>
    <t>RJF</t>
  </si>
  <si>
    <t>GPN</t>
  </si>
  <si>
    <t>CPAY</t>
  </si>
  <si>
    <t>TROW</t>
  </si>
  <si>
    <t>CINF</t>
  </si>
  <si>
    <t>HBAN</t>
  </si>
  <si>
    <t>CBOE</t>
  </si>
  <si>
    <t>NTRS</t>
  </si>
  <si>
    <t>SYF</t>
  </si>
  <si>
    <t>RF</t>
  </si>
  <si>
    <t>CFG</t>
  </si>
  <si>
    <t>WRB</t>
  </si>
  <si>
    <t>PFG</t>
  </si>
  <si>
    <t>FDS</t>
  </si>
  <si>
    <t>KEY</t>
  </si>
  <si>
    <t>EG</t>
  </si>
  <si>
    <t>L</t>
  </si>
  <si>
    <t>JKHY</t>
  </si>
  <si>
    <t>ERIE</t>
  </si>
  <si>
    <t>SSIT</t>
  </si>
  <si>
    <t>State Street Institutional Investment Trust US Government Money Market Fund Institutional</t>
  </si>
  <si>
    <t>GL</t>
  </si>
  <si>
    <t>AIZ</t>
  </si>
  <si>
    <t>MKTX</t>
  </si>
  <si>
    <t>IVZ</t>
  </si>
  <si>
    <t>BEN</t>
  </si>
  <si>
    <t>BSX</t>
  </si>
  <si>
    <t>DHR</t>
  </si>
  <si>
    <t>SYK</t>
  </si>
  <si>
    <t>BMY</t>
  </si>
  <si>
    <t>MDT</t>
  </si>
  <si>
    <t>ELV</t>
  </si>
  <si>
    <t>CI</t>
  </si>
  <si>
    <t>CVS</t>
  </si>
  <si>
    <t>MCK</t>
  </si>
  <si>
    <t>ZTS</t>
  </si>
  <si>
    <t>BDX</t>
  </si>
  <si>
    <t>HCA</t>
  </si>
  <si>
    <t>COR</t>
  </si>
  <si>
    <t>EW</t>
  </si>
  <si>
    <t>A</t>
  </si>
  <si>
    <t>RMD</t>
  </si>
  <si>
    <t>IQV</t>
  </si>
  <si>
    <t>HUM</t>
  </si>
  <si>
    <t>CAH</t>
  </si>
  <si>
    <t>CNC</t>
  </si>
  <si>
    <t>MTD</t>
  </si>
  <si>
    <t>WAT</t>
  </si>
  <si>
    <t>STE</t>
  </si>
  <si>
    <t>ZBH</t>
  </si>
  <si>
    <t>LH</t>
  </si>
  <si>
    <t>DGX</t>
  </si>
  <si>
    <t>MOH</t>
  </si>
  <si>
    <t>BAX</t>
  </si>
  <si>
    <t>COO</t>
  </si>
  <si>
    <t>PODD</t>
  </si>
  <si>
    <t>WST</t>
  </si>
  <si>
    <t>HOLX</t>
  </si>
  <si>
    <t>RVTY</t>
  </si>
  <si>
    <t>ALGN</t>
  </si>
  <si>
    <t>MRNA</t>
  </si>
  <si>
    <t>VTRS</t>
  </si>
  <si>
    <t>INCY</t>
  </si>
  <si>
    <t>UHS</t>
  </si>
  <si>
    <t>SOLV</t>
  </si>
  <si>
    <t>TECH</t>
  </si>
  <si>
    <t>HSIC</t>
  </si>
  <si>
    <t>CRL</t>
  </si>
  <si>
    <t>TFX</t>
  </si>
  <si>
    <t>DVA</t>
  </si>
  <si>
    <t>SHW</t>
  </si>
  <si>
    <t>BA</t>
  </si>
  <si>
    <t>MMM</t>
  </si>
  <si>
    <t>NKE</t>
  </si>
  <si>
    <t>XLC</t>
  </si>
  <si>
    <t>Communication Services</t>
  </si>
  <si>
    <t>XLU</t>
  </si>
  <si>
    <t>Utilities</t>
  </si>
  <si>
    <t>XLRE</t>
  </si>
  <si>
    <t>Real Estate</t>
  </si>
  <si>
    <t>XLB</t>
  </si>
  <si>
    <t>Materials</t>
  </si>
  <si>
    <t>XLI</t>
  </si>
  <si>
    <t>Industrials</t>
  </si>
  <si>
    <t>XLE</t>
  </si>
  <si>
    <t>Energy</t>
  </si>
  <si>
    <t>XLP</t>
  </si>
  <si>
    <t>Consumer Staples</t>
  </si>
  <si>
    <t>XLY</t>
  </si>
  <si>
    <t>Consumer Discretionary</t>
  </si>
  <si>
    <t>Financials</t>
  </si>
  <si>
    <t>Healthcare</t>
  </si>
  <si>
    <t>XLK</t>
  </si>
  <si>
    <t>Technology</t>
  </si>
  <si>
    <t>5-Year Return</t>
  </si>
  <si>
    <t>3-Year Return</t>
  </si>
  <si>
    <t>1-Year Return</t>
  </si>
  <si>
    <t>Sector</t>
  </si>
  <si>
    <t>^GSPC</t>
  </si>
  <si>
    <t>NDX</t>
  </si>
  <si>
    <t>Index Name</t>
  </si>
  <si>
    <t>Number of Constituents</t>
  </si>
  <si>
    <t>Base Value</t>
  </si>
  <si>
    <t>Launch Date</t>
  </si>
  <si>
    <t>S&amp;P 500</t>
  </si>
  <si>
    <t>Nasdaq 100</t>
  </si>
  <si>
    <t>sector_weight</t>
  </si>
  <si>
    <t>sector_id</t>
  </si>
  <si>
    <t>Sector_id</t>
  </si>
  <si>
    <t>ec9489c8</t>
  </si>
  <si>
    <t>8222bef7</t>
  </si>
  <si>
    <t>986c038f</t>
  </si>
  <si>
    <t>9b023d2f</t>
  </si>
  <si>
    <t>c0ac036d</t>
  </si>
  <si>
    <t>c580780b</t>
  </si>
  <si>
    <t>b04dc189</t>
  </si>
  <si>
    <t>32068eea</t>
  </si>
  <si>
    <t>179d73fb</t>
  </si>
  <si>
    <t>0d793cf7</t>
  </si>
  <si>
    <t>48316f32</t>
  </si>
  <si>
    <t>1892/04/15</t>
  </si>
  <si>
    <t>index_ticker</t>
  </si>
  <si>
    <t>weight</t>
  </si>
  <si>
    <t>ec9489c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</si>
</sst>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7985-3138-4453-8E43-AB4B04EFD7EF}">
  <dimension ref="A1:C11"/>
  <sheetViews>
    <sheetView workbookViewId="0">
      <selection activeCell="C5" sqref="C5"/>
    </sheetView>
  </sheetViews>
  <sheetFormatPr defaultRowHeight="15" x14ac:dyDescent="0.25"/>
  <cols>
    <col min="1" max="1" width="27.7109375" customWidth="1"/>
    <col min="2" max="2" width="27.42578125" customWidth="1"/>
    <col min="3" max="3" width="27.85546875" customWidth="1"/>
  </cols>
  <sheetData>
    <row r="1" spans="1:3" x14ac:dyDescent="0.25">
      <c r="A1" s="4" t="s">
        <v>20</v>
      </c>
      <c r="B1" s="4" t="s">
        <v>341</v>
      </c>
      <c r="C1" s="4" t="s">
        <v>342</v>
      </c>
    </row>
    <row r="2" spans="1:3" x14ac:dyDescent="0.25">
      <c r="A2" t="s">
        <v>0</v>
      </c>
      <c r="B2" t="s">
        <v>343</v>
      </c>
      <c r="C2" t="s">
        <v>344</v>
      </c>
    </row>
    <row r="3" spans="1:3" x14ac:dyDescent="0.25">
      <c r="A3" t="s">
        <v>1</v>
      </c>
      <c r="B3" t="s">
        <v>345</v>
      </c>
      <c r="C3" t="s">
        <v>346</v>
      </c>
    </row>
    <row r="4" spans="1:3" x14ac:dyDescent="0.25">
      <c r="A4" t="s">
        <v>15</v>
      </c>
      <c r="B4" t="s">
        <v>343</v>
      </c>
      <c r="C4" t="s">
        <v>344</v>
      </c>
    </row>
    <row r="5" spans="1:3" x14ac:dyDescent="0.25">
      <c r="A5" t="s">
        <v>12</v>
      </c>
      <c r="B5" t="s">
        <v>347</v>
      </c>
      <c r="C5" t="s">
        <v>348</v>
      </c>
    </row>
    <row r="6" spans="1:3" x14ac:dyDescent="0.25">
      <c r="A6" t="s">
        <v>9</v>
      </c>
      <c r="B6" t="s">
        <v>349</v>
      </c>
      <c r="C6" t="s">
        <v>350</v>
      </c>
    </row>
    <row r="7" spans="1:3" x14ac:dyDescent="0.25">
      <c r="A7" t="s">
        <v>8</v>
      </c>
      <c r="B7" t="s">
        <v>351</v>
      </c>
      <c r="C7" t="s">
        <v>352</v>
      </c>
    </row>
    <row r="8" spans="1:3" x14ac:dyDescent="0.25">
      <c r="A8" t="s">
        <v>7</v>
      </c>
      <c r="B8" t="s">
        <v>353</v>
      </c>
      <c r="C8" t="s">
        <v>354</v>
      </c>
    </row>
    <row r="9" spans="1:3" x14ac:dyDescent="0.25">
      <c r="A9" t="s">
        <v>4</v>
      </c>
      <c r="B9" t="s">
        <v>355</v>
      </c>
      <c r="C9" t="s">
        <v>356</v>
      </c>
    </row>
    <row r="10" spans="1:3" x14ac:dyDescent="0.25">
      <c r="A10" t="s">
        <v>3</v>
      </c>
      <c r="B10" t="s">
        <v>357</v>
      </c>
      <c r="C10" t="s">
        <v>358</v>
      </c>
    </row>
    <row r="11" spans="1:3" x14ac:dyDescent="0.25">
      <c r="A11" t="s">
        <v>2</v>
      </c>
      <c r="B11" t="s">
        <v>359</v>
      </c>
      <c r="C11" t="s">
        <v>360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A099-CFDD-4F29-8F7A-AB110263EAAC}">
  <dimension ref="A1:B8"/>
  <sheetViews>
    <sheetView workbookViewId="0">
      <selection activeCell="C26" sqref="C26"/>
    </sheetView>
  </sheetViews>
  <sheetFormatPr defaultRowHeight="15" x14ac:dyDescent="0.25"/>
  <cols>
    <col min="1" max="1" width="15" customWidth="1"/>
    <col min="2" max="2" width="34.42578125" customWidth="1"/>
    <col min="3" max="3" width="37.7109375" customWidth="1"/>
  </cols>
  <sheetData>
    <row r="1" spans="1:2" x14ac:dyDescent="0.25">
      <c r="A1" s="1" t="s">
        <v>20</v>
      </c>
      <c r="B1" s="1" t="s">
        <v>19</v>
      </c>
    </row>
    <row r="2" spans="1:2" x14ac:dyDescent="0.25">
      <c r="A2" t="s">
        <v>0</v>
      </c>
      <c r="B2" t="s">
        <v>6</v>
      </c>
    </row>
    <row r="3" spans="1:2" x14ac:dyDescent="0.25">
      <c r="A3" t="s">
        <v>1</v>
      </c>
      <c r="B3" t="s">
        <v>17</v>
      </c>
    </row>
    <row r="4" spans="1:2" x14ac:dyDescent="0.25">
      <c r="A4" t="s">
        <v>15</v>
      </c>
      <c r="B4" t="s">
        <v>14</v>
      </c>
    </row>
    <row r="5" spans="1:2" x14ac:dyDescent="0.25">
      <c r="A5" t="s">
        <v>12</v>
      </c>
      <c r="B5" t="s">
        <v>11</v>
      </c>
    </row>
    <row r="6" spans="1:2" x14ac:dyDescent="0.25">
      <c r="A6" t="s">
        <v>9</v>
      </c>
      <c r="B6" t="s">
        <v>6</v>
      </c>
    </row>
    <row r="7" spans="1:2" x14ac:dyDescent="0.25">
      <c r="A7" t="s">
        <v>8</v>
      </c>
      <c r="B7" t="s">
        <v>6</v>
      </c>
    </row>
    <row r="8" spans="1:2" x14ac:dyDescent="0.25">
      <c r="A8" t="s">
        <v>7</v>
      </c>
      <c r="B8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74E5-0CF8-4573-8457-E0754354710C}">
  <dimension ref="A1:F8"/>
  <sheetViews>
    <sheetView tabSelected="1" workbookViewId="0">
      <selection activeCell="B18" sqref="B18"/>
    </sheetView>
  </sheetViews>
  <sheetFormatPr defaultRowHeight="15" x14ac:dyDescent="0.25"/>
  <cols>
    <col min="1" max="1" width="19.42578125" customWidth="1"/>
    <col min="2" max="2" width="40.28515625" customWidth="1"/>
    <col min="3" max="3" width="23" customWidth="1"/>
    <col min="4" max="4" width="22.85546875" customWidth="1"/>
    <col min="5" max="5" width="30.7109375" customWidth="1"/>
    <col min="6" max="8" width="20.28515625" customWidth="1"/>
  </cols>
  <sheetData>
    <row r="1" spans="1:6" x14ac:dyDescent="0.25">
      <c r="A1" s="4" t="s">
        <v>33</v>
      </c>
      <c r="B1" s="4" t="s">
        <v>32</v>
      </c>
      <c r="C1" s="4" t="s">
        <v>31</v>
      </c>
      <c r="D1" s="4" t="s">
        <v>30</v>
      </c>
      <c r="E1" s="4" t="s">
        <v>269</v>
      </c>
      <c r="F1" s="4" t="s">
        <v>29</v>
      </c>
    </row>
    <row r="2" spans="1:6" x14ac:dyDescent="0.25">
      <c r="A2" t="s">
        <v>0</v>
      </c>
      <c r="B2" t="s">
        <v>28</v>
      </c>
      <c r="C2" s="3">
        <v>33991</v>
      </c>
      <c r="D2">
        <v>634082230272</v>
      </c>
      <c r="E2" s="5">
        <v>0.09</v>
      </c>
      <c r="F2">
        <f>COUNTIFS(Stock_in_ETF!A:A,"SPY")</f>
        <v>61</v>
      </c>
    </row>
    <row r="3" spans="1:6" x14ac:dyDescent="0.25">
      <c r="A3" t="s">
        <v>1</v>
      </c>
      <c r="B3" t="s">
        <v>27</v>
      </c>
      <c r="C3" s="3">
        <v>36229</v>
      </c>
      <c r="D3">
        <v>323779231744</v>
      </c>
      <c r="E3">
        <v>0.2</v>
      </c>
      <c r="F3">
        <f>COUNTIFS(Stock_in_ETF!A:A,"QQQ")</f>
        <v>101</v>
      </c>
    </row>
    <row r="4" spans="1:6" x14ac:dyDescent="0.25">
      <c r="A4" t="s">
        <v>15</v>
      </c>
      <c r="B4" t="s">
        <v>26</v>
      </c>
      <c r="C4" s="3">
        <v>37035</v>
      </c>
      <c r="D4">
        <v>1807256125440</v>
      </c>
      <c r="E4">
        <v>0.03</v>
      </c>
      <c r="F4">
        <f>COUNTIFS(Stock_in_ETF!A:A,"VTI")</f>
        <v>101</v>
      </c>
    </row>
    <row r="5" spans="1:6" x14ac:dyDescent="0.25">
      <c r="A5" t="s">
        <v>12</v>
      </c>
      <c r="B5" t="s">
        <v>25</v>
      </c>
      <c r="C5" s="3">
        <v>41943</v>
      </c>
      <c r="D5">
        <v>6025068544</v>
      </c>
      <c r="E5">
        <v>0.75</v>
      </c>
      <c r="F5">
        <f>COUNTIFS(Stock_in_ETF!A:A,"ARKK")</f>
        <v>35</v>
      </c>
    </row>
    <row r="6" spans="1:6" x14ac:dyDescent="0.25">
      <c r="A6" t="s">
        <v>9</v>
      </c>
      <c r="B6" t="s">
        <v>24</v>
      </c>
      <c r="C6" s="3">
        <v>36145</v>
      </c>
      <c r="D6">
        <v>55108833280</v>
      </c>
      <c r="E6">
        <v>0.12</v>
      </c>
      <c r="F6">
        <f>COUNTIFS(Stock_in_ETF!A:A,"XLF")</f>
        <v>74</v>
      </c>
    </row>
    <row r="7" spans="1:6" x14ac:dyDescent="0.25">
      <c r="A7" t="s">
        <v>8</v>
      </c>
      <c r="B7" t="s">
        <v>23</v>
      </c>
      <c r="C7" s="3">
        <v>36145</v>
      </c>
      <c r="D7">
        <v>39256174592</v>
      </c>
      <c r="E7">
        <v>0.12</v>
      </c>
      <c r="F7">
        <f>COUNTIFS(Stock_in_ETF!A:A,"XLV")</f>
        <v>62</v>
      </c>
    </row>
    <row r="8" spans="1:6" x14ac:dyDescent="0.25">
      <c r="A8" t="s">
        <v>7</v>
      </c>
      <c r="B8" t="s">
        <v>22</v>
      </c>
      <c r="C8" s="3">
        <v>35808</v>
      </c>
      <c r="D8">
        <v>38958370816</v>
      </c>
      <c r="E8">
        <v>0.16</v>
      </c>
      <c r="F8">
        <f>COUNTIFS(Stock_in_ETF!A:A,"DIA")</f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564E-9F3B-44E6-AC30-1C7ACF700A17}">
  <dimension ref="A1:F12"/>
  <sheetViews>
    <sheetView workbookViewId="0">
      <selection activeCell="B4" sqref="B4"/>
    </sheetView>
  </sheetViews>
  <sheetFormatPr defaultRowHeight="15" x14ac:dyDescent="0.25"/>
  <cols>
    <col min="1" max="1" width="34.140625" style="11" customWidth="1"/>
    <col min="2" max="2" width="23.42578125" style="11" customWidth="1"/>
    <col min="3" max="3" width="19.28515625" style="11" customWidth="1"/>
    <col min="4" max="4" width="19" style="11" customWidth="1"/>
    <col min="5" max="5" width="27.85546875" style="11" customWidth="1"/>
    <col min="6" max="6" width="17.140625" style="11" customWidth="1"/>
    <col min="7" max="16384" width="9.140625" style="11"/>
  </cols>
  <sheetData>
    <row r="1" spans="1:6" x14ac:dyDescent="0.25">
      <c r="A1" s="4" t="s">
        <v>649</v>
      </c>
      <c r="B1" s="4" t="s">
        <v>660</v>
      </c>
      <c r="C1" s="4" t="s">
        <v>337</v>
      </c>
      <c r="D1" s="4" t="s">
        <v>648</v>
      </c>
      <c r="E1" s="4" t="s">
        <v>647</v>
      </c>
      <c r="F1" s="4" t="s">
        <v>646</v>
      </c>
    </row>
    <row r="2" spans="1:6" x14ac:dyDescent="0.25">
      <c r="A2" s="11" t="s">
        <v>645</v>
      </c>
      <c r="B2" s="13" t="s">
        <v>661</v>
      </c>
      <c r="C2" s="11" t="s">
        <v>644</v>
      </c>
      <c r="D2" s="11">
        <v>12.75</v>
      </c>
      <c r="E2" s="11">
        <v>51.75</v>
      </c>
      <c r="F2" s="11">
        <v>198.98</v>
      </c>
    </row>
    <row r="3" spans="1:6" x14ac:dyDescent="0.25">
      <c r="A3" s="11" t="s">
        <v>643</v>
      </c>
      <c r="B3" s="13" t="s">
        <v>661</v>
      </c>
      <c r="C3" s="11" t="s">
        <v>8</v>
      </c>
      <c r="D3" s="11">
        <v>-0.72</v>
      </c>
      <c r="E3" s="11">
        <v>8.52</v>
      </c>
      <c r="F3" s="11">
        <v>61.64</v>
      </c>
    </row>
    <row r="4" spans="1:6" x14ac:dyDescent="0.25">
      <c r="A4" s="11" t="s">
        <v>642</v>
      </c>
      <c r="B4" s="13" t="s">
        <v>663</v>
      </c>
      <c r="C4" s="11" t="s">
        <v>9</v>
      </c>
      <c r="D4" s="11">
        <v>18.329999999999998</v>
      </c>
      <c r="E4" s="11">
        <v>29.92</v>
      </c>
      <c r="F4" s="11">
        <v>105.68</v>
      </c>
    </row>
    <row r="5" spans="1:6" x14ac:dyDescent="0.25">
      <c r="A5" s="11" t="s">
        <v>641</v>
      </c>
      <c r="B5" s="13" t="s">
        <v>664</v>
      </c>
      <c r="C5" s="11" t="s">
        <v>640</v>
      </c>
      <c r="D5" s="11">
        <v>9.4499999999999993</v>
      </c>
      <c r="E5" s="11">
        <v>17.510000000000002</v>
      </c>
      <c r="F5" s="11">
        <v>121.28</v>
      </c>
    </row>
    <row r="6" spans="1:6" x14ac:dyDescent="0.25">
      <c r="A6" s="11" t="s">
        <v>639</v>
      </c>
      <c r="B6" s="13" t="s">
        <v>665</v>
      </c>
      <c r="C6" s="11" t="s">
        <v>638</v>
      </c>
      <c r="D6" s="11">
        <v>13.79</v>
      </c>
      <c r="E6" s="11">
        <v>20.100000000000001</v>
      </c>
      <c r="F6" s="11">
        <v>54.03</v>
      </c>
    </row>
    <row r="7" spans="1:6" x14ac:dyDescent="0.25">
      <c r="A7" s="11" t="s">
        <v>637</v>
      </c>
      <c r="B7" s="13" t="s">
        <v>666</v>
      </c>
      <c r="C7" s="11" t="s">
        <v>636</v>
      </c>
      <c r="D7" s="11">
        <v>0.18</v>
      </c>
      <c r="E7" s="11">
        <v>11.8</v>
      </c>
      <c r="F7" s="11">
        <v>146.09</v>
      </c>
    </row>
    <row r="8" spans="1:6" x14ac:dyDescent="0.25">
      <c r="A8" s="11" t="s">
        <v>635</v>
      </c>
      <c r="B8" s="13" t="s">
        <v>667</v>
      </c>
      <c r="C8" s="11" t="s">
        <v>634</v>
      </c>
      <c r="D8" s="11">
        <v>1.89</v>
      </c>
      <c r="E8" s="11">
        <v>21.28</v>
      </c>
      <c r="F8" s="11">
        <v>92.45</v>
      </c>
    </row>
    <row r="9" spans="1:6" x14ac:dyDescent="0.25">
      <c r="A9" s="11" t="s">
        <v>633</v>
      </c>
      <c r="B9" s="13" t="s">
        <v>668</v>
      </c>
      <c r="C9" s="11" t="s">
        <v>632</v>
      </c>
      <c r="D9" s="11">
        <v>0.36</v>
      </c>
      <c r="E9" s="11">
        <v>2.83</v>
      </c>
      <c r="F9" s="11">
        <v>90.15</v>
      </c>
    </row>
    <row r="10" spans="1:6" x14ac:dyDescent="0.25">
      <c r="A10" s="11" t="s">
        <v>631</v>
      </c>
      <c r="B10" s="13" t="s">
        <v>669</v>
      </c>
      <c r="C10" s="11" t="s">
        <v>630</v>
      </c>
      <c r="D10" s="11">
        <v>9.19</v>
      </c>
      <c r="E10" s="11">
        <v>-1.02</v>
      </c>
      <c r="F10" s="11">
        <v>32.57</v>
      </c>
    </row>
    <row r="11" spans="1:6" x14ac:dyDescent="0.25">
      <c r="A11" s="11" t="s">
        <v>629</v>
      </c>
      <c r="B11" s="13" t="s">
        <v>670</v>
      </c>
      <c r="C11" s="11" t="s">
        <v>628</v>
      </c>
      <c r="D11" s="11">
        <v>25</v>
      </c>
      <c r="E11" s="11">
        <v>15.53</v>
      </c>
      <c r="F11" s="11">
        <v>37.700000000000003</v>
      </c>
    </row>
    <row r="12" spans="1:6" x14ac:dyDescent="0.25">
      <c r="A12" s="11" t="s">
        <v>627</v>
      </c>
      <c r="B12" s="13" t="s">
        <v>671</v>
      </c>
      <c r="C12" s="11" t="s">
        <v>626</v>
      </c>
      <c r="D12" s="11">
        <v>23.56</v>
      </c>
      <c r="E12" s="11">
        <v>33.57</v>
      </c>
      <c r="F12" s="11">
        <v>95.23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09E-3D89-4289-822F-C39BD2E5CDDF}">
  <dimension ref="A1:D280"/>
  <sheetViews>
    <sheetView topLeftCell="A271" workbookViewId="0">
      <selection activeCell="F20" sqref="F20"/>
    </sheetView>
  </sheetViews>
  <sheetFormatPr defaultRowHeight="15" x14ac:dyDescent="0.25"/>
  <cols>
    <col min="1" max="1" width="15.7109375" customWidth="1"/>
    <col min="2" max="2" width="85.42578125" customWidth="1"/>
    <col min="3" max="3" width="14.85546875" customWidth="1"/>
    <col min="8" max="8" width="19.42578125" customWidth="1"/>
    <col min="10" max="10" width="20.5703125" customWidth="1"/>
    <col min="11" max="11" width="28.85546875" customWidth="1"/>
  </cols>
  <sheetData>
    <row r="1" spans="1:4" x14ac:dyDescent="0.25">
      <c r="A1" s="7" t="s">
        <v>338</v>
      </c>
      <c r="B1" s="7" t="s">
        <v>340</v>
      </c>
      <c r="C1" s="7" t="s">
        <v>361</v>
      </c>
      <c r="D1" s="7" t="s">
        <v>659</v>
      </c>
    </row>
    <row r="2" spans="1:4" x14ac:dyDescent="0.25">
      <c r="A2" t="s">
        <v>336</v>
      </c>
      <c r="B2" t="s">
        <v>34</v>
      </c>
      <c r="C2" s="15">
        <v>29567</v>
      </c>
      <c r="D2" s="5" t="s">
        <v>661</v>
      </c>
    </row>
    <row r="3" spans="1:4" x14ac:dyDescent="0.25">
      <c r="A3" t="s">
        <v>335</v>
      </c>
      <c r="B3" t="s">
        <v>35</v>
      </c>
      <c r="C3" s="15">
        <v>31484</v>
      </c>
      <c r="D3" s="5" t="s">
        <v>661</v>
      </c>
    </row>
    <row r="4" spans="1:4" x14ac:dyDescent="0.25">
      <c r="A4" t="s">
        <v>334</v>
      </c>
      <c r="B4" t="s">
        <v>36</v>
      </c>
      <c r="C4" s="15">
        <v>36182</v>
      </c>
      <c r="D4" s="5" t="s">
        <v>661</v>
      </c>
    </row>
    <row r="5" spans="1:4" x14ac:dyDescent="0.25">
      <c r="A5" t="s">
        <v>333</v>
      </c>
      <c r="B5" t="s">
        <v>37</v>
      </c>
      <c r="C5" s="15">
        <v>35565</v>
      </c>
      <c r="D5" s="5" t="s">
        <v>664</v>
      </c>
    </row>
    <row r="6" spans="1:4" x14ac:dyDescent="0.25">
      <c r="A6" t="s">
        <v>332</v>
      </c>
      <c r="B6" t="s">
        <v>38</v>
      </c>
      <c r="C6" s="15">
        <v>41047</v>
      </c>
      <c r="D6" s="5" t="s">
        <v>671</v>
      </c>
    </row>
    <row r="7" spans="1:4" x14ac:dyDescent="0.25">
      <c r="A7" t="s">
        <v>331</v>
      </c>
      <c r="B7" t="s">
        <v>39</v>
      </c>
      <c r="C7" s="15">
        <v>38218</v>
      </c>
      <c r="D7" s="5" t="s">
        <v>671</v>
      </c>
    </row>
    <row r="8" spans="1:4" x14ac:dyDescent="0.25">
      <c r="A8" t="s">
        <v>330</v>
      </c>
      <c r="B8" t="s">
        <v>40</v>
      </c>
      <c r="C8" s="15">
        <v>35194</v>
      </c>
      <c r="D8" s="5" t="s">
        <v>663</v>
      </c>
    </row>
    <row r="9" spans="1:4" x14ac:dyDescent="0.25">
      <c r="A9" t="s">
        <v>329</v>
      </c>
      <c r="B9" t="s">
        <v>41</v>
      </c>
      <c r="C9" s="15">
        <v>40031</v>
      </c>
      <c r="D9" s="5" t="s">
        <v>661</v>
      </c>
    </row>
    <row r="10" spans="1:4" x14ac:dyDescent="0.25">
      <c r="A10" t="s">
        <v>328</v>
      </c>
      <c r="B10" t="s">
        <v>42</v>
      </c>
      <c r="C10" s="15">
        <v>41732</v>
      </c>
      <c r="D10" s="5" t="s">
        <v>671</v>
      </c>
    </row>
    <row r="11" spans="1:4" x14ac:dyDescent="0.25">
      <c r="A11" t="s">
        <v>327</v>
      </c>
      <c r="B11" t="s">
        <v>43</v>
      </c>
      <c r="C11" s="15">
        <v>40358</v>
      </c>
      <c r="D11" s="5" t="s">
        <v>664</v>
      </c>
    </row>
    <row r="12" spans="1:4" x14ac:dyDescent="0.25">
      <c r="A12" t="s">
        <v>326</v>
      </c>
      <c r="B12" t="s">
        <v>44</v>
      </c>
      <c r="C12" s="15">
        <v>19010</v>
      </c>
      <c r="D12" s="5" t="s">
        <v>661</v>
      </c>
    </row>
    <row r="13" spans="1:4" x14ac:dyDescent="0.25">
      <c r="A13" t="s">
        <v>325</v>
      </c>
      <c r="B13" t="s">
        <v>45</v>
      </c>
      <c r="C13" s="15">
        <v>25276</v>
      </c>
      <c r="D13" s="5" t="s">
        <v>663</v>
      </c>
    </row>
    <row r="14" spans="1:4" x14ac:dyDescent="0.25">
      <c r="A14" t="s">
        <v>324</v>
      </c>
      <c r="B14" t="s">
        <v>46</v>
      </c>
      <c r="C14" s="15">
        <v>39526</v>
      </c>
      <c r="D14" s="5" t="s">
        <v>663</v>
      </c>
    </row>
    <row r="15" spans="1:4" x14ac:dyDescent="0.25">
      <c r="A15" t="s">
        <v>323</v>
      </c>
      <c r="B15" t="s">
        <v>47</v>
      </c>
      <c r="C15" s="15">
        <v>27113</v>
      </c>
      <c r="D15" s="5" t="s">
        <v>666</v>
      </c>
    </row>
    <row r="16" spans="1:4" x14ac:dyDescent="0.25">
      <c r="A16" t="s">
        <v>322</v>
      </c>
      <c r="B16" t="s">
        <v>48</v>
      </c>
      <c r="C16" s="15">
        <v>38862</v>
      </c>
      <c r="D16" s="5" t="s">
        <v>663</v>
      </c>
    </row>
    <row r="17" spans="1:4" x14ac:dyDescent="0.25">
      <c r="A17" t="s">
        <v>321</v>
      </c>
      <c r="B17" t="s">
        <v>49</v>
      </c>
      <c r="C17" s="15">
        <v>31386</v>
      </c>
      <c r="D17" s="5" t="s">
        <v>665</v>
      </c>
    </row>
    <row r="18" spans="1:4" x14ac:dyDescent="0.25">
      <c r="A18" t="s">
        <v>320</v>
      </c>
      <c r="B18" t="s">
        <v>50</v>
      </c>
      <c r="C18" s="15">
        <v>30960</v>
      </c>
      <c r="D18" s="5" t="s">
        <v>661</v>
      </c>
    </row>
    <row r="19" spans="1:4" x14ac:dyDescent="0.25">
      <c r="A19" t="s">
        <v>319</v>
      </c>
      <c r="B19" t="s">
        <v>51</v>
      </c>
      <c r="C19" s="15">
        <v>25590</v>
      </c>
      <c r="D19" s="5" t="s">
        <v>665</v>
      </c>
    </row>
    <row r="20" spans="1:4" x14ac:dyDescent="0.25">
      <c r="A20" t="s">
        <v>318</v>
      </c>
      <c r="B20" t="s">
        <v>52</v>
      </c>
      <c r="C20" s="15">
        <v>25842</v>
      </c>
      <c r="D20" s="5" t="s">
        <v>665</v>
      </c>
    </row>
    <row r="21" spans="1:4" x14ac:dyDescent="0.25">
      <c r="A21" t="s">
        <v>317</v>
      </c>
      <c r="B21" t="s">
        <v>53</v>
      </c>
      <c r="C21" s="15">
        <v>16339</v>
      </c>
      <c r="D21" s="5" t="s">
        <v>661</v>
      </c>
    </row>
    <row r="22" spans="1:4" x14ac:dyDescent="0.25">
      <c r="A22" t="s">
        <v>316</v>
      </c>
      <c r="B22" t="s">
        <v>54</v>
      </c>
      <c r="C22" s="15">
        <v>37399</v>
      </c>
      <c r="D22" s="5" t="s">
        <v>671</v>
      </c>
    </row>
    <row r="23" spans="1:4" x14ac:dyDescent="0.25">
      <c r="A23" t="s">
        <v>315</v>
      </c>
      <c r="B23" t="s">
        <v>55</v>
      </c>
      <c r="C23" s="15">
        <v>29851</v>
      </c>
      <c r="D23" s="5" t="s">
        <v>664</v>
      </c>
    </row>
    <row r="24" spans="1:4" x14ac:dyDescent="0.25">
      <c r="A24" t="s">
        <v>314</v>
      </c>
      <c r="B24" t="s">
        <v>56</v>
      </c>
      <c r="C24" s="15">
        <v>41276</v>
      </c>
      <c r="D24" s="5" t="s">
        <v>661</v>
      </c>
    </row>
    <row r="25" spans="1:4" x14ac:dyDescent="0.25">
      <c r="A25" t="s">
        <v>313</v>
      </c>
      <c r="B25" t="s">
        <v>57</v>
      </c>
      <c r="C25" s="15">
        <v>25644</v>
      </c>
      <c r="D25" s="5" t="s">
        <v>663</v>
      </c>
    </row>
    <row r="26" spans="1:4" x14ac:dyDescent="0.25">
      <c r="A26" t="s">
        <v>312</v>
      </c>
      <c r="B26" t="s">
        <v>58</v>
      </c>
      <c r="C26" s="15">
        <v>38161</v>
      </c>
      <c r="D26" s="5" t="s">
        <v>661</v>
      </c>
    </row>
    <row r="27" spans="1:4" x14ac:dyDescent="0.25">
      <c r="A27" t="s">
        <v>311</v>
      </c>
      <c r="B27" t="s">
        <v>59</v>
      </c>
      <c r="C27" s="15">
        <v>7188</v>
      </c>
      <c r="D27" s="5" t="s">
        <v>665</v>
      </c>
    </row>
    <row r="28" spans="1:4" x14ac:dyDescent="0.25">
      <c r="A28" t="s">
        <v>310</v>
      </c>
      <c r="B28" t="s">
        <v>60</v>
      </c>
      <c r="C28" s="15">
        <v>30683</v>
      </c>
      <c r="D28" s="5" t="s">
        <v>666</v>
      </c>
    </row>
    <row r="29" spans="1:4" x14ac:dyDescent="0.25">
      <c r="A29" t="s">
        <v>309</v>
      </c>
      <c r="B29" t="s">
        <v>61</v>
      </c>
      <c r="C29" s="15">
        <v>32920</v>
      </c>
      <c r="D29" s="5" t="s">
        <v>661</v>
      </c>
    </row>
    <row r="30" spans="1:4" x14ac:dyDescent="0.25">
      <c r="A30" t="s">
        <v>308</v>
      </c>
      <c r="B30" t="s">
        <v>62</v>
      </c>
      <c r="C30" s="15">
        <v>28581</v>
      </c>
      <c r="D30" s="5" t="s">
        <v>663</v>
      </c>
    </row>
    <row r="31" spans="1:4" x14ac:dyDescent="0.25">
      <c r="A31" t="s">
        <v>307</v>
      </c>
      <c r="B31" t="s">
        <v>63</v>
      </c>
      <c r="C31" s="15">
        <v>31483</v>
      </c>
      <c r="D31" s="5" t="s">
        <v>661</v>
      </c>
    </row>
    <row r="32" spans="1:4" x14ac:dyDescent="0.25">
      <c r="A32" t="s">
        <v>306</v>
      </c>
      <c r="B32" t="s">
        <v>64</v>
      </c>
      <c r="C32" s="15">
        <v>15340</v>
      </c>
      <c r="D32" s="5" t="s">
        <v>661</v>
      </c>
    </row>
    <row r="33" spans="1:4" x14ac:dyDescent="0.25">
      <c r="A33" t="s">
        <v>305</v>
      </c>
      <c r="B33" t="s">
        <v>65</v>
      </c>
      <c r="C33" s="15">
        <v>39524</v>
      </c>
      <c r="D33" s="5" t="s">
        <v>665</v>
      </c>
    </row>
    <row r="34" spans="1:4" x14ac:dyDescent="0.25">
      <c r="A34" t="s">
        <v>304</v>
      </c>
      <c r="B34" t="s">
        <v>66</v>
      </c>
      <c r="C34" s="15">
        <v>10666</v>
      </c>
      <c r="D34" s="5" t="s">
        <v>661</v>
      </c>
    </row>
    <row r="35" spans="1:4" x14ac:dyDescent="0.25">
      <c r="A35" t="s">
        <v>303</v>
      </c>
      <c r="B35" t="s">
        <v>67</v>
      </c>
      <c r="C35" s="15">
        <v>5794</v>
      </c>
      <c r="D35" s="5" t="s">
        <v>661</v>
      </c>
    </row>
    <row r="36" spans="1:4" x14ac:dyDescent="0.25">
      <c r="A36" t="s">
        <v>302</v>
      </c>
      <c r="B36" t="s">
        <v>68</v>
      </c>
      <c r="C36" s="15">
        <v>23853</v>
      </c>
      <c r="D36" s="5" t="s">
        <v>664</v>
      </c>
    </row>
    <row r="37" spans="1:4" ht="30" x14ac:dyDescent="0.25">
      <c r="A37" t="s">
        <v>301</v>
      </c>
      <c r="B37" t="s">
        <v>69</v>
      </c>
      <c r="C37" s="15">
        <v>43404</v>
      </c>
      <c r="D37" s="5" t="s">
        <v>668</v>
      </c>
    </row>
    <row r="38" spans="1:4" x14ac:dyDescent="0.25">
      <c r="A38" t="s">
        <v>300</v>
      </c>
      <c r="B38" t="s">
        <v>70</v>
      </c>
      <c r="C38" s="15">
        <v>23757</v>
      </c>
      <c r="D38" s="5" t="s">
        <v>665</v>
      </c>
    </row>
    <row r="39" spans="1:4" x14ac:dyDescent="0.25">
      <c r="A39" t="s">
        <v>299</v>
      </c>
      <c r="B39" t="s">
        <v>71</v>
      </c>
      <c r="C39" s="5" t="s">
        <v>672</v>
      </c>
      <c r="D39" s="5" t="s">
        <v>667</v>
      </c>
    </row>
    <row r="40" spans="1:4" x14ac:dyDescent="0.25">
      <c r="A40" t="s">
        <v>298</v>
      </c>
      <c r="B40" t="s">
        <v>72</v>
      </c>
      <c r="C40" s="15">
        <v>37091</v>
      </c>
      <c r="D40" s="5" t="s">
        <v>661</v>
      </c>
    </row>
    <row r="41" spans="1:4" x14ac:dyDescent="0.25">
      <c r="A41" t="s">
        <v>297</v>
      </c>
      <c r="B41" t="s">
        <v>73</v>
      </c>
      <c r="C41" s="15">
        <v>29495</v>
      </c>
      <c r="D41" s="5" t="s">
        <v>661</v>
      </c>
    </row>
    <row r="42" spans="1:4" x14ac:dyDescent="0.25">
      <c r="A42" t="s">
        <v>296</v>
      </c>
      <c r="B42" t="s">
        <v>74</v>
      </c>
      <c r="C42" s="15">
        <v>31644</v>
      </c>
      <c r="D42" s="5" t="s">
        <v>661</v>
      </c>
    </row>
    <row r="43" spans="1:4" x14ac:dyDescent="0.25">
      <c r="A43" t="s">
        <v>295</v>
      </c>
      <c r="B43" t="s">
        <v>75</v>
      </c>
      <c r="C43" s="15">
        <v>30882</v>
      </c>
      <c r="D43" s="5" t="s">
        <v>671</v>
      </c>
    </row>
    <row r="44" spans="1:4" x14ac:dyDescent="0.25">
      <c r="A44" t="s">
        <v>294</v>
      </c>
      <c r="B44" t="s">
        <v>76</v>
      </c>
      <c r="C44" s="15">
        <v>36690</v>
      </c>
      <c r="D44" s="5" t="s">
        <v>661</v>
      </c>
    </row>
    <row r="45" spans="1:4" x14ac:dyDescent="0.25">
      <c r="A45" t="s">
        <v>293</v>
      </c>
      <c r="B45" t="s">
        <v>77</v>
      </c>
      <c r="C45" s="15">
        <v>21136</v>
      </c>
      <c r="D45" s="5" t="s">
        <v>671</v>
      </c>
    </row>
    <row r="46" spans="1:4" x14ac:dyDescent="0.25">
      <c r="A46" t="s">
        <v>292</v>
      </c>
      <c r="B46" t="s">
        <v>78</v>
      </c>
      <c r="C46" s="15">
        <v>30612</v>
      </c>
      <c r="D46" s="5" t="s">
        <v>671</v>
      </c>
    </row>
    <row r="47" spans="1:4" x14ac:dyDescent="0.25">
      <c r="A47" t="s">
        <v>291</v>
      </c>
      <c r="B47" t="s">
        <v>79</v>
      </c>
      <c r="C47" s="15">
        <v>41089</v>
      </c>
      <c r="D47" s="5" t="s">
        <v>661</v>
      </c>
    </row>
    <row r="48" spans="1:4" x14ac:dyDescent="0.25">
      <c r="A48" t="s">
        <v>290</v>
      </c>
      <c r="B48" t="s">
        <v>80</v>
      </c>
      <c r="C48" s="15">
        <v>36284</v>
      </c>
      <c r="D48" s="5" t="s">
        <v>663</v>
      </c>
    </row>
    <row r="49" spans="1:4" x14ac:dyDescent="0.25">
      <c r="A49" t="s">
        <v>289</v>
      </c>
      <c r="B49" t="s">
        <v>81</v>
      </c>
      <c r="C49" s="15">
        <v>33585</v>
      </c>
      <c r="D49" s="5" t="s">
        <v>661</v>
      </c>
    </row>
    <row r="50" spans="1:4" x14ac:dyDescent="0.25">
      <c r="A50" t="s">
        <v>288</v>
      </c>
      <c r="B50" t="s">
        <v>82</v>
      </c>
      <c r="C50" s="15">
        <v>43924</v>
      </c>
      <c r="D50" s="5" t="s">
        <v>667</v>
      </c>
    </row>
    <row r="51" spans="1:4" x14ac:dyDescent="0.25">
      <c r="A51" t="s">
        <v>287</v>
      </c>
      <c r="B51" t="s">
        <v>83</v>
      </c>
      <c r="C51" s="15">
        <v>34040</v>
      </c>
      <c r="D51" s="5" t="s">
        <v>661</v>
      </c>
    </row>
    <row r="52" spans="1:4" x14ac:dyDescent="0.25">
      <c r="A52" t="s">
        <v>286</v>
      </c>
      <c r="B52" t="s">
        <v>84</v>
      </c>
      <c r="C52" s="15">
        <v>19633</v>
      </c>
      <c r="D52" s="5" t="s">
        <v>661</v>
      </c>
    </row>
    <row r="53" spans="1:4" x14ac:dyDescent="0.25">
      <c r="A53" t="s">
        <v>285</v>
      </c>
      <c r="B53" t="s">
        <v>85</v>
      </c>
      <c r="C53" s="15">
        <v>30484</v>
      </c>
      <c r="D53" s="5" t="s">
        <v>661</v>
      </c>
    </row>
    <row r="54" spans="1:4" x14ac:dyDescent="0.25">
      <c r="A54" t="s">
        <v>284</v>
      </c>
      <c r="B54" t="s">
        <v>86</v>
      </c>
      <c r="C54" s="15">
        <v>44104</v>
      </c>
      <c r="D54" s="5" t="s">
        <v>661</v>
      </c>
    </row>
    <row r="55" spans="1:4" x14ac:dyDescent="0.25">
      <c r="A55" t="s">
        <v>283</v>
      </c>
      <c r="B55" t="s">
        <v>87</v>
      </c>
      <c r="C55" s="15">
        <v>10929</v>
      </c>
      <c r="D55" s="5" t="s">
        <v>667</v>
      </c>
    </row>
    <row r="56" spans="1:4" x14ac:dyDescent="0.25">
      <c r="A56" t="s">
        <v>282</v>
      </c>
      <c r="B56" t="s">
        <v>88</v>
      </c>
      <c r="C56" s="15">
        <v>10911</v>
      </c>
      <c r="D56" s="5" t="s">
        <v>663</v>
      </c>
    </row>
    <row r="57" spans="1:4" x14ac:dyDescent="0.25">
      <c r="A57" t="s">
        <v>281</v>
      </c>
      <c r="B57" t="s">
        <v>89</v>
      </c>
      <c r="C57" s="15">
        <v>26031</v>
      </c>
      <c r="D57" s="5" t="s">
        <v>663</v>
      </c>
    </row>
    <row r="58" spans="1:4" x14ac:dyDescent="0.25">
      <c r="A58" t="s">
        <v>280</v>
      </c>
      <c r="B58" t="s">
        <v>90</v>
      </c>
      <c r="C58" s="15">
        <v>26569</v>
      </c>
      <c r="D58" s="5" t="s">
        <v>661</v>
      </c>
    </row>
    <row r="59" spans="1:4" x14ac:dyDescent="0.25">
      <c r="A59" t="s">
        <v>279</v>
      </c>
      <c r="B59" t="s">
        <v>91</v>
      </c>
      <c r="C59" s="15">
        <v>43595</v>
      </c>
      <c r="D59" s="5" t="s">
        <v>664</v>
      </c>
    </row>
    <row r="60" spans="1:4" x14ac:dyDescent="0.25">
      <c r="A60" t="s">
        <v>278</v>
      </c>
      <c r="B60" t="s">
        <v>92</v>
      </c>
      <c r="C60" s="15">
        <v>36227</v>
      </c>
      <c r="D60" s="5" t="s">
        <v>664</v>
      </c>
    </row>
    <row r="61" spans="1:4" x14ac:dyDescent="0.25">
      <c r="A61" t="s">
        <v>277</v>
      </c>
      <c r="B61" t="s">
        <v>93</v>
      </c>
      <c r="C61" s="15">
        <v>15514</v>
      </c>
      <c r="D61" s="5" t="s">
        <v>661</v>
      </c>
    </row>
    <row r="62" spans="1:4" x14ac:dyDescent="0.25">
      <c r="A62" t="s">
        <v>276</v>
      </c>
      <c r="B62" t="s">
        <v>94</v>
      </c>
      <c r="C62" s="15">
        <v>28620</v>
      </c>
      <c r="D62" s="5" t="s">
        <v>663</v>
      </c>
    </row>
    <row r="63" spans="1:4" x14ac:dyDescent="0.25">
      <c r="A63" t="s">
        <v>362</v>
      </c>
      <c r="B63" t="s">
        <v>104</v>
      </c>
      <c r="C63" s="15">
        <v>39191</v>
      </c>
      <c r="D63" s="5" t="s">
        <v>671</v>
      </c>
    </row>
    <row r="64" spans="1:4" x14ac:dyDescent="0.25">
      <c r="A64" t="s">
        <v>363</v>
      </c>
      <c r="B64" t="s">
        <v>96</v>
      </c>
      <c r="C64" s="15">
        <v>33625</v>
      </c>
      <c r="D64" s="5" t="s">
        <v>661</v>
      </c>
    </row>
    <row r="65" spans="1:4" x14ac:dyDescent="0.25">
      <c r="A65" t="s">
        <v>364</v>
      </c>
      <c r="B65" t="s">
        <v>100</v>
      </c>
      <c r="C65" s="15">
        <v>26479</v>
      </c>
      <c r="D65" s="5" t="s">
        <v>671</v>
      </c>
    </row>
    <row r="66" spans="1:4" x14ac:dyDescent="0.25">
      <c r="A66" t="s">
        <v>365</v>
      </c>
      <c r="B66" t="s">
        <v>99</v>
      </c>
      <c r="C66" s="15">
        <v>9284</v>
      </c>
      <c r="D66" s="5" t="s">
        <v>667</v>
      </c>
    </row>
    <row r="67" spans="1:4" x14ac:dyDescent="0.25">
      <c r="A67" t="s">
        <v>366</v>
      </c>
      <c r="B67" t="s">
        <v>106</v>
      </c>
      <c r="C67" s="15">
        <v>26401</v>
      </c>
      <c r="D67" s="5" t="s">
        <v>661</v>
      </c>
    </row>
    <row r="68" spans="1:4" x14ac:dyDescent="0.25">
      <c r="A68" t="s">
        <v>367</v>
      </c>
      <c r="B68" t="s">
        <v>108</v>
      </c>
      <c r="C68" s="15">
        <v>33443</v>
      </c>
      <c r="D68" s="5" t="s">
        <v>661</v>
      </c>
    </row>
    <row r="69" spans="1:4" x14ac:dyDescent="0.25">
      <c r="A69" t="s">
        <v>368</v>
      </c>
      <c r="B69" t="s">
        <v>109</v>
      </c>
      <c r="C69" s="15">
        <v>22536</v>
      </c>
      <c r="D69" s="5" t="s">
        <v>661</v>
      </c>
    </row>
    <row r="70" spans="1:4" x14ac:dyDescent="0.25">
      <c r="A70" t="s">
        <v>369</v>
      </c>
      <c r="B70" t="s">
        <v>110</v>
      </c>
      <c r="C70" s="15">
        <v>33781</v>
      </c>
      <c r="D70" s="5" t="s">
        <v>664</v>
      </c>
    </row>
    <row r="71" spans="1:4" x14ac:dyDescent="0.25">
      <c r="A71" t="s">
        <v>370</v>
      </c>
      <c r="B71" t="s">
        <v>115</v>
      </c>
      <c r="C71" s="15">
        <v>41110</v>
      </c>
      <c r="D71" s="5" t="s">
        <v>661</v>
      </c>
    </row>
    <row r="72" spans="1:4" x14ac:dyDescent="0.25">
      <c r="A72" t="s">
        <v>371</v>
      </c>
      <c r="B72" t="s">
        <v>117</v>
      </c>
      <c r="C72" s="15">
        <v>25280</v>
      </c>
      <c r="D72" s="5" t="s">
        <v>661</v>
      </c>
    </row>
    <row r="73" spans="1:4" x14ac:dyDescent="0.25">
      <c r="A73" t="s">
        <v>372</v>
      </c>
      <c r="B73" t="s">
        <v>373</v>
      </c>
      <c r="C73" s="15">
        <v>39304</v>
      </c>
      <c r="D73" s="5" t="s">
        <v>664</v>
      </c>
    </row>
    <row r="74" spans="1:4" x14ac:dyDescent="0.25">
      <c r="A74" t="s">
        <v>374</v>
      </c>
      <c r="B74" t="s">
        <v>122</v>
      </c>
      <c r="C74" s="15">
        <v>30845</v>
      </c>
      <c r="D74" s="5" t="s">
        <v>661</v>
      </c>
    </row>
    <row r="75" spans="1:4" x14ac:dyDescent="0.25">
      <c r="A75" t="s">
        <v>375</v>
      </c>
      <c r="B75" t="s">
        <v>120</v>
      </c>
      <c r="C75" s="15">
        <v>30804</v>
      </c>
      <c r="D75" s="5" t="s">
        <v>661</v>
      </c>
    </row>
    <row r="76" spans="1:4" x14ac:dyDescent="0.25">
      <c r="A76" t="s">
        <v>376</v>
      </c>
      <c r="B76" t="s">
        <v>126</v>
      </c>
      <c r="C76" s="15">
        <v>29511</v>
      </c>
      <c r="D76" s="5" t="s">
        <v>661</v>
      </c>
    </row>
    <row r="77" spans="1:4" x14ac:dyDescent="0.25">
      <c r="A77" t="s">
        <v>377</v>
      </c>
      <c r="B77" t="s">
        <v>129</v>
      </c>
      <c r="C77" s="15">
        <v>26219</v>
      </c>
      <c r="D77" s="5" t="s">
        <v>661</v>
      </c>
    </row>
    <row r="78" spans="1:4" x14ac:dyDescent="0.25">
      <c r="A78" t="s">
        <v>378</v>
      </c>
      <c r="B78" t="s">
        <v>130</v>
      </c>
      <c r="C78" s="15">
        <v>41183</v>
      </c>
      <c r="D78" s="5" t="s">
        <v>665</v>
      </c>
    </row>
    <row r="79" spans="1:4" x14ac:dyDescent="0.25">
      <c r="A79" t="s">
        <v>379</v>
      </c>
      <c r="B79" t="s">
        <v>131</v>
      </c>
      <c r="C79" s="15">
        <v>43628</v>
      </c>
      <c r="D79" s="5" t="s">
        <v>661</v>
      </c>
    </row>
    <row r="80" spans="1:4" x14ac:dyDescent="0.25">
      <c r="A80" t="s">
        <v>380</v>
      </c>
      <c r="B80" t="s">
        <v>147</v>
      </c>
      <c r="C80" s="15">
        <v>30523</v>
      </c>
      <c r="D80" s="5" t="s">
        <v>667</v>
      </c>
    </row>
    <row r="81" spans="1:4" x14ac:dyDescent="0.25">
      <c r="A81" t="s">
        <v>381</v>
      </c>
      <c r="B81" t="s">
        <v>382</v>
      </c>
      <c r="C81" s="15">
        <v>43307</v>
      </c>
      <c r="D81" s="5" t="s">
        <v>664</v>
      </c>
    </row>
    <row r="82" spans="1:4" x14ac:dyDescent="0.25">
      <c r="A82" t="s">
        <v>383</v>
      </c>
      <c r="B82" t="s">
        <v>153</v>
      </c>
      <c r="C82" s="15">
        <v>40135</v>
      </c>
      <c r="D82" s="5" t="s">
        <v>661</v>
      </c>
    </row>
    <row r="83" spans="1:4" x14ac:dyDescent="0.25">
      <c r="A83" t="s">
        <v>384</v>
      </c>
      <c r="B83" t="s">
        <v>385</v>
      </c>
      <c r="C83" s="15">
        <v>44301</v>
      </c>
      <c r="D83" s="5" t="s">
        <v>661</v>
      </c>
    </row>
    <row r="84" spans="1:4" x14ac:dyDescent="0.25">
      <c r="A84" t="s">
        <v>386</v>
      </c>
      <c r="B84" t="s">
        <v>138</v>
      </c>
      <c r="C84" s="15">
        <v>34082</v>
      </c>
      <c r="D84" s="5" t="s">
        <v>664</v>
      </c>
    </row>
    <row r="85" spans="1:4" x14ac:dyDescent="0.25">
      <c r="A85" t="s">
        <v>387</v>
      </c>
      <c r="B85" t="s">
        <v>140</v>
      </c>
      <c r="C85" s="15">
        <v>33324</v>
      </c>
      <c r="D85" s="5" t="s">
        <v>661</v>
      </c>
    </row>
    <row r="86" spans="1:4" x14ac:dyDescent="0.25">
      <c r="A86" t="s">
        <v>388</v>
      </c>
      <c r="B86" t="s">
        <v>157</v>
      </c>
      <c r="C86" s="15">
        <v>19442</v>
      </c>
      <c r="D86" s="5" t="s">
        <v>664</v>
      </c>
    </row>
    <row r="87" spans="1:4" x14ac:dyDescent="0.25">
      <c r="A87" t="s">
        <v>389</v>
      </c>
      <c r="B87" t="s">
        <v>390</v>
      </c>
      <c r="C87" s="15">
        <v>44174</v>
      </c>
      <c r="D87" s="5" t="s">
        <v>661</v>
      </c>
    </row>
    <row r="88" spans="1:4" x14ac:dyDescent="0.25">
      <c r="A88" t="s">
        <v>391</v>
      </c>
      <c r="B88" t="s">
        <v>392</v>
      </c>
      <c r="C88" s="15">
        <v>35957</v>
      </c>
      <c r="D88" s="5" t="s">
        <v>661</v>
      </c>
    </row>
    <row r="89" spans="1:4" x14ac:dyDescent="0.25">
      <c r="A89" t="s">
        <v>393</v>
      </c>
      <c r="B89" t="s">
        <v>148</v>
      </c>
      <c r="C89" s="15">
        <v>33660</v>
      </c>
      <c r="D89" s="5" t="s">
        <v>661</v>
      </c>
    </row>
    <row r="90" spans="1:4" x14ac:dyDescent="0.25">
      <c r="A90" t="s">
        <v>394</v>
      </c>
      <c r="B90" t="s">
        <v>145</v>
      </c>
      <c r="C90" s="15">
        <v>42205</v>
      </c>
      <c r="D90" s="5" t="s">
        <v>661</v>
      </c>
    </row>
    <row r="91" spans="1:4" x14ac:dyDescent="0.25">
      <c r="A91" t="s">
        <v>395</v>
      </c>
      <c r="B91" t="s">
        <v>143</v>
      </c>
      <c r="C91" s="15">
        <v>32295</v>
      </c>
      <c r="D91" s="5" t="s">
        <v>661</v>
      </c>
    </row>
    <row r="92" spans="1:4" x14ac:dyDescent="0.25">
      <c r="A92" t="s">
        <v>396</v>
      </c>
      <c r="B92" t="s">
        <v>150</v>
      </c>
      <c r="C92" s="15">
        <v>44594</v>
      </c>
      <c r="D92" s="5" t="s">
        <v>670</v>
      </c>
    </row>
    <row r="93" spans="1:4" x14ac:dyDescent="0.25">
      <c r="A93" t="s">
        <v>397</v>
      </c>
      <c r="B93" t="s">
        <v>151</v>
      </c>
      <c r="C93" s="15">
        <v>33913</v>
      </c>
      <c r="D93" s="5" t="s">
        <v>667</v>
      </c>
    </row>
    <row r="94" spans="1:4" x14ac:dyDescent="0.25">
      <c r="A94" t="s">
        <v>398</v>
      </c>
      <c r="B94" t="s">
        <v>399</v>
      </c>
      <c r="C94" s="15">
        <v>36704</v>
      </c>
      <c r="D94" s="5" t="s">
        <v>661</v>
      </c>
    </row>
    <row r="95" spans="1:4" x14ac:dyDescent="0.25">
      <c r="A95" t="s">
        <v>400</v>
      </c>
      <c r="B95" t="s">
        <v>401</v>
      </c>
      <c r="C95" s="15">
        <v>34767</v>
      </c>
      <c r="D95" s="5" t="s">
        <v>661</v>
      </c>
    </row>
    <row r="96" spans="1:4" x14ac:dyDescent="0.25">
      <c r="A96" t="s">
        <v>402</v>
      </c>
      <c r="B96" t="s">
        <v>156</v>
      </c>
      <c r="C96" s="15">
        <v>29510</v>
      </c>
      <c r="D96" s="5" t="s">
        <v>667</v>
      </c>
    </row>
    <row r="97" spans="1:4" x14ac:dyDescent="0.25">
      <c r="A97" t="s">
        <v>403</v>
      </c>
      <c r="B97" t="s">
        <v>160</v>
      </c>
      <c r="C97" s="15">
        <v>44175</v>
      </c>
      <c r="D97" s="5" t="s">
        <v>664</v>
      </c>
    </row>
    <row r="98" spans="1:4" x14ac:dyDescent="0.25">
      <c r="A98" t="s">
        <v>404</v>
      </c>
      <c r="B98" t="s">
        <v>158</v>
      </c>
      <c r="C98" s="15">
        <v>31225</v>
      </c>
      <c r="D98" s="5" t="s">
        <v>661</v>
      </c>
    </row>
    <row r="99" spans="1:4" x14ac:dyDescent="0.25">
      <c r="A99" t="s">
        <v>405</v>
      </c>
      <c r="B99" t="s">
        <v>159</v>
      </c>
      <c r="C99" s="15">
        <v>25934</v>
      </c>
      <c r="D99" s="5" t="s">
        <v>667</v>
      </c>
    </row>
    <row r="100" spans="1:4" x14ac:dyDescent="0.25">
      <c r="A100" t="s">
        <v>406</v>
      </c>
      <c r="B100" t="s">
        <v>186</v>
      </c>
      <c r="C100" s="15">
        <v>34700</v>
      </c>
      <c r="D100" s="5" t="s">
        <v>665</v>
      </c>
    </row>
    <row r="101" spans="1:4" x14ac:dyDescent="0.25">
      <c r="A101" t="s">
        <v>407</v>
      </c>
      <c r="B101" t="s">
        <v>164</v>
      </c>
      <c r="C101" s="15">
        <v>41194</v>
      </c>
      <c r="D101" s="5" t="s">
        <v>661</v>
      </c>
    </row>
    <row r="102" spans="1:4" x14ac:dyDescent="0.25">
      <c r="A102" t="s">
        <v>408</v>
      </c>
      <c r="B102" t="s">
        <v>165</v>
      </c>
      <c r="C102" s="15">
        <v>40396</v>
      </c>
      <c r="D102" s="5" t="s">
        <v>661</v>
      </c>
    </row>
    <row r="103" spans="1:4" x14ac:dyDescent="0.25">
      <c r="A103" t="s">
        <v>409</v>
      </c>
      <c r="B103" t="s">
        <v>171</v>
      </c>
      <c r="C103" s="15">
        <v>30554</v>
      </c>
      <c r="D103" s="5" t="s">
        <v>667</v>
      </c>
    </row>
    <row r="104" spans="1:4" x14ac:dyDescent="0.25">
      <c r="A104" t="s">
        <v>410</v>
      </c>
      <c r="B104" t="s">
        <v>189</v>
      </c>
      <c r="C104" s="15">
        <v>36472</v>
      </c>
      <c r="D104" s="5" t="s">
        <v>671</v>
      </c>
    </row>
    <row r="105" spans="1:4" x14ac:dyDescent="0.25">
      <c r="A105" t="s">
        <v>411</v>
      </c>
      <c r="B105" t="s">
        <v>166</v>
      </c>
      <c r="C105" s="15">
        <v>17899</v>
      </c>
      <c r="D105" s="5" t="s">
        <v>670</v>
      </c>
    </row>
    <row r="106" spans="1:4" x14ac:dyDescent="0.25">
      <c r="A106" t="s">
        <v>412</v>
      </c>
      <c r="B106" t="s">
        <v>172</v>
      </c>
      <c r="C106" s="15">
        <v>34410</v>
      </c>
      <c r="D106" s="5" t="s">
        <v>667</v>
      </c>
    </row>
    <row r="107" spans="1:4" x14ac:dyDescent="0.25">
      <c r="A107" t="s">
        <v>413</v>
      </c>
      <c r="B107" t="s">
        <v>180</v>
      </c>
      <c r="C107" s="15">
        <v>32009</v>
      </c>
      <c r="D107" s="5" t="s">
        <v>667</v>
      </c>
    </row>
    <row r="108" spans="1:4" x14ac:dyDescent="0.25">
      <c r="A108" t="s">
        <v>414</v>
      </c>
      <c r="B108" t="s">
        <v>181</v>
      </c>
      <c r="C108" s="15">
        <v>31267</v>
      </c>
      <c r="D108" s="5" t="s">
        <v>664</v>
      </c>
    </row>
    <row r="109" spans="1:4" x14ac:dyDescent="0.25">
      <c r="A109" t="s">
        <v>415</v>
      </c>
      <c r="B109" t="s">
        <v>190</v>
      </c>
      <c r="C109" s="15">
        <v>39575</v>
      </c>
      <c r="D109" s="5" t="s">
        <v>665</v>
      </c>
    </row>
    <row r="110" spans="1:4" x14ac:dyDescent="0.25">
      <c r="A110" t="s">
        <v>416</v>
      </c>
      <c r="B110" t="s">
        <v>417</v>
      </c>
      <c r="C110" s="15">
        <v>36329</v>
      </c>
      <c r="D110" s="5" t="s">
        <v>661</v>
      </c>
    </row>
    <row r="111" spans="1:4" x14ac:dyDescent="0.25">
      <c r="A111" t="s">
        <v>418</v>
      </c>
      <c r="B111" t="s">
        <v>176</v>
      </c>
      <c r="C111" s="15">
        <v>36822</v>
      </c>
      <c r="D111" s="5" t="s">
        <v>670</v>
      </c>
    </row>
    <row r="112" spans="1:4" x14ac:dyDescent="0.25">
      <c r="A112" t="s">
        <v>419</v>
      </c>
      <c r="B112" t="s">
        <v>175</v>
      </c>
      <c r="C112" s="15">
        <v>35965</v>
      </c>
      <c r="D112" s="5" t="s">
        <v>661</v>
      </c>
    </row>
    <row r="113" spans="1:4" x14ac:dyDescent="0.25">
      <c r="A113" t="s">
        <v>420</v>
      </c>
      <c r="B113" t="s">
        <v>177</v>
      </c>
      <c r="C113" s="15">
        <v>42921</v>
      </c>
      <c r="D113" s="5" t="s">
        <v>666</v>
      </c>
    </row>
    <row r="114" spans="1:4" x14ac:dyDescent="0.25">
      <c r="A114" t="s">
        <v>421</v>
      </c>
      <c r="B114" t="s">
        <v>179</v>
      </c>
      <c r="C114" s="15">
        <v>40093</v>
      </c>
      <c r="D114" s="5" t="s">
        <v>667</v>
      </c>
    </row>
    <row r="115" spans="1:4" x14ac:dyDescent="0.25">
      <c r="A115" t="s">
        <v>422</v>
      </c>
      <c r="B115" t="s">
        <v>187</v>
      </c>
      <c r="C115" s="15">
        <v>39290</v>
      </c>
      <c r="D115" s="5" t="s">
        <v>664</v>
      </c>
    </row>
    <row r="116" spans="1:4" x14ac:dyDescent="0.25">
      <c r="A116" t="s">
        <v>423</v>
      </c>
      <c r="B116" t="s">
        <v>223</v>
      </c>
      <c r="C116" s="15">
        <v>41199</v>
      </c>
      <c r="D116" s="5" t="s">
        <v>666</v>
      </c>
    </row>
    <row r="117" spans="1:4" x14ac:dyDescent="0.25">
      <c r="A117" t="s">
        <v>424</v>
      </c>
      <c r="B117" t="s">
        <v>425</v>
      </c>
      <c r="C117" s="15">
        <v>42348</v>
      </c>
      <c r="D117" s="5" t="s">
        <v>661</v>
      </c>
    </row>
    <row r="118" spans="1:4" x14ac:dyDescent="0.25">
      <c r="A118" t="s">
        <v>426</v>
      </c>
      <c r="B118" t="s">
        <v>183</v>
      </c>
      <c r="C118" s="15">
        <v>44930</v>
      </c>
      <c r="D118" s="5" t="s">
        <v>661</v>
      </c>
    </row>
    <row r="119" spans="1:4" x14ac:dyDescent="0.25">
      <c r="A119" t="s">
        <v>427</v>
      </c>
      <c r="B119" t="s">
        <v>428</v>
      </c>
      <c r="C119" s="15">
        <v>42518</v>
      </c>
      <c r="D119" s="5" t="s">
        <v>665</v>
      </c>
    </row>
    <row r="120" spans="1:4" x14ac:dyDescent="0.25">
      <c r="A120" t="s">
        <v>429</v>
      </c>
      <c r="B120" t="s">
        <v>188</v>
      </c>
      <c r="C120" s="15">
        <v>3289</v>
      </c>
      <c r="D120" s="5" t="s">
        <v>670</v>
      </c>
    </row>
    <row r="121" spans="1:4" x14ac:dyDescent="0.25">
      <c r="A121" t="s">
        <v>430</v>
      </c>
      <c r="B121" t="s">
        <v>193</v>
      </c>
      <c r="C121" s="15">
        <v>33521</v>
      </c>
      <c r="D121" s="5" t="s">
        <v>667</v>
      </c>
    </row>
    <row r="122" spans="1:4" x14ac:dyDescent="0.25">
      <c r="A122" t="s">
        <v>431</v>
      </c>
      <c r="B122" t="s">
        <v>194</v>
      </c>
      <c r="C122" s="15">
        <v>37019</v>
      </c>
      <c r="D122" s="5" t="s">
        <v>667</v>
      </c>
    </row>
    <row r="123" spans="1:4" x14ac:dyDescent="0.25">
      <c r="A123" t="s">
        <v>432</v>
      </c>
      <c r="B123" t="s">
        <v>207</v>
      </c>
      <c r="C123" s="15">
        <v>42191</v>
      </c>
      <c r="D123" s="5" t="s">
        <v>665</v>
      </c>
    </row>
    <row r="124" spans="1:4" x14ac:dyDescent="0.25">
      <c r="A124" t="s">
        <v>433</v>
      </c>
      <c r="B124" t="s">
        <v>192</v>
      </c>
      <c r="C124" s="15">
        <v>32771</v>
      </c>
      <c r="D124" s="5" t="s">
        <v>671</v>
      </c>
    </row>
    <row r="125" spans="1:4" x14ac:dyDescent="0.25">
      <c r="A125" t="s">
        <v>434</v>
      </c>
      <c r="B125" t="s">
        <v>198</v>
      </c>
      <c r="C125" s="15">
        <v>35535</v>
      </c>
      <c r="D125" s="5" t="s">
        <v>671</v>
      </c>
    </row>
    <row r="126" spans="1:4" x14ac:dyDescent="0.25">
      <c r="A126" t="s">
        <v>435</v>
      </c>
      <c r="B126" t="s">
        <v>197</v>
      </c>
      <c r="C126" s="15">
        <v>33402</v>
      </c>
      <c r="D126" s="5" t="s">
        <v>661</v>
      </c>
    </row>
    <row r="127" spans="1:4" x14ac:dyDescent="0.25">
      <c r="A127" t="s">
        <v>436</v>
      </c>
      <c r="B127" t="s">
        <v>437</v>
      </c>
      <c r="C127" s="15">
        <v>43727</v>
      </c>
      <c r="D127" s="5" t="s">
        <v>661</v>
      </c>
    </row>
    <row r="128" spans="1:4" x14ac:dyDescent="0.25">
      <c r="A128" t="s">
        <v>438</v>
      </c>
      <c r="B128" t="s">
        <v>439</v>
      </c>
      <c r="C128" s="15">
        <v>43175</v>
      </c>
      <c r="D128" s="5" t="s">
        <v>661</v>
      </c>
    </row>
    <row r="129" spans="1:4" x14ac:dyDescent="0.25">
      <c r="A129" t="s">
        <v>440</v>
      </c>
      <c r="B129" t="s">
        <v>206</v>
      </c>
      <c r="C129" s="15">
        <v>34047</v>
      </c>
      <c r="D129" s="5" t="s">
        <v>661</v>
      </c>
    </row>
    <row r="130" spans="1:4" x14ac:dyDescent="0.25">
      <c r="A130" t="s">
        <v>441</v>
      </c>
      <c r="B130" t="s">
        <v>202</v>
      </c>
      <c r="C130" s="15">
        <v>35977</v>
      </c>
      <c r="D130" s="5" t="s">
        <v>667</v>
      </c>
    </row>
    <row r="131" spans="1:4" x14ac:dyDescent="0.25">
      <c r="A131" t="s">
        <v>442</v>
      </c>
      <c r="B131" t="s">
        <v>213</v>
      </c>
      <c r="C131" s="15">
        <v>38455</v>
      </c>
      <c r="D131" s="5" t="s">
        <v>661</v>
      </c>
    </row>
    <row r="132" spans="1:4" x14ac:dyDescent="0.25">
      <c r="A132" t="s">
        <v>443</v>
      </c>
      <c r="B132" t="s">
        <v>444</v>
      </c>
      <c r="C132" s="15">
        <v>42634</v>
      </c>
      <c r="D132" s="5" t="s">
        <v>661</v>
      </c>
    </row>
    <row r="133" spans="1:4" x14ac:dyDescent="0.25">
      <c r="A133" t="s">
        <v>445</v>
      </c>
      <c r="B133" t="s">
        <v>212</v>
      </c>
      <c r="C133" s="15">
        <v>35235</v>
      </c>
      <c r="D133" s="5" t="s">
        <v>661</v>
      </c>
    </row>
    <row r="134" spans="1:4" x14ac:dyDescent="0.25">
      <c r="A134" t="s">
        <v>446</v>
      </c>
      <c r="B134" t="s">
        <v>227</v>
      </c>
      <c r="C134" s="15">
        <v>44659</v>
      </c>
      <c r="D134" s="5" t="s">
        <v>671</v>
      </c>
    </row>
    <row r="135" spans="1:4" x14ac:dyDescent="0.25">
      <c r="A135" t="s">
        <v>447</v>
      </c>
      <c r="B135" t="s">
        <v>218</v>
      </c>
      <c r="C135" s="15">
        <v>41451</v>
      </c>
      <c r="D135" s="5" t="s">
        <v>661</v>
      </c>
    </row>
    <row r="136" spans="1:4" x14ac:dyDescent="0.25">
      <c r="A136" t="s">
        <v>448</v>
      </c>
      <c r="B136" t="s">
        <v>238</v>
      </c>
      <c r="C136" s="15">
        <v>30576</v>
      </c>
      <c r="D136" s="5" t="s">
        <v>661</v>
      </c>
    </row>
    <row r="137" spans="1:4" x14ac:dyDescent="0.25">
      <c r="A137" t="s">
        <v>449</v>
      </c>
      <c r="B137" t="s">
        <v>450</v>
      </c>
      <c r="C137" s="15">
        <v>44497</v>
      </c>
      <c r="D137" s="5" t="s">
        <v>661</v>
      </c>
    </row>
    <row r="138" spans="1:4" x14ac:dyDescent="0.25">
      <c r="A138" t="s">
        <v>451</v>
      </c>
      <c r="B138" t="s">
        <v>240</v>
      </c>
      <c r="C138" s="15">
        <v>36644</v>
      </c>
      <c r="D138" s="5" t="s">
        <v>661</v>
      </c>
    </row>
    <row r="139" spans="1:4" x14ac:dyDescent="0.25">
      <c r="A139" t="s">
        <v>452</v>
      </c>
      <c r="B139" t="s">
        <v>453</v>
      </c>
      <c r="C139" s="15">
        <v>45183</v>
      </c>
      <c r="D139" s="5" t="s">
        <v>661</v>
      </c>
    </row>
    <row r="140" spans="1:4" x14ac:dyDescent="0.25">
      <c r="A140" t="s">
        <v>454</v>
      </c>
      <c r="B140" t="s">
        <v>455</v>
      </c>
      <c r="C140" s="15">
        <v>43027</v>
      </c>
      <c r="D140" s="5" t="s">
        <v>661</v>
      </c>
    </row>
    <row r="141" spans="1:4" x14ac:dyDescent="0.25">
      <c r="A141" s="8" t="s">
        <v>456</v>
      </c>
      <c r="B141" s="8" t="s">
        <v>485</v>
      </c>
      <c r="C141" s="15">
        <v>43006</v>
      </c>
      <c r="D141" s="5" t="s">
        <v>671</v>
      </c>
    </row>
    <row r="142" spans="1:4" x14ac:dyDescent="0.25">
      <c r="A142" s="8" t="s">
        <v>457</v>
      </c>
      <c r="B142" s="8" t="s">
        <v>486</v>
      </c>
      <c r="C142" s="15">
        <v>44300</v>
      </c>
      <c r="D142" s="5" t="s">
        <v>663</v>
      </c>
    </row>
    <row r="143" spans="1:4" x14ac:dyDescent="0.25">
      <c r="A143" s="8" t="s">
        <v>458</v>
      </c>
      <c r="B143" s="8" t="s">
        <v>487</v>
      </c>
      <c r="C143" s="15">
        <v>44265</v>
      </c>
      <c r="D143" s="5" t="s">
        <v>671</v>
      </c>
    </row>
    <row r="144" spans="1:4" x14ac:dyDescent="0.25">
      <c r="A144" s="8" t="s">
        <v>459</v>
      </c>
      <c r="B144" s="8" t="s">
        <v>488</v>
      </c>
      <c r="C144" s="15">
        <v>42662</v>
      </c>
      <c r="D144" s="5" t="s">
        <v>661</v>
      </c>
    </row>
    <row r="145" spans="1:4" x14ac:dyDescent="0.25">
      <c r="A145" s="8" t="s">
        <v>460</v>
      </c>
      <c r="B145" s="8" t="s">
        <v>489</v>
      </c>
      <c r="C145" s="15">
        <v>42145</v>
      </c>
      <c r="D145" s="5" t="s">
        <v>661</v>
      </c>
    </row>
    <row r="146" spans="1:4" x14ac:dyDescent="0.25">
      <c r="A146" s="8" t="s">
        <v>462</v>
      </c>
      <c r="B146" s="8" t="s">
        <v>490</v>
      </c>
      <c r="C146" s="15">
        <v>44406</v>
      </c>
      <c r="D146" s="5" t="s">
        <v>663</v>
      </c>
    </row>
    <row r="147" spans="1:4" x14ac:dyDescent="0.25">
      <c r="A147" s="8" t="s">
        <v>461</v>
      </c>
      <c r="B147" s="8" t="s">
        <v>491</v>
      </c>
      <c r="C147" s="15">
        <v>37068</v>
      </c>
      <c r="D147" s="5" t="s">
        <v>661</v>
      </c>
    </row>
    <row r="148" spans="1:4" x14ac:dyDescent="0.25">
      <c r="A148" s="8" t="s">
        <v>492</v>
      </c>
      <c r="B148" s="8" t="s">
        <v>493</v>
      </c>
      <c r="C148" s="15">
        <v>42327</v>
      </c>
      <c r="D148" s="5" t="s">
        <v>661</v>
      </c>
    </row>
    <row r="149" spans="1:4" x14ac:dyDescent="0.25">
      <c r="A149" s="8" t="s">
        <v>464</v>
      </c>
      <c r="B149" s="8" t="s">
        <v>494</v>
      </c>
      <c r="C149" s="15">
        <v>43404</v>
      </c>
      <c r="D149" s="5" t="s">
        <v>661</v>
      </c>
    </row>
    <row r="150" spans="1:4" x14ac:dyDescent="0.25">
      <c r="A150" s="8" t="s">
        <v>465</v>
      </c>
      <c r="B150" s="8" t="s">
        <v>495</v>
      </c>
      <c r="C150" s="15">
        <v>43867</v>
      </c>
      <c r="D150" s="5" t="s">
        <v>661</v>
      </c>
    </row>
    <row r="151" spans="1:4" x14ac:dyDescent="0.25">
      <c r="A151" s="8" t="s">
        <v>466</v>
      </c>
      <c r="B151" s="8" t="s">
        <v>496</v>
      </c>
      <c r="C151" s="15">
        <v>44456</v>
      </c>
      <c r="D151" s="5" t="s">
        <v>667</v>
      </c>
    </row>
    <row r="152" spans="1:4" x14ac:dyDescent="0.25">
      <c r="A152" s="8" t="s">
        <v>467</v>
      </c>
      <c r="B152" s="8" t="s">
        <v>497</v>
      </c>
      <c r="C152" s="15">
        <v>43566</v>
      </c>
      <c r="D152" s="5" t="s">
        <v>661</v>
      </c>
    </row>
    <row r="153" spans="1:4" x14ac:dyDescent="0.25">
      <c r="A153" s="8" t="s">
        <v>498</v>
      </c>
      <c r="B153" s="8" t="s">
        <v>499</v>
      </c>
      <c r="C153" s="15">
        <v>43579</v>
      </c>
      <c r="D153" s="5" t="s">
        <v>664</v>
      </c>
    </row>
    <row r="154" spans="1:4" x14ac:dyDescent="0.25">
      <c r="A154" s="8" t="s">
        <v>469</v>
      </c>
      <c r="B154" s="8" t="s">
        <v>500</v>
      </c>
      <c r="C154" s="15">
        <v>44302</v>
      </c>
      <c r="D154" s="5" t="s">
        <v>661</v>
      </c>
    </row>
    <row r="155" spans="1:4" x14ac:dyDescent="0.25">
      <c r="A155" s="8" t="s">
        <v>470</v>
      </c>
      <c r="B155" s="8" t="s">
        <v>239</v>
      </c>
      <c r="C155" s="15">
        <v>25682</v>
      </c>
      <c r="D155" s="5" t="s">
        <v>661</v>
      </c>
    </row>
    <row r="156" spans="1:4" x14ac:dyDescent="0.25">
      <c r="A156" s="8" t="s">
        <v>471</v>
      </c>
      <c r="B156" s="8" t="s">
        <v>501</v>
      </c>
      <c r="C156" s="15">
        <v>44307</v>
      </c>
      <c r="D156" s="5" t="s">
        <v>661</v>
      </c>
    </row>
    <row r="157" spans="1:4" x14ac:dyDescent="0.25">
      <c r="A157" s="8" t="s">
        <v>472</v>
      </c>
      <c r="B157" s="8" t="s">
        <v>502</v>
      </c>
      <c r="C157" s="15">
        <v>43720</v>
      </c>
      <c r="D157" s="5" t="s">
        <v>661</v>
      </c>
    </row>
    <row r="158" spans="1:4" x14ac:dyDescent="0.25">
      <c r="A158" s="8" t="s">
        <v>473</v>
      </c>
      <c r="B158" s="8" t="s">
        <v>503</v>
      </c>
      <c r="C158" s="15">
        <v>41577</v>
      </c>
      <c r="D158" s="5" t="s">
        <v>661</v>
      </c>
    </row>
    <row r="159" spans="1:4" x14ac:dyDescent="0.25">
      <c r="A159" s="8" t="s">
        <v>474</v>
      </c>
      <c r="B159" s="8" t="s">
        <v>504</v>
      </c>
      <c r="C159" s="15">
        <v>42496</v>
      </c>
      <c r="D159" s="5" t="s">
        <v>661</v>
      </c>
    </row>
    <row r="160" spans="1:4" x14ac:dyDescent="0.25">
      <c r="A160" s="8" t="s">
        <v>475</v>
      </c>
      <c r="B160" s="8" t="s">
        <v>505</v>
      </c>
      <c r="C160" s="15">
        <v>43573</v>
      </c>
      <c r="D160" s="5" t="s">
        <v>671</v>
      </c>
    </row>
    <row r="161" spans="1:4" x14ac:dyDescent="0.25">
      <c r="A161" s="8" t="s">
        <v>476</v>
      </c>
      <c r="B161" s="8" t="s">
        <v>506</v>
      </c>
      <c r="C161" s="15">
        <v>36735</v>
      </c>
      <c r="D161" s="5" t="s">
        <v>661</v>
      </c>
    </row>
    <row r="162" spans="1:4" x14ac:dyDescent="0.25">
      <c r="A162" s="8" t="s">
        <v>477</v>
      </c>
      <c r="B162" s="8" t="s">
        <v>507</v>
      </c>
      <c r="C162" s="15">
        <v>44483</v>
      </c>
      <c r="D162" s="5" t="s">
        <v>661</v>
      </c>
    </row>
    <row r="163" spans="1:4" x14ac:dyDescent="0.25">
      <c r="A163" s="8" t="s">
        <v>478</v>
      </c>
      <c r="B163" s="8" t="s">
        <v>508</v>
      </c>
      <c r="C163" s="15">
        <v>42187</v>
      </c>
      <c r="D163" s="5" t="s">
        <v>661</v>
      </c>
    </row>
    <row r="164" spans="1:4" x14ac:dyDescent="0.25">
      <c r="A164" s="8" t="s">
        <v>480</v>
      </c>
      <c r="B164" s="8" t="s">
        <v>113</v>
      </c>
      <c r="C164" s="15">
        <v>25538</v>
      </c>
      <c r="D164" s="5" t="s">
        <v>667</v>
      </c>
    </row>
    <row r="165" spans="1:4" x14ac:dyDescent="0.25">
      <c r="A165" s="8" t="s">
        <v>479</v>
      </c>
      <c r="B165" s="8" t="s">
        <v>509</v>
      </c>
      <c r="C165" s="15">
        <v>44348</v>
      </c>
      <c r="D165" s="5" t="s">
        <v>663</v>
      </c>
    </row>
    <row r="166" spans="1:4" x14ac:dyDescent="0.25">
      <c r="A166" s="8" t="s">
        <v>481</v>
      </c>
      <c r="B166" s="8" t="s">
        <v>510</v>
      </c>
      <c r="C166" s="15">
        <v>40085</v>
      </c>
      <c r="D166" s="5" t="s">
        <v>671</v>
      </c>
    </row>
    <row r="167" spans="1:4" x14ac:dyDescent="0.25">
      <c r="A167" s="8" t="s">
        <v>482</v>
      </c>
      <c r="B167" s="8" t="s">
        <v>511</v>
      </c>
      <c r="C167" s="15">
        <v>40478</v>
      </c>
      <c r="D167" s="5" t="s">
        <v>661</v>
      </c>
    </row>
    <row r="168" spans="1:4" x14ac:dyDescent="0.25">
      <c r="A168" s="8" t="s">
        <v>483</v>
      </c>
      <c r="B168" s="8" t="s">
        <v>512</v>
      </c>
      <c r="C168" s="15">
        <v>35465</v>
      </c>
      <c r="D168" s="5" t="s">
        <v>661</v>
      </c>
    </row>
    <row r="169" spans="1:4" x14ac:dyDescent="0.25">
      <c r="A169" s="8" t="s">
        <v>484</v>
      </c>
      <c r="B169" s="8" t="s">
        <v>513</v>
      </c>
      <c r="C169" s="15">
        <v>44854</v>
      </c>
      <c r="D169" s="5" t="s">
        <v>661</v>
      </c>
    </row>
    <row r="170" spans="1:4" x14ac:dyDescent="0.25">
      <c r="A170" s="8" t="s">
        <v>514</v>
      </c>
      <c r="B170" s="8" t="s">
        <v>97</v>
      </c>
      <c r="C170" s="15">
        <v>31457</v>
      </c>
      <c r="D170" s="5" t="s">
        <v>663</v>
      </c>
    </row>
    <row r="171" spans="1:4" x14ac:dyDescent="0.25">
      <c r="A171" s="8" t="s">
        <v>515</v>
      </c>
      <c r="B171" s="8" t="s">
        <v>98</v>
      </c>
      <c r="C171" s="15">
        <v>36434</v>
      </c>
      <c r="D171" s="5" t="s">
        <v>663</v>
      </c>
    </row>
    <row r="172" spans="1:4" x14ac:dyDescent="0.25">
      <c r="A172" s="8" t="s">
        <v>516</v>
      </c>
      <c r="B172" s="8" t="s">
        <v>103</v>
      </c>
      <c r="C172" s="15">
        <v>31475</v>
      </c>
      <c r="D172" s="5" t="s">
        <v>663</v>
      </c>
    </row>
    <row r="173" spans="1:4" x14ac:dyDescent="0.25">
      <c r="A173" s="8" t="s">
        <v>517</v>
      </c>
      <c r="B173" s="8" t="s">
        <v>107</v>
      </c>
      <c r="C173" s="15">
        <v>32042</v>
      </c>
      <c r="D173" s="5" t="s">
        <v>663</v>
      </c>
    </row>
    <row r="174" spans="1:4" x14ac:dyDescent="0.25">
      <c r="A174" s="8" t="s">
        <v>518</v>
      </c>
      <c r="B174" s="8" t="s">
        <v>105</v>
      </c>
      <c r="C174" s="15">
        <v>31680</v>
      </c>
      <c r="D174" s="5" t="s">
        <v>661</v>
      </c>
    </row>
    <row r="175" spans="1:4" x14ac:dyDescent="0.25">
      <c r="A175" s="8" t="s">
        <v>519</v>
      </c>
      <c r="B175" s="8" t="s">
        <v>114</v>
      </c>
      <c r="C175" s="15">
        <v>22647</v>
      </c>
      <c r="D175" s="5" t="s">
        <v>663</v>
      </c>
    </row>
    <row r="176" spans="1:4" x14ac:dyDescent="0.25">
      <c r="A176" s="8" t="s">
        <v>520</v>
      </c>
      <c r="B176" s="8" t="s">
        <v>119</v>
      </c>
      <c r="C176" s="15">
        <v>34288</v>
      </c>
      <c r="D176" s="5" t="s">
        <v>663</v>
      </c>
    </row>
    <row r="177" spans="1:4" x14ac:dyDescent="0.25">
      <c r="A177" s="8" t="s">
        <v>521</v>
      </c>
      <c r="B177" s="8" t="s">
        <v>118</v>
      </c>
      <c r="C177" s="15">
        <v>39254</v>
      </c>
      <c r="D177" s="5" t="s">
        <v>663</v>
      </c>
    </row>
    <row r="178" spans="1:4" x14ac:dyDescent="0.25">
      <c r="A178" s="8" t="s">
        <v>522</v>
      </c>
      <c r="B178" s="8" t="s">
        <v>121</v>
      </c>
      <c r="C178" s="15">
        <v>38672</v>
      </c>
      <c r="D178" s="5" t="s">
        <v>663</v>
      </c>
    </row>
    <row r="179" spans="1:4" x14ac:dyDescent="0.25">
      <c r="A179" s="8" t="s">
        <v>523</v>
      </c>
      <c r="B179" s="8" t="s">
        <v>125</v>
      </c>
      <c r="C179" s="15">
        <v>37596</v>
      </c>
      <c r="D179" s="5" t="s">
        <v>663</v>
      </c>
    </row>
    <row r="180" spans="1:4" x14ac:dyDescent="0.25">
      <c r="A180" s="8" t="s">
        <v>524</v>
      </c>
      <c r="B180" s="8" t="s">
        <v>127</v>
      </c>
      <c r="C180" s="15">
        <v>31953</v>
      </c>
      <c r="D180" s="5" t="s">
        <v>663</v>
      </c>
    </row>
    <row r="181" spans="1:4" x14ac:dyDescent="0.25">
      <c r="A181" s="8" t="s">
        <v>525</v>
      </c>
      <c r="B181" s="8" t="s">
        <v>135</v>
      </c>
      <c r="C181" s="15">
        <v>30853</v>
      </c>
      <c r="D181" s="5" t="s">
        <v>663</v>
      </c>
    </row>
    <row r="182" spans="1:4" x14ac:dyDescent="0.25">
      <c r="A182" s="8" t="s">
        <v>526</v>
      </c>
      <c r="B182" s="8" t="s">
        <v>137</v>
      </c>
      <c r="C182" s="15">
        <v>40374</v>
      </c>
      <c r="D182" s="5" t="s">
        <v>663</v>
      </c>
    </row>
    <row r="183" spans="1:4" x14ac:dyDescent="0.25">
      <c r="A183" s="8" t="s">
        <v>527</v>
      </c>
      <c r="B183" s="8" t="s">
        <v>142</v>
      </c>
      <c r="C183" s="15">
        <v>36802</v>
      </c>
      <c r="D183" s="5" t="s">
        <v>663</v>
      </c>
    </row>
    <row r="184" spans="1:4" x14ac:dyDescent="0.25">
      <c r="A184" s="8" t="s">
        <v>528</v>
      </c>
      <c r="B184" s="8" t="s">
        <v>141</v>
      </c>
      <c r="C184" s="15">
        <v>31917</v>
      </c>
      <c r="D184" s="5" t="s">
        <v>663</v>
      </c>
    </row>
    <row r="185" spans="1:4" x14ac:dyDescent="0.25">
      <c r="A185" s="8" t="s">
        <v>529</v>
      </c>
      <c r="B185" s="8" t="s">
        <v>144</v>
      </c>
      <c r="C185" s="15">
        <v>31029</v>
      </c>
      <c r="D185" s="5" t="s">
        <v>663</v>
      </c>
    </row>
    <row r="186" spans="1:4" x14ac:dyDescent="0.25">
      <c r="A186" s="8" t="s">
        <v>530</v>
      </c>
      <c r="B186" s="8" t="s">
        <v>146</v>
      </c>
      <c r="C186" s="15">
        <v>34654</v>
      </c>
      <c r="D186" s="5" t="s">
        <v>663</v>
      </c>
    </row>
    <row r="187" spans="1:4" x14ac:dyDescent="0.25">
      <c r="A187" s="8" t="s">
        <v>531</v>
      </c>
      <c r="B187" s="8" t="s">
        <v>152</v>
      </c>
      <c r="C187" s="15">
        <v>25476</v>
      </c>
      <c r="D187" s="5" t="s">
        <v>663</v>
      </c>
    </row>
    <row r="188" spans="1:4" x14ac:dyDescent="0.25">
      <c r="A188" s="8" t="s">
        <v>532</v>
      </c>
      <c r="B188" s="8" t="s">
        <v>154</v>
      </c>
      <c r="C188" s="15">
        <v>40632</v>
      </c>
      <c r="D188" s="5" t="s">
        <v>663</v>
      </c>
    </row>
    <row r="189" spans="1:4" x14ac:dyDescent="0.25">
      <c r="A189" s="8" t="s">
        <v>533</v>
      </c>
      <c r="B189" s="8" t="s">
        <v>162</v>
      </c>
      <c r="C189" s="15">
        <v>37336</v>
      </c>
      <c r="D189" s="5" t="s">
        <v>663</v>
      </c>
    </row>
    <row r="190" spans="1:4" x14ac:dyDescent="0.25">
      <c r="A190" s="8" t="s">
        <v>534</v>
      </c>
      <c r="B190" s="8" t="s">
        <v>161</v>
      </c>
      <c r="C190" s="15">
        <v>32125</v>
      </c>
      <c r="D190" s="5" t="s">
        <v>663</v>
      </c>
    </row>
    <row r="191" spans="1:4" x14ac:dyDescent="0.25">
      <c r="A191" s="8" t="s">
        <v>535</v>
      </c>
      <c r="B191" s="8" t="s">
        <v>163</v>
      </c>
      <c r="C191" s="15">
        <v>27340</v>
      </c>
      <c r="D191" s="5" t="s">
        <v>663</v>
      </c>
    </row>
    <row r="192" spans="1:4" x14ac:dyDescent="0.25">
      <c r="A192" s="8" t="s">
        <v>536</v>
      </c>
      <c r="B192" s="8" t="s">
        <v>167</v>
      </c>
      <c r="C192" s="15">
        <v>34123</v>
      </c>
      <c r="D192" s="5" t="s">
        <v>663</v>
      </c>
    </row>
    <row r="193" spans="1:4" x14ac:dyDescent="0.25">
      <c r="A193" s="8" t="s">
        <v>537</v>
      </c>
      <c r="B193" s="8" t="s">
        <v>168</v>
      </c>
      <c r="C193" s="15">
        <v>25204</v>
      </c>
      <c r="D193" s="5" t="s">
        <v>663</v>
      </c>
    </row>
    <row r="194" spans="1:4" x14ac:dyDescent="0.25">
      <c r="A194" s="8" t="s">
        <v>538</v>
      </c>
      <c r="B194" s="8" t="s">
        <v>169</v>
      </c>
      <c r="C194" s="15">
        <v>38625</v>
      </c>
      <c r="D194" s="5" t="s">
        <v>663</v>
      </c>
    </row>
    <row r="195" spans="1:4" x14ac:dyDescent="0.25">
      <c r="A195" s="8" t="s">
        <v>539</v>
      </c>
      <c r="B195" s="8" t="s">
        <v>170</v>
      </c>
      <c r="C195" s="15">
        <v>36621</v>
      </c>
      <c r="D195" s="5" t="s">
        <v>663</v>
      </c>
    </row>
    <row r="196" spans="1:4" x14ac:dyDescent="0.25">
      <c r="A196" s="8" t="s">
        <v>540</v>
      </c>
      <c r="B196" s="8" t="s">
        <v>178</v>
      </c>
      <c r="C196" s="15">
        <v>39400</v>
      </c>
      <c r="D196" s="5" t="s">
        <v>663</v>
      </c>
    </row>
    <row r="197" spans="1:4" x14ac:dyDescent="0.25">
      <c r="A197" s="8" t="s">
        <v>541</v>
      </c>
      <c r="B197" s="8" t="s">
        <v>174</v>
      </c>
      <c r="C197" s="15">
        <v>39247</v>
      </c>
      <c r="D197" s="5" t="s">
        <v>663</v>
      </c>
    </row>
    <row r="198" spans="1:4" x14ac:dyDescent="0.25">
      <c r="A198" s="8" t="s">
        <v>542</v>
      </c>
      <c r="B198" s="8" t="s">
        <v>184</v>
      </c>
      <c r="C198" s="15">
        <v>39247</v>
      </c>
      <c r="D198" s="5" t="s">
        <v>663</v>
      </c>
    </row>
    <row r="199" spans="1:4" x14ac:dyDescent="0.25">
      <c r="A199" s="8" t="s">
        <v>543</v>
      </c>
      <c r="B199" s="8" t="s">
        <v>185</v>
      </c>
      <c r="C199" s="15">
        <v>37238</v>
      </c>
      <c r="D199" s="5" t="s">
        <v>661</v>
      </c>
    </row>
    <row r="200" spans="1:4" x14ac:dyDescent="0.25">
      <c r="A200" s="8" t="s">
        <v>544</v>
      </c>
      <c r="B200" s="8" t="s">
        <v>196</v>
      </c>
      <c r="C200" s="15">
        <v>37063</v>
      </c>
      <c r="D200" s="5" t="s">
        <v>663</v>
      </c>
    </row>
    <row r="201" spans="1:4" x14ac:dyDescent="0.25">
      <c r="A201" s="8" t="s">
        <v>545</v>
      </c>
      <c r="B201" s="8" t="s">
        <v>200</v>
      </c>
      <c r="C201" s="15">
        <v>6941</v>
      </c>
      <c r="D201" s="5" t="s">
        <v>663</v>
      </c>
    </row>
    <row r="202" spans="1:4" x14ac:dyDescent="0.25">
      <c r="A202" s="8" t="s">
        <v>546</v>
      </c>
      <c r="B202" s="8" t="s">
        <v>199</v>
      </c>
      <c r="C202" s="15">
        <v>36671</v>
      </c>
      <c r="D202" s="5" t="s">
        <v>663</v>
      </c>
    </row>
    <row r="203" spans="1:4" x14ac:dyDescent="0.25">
      <c r="A203" s="8" t="s">
        <v>547</v>
      </c>
      <c r="B203" s="8" t="s">
        <v>205</v>
      </c>
      <c r="C203" s="15">
        <v>36934</v>
      </c>
      <c r="D203" s="5" t="s">
        <v>663</v>
      </c>
    </row>
    <row r="204" spans="1:4" x14ac:dyDescent="0.25">
      <c r="A204" s="8" t="s">
        <v>548</v>
      </c>
      <c r="B204" s="8" t="s">
        <v>204</v>
      </c>
      <c r="C204" s="15">
        <v>37439</v>
      </c>
      <c r="D204" s="5" t="s">
        <v>663</v>
      </c>
    </row>
    <row r="205" spans="1:4" x14ac:dyDescent="0.25">
      <c r="A205" s="8" t="s">
        <v>549</v>
      </c>
      <c r="B205" s="8" t="s">
        <v>210</v>
      </c>
      <c r="C205" s="15">
        <v>30456</v>
      </c>
      <c r="D205" s="5" t="s">
        <v>663</v>
      </c>
    </row>
    <row r="206" spans="1:4" x14ac:dyDescent="0.25">
      <c r="A206" s="8" t="s">
        <v>550</v>
      </c>
      <c r="B206" s="8" t="s">
        <v>220</v>
      </c>
      <c r="C206" s="15">
        <v>34264</v>
      </c>
      <c r="D206" s="5" t="s">
        <v>663</v>
      </c>
    </row>
    <row r="207" spans="1:4" x14ac:dyDescent="0.25">
      <c r="A207" s="8" t="s">
        <v>551</v>
      </c>
      <c r="B207" s="8" t="s">
        <v>222</v>
      </c>
      <c r="C207" s="15">
        <v>21186</v>
      </c>
      <c r="D207" s="5" t="s">
        <v>663</v>
      </c>
    </row>
    <row r="208" spans="1:4" x14ac:dyDescent="0.25">
      <c r="A208" s="8" t="s">
        <v>552</v>
      </c>
      <c r="B208" s="8" t="s">
        <v>226</v>
      </c>
      <c r="C208" s="15">
        <v>12785</v>
      </c>
      <c r="D208" s="5" t="s">
        <v>663</v>
      </c>
    </row>
    <row r="209" spans="1:4" x14ac:dyDescent="0.25">
      <c r="A209" s="8" t="s">
        <v>553</v>
      </c>
      <c r="B209" s="8" t="s">
        <v>221</v>
      </c>
      <c r="C209" s="15">
        <v>30317</v>
      </c>
      <c r="D209" s="5" t="s">
        <v>661</v>
      </c>
    </row>
    <row r="210" spans="1:4" x14ac:dyDescent="0.25">
      <c r="A210" s="8" t="s">
        <v>554</v>
      </c>
      <c r="B210" s="8" t="s">
        <v>215</v>
      </c>
      <c r="C210" s="15">
        <v>36938</v>
      </c>
      <c r="D210" s="13" t="s">
        <v>661</v>
      </c>
    </row>
    <row r="211" spans="1:4" x14ac:dyDescent="0.25">
      <c r="A211" s="8" t="s">
        <v>555</v>
      </c>
      <c r="B211" s="8" t="s">
        <v>216</v>
      </c>
      <c r="C211" s="15">
        <v>32764</v>
      </c>
      <c r="D211" s="5" t="s">
        <v>663</v>
      </c>
    </row>
    <row r="212" spans="1:4" x14ac:dyDescent="0.25">
      <c r="A212" s="8" t="s">
        <v>556</v>
      </c>
      <c r="B212" s="8" t="s">
        <v>219</v>
      </c>
      <c r="C212" s="15">
        <v>31560</v>
      </c>
      <c r="D212" s="5" t="s">
        <v>663</v>
      </c>
    </row>
    <row r="213" spans="1:4" x14ac:dyDescent="0.25">
      <c r="A213" s="8" t="s">
        <v>557</v>
      </c>
      <c r="B213" s="8" t="s">
        <v>224</v>
      </c>
      <c r="C213" s="15">
        <v>24838</v>
      </c>
      <c r="D213" s="5" t="s">
        <v>663</v>
      </c>
    </row>
    <row r="214" spans="1:4" x14ac:dyDescent="0.25">
      <c r="A214" s="8" t="s">
        <v>558</v>
      </c>
      <c r="B214" s="8" t="s">
        <v>225</v>
      </c>
      <c r="C214" s="15">
        <v>29587</v>
      </c>
      <c r="D214" s="5" t="s">
        <v>663</v>
      </c>
    </row>
    <row r="215" spans="1:4" x14ac:dyDescent="0.25">
      <c r="A215" s="8" t="s">
        <v>559</v>
      </c>
      <c r="B215" s="8" t="s">
        <v>228</v>
      </c>
      <c r="C215" s="15">
        <v>40344</v>
      </c>
      <c r="D215" s="5" t="s">
        <v>663</v>
      </c>
    </row>
    <row r="216" spans="1:4" x14ac:dyDescent="0.25">
      <c r="A216" s="8" t="s">
        <v>560</v>
      </c>
      <c r="B216" s="8" t="s">
        <v>231</v>
      </c>
      <c r="C216" s="15">
        <v>25934</v>
      </c>
      <c r="D216" s="5" t="s">
        <v>663</v>
      </c>
    </row>
    <row r="217" spans="1:4" x14ac:dyDescent="0.25">
      <c r="A217" s="8" t="s">
        <v>561</v>
      </c>
      <c r="B217" s="8" t="s">
        <v>241</v>
      </c>
      <c r="C217" s="15">
        <v>41851</v>
      </c>
      <c r="D217" s="5" t="s">
        <v>663</v>
      </c>
    </row>
    <row r="218" spans="1:4" x14ac:dyDescent="0.25">
      <c r="A218" s="8" t="s">
        <v>562</v>
      </c>
      <c r="B218" s="8" t="s">
        <v>229</v>
      </c>
      <c r="C218" s="15">
        <v>31048</v>
      </c>
      <c r="D218" s="5" t="s">
        <v>663</v>
      </c>
    </row>
    <row r="219" spans="1:4" x14ac:dyDescent="0.25">
      <c r="A219" s="8" t="s">
        <v>563</v>
      </c>
      <c r="B219" s="8" t="s">
        <v>234</v>
      </c>
      <c r="C219" s="15">
        <v>41906</v>
      </c>
      <c r="D219" s="5" t="s">
        <v>663</v>
      </c>
    </row>
    <row r="220" spans="1:4" x14ac:dyDescent="0.25">
      <c r="A220" s="8" t="s">
        <v>564</v>
      </c>
      <c r="B220" s="8" t="s">
        <v>242</v>
      </c>
      <c r="C220" s="15">
        <v>26665</v>
      </c>
      <c r="D220" s="5" t="s">
        <v>663</v>
      </c>
    </row>
    <row r="221" spans="1:4" x14ac:dyDescent="0.25">
      <c r="A221" s="8" t="s">
        <v>565</v>
      </c>
      <c r="B221" s="8" t="s">
        <v>245</v>
      </c>
      <c r="C221" s="15">
        <v>37187</v>
      </c>
      <c r="D221" s="5" t="s">
        <v>663</v>
      </c>
    </row>
    <row r="222" spans="1:4" x14ac:dyDescent="0.25">
      <c r="A222" s="8" t="s">
        <v>566</v>
      </c>
      <c r="B222" s="8" t="s">
        <v>248</v>
      </c>
      <c r="C222" s="15">
        <v>35244</v>
      </c>
      <c r="D222" s="5" t="s">
        <v>663</v>
      </c>
    </row>
    <row r="223" spans="1:4" x14ac:dyDescent="0.25">
      <c r="A223" s="8" t="s">
        <v>567</v>
      </c>
      <c r="B223" s="8" t="s">
        <v>250</v>
      </c>
      <c r="C223" s="15">
        <v>22282</v>
      </c>
      <c r="D223" s="13" t="s">
        <v>663</v>
      </c>
    </row>
    <row r="224" spans="1:4" x14ac:dyDescent="0.25">
      <c r="A224" s="8" t="s">
        <v>568</v>
      </c>
      <c r="B224" s="8" t="s">
        <v>244</v>
      </c>
      <c r="C224" s="15">
        <v>38847</v>
      </c>
      <c r="D224" s="5" t="s">
        <v>663</v>
      </c>
    </row>
    <row r="225" spans="1:4" x14ac:dyDescent="0.25">
      <c r="A225" s="8" t="s">
        <v>569</v>
      </c>
      <c r="B225" s="8" t="s">
        <v>249</v>
      </c>
      <c r="C225" s="15">
        <v>21551</v>
      </c>
      <c r="D225" s="5" t="s">
        <v>661</v>
      </c>
    </row>
    <row r="226" spans="1:4" x14ac:dyDescent="0.25">
      <c r="A226" s="8" t="s">
        <v>570</v>
      </c>
      <c r="B226" s="8" t="s">
        <v>258</v>
      </c>
      <c r="C226" s="15">
        <v>31364</v>
      </c>
      <c r="D226" s="5" t="s">
        <v>663</v>
      </c>
    </row>
    <row r="227" spans="1:4" x14ac:dyDescent="0.25">
      <c r="A227" s="8" t="s">
        <v>571</v>
      </c>
      <c r="B227" s="8" t="s">
        <v>572</v>
      </c>
      <c r="C227" s="15">
        <v>35244</v>
      </c>
      <c r="D227" s="13" t="s">
        <v>663</v>
      </c>
    </row>
    <row r="228" spans="1:4" x14ac:dyDescent="0.25">
      <c r="A228" s="8" t="s">
        <v>573</v>
      </c>
      <c r="B228" s="8" t="s">
        <v>259</v>
      </c>
      <c r="C228" s="15">
        <v>29586</v>
      </c>
      <c r="D228" s="5" t="s">
        <v>663</v>
      </c>
    </row>
    <row r="229" spans="1:4" x14ac:dyDescent="0.25">
      <c r="A229" s="8" t="s">
        <v>574</v>
      </c>
      <c r="B229" s="8" t="s">
        <v>260</v>
      </c>
      <c r="C229" s="15">
        <v>29221</v>
      </c>
      <c r="D229" s="5" t="s">
        <v>663</v>
      </c>
    </row>
    <row r="230" spans="1:4" x14ac:dyDescent="0.25">
      <c r="A230" s="8" t="s">
        <v>575</v>
      </c>
      <c r="B230" s="8" t="s">
        <v>256</v>
      </c>
      <c r="C230" s="15">
        <v>38022</v>
      </c>
      <c r="D230" s="5" t="s">
        <v>663</v>
      </c>
    </row>
    <row r="231" spans="1:4" x14ac:dyDescent="0.25">
      <c r="A231" s="8" t="s">
        <v>576</v>
      </c>
      <c r="B231" s="8" t="s">
        <v>267</v>
      </c>
      <c r="C231" s="15">
        <v>38296</v>
      </c>
      <c r="D231" s="5" t="s">
        <v>663</v>
      </c>
    </row>
    <row r="232" spans="1:4" x14ac:dyDescent="0.25">
      <c r="A232" s="8" t="s">
        <v>577</v>
      </c>
      <c r="B232" s="8" t="s">
        <v>266</v>
      </c>
      <c r="C232" s="15">
        <v>31778</v>
      </c>
      <c r="D232" s="5" t="s">
        <v>663</v>
      </c>
    </row>
    <row r="233" spans="1:4" x14ac:dyDescent="0.25">
      <c r="A233" s="8" t="s">
        <v>578</v>
      </c>
      <c r="B233" s="8" t="s">
        <v>95</v>
      </c>
      <c r="C233" s="15">
        <v>31413</v>
      </c>
      <c r="D233" s="5" t="s">
        <v>661</v>
      </c>
    </row>
    <row r="234" spans="1:4" x14ac:dyDescent="0.25">
      <c r="A234" s="8" t="s">
        <v>579</v>
      </c>
      <c r="B234" s="8" t="s">
        <v>101</v>
      </c>
      <c r="C234" s="15">
        <v>33743</v>
      </c>
      <c r="D234" s="5" t="s">
        <v>661</v>
      </c>
    </row>
    <row r="235" spans="1:4" x14ac:dyDescent="0.25">
      <c r="A235" s="8" t="s">
        <v>580</v>
      </c>
      <c r="B235" s="8" t="s">
        <v>102</v>
      </c>
      <c r="C235" s="15">
        <v>30953</v>
      </c>
      <c r="D235" s="5" t="s">
        <v>661</v>
      </c>
    </row>
    <row r="236" spans="1:4" x14ac:dyDescent="0.25">
      <c r="A236" s="8" t="s">
        <v>581</v>
      </c>
      <c r="B236" s="8" t="s">
        <v>111</v>
      </c>
      <c r="C236" s="15">
        <v>28916</v>
      </c>
      <c r="D236" s="5" t="s">
        <v>661</v>
      </c>
    </row>
    <row r="237" spans="1:4" x14ac:dyDescent="0.25">
      <c r="A237" s="8" t="s">
        <v>582</v>
      </c>
      <c r="B237" s="8" t="s">
        <v>112</v>
      </c>
      <c r="C237" s="15">
        <v>12055</v>
      </c>
      <c r="D237" s="5" t="s">
        <v>661</v>
      </c>
    </row>
    <row r="238" spans="1:4" x14ac:dyDescent="0.25">
      <c r="A238" s="8" t="s">
        <v>583</v>
      </c>
      <c r="B238" s="8" t="s">
        <v>123</v>
      </c>
      <c r="C238" s="15">
        <v>28472</v>
      </c>
      <c r="D238" s="5" t="s">
        <v>661</v>
      </c>
    </row>
    <row r="239" spans="1:4" x14ac:dyDescent="0.25">
      <c r="A239" s="8" t="s">
        <v>584</v>
      </c>
      <c r="B239" s="8" t="s">
        <v>128</v>
      </c>
      <c r="C239" s="15">
        <v>37194</v>
      </c>
      <c r="D239" s="5" t="s">
        <v>661</v>
      </c>
    </row>
    <row r="240" spans="1:4" x14ac:dyDescent="0.25">
      <c r="A240" s="8" t="s">
        <v>585</v>
      </c>
      <c r="B240" s="8" t="s">
        <v>133</v>
      </c>
      <c r="C240" s="15">
        <v>29952</v>
      </c>
      <c r="D240" s="5" t="s">
        <v>661</v>
      </c>
    </row>
    <row r="241" spans="1:4" x14ac:dyDescent="0.25">
      <c r="A241" s="8" t="s">
        <v>586</v>
      </c>
      <c r="B241" s="8" t="s">
        <v>132</v>
      </c>
      <c r="C241" s="15">
        <v>26438</v>
      </c>
      <c r="D241" s="5" t="s">
        <v>661</v>
      </c>
    </row>
    <row r="242" spans="1:4" x14ac:dyDescent="0.25">
      <c r="A242" s="10" t="s">
        <v>587</v>
      </c>
      <c r="B242" s="10" t="s">
        <v>136</v>
      </c>
      <c r="C242" s="15">
        <v>17168</v>
      </c>
      <c r="D242" s="5" t="s">
        <v>661</v>
      </c>
    </row>
    <row r="243" spans="1:4" x14ac:dyDescent="0.25">
      <c r="A243" s="10" t="s">
        <v>588</v>
      </c>
      <c r="B243" s="10" t="s">
        <v>149</v>
      </c>
      <c r="C243" s="15">
        <v>41306</v>
      </c>
      <c r="D243" s="5" t="s">
        <v>661</v>
      </c>
    </row>
    <row r="244" spans="1:4" x14ac:dyDescent="0.25">
      <c r="A244" s="10" t="s">
        <v>589</v>
      </c>
      <c r="B244" s="10" t="s">
        <v>155</v>
      </c>
      <c r="C244" s="15">
        <v>22647</v>
      </c>
      <c r="D244" s="5" t="s">
        <v>661</v>
      </c>
    </row>
    <row r="245" spans="1:4" x14ac:dyDescent="0.25">
      <c r="A245" s="10" t="s">
        <v>590</v>
      </c>
      <c r="B245" s="10" t="s">
        <v>182</v>
      </c>
      <c r="C245" s="15">
        <v>40612</v>
      </c>
      <c r="D245" s="5" t="s">
        <v>661</v>
      </c>
    </row>
    <row r="246" spans="1:4" x14ac:dyDescent="0.25">
      <c r="A246" s="10" t="s">
        <v>591</v>
      </c>
      <c r="B246" s="10" t="s">
        <v>173</v>
      </c>
      <c r="C246" s="15">
        <v>37209</v>
      </c>
      <c r="D246" s="5" t="s">
        <v>661</v>
      </c>
    </row>
    <row r="247" spans="1:4" x14ac:dyDescent="0.25">
      <c r="A247" s="10" t="s">
        <v>592</v>
      </c>
      <c r="B247" s="10" t="s">
        <v>203</v>
      </c>
      <c r="C247" s="15">
        <v>36482</v>
      </c>
      <c r="D247" s="5" t="s">
        <v>661</v>
      </c>
    </row>
    <row r="248" spans="1:4" x14ac:dyDescent="0.25">
      <c r="A248" s="10" t="s">
        <v>593</v>
      </c>
      <c r="B248" s="10" t="s">
        <v>201</v>
      </c>
      <c r="C248" s="15">
        <v>34852</v>
      </c>
      <c r="D248" s="5" t="s">
        <v>661</v>
      </c>
    </row>
    <row r="249" spans="1:4" x14ac:dyDescent="0.25">
      <c r="A249" s="10" t="s">
        <v>594</v>
      </c>
      <c r="B249" s="10" t="s">
        <v>191</v>
      </c>
      <c r="C249" s="15">
        <v>41408</v>
      </c>
      <c r="D249" s="5" t="s">
        <v>661</v>
      </c>
    </row>
    <row r="250" spans="1:4" x14ac:dyDescent="0.25">
      <c r="A250" s="10" t="s">
        <v>595</v>
      </c>
      <c r="B250" s="10" t="s">
        <v>195</v>
      </c>
      <c r="C250" s="15">
        <v>24912</v>
      </c>
      <c r="D250" s="5" t="s">
        <v>661</v>
      </c>
    </row>
    <row r="251" spans="1:4" x14ac:dyDescent="0.25">
      <c r="A251" s="10" t="s">
        <v>596</v>
      </c>
      <c r="B251" s="10" t="s">
        <v>211</v>
      </c>
      <c r="C251" s="15">
        <v>30589</v>
      </c>
      <c r="D251" s="5" t="s">
        <v>661</v>
      </c>
    </row>
    <row r="252" spans="1:4" x14ac:dyDescent="0.25">
      <c r="A252" s="10" t="s">
        <v>597</v>
      </c>
      <c r="B252" s="10" t="s">
        <v>209</v>
      </c>
      <c r="C252" s="15">
        <v>37238</v>
      </c>
      <c r="D252" s="5" t="s">
        <v>661</v>
      </c>
    </row>
    <row r="253" spans="1:4" x14ac:dyDescent="0.25">
      <c r="A253" s="10" t="s">
        <v>598</v>
      </c>
      <c r="B253" s="10" t="s">
        <v>208</v>
      </c>
      <c r="C253" s="15">
        <v>35748</v>
      </c>
      <c r="D253" s="5" t="s">
        <v>661</v>
      </c>
    </row>
    <row r="254" spans="1:4" x14ac:dyDescent="0.25">
      <c r="A254" s="10" t="s">
        <v>599</v>
      </c>
      <c r="B254" s="10" t="s">
        <v>214</v>
      </c>
      <c r="C254" s="15">
        <v>35013</v>
      </c>
      <c r="D254" s="5" t="s">
        <v>661</v>
      </c>
    </row>
    <row r="255" spans="1:4" x14ac:dyDescent="0.25">
      <c r="A255" s="10" t="s">
        <v>600</v>
      </c>
      <c r="B255" s="10" t="s">
        <v>217</v>
      </c>
      <c r="C255" s="15">
        <v>33711</v>
      </c>
      <c r="D255" s="5" t="s">
        <v>661</v>
      </c>
    </row>
    <row r="256" spans="1:4" x14ac:dyDescent="0.25">
      <c r="A256" s="10" t="s">
        <v>601</v>
      </c>
      <c r="B256" s="10" t="s">
        <v>236</v>
      </c>
      <c r="C256" s="15">
        <v>37110</v>
      </c>
      <c r="D256" s="5" t="s">
        <v>661</v>
      </c>
    </row>
    <row r="257" spans="1:4" x14ac:dyDescent="0.25">
      <c r="A257" s="10" t="s">
        <v>602</v>
      </c>
      <c r="B257" s="10" t="s">
        <v>243</v>
      </c>
      <c r="C257" s="15">
        <v>34817</v>
      </c>
      <c r="D257" s="5" t="s">
        <v>661</v>
      </c>
    </row>
    <row r="258" spans="1:4" x14ac:dyDescent="0.25">
      <c r="A258" s="10" t="s">
        <v>603</v>
      </c>
      <c r="B258" s="10" t="s">
        <v>237</v>
      </c>
      <c r="C258" s="15">
        <v>35411</v>
      </c>
      <c r="D258" s="5" t="s">
        <v>661</v>
      </c>
    </row>
    <row r="259" spans="1:4" x14ac:dyDescent="0.25">
      <c r="A259" s="10" t="s">
        <v>604</v>
      </c>
      <c r="B259" s="10" t="s">
        <v>230</v>
      </c>
      <c r="C259" s="15">
        <v>37804</v>
      </c>
      <c r="D259" s="5" t="s">
        <v>661</v>
      </c>
    </row>
    <row r="260" spans="1:4" x14ac:dyDescent="0.25">
      <c r="A260" s="10" t="s">
        <v>605</v>
      </c>
      <c r="B260" s="10" t="s">
        <v>232</v>
      </c>
      <c r="C260" s="15">
        <v>20751</v>
      </c>
      <c r="D260" s="5" t="s">
        <v>661</v>
      </c>
    </row>
    <row r="261" spans="1:4" x14ac:dyDescent="0.25">
      <c r="A261" s="10" t="s">
        <v>606</v>
      </c>
      <c r="B261" s="10" t="s">
        <v>233</v>
      </c>
      <c r="C261" s="15">
        <v>30317</v>
      </c>
      <c r="D261" s="5" t="s">
        <v>661</v>
      </c>
    </row>
    <row r="262" spans="1:4" x14ac:dyDescent="0.25">
      <c r="A262" s="10" t="s">
        <v>607</v>
      </c>
      <c r="B262" s="10" t="s">
        <v>235</v>
      </c>
      <c r="C262" s="15">
        <v>39217</v>
      </c>
      <c r="D262" s="5" t="s">
        <v>661</v>
      </c>
    </row>
    <row r="263" spans="1:4" x14ac:dyDescent="0.25">
      <c r="A263" s="10" t="s">
        <v>608</v>
      </c>
      <c r="B263" s="10" t="s">
        <v>246</v>
      </c>
      <c r="C263" s="15">
        <v>29446</v>
      </c>
      <c r="D263" s="5" t="s">
        <v>661</v>
      </c>
    </row>
    <row r="264" spans="1:4" x14ac:dyDescent="0.25">
      <c r="A264" s="10" t="s">
        <v>609</v>
      </c>
      <c r="B264" s="10" t="s">
        <v>251</v>
      </c>
      <c r="C264" s="15">
        <v>33059</v>
      </c>
      <c r="D264" s="5" t="s">
        <v>675</v>
      </c>
    </row>
    <row r="265" spans="1:4" x14ac:dyDescent="0.25">
      <c r="A265" s="10" t="s">
        <v>610</v>
      </c>
      <c r="B265" s="10" t="s">
        <v>247</v>
      </c>
      <c r="C265" s="15">
        <v>45062</v>
      </c>
      <c r="D265" s="5" t="s">
        <v>661</v>
      </c>
    </row>
    <row r="266" spans="1:4" x14ac:dyDescent="0.25">
      <c r="A266" s="10" t="s">
        <v>611</v>
      </c>
      <c r="B266" s="10" t="s">
        <v>264</v>
      </c>
      <c r="C266" s="15">
        <v>36917</v>
      </c>
      <c r="D266" s="5" t="s">
        <v>661</v>
      </c>
    </row>
    <row r="267" spans="1:4" x14ac:dyDescent="0.25">
      <c r="A267" s="10" t="s">
        <v>612</v>
      </c>
      <c r="B267" s="10" t="s">
        <v>253</v>
      </c>
      <c r="C267" s="15">
        <v>43441</v>
      </c>
      <c r="D267" s="5" t="s">
        <v>661</v>
      </c>
    </row>
    <row r="268" spans="1:4" x14ac:dyDescent="0.25">
      <c r="A268" s="10" t="s">
        <v>613</v>
      </c>
      <c r="B268" s="10" t="s">
        <v>261</v>
      </c>
      <c r="C268" s="15">
        <v>44151</v>
      </c>
      <c r="D268" s="5" t="s">
        <v>661</v>
      </c>
    </row>
    <row r="269" spans="1:4" x14ac:dyDescent="0.25">
      <c r="A269" s="10" t="s">
        <v>614</v>
      </c>
      <c r="B269" s="10" t="s">
        <v>262</v>
      </c>
      <c r="C269" s="15">
        <v>34274</v>
      </c>
      <c r="D269" s="5" t="s">
        <v>661</v>
      </c>
    </row>
    <row r="270" spans="1:4" x14ac:dyDescent="0.25">
      <c r="A270" s="10" t="s">
        <v>615</v>
      </c>
      <c r="B270" s="10" t="s">
        <v>252</v>
      </c>
      <c r="C270" s="15">
        <v>29587</v>
      </c>
      <c r="D270" s="5" t="s">
        <v>661</v>
      </c>
    </row>
    <row r="271" spans="1:4" ht="30" x14ac:dyDescent="0.25">
      <c r="A271" s="10" t="s">
        <v>616</v>
      </c>
      <c r="B271" s="10" t="s">
        <v>263</v>
      </c>
      <c r="C271" s="15">
        <v>24473</v>
      </c>
      <c r="D271" s="5" t="s">
        <v>668</v>
      </c>
    </row>
    <row r="272" spans="1:4" x14ac:dyDescent="0.25">
      <c r="A272" s="10" t="s">
        <v>617</v>
      </c>
      <c r="B272" s="10" t="s">
        <v>254</v>
      </c>
      <c r="C272" s="15">
        <v>30589</v>
      </c>
      <c r="D272" s="5" t="s">
        <v>661</v>
      </c>
    </row>
    <row r="273" spans="1:4" x14ac:dyDescent="0.25">
      <c r="A273" s="10" t="s">
        <v>618</v>
      </c>
      <c r="B273" s="10" t="s">
        <v>257</v>
      </c>
      <c r="C273" s="15">
        <v>35005</v>
      </c>
      <c r="D273" s="5" t="s">
        <v>661</v>
      </c>
    </row>
    <row r="274" spans="1:4" x14ac:dyDescent="0.25">
      <c r="A274" s="10" t="s">
        <v>619</v>
      </c>
      <c r="B274" s="10" t="s">
        <v>255</v>
      </c>
      <c r="C274" s="15">
        <v>36700</v>
      </c>
      <c r="D274" s="5" t="s">
        <v>661</v>
      </c>
    </row>
    <row r="275" spans="1:4" x14ac:dyDescent="0.25">
      <c r="A275" s="10" t="s">
        <v>620</v>
      </c>
      <c r="B275" s="10" t="s">
        <v>265</v>
      </c>
      <c r="C275" s="15">
        <v>26299</v>
      </c>
      <c r="D275" s="5" t="s">
        <v>661</v>
      </c>
    </row>
    <row r="276" spans="1:4" x14ac:dyDescent="0.25">
      <c r="A276" s="10" t="s">
        <v>621</v>
      </c>
      <c r="B276" s="10" t="s">
        <v>268</v>
      </c>
      <c r="C276" s="15">
        <v>34977</v>
      </c>
      <c r="D276" s="5" t="s">
        <v>661</v>
      </c>
    </row>
    <row r="277" spans="1:4" ht="30" x14ac:dyDescent="0.25">
      <c r="A277" t="s">
        <v>622</v>
      </c>
      <c r="B277" t="s">
        <v>134</v>
      </c>
      <c r="C277" s="15">
        <v>23377</v>
      </c>
      <c r="D277" s="5" t="s">
        <v>668</v>
      </c>
    </row>
    <row r="278" spans="1:4" x14ac:dyDescent="0.25">
      <c r="A278" t="s">
        <v>623</v>
      </c>
      <c r="B278" t="s">
        <v>116</v>
      </c>
      <c r="C278" s="15">
        <v>22648</v>
      </c>
      <c r="D278" s="5" t="s">
        <v>667</v>
      </c>
    </row>
    <row r="279" spans="1:4" x14ac:dyDescent="0.25">
      <c r="A279" t="s">
        <v>624</v>
      </c>
      <c r="B279" t="s">
        <v>139</v>
      </c>
      <c r="C279" s="15">
        <v>16816</v>
      </c>
      <c r="D279" s="5" t="s">
        <v>667</v>
      </c>
    </row>
    <row r="280" spans="1:4" x14ac:dyDescent="0.25">
      <c r="A280" t="s">
        <v>625</v>
      </c>
      <c r="B280" t="s">
        <v>124</v>
      </c>
      <c r="C280" s="15">
        <v>29557</v>
      </c>
      <c r="D280" s="5" t="s">
        <v>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1376-40D4-4C27-9DB7-E20E49D9614D}">
  <dimension ref="A1:E5"/>
  <sheetViews>
    <sheetView workbookViewId="0">
      <selection activeCell="A6" sqref="A6:E6"/>
    </sheetView>
  </sheetViews>
  <sheetFormatPr defaultRowHeight="15" x14ac:dyDescent="0.25"/>
  <cols>
    <col min="1" max="1" width="28.42578125" customWidth="1"/>
    <col min="2" max="2" width="40" customWidth="1"/>
    <col min="3" max="3" width="26.140625" customWidth="1"/>
    <col min="4" max="4" width="20.7109375" customWidth="1"/>
    <col min="5" max="5" width="17.42578125" customWidth="1"/>
  </cols>
  <sheetData>
    <row r="1" spans="1:5" x14ac:dyDescent="0.25">
      <c r="A1" s="1" t="s">
        <v>19</v>
      </c>
      <c r="B1" s="1" t="s">
        <v>18</v>
      </c>
      <c r="C1" s="2" t="s">
        <v>21</v>
      </c>
      <c r="D1" s="2" t="s">
        <v>271</v>
      </c>
      <c r="E1" s="2" t="s">
        <v>273</v>
      </c>
    </row>
    <row r="2" spans="1:5" x14ac:dyDescent="0.25">
      <c r="A2" t="s">
        <v>6</v>
      </c>
      <c r="B2" t="s">
        <v>5</v>
      </c>
      <c r="C2" t="s">
        <v>270</v>
      </c>
      <c r="D2">
        <v>160</v>
      </c>
      <c r="E2">
        <v>1500</v>
      </c>
    </row>
    <row r="3" spans="1:5" x14ac:dyDescent="0.25">
      <c r="A3" t="s">
        <v>17</v>
      </c>
      <c r="B3" t="s">
        <v>16</v>
      </c>
      <c r="C3" t="s">
        <v>272</v>
      </c>
      <c r="D3">
        <v>235</v>
      </c>
      <c r="E3">
        <v>641.88</v>
      </c>
    </row>
    <row r="4" spans="1:5" x14ac:dyDescent="0.25">
      <c r="A4" t="s">
        <v>14</v>
      </c>
      <c r="B4" t="s">
        <v>13</v>
      </c>
      <c r="C4" t="s">
        <v>274</v>
      </c>
      <c r="D4">
        <v>88</v>
      </c>
      <c r="E4">
        <v>3069.39</v>
      </c>
    </row>
    <row r="5" spans="1:5" x14ac:dyDescent="0.25">
      <c r="A5" t="s">
        <v>11</v>
      </c>
      <c r="B5" t="s">
        <v>10</v>
      </c>
      <c r="C5" t="s">
        <v>275</v>
      </c>
      <c r="D5">
        <v>8</v>
      </c>
      <c r="E5">
        <v>10.67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BD82-FE81-4C3D-88C6-5A10DB926F41}">
  <dimension ref="A1:E3"/>
  <sheetViews>
    <sheetView workbookViewId="0">
      <selection activeCell="A14" sqref="A14"/>
    </sheetView>
  </sheetViews>
  <sheetFormatPr defaultRowHeight="15" x14ac:dyDescent="0.25"/>
  <cols>
    <col min="1" max="1" width="32.85546875" customWidth="1"/>
    <col min="2" max="2" width="21.42578125" customWidth="1"/>
    <col min="3" max="3" width="26" customWidth="1"/>
    <col min="4" max="4" width="18.85546875" customWidth="1"/>
    <col min="5" max="5" width="23.7109375" customWidth="1"/>
  </cols>
  <sheetData>
    <row r="1" spans="1:5" x14ac:dyDescent="0.25">
      <c r="A1" s="14" t="s">
        <v>652</v>
      </c>
      <c r="B1" s="14" t="s">
        <v>337</v>
      </c>
      <c r="C1" s="14" t="s">
        <v>653</v>
      </c>
      <c r="D1" s="14" t="s">
        <v>654</v>
      </c>
      <c r="E1" s="14" t="s">
        <v>655</v>
      </c>
    </row>
    <row r="2" spans="1:5" x14ac:dyDescent="0.25">
      <c r="A2" s="13" t="s">
        <v>656</v>
      </c>
      <c r="B2" s="13" t="s">
        <v>650</v>
      </c>
      <c r="C2" s="13">
        <v>500</v>
      </c>
      <c r="D2" s="13">
        <v>10</v>
      </c>
      <c r="E2" s="12">
        <v>20883</v>
      </c>
    </row>
    <row r="3" spans="1:5" x14ac:dyDescent="0.25">
      <c r="A3" s="13" t="s">
        <v>657</v>
      </c>
      <c r="B3" s="13" t="s">
        <v>651</v>
      </c>
      <c r="C3" s="13">
        <v>100</v>
      </c>
      <c r="D3" s="13">
        <v>125</v>
      </c>
      <c r="E3" s="12">
        <v>31078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7C5-61BB-4D7F-BD93-8B156ACF0E02}">
  <dimension ref="A1:C206"/>
  <sheetViews>
    <sheetView workbookViewId="0">
      <selection activeCell="Q232" sqref="Q232:Q233"/>
    </sheetView>
  </sheetViews>
  <sheetFormatPr defaultRowHeight="15" x14ac:dyDescent="0.25"/>
  <cols>
    <col min="1" max="1" width="10.85546875" customWidth="1"/>
    <col min="2" max="2" width="13.5703125" customWidth="1"/>
  </cols>
  <sheetData>
    <row r="1" spans="1:3" s="13" customFormat="1" x14ac:dyDescent="0.25">
      <c r="A1" s="7" t="s">
        <v>338</v>
      </c>
      <c r="B1" s="7" t="s">
        <v>673</v>
      </c>
      <c r="C1" s="7" t="s">
        <v>674</v>
      </c>
    </row>
    <row r="2" spans="1:3" x14ac:dyDescent="0.25">
      <c r="A2" s="5" t="s">
        <v>336</v>
      </c>
      <c r="B2" s="13" t="s">
        <v>650</v>
      </c>
      <c r="C2" s="5">
        <v>7.3</v>
      </c>
    </row>
    <row r="3" spans="1:3" x14ac:dyDescent="0.25">
      <c r="A3" s="5" t="s">
        <v>335</v>
      </c>
      <c r="B3" t="str">
        <f>B2</f>
        <v>^GSPC</v>
      </c>
      <c r="C3" s="5">
        <v>6.06</v>
      </c>
    </row>
    <row r="4" spans="1:3" x14ac:dyDescent="0.25">
      <c r="A4" s="5" t="s">
        <v>334</v>
      </c>
      <c r="B4" s="13" t="str">
        <f t="shared" ref="B4:B67" si="0">B3</f>
        <v>^GSPC</v>
      </c>
      <c r="C4" s="5">
        <v>5.57</v>
      </c>
    </row>
    <row r="5" spans="1:3" x14ac:dyDescent="0.25">
      <c r="A5" s="5" t="s">
        <v>333</v>
      </c>
      <c r="B5" s="13" t="str">
        <f t="shared" si="0"/>
        <v>^GSPC</v>
      </c>
      <c r="C5" s="5">
        <v>3.85</v>
      </c>
    </row>
    <row r="6" spans="1:3" x14ac:dyDescent="0.25">
      <c r="A6" s="5" t="s">
        <v>332</v>
      </c>
      <c r="B6" s="13" t="str">
        <f t="shared" si="0"/>
        <v>^GSPC</v>
      </c>
      <c r="C6" s="5">
        <v>2.81</v>
      </c>
    </row>
    <row r="7" spans="1:3" x14ac:dyDescent="0.25">
      <c r="A7" s="5" t="s">
        <v>331</v>
      </c>
      <c r="B7" s="13" t="str">
        <f t="shared" si="0"/>
        <v>^GSPC</v>
      </c>
      <c r="C7" s="5">
        <v>2.0699999999999998</v>
      </c>
    </row>
    <row r="8" spans="1:3" x14ac:dyDescent="0.25">
      <c r="A8" s="5" t="s">
        <v>330</v>
      </c>
      <c r="B8" s="13" t="str">
        <f t="shared" si="0"/>
        <v>^GSPC</v>
      </c>
      <c r="C8" s="5">
        <v>1.87</v>
      </c>
    </row>
    <row r="9" spans="1:3" x14ac:dyDescent="0.25">
      <c r="A9" s="5" t="s">
        <v>329</v>
      </c>
      <c r="B9" s="13" t="str">
        <f t="shared" si="0"/>
        <v>^GSPC</v>
      </c>
      <c r="C9" s="5">
        <v>1.72</v>
      </c>
    </row>
    <row r="10" spans="1:3" x14ac:dyDescent="0.25">
      <c r="A10" s="5" t="s">
        <v>328</v>
      </c>
      <c r="B10" s="13" t="str">
        <f t="shared" si="0"/>
        <v>^GSPC</v>
      </c>
      <c r="C10" s="5">
        <v>2.0699999999999998</v>
      </c>
    </row>
    <row r="11" spans="1:3" x14ac:dyDescent="0.25">
      <c r="A11" s="5" t="s">
        <v>327</v>
      </c>
      <c r="B11" s="13" t="str">
        <f t="shared" si="0"/>
        <v>^GSPC</v>
      </c>
      <c r="C11" s="5">
        <v>1.58</v>
      </c>
    </row>
    <row r="12" spans="1:3" x14ac:dyDescent="0.25">
      <c r="A12" s="5" t="s">
        <v>326</v>
      </c>
      <c r="B12" s="13" t="str">
        <f t="shared" si="0"/>
        <v>^GSPC</v>
      </c>
      <c r="C12" s="5">
        <v>1.38</v>
      </c>
    </row>
    <row r="13" spans="1:3" x14ac:dyDescent="0.25">
      <c r="A13" s="5" t="s">
        <v>325</v>
      </c>
      <c r="B13" s="13" t="str">
        <f t="shared" si="0"/>
        <v>^GSPC</v>
      </c>
      <c r="C13" s="5">
        <v>1.26</v>
      </c>
    </row>
    <row r="14" spans="1:3" x14ac:dyDescent="0.25">
      <c r="A14" s="5" t="s">
        <v>324</v>
      </c>
      <c r="B14" s="13" t="str">
        <f t="shared" si="0"/>
        <v>^GSPC</v>
      </c>
      <c r="C14" s="5">
        <v>1.25</v>
      </c>
    </row>
    <row r="15" spans="1:3" x14ac:dyDescent="0.25">
      <c r="A15" s="5" t="s">
        <v>323</v>
      </c>
      <c r="B15" s="13" t="str">
        <f t="shared" si="0"/>
        <v>^GSPC</v>
      </c>
      <c r="C15" s="5">
        <v>1.24</v>
      </c>
    </row>
    <row r="16" spans="1:3" x14ac:dyDescent="0.25">
      <c r="A16" s="5" t="s">
        <v>322</v>
      </c>
      <c r="B16" s="13" t="str">
        <f t="shared" si="0"/>
        <v>^GSPC</v>
      </c>
      <c r="C16" s="5">
        <v>1.1599999999999999</v>
      </c>
    </row>
    <row r="17" spans="1:3" x14ac:dyDescent="0.25">
      <c r="A17" s="5" t="s">
        <v>321</v>
      </c>
      <c r="B17" s="13" t="str">
        <f t="shared" si="0"/>
        <v>^GSPC</v>
      </c>
      <c r="C17" s="5">
        <v>1.1399999999999999</v>
      </c>
    </row>
    <row r="18" spans="1:3" x14ac:dyDescent="0.25">
      <c r="A18" s="5" t="s">
        <v>320</v>
      </c>
      <c r="B18" s="13" t="str">
        <f t="shared" si="0"/>
        <v>^GSPC</v>
      </c>
      <c r="C18" s="5">
        <v>1.1299999999999999</v>
      </c>
    </row>
    <row r="19" spans="1:3" x14ac:dyDescent="0.25">
      <c r="A19" s="5" t="s">
        <v>319</v>
      </c>
      <c r="B19" s="13" t="str">
        <f t="shared" si="0"/>
        <v>^GSPC</v>
      </c>
      <c r="C19" s="5">
        <v>1.1200000000000001</v>
      </c>
    </row>
    <row r="20" spans="1:3" x14ac:dyDescent="0.25">
      <c r="A20" s="5" t="s">
        <v>318</v>
      </c>
      <c r="B20" s="13" t="str">
        <f t="shared" si="0"/>
        <v>^GSPC</v>
      </c>
      <c r="C20" s="5">
        <v>1.05</v>
      </c>
    </row>
    <row r="21" spans="1:3" x14ac:dyDescent="0.25">
      <c r="A21" s="5" t="s">
        <v>317</v>
      </c>
      <c r="B21" s="13" t="str">
        <f t="shared" si="0"/>
        <v>^GSPC</v>
      </c>
      <c r="C21" s="5">
        <v>1.04</v>
      </c>
    </row>
    <row r="22" spans="1:3" x14ac:dyDescent="0.25">
      <c r="A22" s="5" t="s">
        <v>316</v>
      </c>
      <c r="B22" s="13" t="str">
        <f t="shared" si="0"/>
        <v>^GSPC</v>
      </c>
      <c r="C22" s="5">
        <v>0.79</v>
      </c>
    </row>
    <row r="23" spans="1:3" x14ac:dyDescent="0.25">
      <c r="A23" s="5" t="s">
        <v>315</v>
      </c>
      <c r="B23" s="13" t="str">
        <f t="shared" si="0"/>
        <v>^GSPC</v>
      </c>
      <c r="C23" s="5">
        <v>0.78</v>
      </c>
    </row>
    <row r="24" spans="1:3" x14ac:dyDescent="0.25">
      <c r="A24" s="5" t="s">
        <v>314</v>
      </c>
      <c r="B24" s="13" t="str">
        <f t="shared" si="0"/>
        <v>^GSPC</v>
      </c>
      <c r="C24" s="5">
        <v>0.77</v>
      </c>
    </row>
    <row r="25" spans="1:3" x14ac:dyDescent="0.25">
      <c r="A25" s="5" t="s">
        <v>313</v>
      </c>
      <c r="B25" s="13" t="str">
        <f t="shared" si="0"/>
        <v>^GSPC</v>
      </c>
      <c r="C25" s="5">
        <v>0.77</v>
      </c>
    </row>
    <row r="26" spans="1:3" x14ac:dyDescent="0.25">
      <c r="A26" s="5" t="s">
        <v>312</v>
      </c>
      <c r="B26" s="13" t="str">
        <f t="shared" si="0"/>
        <v>^GSPC</v>
      </c>
      <c r="C26" s="5">
        <v>0.76</v>
      </c>
    </row>
    <row r="27" spans="1:3" x14ac:dyDescent="0.25">
      <c r="A27" s="5" t="s">
        <v>311</v>
      </c>
      <c r="B27" s="13" t="str">
        <f t="shared" si="0"/>
        <v>^GSPC</v>
      </c>
      <c r="C27" s="5">
        <v>0.75</v>
      </c>
    </row>
    <row r="28" spans="1:3" x14ac:dyDescent="0.25">
      <c r="A28" s="5" t="s">
        <v>310</v>
      </c>
      <c r="B28" s="13" t="str">
        <f t="shared" si="0"/>
        <v>^GSPC</v>
      </c>
      <c r="C28" s="5">
        <v>0.74</v>
      </c>
    </row>
    <row r="29" spans="1:3" x14ac:dyDescent="0.25">
      <c r="A29" s="5" t="s">
        <v>309</v>
      </c>
      <c r="B29" s="13" t="str">
        <f t="shared" si="0"/>
        <v>^GSPC</v>
      </c>
      <c r="C29" s="5">
        <v>0.73</v>
      </c>
    </row>
    <row r="30" spans="1:3" x14ac:dyDescent="0.25">
      <c r="A30" s="5" t="s">
        <v>308</v>
      </c>
      <c r="B30" s="13" t="str">
        <f t="shared" si="0"/>
        <v>^GSPC</v>
      </c>
      <c r="C30" s="5">
        <v>0.72</v>
      </c>
    </row>
    <row r="31" spans="1:3" x14ac:dyDescent="0.25">
      <c r="A31" s="5" t="s">
        <v>307</v>
      </c>
      <c r="B31" s="13" t="str">
        <f t="shared" si="0"/>
        <v>^GSPC</v>
      </c>
      <c r="C31" s="5">
        <v>0.71</v>
      </c>
    </row>
    <row r="32" spans="1:3" x14ac:dyDescent="0.25">
      <c r="A32" s="5" t="s">
        <v>306</v>
      </c>
      <c r="B32" s="13" t="str">
        <f t="shared" si="0"/>
        <v>^GSPC</v>
      </c>
      <c r="C32" s="5">
        <v>0.7</v>
      </c>
    </row>
    <row r="33" spans="1:3" x14ac:dyDescent="0.25">
      <c r="A33" s="5" t="s">
        <v>305</v>
      </c>
      <c r="B33" s="13" t="str">
        <f t="shared" si="0"/>
        <v>^GSPC</v>
      </c>
      <c r="C33" s="5">
        <v>0.69</v>
      </c>
    </row>
    <row r="34" spans="1:3" x14ac:dyDescent="0.25">
      <c r="A34" s="5" t="s">
        <v>304</v>
      </c>
      <c r="B34" s="13" t="str">
        <f t="shared" si="0"/>
        <v>^GSPC</v>
      </c>
      <c r="C34" s="5">
        <v>0.68</v>
      </c>
    </row>
    <row r="35" spans="1:3" x14ac:dyDescent="0.25">
      <c r="A35" s="5" t="s">
        <v>303</v>
      </c>
      <c r="B35" s="13" t="str">
        <f t="shared" si="0"/>
        <v>^GSPC</v>
      </c>
      <c r="C35" s="5">
        <v>0.67</v>
      </c>
    </row>
    <row r="36" spans="1:3" x14ac:dyDescent="0.25">
      <c r="A36" s="5" t="s">
        <v>302</v>
      </c>
      <c r="B36" s="13" t="str">
        <f t="shared" si="0"/>
        <v>^GSPC</v>
      </c>
      <c r="C36" s="5">
        <v>0.66</v>
      </c>
    </row>
    <row r="37" spans="1:3" x14ac:dyDescent="0.25">
      <c r="A37" s="5" t="s">
        <v>301</v>
      </c>
      <c r="B37" s="13" t="str">
        <f t="shared" si="0"/>
        <v>^GSPC</v>
      </c>
      <c r="C37" s="5">
        <v>0.65</v>
      </c>
    </row>
    <row r="38" spans="1:3" x14ac:dyDescent="0.25">
      <c r="A38" s="5" t="s">
        <v>300</v>
      </c>
      <c r="B38" s="13" t="str">
        <f t="shared" si="0"/>
        <v>^GSPC</v>
      </c>
      <c r="C38" s="5">
        <v>0.64</v>
      </c>
    </row>
    <row r="39" spans="1:3" x14ac:dyDescent="0.25">
      <c r="A39" s="5" t="s">
        <v>299</v>
      </c>
      <c r="B39" s="13" t="str">
        <f t="shared" si="0"/>
        <v>^GSPC</v>
      </c>
      <c r="C39" s="5">
        <v>0.63</v>
      </c>
    </row>
    <row r="40" spans="1:3" x14ac:dyDescent="0.25">
      <c r="A40" s="5" t="s">
        <v>298</v>
      </c>
      <c r="B40" s="13" t="str">
        <f t="shared" si="0"/>
        <v>^GSPC</v>
      </c>
      <c r="C40" s="5">
        <v>0.62</v>
      </c>
    </row>
    <row r="41" spans="1:3" x14ac:dyDescent="0.25">
      <c r="A41" s="5" t="s">
        <v>297</v>
      </c>
      <c r="B41" s="13" t="str">
        <f t="shared" si="0"/>
        <v>^GSPC</v>
      </c>
      <c r="C41" s="5">
        <v>0.61</v>
      </c>
    </row>
    <row r="42" spans="1:3" x14ac:dyDescent="0.25">
      <c r="A42" s="5" t="s">
        <v>296</v>
      </c>
      <c r="B42" s="13" t="str">
        <f t="shared" si="0"/>
        <v>^GSPC</v>
      </c>
      <c r="C42" s="5">
        <v>0.6</v>
      </c>
    </row>
    <row r="43" spans="1:3" x14ac:dyDescent="0.25">
      <c r="A43" s="5" t="s">
        <v>295</v>
      </c>
      <c r="B43" s="13" t="str">
        <f t="shared" si="0"/>
        <v>^GSPC</v>
      </c>
      <c r="C43" s="5">
        <v>0.59</v>
      </c>
    </row>
    <row r="44" spans="1:3" x14ac:dyDescent="0.25">
      <c r="A44" s="5" t="s">
        <v>294</v>
      </c>
      <c r="B44" s="13" t="str">
        <f t="shared" si="0"/>
        <v>^GSPC</v>
      </c>
      <c r="C44" s="5">
        <v>0.57999999999999996</v>
      </c>
    </row>
    <row r="45" spans="1:3" x14ac:dyDescent="0.25">
      <c r="A45" s="5" t="s">
        <v>293</v>
      </c>
      <c r="B45" s="13" t="str">
        <f t="shared" si="0"/>
        <v>^GSPC</v>
      </c>
      <c r="C45" s="5">
        <v>0.56999999999999995</v>
      </c>
    </row>
    <row r="46" spans="1:3" x14ac:dyDescent="0.25">
      <c r="A46" s="5" t="s">
        <v>292</v>
      </c>
      <c r="B46" s="13" t="str">
        <f t="shared" si="0"/>
        <v>^GSPC</v>
      </c>
      <c r="C46" s="5">
        <v>0.56000000000000005</v>
      </c>
    </row>
    <row r="47" spans="1:3" x14ac:dyDescent="0.25">
      <c r="A47" s="5" t="s">
        <v>291</v>
      </c>
      <c r="B47" s="13" t="str">
        <f t="shared" si="0"/>
        <v>^GSPC</v>
      </c>
      <c r="C47" s="5">
        <v>0.55000000000000004</v>
      </c>
    </row>
    <row r="48" spans="1:3" x14ac:dyDescent="0.25">
      <c r="A48" s="5" t="s">
        <v>290</v>
      </c>
      <c r="B48" s="13" t="str">
        <f t="shared" si="0"/>
        <v>^GSPC</v>
      </c>
      <c r="C48" s="5">
        <v>0.54</v>
      </c>
    </row>
    <row r="49" spans="1:3" x14ac:dyDescent="0.25">
      <c r="A49" s="5" t="s">
        <v>289</v>
      </c>
      <c r="B49" s="13" t="str">
        <f t="shared" si="0"/>
        <v>^GSPC</v>
      </c>
      <c r="C49" s="5">
        <v>0.53</v>
      </c>
    </row>
    <row r="50" spans="1:3" x14ac:dyDescent="0.25">
      <c r="A50" s="5" t="s">
        <v>288</v>
      </c>
      <c r="B50" s="13" t="str">
        <f t="shared" si="0"/>
        <v>^GSPC</v>
      </c>
      <c r="C50" s="5">
        <v>0.52</v>
      </c>
    </row>
    <row r="51" spans="1:3" x14ac:dyDescent="0.25">
      <c r="A51" s="5" t="s">
        <v>287</v>
      </c>
      <c r="B51" s="13" t="str">
        <f t="shared" si="0"/>
        <v>^GSPC</v>
      </c>
      <c r="C51" s="5">
        <v>0.51</v>
      </c>
    </row>
    <row r="52" spans="1:3" x14ac:dyDescent="0.25">
      <c r="A52" s="5" t="s">
        <v>286</v>
      </c>
      <c r="B52" s="13" t="str">
        <f t="shared" si="0"/>
        <v>^GSPC</v>
      </c>
      <c r="C52" s="5">
        <v>0.5</v>
      </c>
    </row>
    <row r="53" spans="1:3" x14ac:dyDescent="0.25">
      <c r="A53" s="5" t="s">
        <v>285</v>
      </c>
      <c r="B53" s="13" t="str">
        <f t="shared" si="0"/>
        <v>^GSPC</v>
      </c>
      <c r="C53" s="5">
        <v>0.49</v>
      </c>
    </row>
    <row r="54" spans="1:3" x14ac:dyDescent="0.25">
      <c r="A54" s="5" t="s">
        <v>283</v>
      </c>
      <c r="B54" s="13" t="str">
        <f t="shared" si="0"/>
        <v>^GSPC</v>
      </c>
      <c r="C54" s="5">
        <v>0.48</v>
      </c>
    </row>
    <row r="55" spans="1:3" x14ac:dyDescent="0.25">
      <c r="A55" s="5" t="s">
        <v>282</v>
      </c>
      <c r="B55" s="13" t="str">
        <f t="shared" si="0"/>
        <v>^GSPC</v>
      </c>
      <c r="C55" s="5">
        <v>0.47</v>
      </c>
    </row>
    <row r="56" spans="1:3" x14ac:dyDescent="0.25">
      <c r="A56" s="5" t="s">
        <v>281</v>
      </c>
      <c r="B56" s="13" t="str">
        <f t="shared" si="0"/>
        <v>^GSPC</v>
      </c>
      <c r="C56" s="5">
        <v>0.46</v>
      </c>
    </row>
    <row r="57" spans="1:3" x14ac:dyDescent="0.25">
      <c r="A57" s="5" t="s">
        <v>280</v>
      </c>
      <c r="B57" s="13" t="str">
        <f t="shared" si="0"/>
        <v>^GSPC</v>
      </c>
      <c r="C57" s="5">
        <v>0.45</v>
      </c>
    </row>
    <row r="58" spans="1:3" x14ac:dyDescent="0.25">
      <c r="A58" s="5" t="s">
        <v>278</v>
      </c>
      <c r="B58" s="13" t="str">
        <f t="shared" si="0"/>
        <v>^GSPC</v>
      </c>
      <c r="C58" s="5">
        <v>0.44</v>
      </c>
    </row>
    <row r="59" spans="1:3" x14ac:dyDescent="0.25">
      <c r="A59" s="5" t="s">
        <v>277</v>
      </c>
      <c r="B59" s="13" t="str">
        <f t="shared" si="0"/>
        <v>^GSPC</v>
      </c>
      <c r="C59" s="5">
        <v>0.43</v>
      </c>
    </row>
    <row r="60" spans="1:3" x14ac:dyDescent="0.25">
      <c r="A60" s="5" t="s">
        <v>276</v>
      </c>
      <c r="B60" s="13" t="str">
        <f t="shared" si="0"/>
        <v>^GSPC</v>
      </c>
      <c r="C60" s="5">
        <v>0.42</v>
      </c>
    </row>
    <row r="61" spans="1:3" x14ac:dyDescent="0.25">
      <c r="A61" s="5" t="s">
        <v>362</v>
      </c>
      <c r="B61" s="13" t="str">
        <f t="shared" si="0"/>
        <v>^GSPC</v>
      </c>
      <c r="C61" s="5">
        <v>0.41</v>
      </c>
    </row>
    <row r="62" spans="1:3" x14ac:dyDescent="0.25">
      <c r="A62" s="5" t="s">
        <v>363</v>
      </c>
      <c r="B62" s="13" t="str">
        <f t="shared" si="0"/>
        <v>^GSPC</v>
      </c>
      <c r="C62" s="5">
        <v>0.4</v>
      </c>
    </row>
    <row r="63" spans="1:3" x14ac:dyDescent="0.25">
      <c r="A63" s="5" t="s">
        <v>364</v>
      </c>
      <c r="B63" s="13" t="str">
        <f t="shared" si="0"/>
        <v>^GSPC</v>
      </c>
      <c r="C63" s="5">
        <v>0.39</v>
      </c>
    </row>
    <row r="64" spans="1:3" x14ac:dyDescent="0.25">
      <c r="A64" s="5" t="s">
        <v>365</v>
      </c>
      <c r="B64" s="13" t="str">
        <f t="shared" si="0"/>
        <v>^GSPC</v>
      </c>
      <c r="C64" s="5">
        <v>0.38</v>
      </c>
    </row>
    <row r="65" spans="1:3" x14ac:dyDescent="0.25">
      <c r="A65" s="5" t="s">
        <v>366</v>
      </c>
      <c r="B65" s="13" t="str">
        <f t="shared" si="0"/>
        <v>^GSPC</v>
      </c>
      <c r="C65" s="5">
        <v>0.37</v>
      </c>
    </row>
    <row r="66" spans="1:3" x14ac:dyDescent="0.25">
      <c r="A66" s="5" t="s">
        <v>367</v>
      </c>
      <c r="B66" s="13" t="str">
        <f t="shared" si="0"/>
        <v>^GSPC</v>
      </c>
      <c r="C66" s="5">
        <v>0.36</v>
      </c>
    </row>
    <row r="67" spans="1:3" x14ac:dyDescent="0.25">
      <c r="A67" s="5" t="s">
        <v>368</v>
      </c>
      <c r="B67" s="13" t="str">
        <f t="shared" si="0"/>
        <v>^GSPC</v>
      </c>
      <c r="C67" s="5">
        <v>0.35</v>
      </c>
    </row>
    <row r="68" spans="1:3" x14ac:dyDescent="0.25">
      <c r="A68" s="5" t="s">
        <v>369</v>
      </c>
      <c r="B68" s="13" t="str">
        <f t="shared" ref="B68:B131" si="1">B67</f>
        <v>^GSPC</v>
      </c>
      <c r="C68" s="5">
        <v>0.34</v>
      </c>
    </row>
    <row r="69" spans="1:3" x14ac:dyDescent="0.25">
      <c r="A69" s="5" t="s">
        <v>370</v>
      </c>
      <c r="B69" s="13" t="str">
        <f t="shared" si="1"/>
        <v>^GSPC</v>
      </c>
      <c r="C69" s="5">
        <v>0.33</v>
      </c>
    </row>
    <row r="70" spans="1:3" x14ac:dyDescent="0.25">
      <c r="A70" s="5" t="s">
        <v>371</v>
      </c>
      <c r="B70" s="13" t="str">
        <f t="shared" si="1"/>
        <v>^GSPC</v>
      </c>
      <c r="C70" s="5">
        <v>0.32</v>
      </c>
    </row>
    <row r="71" spans="1:3" x14ac:dyDescent="0.25">
      <c r="A71" s="5" t="s">
        <v>374</v>
      </c>
      <c r="B71" s="13" t="str">
        <f t="shared" si="1"/>
        <v>^GSPC</v>
      </c>
      <c r="C71" s="5">
        <v>0.31</v>
      </c>
    </row>
    <row r="72" spans="1:3" x14ac:dyDescent="0.25">
      <c r="A72" s="5" t="s">
        <v>375</v>
      </c>
      <c r="B72" s="13" t="str">
        <f t="shared" si="1"/>
        <v>^GSPC</v>
      </c>
      <c r="C72" s="5">
        <v>0.3</v>
      </c>
    </row>
    <row r="73" spans="1:3" x14ac:dyDescent="0.25">
      <c r="A73" s="5" t="s">
        <v>376</v>
      </c>
      <c r="B73" s="13" t="str">
        <f t="shared" si="1"/>
        <v>^GSPC</v>
      </c>
      <c r="C73" s="5">
        <v>0.28999999999999998</v>
      </c>
    </row>
    <row r="74" spans="1:3" x14ac:dyDescent="0.25">
      <c r="A74" s="5" t="s">
        <v>377</v>
      </c>
      <c r="B74" s="13" t="str">
        <f t="shared" si="1"/>
        <v>^GSPC</v>
      </c>
      <c r="C74" s="5">
        <v>0.28000000000000003</v>
      </c>
    </row>
    <row r="75" spans="1:3" x14ac:dyDescent="0.25">
      <c r="A75" s="5" t="s">
        <v>378</v>
      </c>
      <c r="B75" s="13" t="str">
        <f t="shared" si="1"/>
        <v>^GSPC</v>
      </c>
      <c r="C75" s="5">
        <v>0.27</v>
      </c>
    </row>
    <row r="76" spans="1:3" x14ac:dyDescent="0.25">
      <c r="A76" s="5" t="s">
        <v>380</v>
      </c>
      <c r="B76" s="13" t="str">
        <f t="shared" si="1"/>
        <v>^GSPC</v>
      </c>
      <c r="C76" s="5">
        <v>0.26</v>
      </c>
    </row>
    <row r="77" spans="1:3" x14ac:dyDescent="0.25">
      <c r="A77" s="5" t="s">
        <v>383</v>
      </c>
      <c r="B77" s="13" t="str">
        <f t="shared" si="1"/>
        <v>^GSPC</v>
      </c>
      <c r="C77" s="5">
        <v>0.25</v>
      </c>
    </row>
    <row r="78" spans="1:3" x14ac:dyDescent="0.25">
      <c r="A78" s="5" t="s">
        <v>386</v>
      </c>
      <c r="B78" s="13" t="str">
        <f t="shared" si="1"/>
        <v>^GSPC</v>
      </c>
      <c r="C78" s="5">
        <v>0.24</v>
      </c>
    </row>
    <row r="79" spans="1:3" x14ac:dyDescent="0.25">
      <c r="A79" s="5" t="s">
        <v>387</v>
      </c>
      <c r="B79" s="13" t="str">
        <f t="shared" si="1"/>
        <v>^GSPC</v>
      </c>
      <c r="C79" s="5">
        <v>0.23</v>
      </c>
    </row>
    <row r="80" spans="1:3" x14ac:dyDescent="0.25">
      <c r="A80" s="5" t="s">
        <v>388</v>
      </c>
      <c r="B80" s="13" t="str">
        <f t="shared" si="1"/>
        <v>^GSPC</v>
      </c>
      <c r="C80" s="5">
        <v>0.22</v>
      </c>
    </row>
    <row r="81" spans="1:3" x14ac:dyDescent="0.25">
      <c r="A81" s="5" t="s">
        <v>393</v>
      </c>
      <c r="B81" s="13" t="str">
        <f t="shared" si="1"/>
        <v>^GSPC</v>
      </c>
      <c r="C81" s="5">
        <v>0.21</v>
      </c>
    </row>
    <row r="82" spans="1:3" x14ac:dyDescent="0.25">
      <c r="A82" s="5" t="s">
        <v>394</v>
      </c>
      <c r="B82" s="13" t="str">
        <f t="shared" si="1"/>
        <v>^GSPC</v>
      </c>
      <c r="C82" s="5">
        <v>0.2</v>
      </c>
    </row>
    <row r="83" spans="1:3" x14ac:dyDescent="0.25">
      <c r="A83" s="5" t="s">
        <v>395</v>
      </c>
      <c r="B83" s="13" t="str">
        <f t="shared" si="1"/>
        <v>^GSPC</v>
      </c>
      <c r="C83" s="5">
        <v>0.19</v>
      </c>
    </row>
    <row r="84" spans="1:3" x14ac:dyDescent="0.25">
      <c r="A84" s="5" t="s">
        <v>396</v>
      </c>
      <c r="B84" s="13" t="str">
        <f t="shared" si="1"/>
        <v>^GSPC</v>
      </c>
      <c r="C84" s="5">
        <v>0.18</v>
      </c>
    </row>
    <row r="85" spans="1:3" x14ac:dyDescent="0.25">
      <c r="A85" s="5" t="s">
        <v>397</v>
      </c>
      <c r="B85" s="13" t="str">
        <f t="shared" si="1"/>
        <v>^GSPC</v>
      </c>
      <c r="C85" s="5">
        <v>0.17</v>
      </c>
    </row>
    <row r="86" spans="1:3" x14ac:dyDescent="0.25">
      <c r="A86" s="5" t="s">
        <v>398</v>
      </c>
      <c r="B86" s="13" t="str">
        <f t="shared" si="1"/>
        <v>^GSPC</v>
      </c>
      <c r="C86" s="5">
        <v>0.16</v>
      </c>
    </row>
    <row r="87" spans="1:3" x14ac:dyDescent="0.25">
      <c r="A87" s="5" t="s">
        <v>402</v>
      </c>
      <c r="B87" s="13" t="str">
        <f t="shared" si="1"/>
        <v>^GSPC</v>
      </c>
      <c r="C87" s="5">
        <v>0.15</v>
      </c>
    </row>
    <row r="88" spans="1:3" x14ac:dyDescent="0.25">
      <c r="A88" s="5" t="s">
        <v>403</v>
      </c>
      <c r="B88" s="13" t="str">
        <f t="shared" si="1"/>
        <v>^GSPC</v>
      </c>
      <c r="C88" s="5">
        <v>0.14000000000000001</v>
      </c>
    </row>
    <row r="89" spans="1:3" x14ac:dyDescent="0.25">
      <c r="A89" s="5" t="s">
        <v>404</v>
      </c>
      <c r="B89" s="13" t="str">
        <f t="shared" si="1"/>
        <v>^GSPC</v>
      </c>
      <c r="C89" s="5">
        <v>0.13</v>
      </c>
    </row>
    <row r="90" spans="1:3" x14ac:dyDescent="0.25">
      <c r="A90" s="5" t="s">
        <v>405</v>
      </c>
      <c r="B90" s="13" t="str">
        <f t="shared" si="1"/>
        <v>^GSPC</v>
      </c>
      <c r="C90" s="5">
        <v>0.1</v>
      </c>
    </row>
    <row r="91" spans="1:3" x14ac:dyDescent="0.25">
      <c r="A91" s="5" t="s">
        <v>406</v>
      </c>
      <c r="B91" s="13" t="str">
        <f t="shared" si="1"/>
        <v>^GSPC</v>
      </c>
      <c r="C91" s="5">
        <v>0.15</v>
      </c>
    </row>
    <row r="92" spans="1:3" x14ac:dyDescent="0.25">
      <c r="A92" s="5" t="s">
        <v>407</v>
      </c>
      <c r="B92" s="13" t="str">
        <f t="shared" si="1"/>
        <v>^GSPC</v>
      </c>
      <c r="C92" s="5">
        <v>0.14000000000000001</v>
      </c>
    </row>
    <row r="93" spans="1:3" x14ac:dyDescent="0.25">
      <c r="A93" s="5" t="s">
        <v>408</v>
      </c>
      <c r="B93" s="13" t="str">
        <f t="shared" si="1"/>
        <v>^GSPC</v>
      </c>
      <c r="C93" s="5">
        <v>0.13</v>
      </c>
    </row>
    <row r="94" spans="1:3" x14ac:dyDescent="0.25">
      <c r="A94" s="5" t="s">
        <v>409</v>
      </c>
      <c r="B94" s="13" t="str">
        <f t="shared" si="1"/>
        <v>^GSPC</v>
      </c>
      <c r="C94" s="5">
        <v>0.11</v>
      </c>
    </row>
    <row r="95" spans="1:3" x14ac:dyDescent="0.25">
      <c r="A95" s="5" t="s">
        <v>410</v>
      </c>
      <c r="B95" s="13" t="str">
        <f t="shared" si="1"/>
        <v>^GSPC</v>
      </c>
      <c r="C95" s="5">
        <v>0.16</v>
      </c>
    </row>
    <row r="96" spans="1:3" x14ac:dyDescent="0.25">
      <c r="A96" s="5" t="s">
        <v>411</v>
      </c>
      <c r="B96" s="13" t="str">
        <f t="shared" si="1"/>
        <v>^GSPC</v>
      </c>
      <c r="C96" s="5">
        <v>0.09</v>
      </c>
    </row>
    <row r="97" spans="1:3" x14ac:dyDescent="0.25">
      <c r="A97" s="5" t="s">
        <v>412</v>
      </c>
      <c r="B97" s="13" t="str">
        <f t="shared" si="1"/>
        <v>^GSPC</v>
      </c>
      <c r="C97" s="5">
        <v>0.08</v>
      </c>
    </row>
    <row r="98" spans="1:3" x14ac:dyDescent="0.25">
      <c r="A98" s="5" t="s">
        <v>413</v>
      </c>
      <c r="B98" s="13" t="str">
        <f t="shared" si="1"/>
        <v>^GSPC</v>
      </c>
      <c r="C98" s="5">
        <v>7.0000000000000007E-2</v>
      </c>
    </row>
    <row r="99" spans="1:3" x14ac:dyDescent="0.25">
      <c r="A99" s="5" t="s">
        <v>414</v>
      </c>
      <c r="B99" s="13" t="str">
        <f t="shared" si="1"/>
        <v>^GSPC</v>
      </c>
      <c r="C99" s="5">
        <v>0.06</v>
      </c>
    </row>
    <row r="100" spans="1:3" x14ac:dyDescent="0.25">
      <c r="A100" s="5" t="s">
        <v>415</v>
      </c>
      <c r="B100" s="13" t="str">
        <f t="shared" si="1"/>
        <v>^GSPC</v>
      </c>
      <c r="C100" s="5">
        <v>0.05</v>
      </c>
    </row>
    <row r="101" spans="1:3" x14ac:dyDescent="0.25">
      <c r="A101" s="5" t="s">
        <v>418</v>
      </c>
      <c r="B101" s="13" t="str">
        <f t="shared" si="1"/>
        <v>^GSPC</v>
      </c>
      <c r="C101" s="5">
        <v>0.04</v>
      </c>
    </row>
    <row r="102" spans="1:3" x14ac:dyDescent="0.25">
      <c r="A102" s="5" t="s">
        <v>419</v>
      </c>
      <c r="B102" s="13" t="str">
        <f t="shared" si="1"/>
        <v>^GSPC</v>
      </c>
      <c r="C102" s="5">
        <v>0.03</v>
      </c>
    </row>
    <row r="103" spans="1:3" x14ac:dyDescent="0.25">
      <c r="A103" s="5" t="s">
        <v>420</v>
      </c>
      <c r="B103" s="13" t="str">
        <f t="shared" si="1"/>
        <v>^GSPC</v>
      </c>
      <c r="C103" s="5">
        <v>0.02</v>
      </c>
    </row>
    <row r="104" spans="1:3" x14ac:dyDescent="0.25">
      <c r="A104" s="5" t="s">
        <v>421</v>
      </c>
      <c r="B104" s="13" t="str">
        <f t="shared" si="1"/>
        <v>^GSPC</v>
      </c>
      <c r="C104" s="5">
        <v>0.01</v>
      </c>
    </row>
    <row r="105" spans="1:3" x14ac:dyDescent="0.25">
      <c r="A105" s="5" t="s">
        <v>422</v>
      </c>
      <c r="B105" s="13" t="str">
        <f t="shared" si="1"/>
        <v>^GSPC</v>
      </c>
      <c r="C105" s="5">
        <v>0.2</v>
      </c>
    </row>
    <row r="106" spans="1:3" x14ac:dyDescent="0.25">
      <c r="A106" s="5" t="s">
        <v>423</v>
      </c>
      <c r="B106" s="13" t="str">
        <f t="shared" si="1"/>
        <v>^GSPC</v>
      </c>
      <c r="C106" s="5">
        <v>0.18</v>
      </c>
    </row>
    <row r="107" spans="1:3" x14ac:dyDescent="0.25">
      <c r="A107" s="5" t="s">
        <v>426</v>
      </c>
      <c r="B107" s="13" t="str">
        <f t="shared" si="1"/>
        <v>^GSPC</v>
      </c>
      <c r="C107" s="5">
        <v>0.17</v>
      </c>
    </row>
    <row r="108" spans="1:3" x14ac:dyDescent="0.25">
      <c r="A108" s="5" t="s">
        <v>429</v>
      </c>
      <c r="B108" s="13" t="str">
        <f t="shared" si="1"/>
        <v>^GSPC</v>
      </c>
      <c r="C108" s="5">
        <v>0.16</v>
      </c>
    </row>
    <row r="109" spans="1:3" x14ac:dyDescent="0.25">
      <c r="A109" s="5" t="s">
        <v>430</v>
      </c>
      <c r="B109" s="13" t="str">
        <f t="shared" si="1"/>
        <v>^GSPC</v>
      </c>
      <c r="C109" s="5">
        <v>0.15</v>
      </c>
    </row>
    <row r="110" spans="1:3" x14ac:dyDescent="0.25">
      <c r="A110" s="5" t="s">
        <v>432</v>
      </c>
      <c r="B110" s="13" t="str">
        <f t="shared" si="1"/>
        <v>^GSPC</v>
      </c>
      <c r="C110" s="5">
        <v>0.14000000000000001</v>
      </c>
    </row>
    <row r="111" spans="1:3" x14ac:dyDescent="0.25">
      <c r="A111" s="5" t="s">
        <v>433</v>
      </c>
      <c r="B111" s="13" t="str">
        <f t="shared" si="1"/>
        <v>^GSPC</v>
      </c>
      <c r="C111" s="5">
        <v>0.13</v>
      </c>
    </row>
    <row r="112" spans="1:3" x14ac:dyDescent="0.25">
      <c r="A112" s="5" t="s">
        <v>434</v>
      </c>
      <c r="B112" s="13" t="str">
        <f t="shared" si="1"/>
        <v>^GSPC</v>
      </c>
      <c r="C112" s="5">
        <v>0.12</v>
      </c>
    </row>
    <row r="113" spans="1:3" x14ac:dyDescent="0.25">
      <c r="A113" s="5" t="s">
        <v>435</v>
      </c>
      <c r="B113" s="13" t="str">
        <f t="shared" si="1"/>
        <v>^GSPC</v>
      </c>
      <c r="C113" s="5">
        <v>0.11</v>
      </c>
    </row>
    <row r="114" spans="1:3" x14ac:dyDescent="0.25">
      <c r="A114" s="5" t="s">
        <v>440</v>
      </c>
      <c r="B114" s="13" t="str">
        <f t="shared" si="1"/>
        <v>^GSPC</v>
      </c>
      <c r="C114" s="5">
        <v>0.1</v>
      </c>
    </row>
    <row r="115" spans="1:3" x14ac:dyDescent="0.25">
      <c r="A115" s="5" t="s">
        <v>441</v>
      </c>
      <c r="B115" s="13" t="str">
        <f t="shared" si="1"/>
        <v>^GSPC</v>
      </c>
      <c r="C115" s="5">
        <v>0.09</v>
      </c>
    </row>
    <row r="116" spans="1:3" x14ac:dyDescent="0.25">
      <c r="A116" s="5" t="s">
        <v>442</v>
      </c>
      <c r="B116" s="13" t="str">
        <f t="shared" si="1"/>
        <v>^GSPC</v>
      </c>
      <c r="C116" s="5">
        <v>0.08</v>
      </c>
    </row>
    <row r="117" spans="1:3" x14ac:dyDescent="0.25">
      <c r="A117" s="5" t="s">
        <v>445</v>
      </c>
      <c r="B117" s="13" t="str">
        <f t="shared" si="1"/>
        <v>^GSPC</v>
      </c>
      <c r="C117" s="5">
        <v>7.0000000000000007E-2</v>
      </c>
    </row>
    <row r="118" spans="1:3" x14ac:dyDescent="0.25">
      <c r="A118" s="5" t="s">
        <v>448</v>
      </c>
      <c r="B118" s="13" t="str">
        <f t="shared" si="1"/>
        <v>^GSPC</v>
      </c>
      <c r="C118" s="5">
        <v>0.06</v>
      </c>
    </row>
    <row r="119" spans="1:3" x14ac:dyDescent="0.25">
      <c r="A119" s="5" t="s">
        <v>451</v>
      </c>
      <c r="B119" s="13" t="str">
        <f t="shared" si="1"/>
        <v>^GSPC</v>
      </c>
      <c r="C119" s="5">
        <v>0.05</v>
      </c>
    </row>
    <row r="120" spans="1:3" x14ac:dyDescent="0.25">
      <c r="A120" s="5" t="s">
        <v>480</v>
      </c>
      <c r="B120" s="13" t="str">
        <f t="shared" si="1"/>
        <v>^GSPC</v>
      </c>
      <c r="C120" s="5">
        <v>0.04</v>
      </c>
    </row>
    <row r="121" spans="1:3" x14ac:dyDescent="0.25">
      <c r="A121" s="5" t="s">
        <v>514</v>
      </c>
      <c r="B121" s="13" t="str">
        <f t="shared" si="1"/>
        <v>^GSPC</v>
      </c>
      <c r="C121" s="5">
        <v>0.03</v>
      </c>
    </row>
    <row r="122" spans="1:3" x14ac:dyDescent="0.25">
      <c r="A122" s="5" t="s">
        <v>515</v>
      </c>
      <c r="B122" s="13" t="str">
        <f t="shared" si="1"/>
        <v>^GSPC</v>
      </c>
      <c r="C122" s="5">
        <v>0.02</v>
      </c>
    </row>
    <row r="123" spans="1:3" x14ac:dyDescent="0.25">
      <c r="A123" s="5" t="s">
        <v>516</v>
      </c>
      <c r="B123" s="13" t="str">
        <f t="shared" si="1"/>
        <v>^GSPC</v>
      </c>
      <c r="C123" s="5">
        <v>0.01</v>
      </c>
    </row>
    <row r="124" spans="1:3" x14ac:dyDescent="0.25">
      <c r="A124" s="5" t="s">
        <v>517</v>
      </c>
      <c r="B124" s="13" t="str">
        <f t="shared" si="1"/>
        <v>^GSPC</v>
      </c>
      <c r="C124" s="5">
        <v>0.2</v>
      </c>
    </row>
    <row r="125" spans="1:3" x14ac:dyDescent="0.25">
      <c r="A125" s="5" t="s">
        <v>518</v>
      </c>
      <c r="B125" s="13" t="str">
        <f t="shared" si="1"/>
        <v>^GSPC</v>
      </c>
      <c r="C125" s="5">
        <v>0.19</v>
      </c>
    </row>
    <row r="126" spans="1:3" x14ac:dyDescent="0.25">
      <c r="A126" s="5" t="s">
        <v>519</v>
      </c>
      <c r="B126" s="13" t="str">
        <f t="shared" si="1"/>
        <v>^GSPC</v>
      </c>
      <c r="C126" s="5">
        <v>0.18</v>
      </c>
    </row>
    <row r="127" spans="1:3" x14ac:dyDescent="0.25">
      <c r="A127" s="5" t="s">
        <v>520</v>
      </c>
      <c r="B127" s="13" t="str">
        <f t="shared" si="1"/>
        <v>^GSPC</v>
      </c>
      <c r="C127" s="5">
        <v>0.17</v>
      </c>
    </row>
    <row r="128" spans="1:3" x14ac:dyDescent="0.25">
      <c r="A128" s="5" t="s">
        <v>522</v>
      </c>
      <c r="B128" s="13" t="str">
        <f t="shared" si="1"/>
        <v>^GSPC</v>
      </c>
      <c r="C128" s="5">
        <v>0.16</v>
      </c>
    </row>
    <row r="129" spans="1:3" x14ac:dyDescent="0.25">
      <c r="A129" s="5" t="s">
        <v>523</v>
      </c>
      <c r="B129" s="13" t="str">
        <f t="shared" si="1"/>
        <v>^GSPC</v>
      </c>
      <c r="C129" s="5">
        <v>0.15</v>
      </c>
    </row>
    <row r="130" spans="1:3" x14ac:dyDescent="0.25">
      <c r="A130" s="5" t="s">
        <v>524</v>
      </c>
      <c r="B130" s="13" t="str">
        <f t="shared" si="1"/>
        <v>^GSPC</v>
      </c>
      <c r="C130" s="5">
        <v>0.14000000000000001</v>
      </c>
    </row>
    <row r="131" spans="1:3" x14ac:dyDescent="0.25">
      <c r="A131" s="5" t="s">
        <v>525</v>
      </c>
      <c r="B131" s="13" t="str">
        <f t="shared" si="1"/>
        <v>^GSPC</v>
      </c>
      <c r="C131" s="5">
        <v>0.13</v>
      </c>
    </row>
    <row r="132" spans="1:3" x14ac:dyDescent="0.25">
      <c r="A132" s="5" t="s">
        <v>526</v>
      </c>
      <c r="B132" s="13" t="str">
        <f t="shared" ref="B132:B136" si="2">B131</f>
        <v>^GSPC</v>
      </c>
      <c r="C132" s="5">
        <v>0.12</v>
      </c>
    </row>
    <row r="133" spans="1:3" x14ac:dyDescent="0.25">
      <c r="A133" s="5" t="s">
        <v>527</v>
      </c>
      <c r="B133" s="13" t="str">
        <f t="shared" si="2"/>
        <v>^GSPC</v>
      </c>
      <c r="C133" s="5">
        <v>0.11</v>
      </c>
    </row>
    <row r="134" spans="1:3" x14ac:dyDescent="0.25">
      <c r="A134" s="5" t="s">
        <v>528</v>
      </c>
      <c r="B134" s="13" t="str">
        <f t="shared" si="2"/>
        <v>^GSPC</v>
      </c>
      <c r="C134" s="5">
        <v>0.1</v>
      </c>
    </row>
    <row r="135" spans="1:3" x14ac:dyDescent="0.25">
      <c r="A135" s="5" t="s">
        <v>529</v>
      </c>
      <c r="B135" s="13" t="str">
        <f t="shared" si="2"/>
        <v>^GSPC</v>
      </c>
      <c r="C135" s="5">
        <v>0.09</v>
      </c>
    </row>
    <row r="136" spans="1:3" x14ac:dyDescent="0.25">
      <c r="A136" s="5" t="s">
        <v>530</v>
      </c>
      <c r="B136" s="13" t="str">
        <f t="shared" si="2"/>
        <v>^GSPC</v>
      </c>
      <c r="C136" s="5">
        <v>0.08</v>
      </c>
    </row>
    <row r="137" spans="1:3" x14ac:dyDescent="0.25">
      <c r="A137" s="5" t="s">
        <v>336</v>
      </c>
      <c r="B137" s="5" t="s">
        <v>651</v>
      </c>
      <c r="C137" s="5">
        <v>12.5</v>
      </c>
    </row>
    <row r="138" spans="1:3" x14ac:dyDescent="0.25">
      <c r="A138" s="5" t="s">
        <v>335</v>
      </c>
      <c r="B138" s="5" t="str">
        <f>B137</f>
        <v>NDX</v>
      </c>
      <c r="C138" s="5">
        <v>11.3</v>
      </c>
    </row>
    <row r="139" spans="1:3" x14ac:dyDescent="0.25">
      <c r="A139" s="5" t="s">
        <v>334</v>
      </c>
      <c r="B139" s="5" t="str">
        <f t="shared" ref="B139:B202" si="3">B138</f>
        <v>NDX</v>
      </c>
      <c r="C139" s="5">
        <v>7.2</v>
      </c>
    </row>
    <row r="140" spans="1:3" x14ac:dyDescent="0.25">
      <c r="A140" s="5" t="s">
        <v>333</v>
      </c>
      <c r="B140" s="5" t="str">
        <f t="shared" si="3"/>
        <v>NDX</v>
      </c>
      <c r="C140" s="5">
        <v>6.8</v>
      </c>
    </row>
    <row r="141" spans="1:3" x14ac:dyDescent="0.25">
      <c r="A141" s="5" t="s">
        <v>332</v>
      </c>
      <c r="B141" s="5" t="str">
        <f t="shared" si="3"/>
        <v>NDX</v>
      </c>
      <c r="C141" s="5">
        <v>4.5</v>
      </c>
    </row>
    <row r="142" spans="1:3" x14ac:dyDescent="0.25">
      <c r="A142" s="5" t="s">
        <v>331</v>
      </c>
      <c r="B142" s="5" t="str">
        <f t="shared" si="3"/>
        <v>NDX</v>
      </c>
      <c r="C142" s="5">
        <v>3.9</v>
      </c>
    </row>
    <row r="143" spans="1:3" x14ac:dyDescent="0.25">
      <c r="A143" s="5" t="s">
        <v>329</v>
      </c>
      <c r="B143" s="5" t="str">
        <f t="shared" si="3"/>
        <v>NDX</v>
      </c>
      <c r="C143" s="5">
        <v>3.2</v>
      </c>
    </row>
    <row r="144" spans="1:3" x14ac:dyDescent="0.25">
      <c r="A144" s="5" t="s">
        <v>328</v>
      </c>
      <c r="B144" s="5" t="str">
        <f t="shared" si="3"/>
        <v>NDX</v>
      </c>
      <c r="C144" s="5">
        <v>3.1</v>
      </c>
    </row>
    <row r="145" spans="1:3" x14ac:dyDescent="0.25">
      <c r="A145" s="5" t="s">
        <v>327</v>
      </c>
      <c r="B145" s="5" t="str">
        <f t="shared" si="3"/>
        <v>NDX</v>
      </c>
      <c r="C145" s="5">
        <v>2.9</v>
      </c>
    </row>
    <row r="146" spans="1:3" x14ac:dyDescent="0.25">
      <c r="A146" s="5" t="s">
        <v>326</v>
      </c>
      <c r="B146" s="5" t="str">
        <f t="shared" si="3"/>
        <v>NDX</v>
      </c>
      <c r="C146" s="5">
        <v>2.7</v>
      </c>
    </row>
    <row r="147" spans="1:3" x14ac:dyDescent="0.25">
      <c r="A147" s="5" t="s">
        <v>296</v>
      </c>
      <c r="B147" s="5" t="str">
        <f t="shared" si="3"/>
        <v>NDX</v>
      </c>
      <c r="C147" s="5">
        <v>2.1</v>
      </c>
    </row>
    <row r="148" spans="1:3" x14ac:dyDescent="0.25">
      <c r="A148" s="5" t="s">
        <v>294</v>
      </c>
      <c r="B148" s="5" t="str">
        <f t="shared" si="3"/>
        <v>NDX</v>
      </c>
      <c r="C148" s="5">
        <v>1.25</v>
      </c>
    </row>
    <row r="149" spans="1:3" x14ac:dyDescent="0.25">
      <c r="A149" s="5" t="s">
        <v>364</v>
      </c>
      <c r="B149" s="5" t="str">
        <f t="shared" si="3"/>
        <v>NDX</v>
      </c>
      <c r="C149" s="5">
        <v>0.82</v>
      </c>
    </row>
    <row r="150" spans="1:3" x14ac:dyDescent="0.25">
      <c r="A150" s="5" t="s">
        <v>365</v>
      </c>
      <c r="B150" s="5" t="str">
        <f t="shared" si="3"/>
        <v>NDX</v>
      </c>
      <c r="C150" s="5">
        <v>0.82</v>
      </c>
    </row>
    <row r="151" spans="1:3" x14ac:dyDescent="0.25">
      <c r="A151" s="5" t="s">
        <v>366</v>
      </c>
      <c r="B151" s="5" t="str">
        <f t="shared" si="3"/>
        <v>NDX</v>
      </c>
      <c r="C151" s="5">
        <v>0.84</v>
      </c>
    </row>
    <row r="152" spans="1:3" x14ac:dyDescent="0.25">
      <c r="A152" s="5" t="s">
        <v>367</v>
      </c>
      <c r="B152" s="5" t="str">
        <f t="shared" si="3"/>
        <v>NDX</v>
      </c>
      <c r="C152" s="5">
        <v>0.74</v>
      </c>
    </row>
    <row r="153" spans="1:3" x14ac:dyDescent="0.25">
      <c r="A153" s="5" t="s">
        <v>368</v>
      </c>
      <c r="B153" s="5" t="str">
        <f t="shared" si="3"/>
        <v>NDX</v>
      </c>
      <c r="C153" s="5">
        <v>0.75</v>
      </c>
    </row>
    <row r="154" spans="1:3" x14ac:dyDescent="0.25">
      <c r="A154" s="5" t="s">
        <v>369</v>
      </c>
      <c r="B154" s="5" t="str">
        <f t="shared" si="3"/>
        <v>NDX</v>
      </c>
      <c r="C154" s="5">
        <v>0.75</v>
      </c>
    </row>
    <row r="155" spans="1:3" x14ac:dyDescent="0.25">
      <c r="A155" s="5" t="s">
        <v>370</v>
      </c>
      <c r="B155" s="5" t="str">
        <f t="shared" si="3"/>
        <v>NDX</v>
      </c>
      <c r="C155" s="5">
        <v>0.74</v>
      </c>
    </row>
    <row r="156" spans="1:3" x14ac:dyDescent="0.25">
      <c r="A156" s="5" t="s">
        <v>371</v>
      </c>
      <c r="B156" s="5" t="str">
        <f t="shared" si="3"/>
        <v>NDX</v>
      </c>
      <c r="C156" s="5">
        <v>0.7</v>
      </c>
    </row>
    <row r="157" spans="1:3" x14ac:dyDescent="0.25">
      <c r="A157" s="5" t="s">
        <v>374</v>
      </c>
      <c r="B157" s="5" t="str">
        <f t="shared" si="3"/>
        <v>NDX</v>
      </c>
      <c r="C157" s="5">
        <v>0.65</v>
      </c>
    </row>
    <row r="158" spans="1:3" x14ac:dyDescent="0.25">
      <c r="A158" s="5" t="s">
        <v>375</v>
      </c>
      <c r="B158" s="5" t="str">
        <f t="shared" si="3"/>
        <v>NDX</v>
      </c>
      <c r="C158" s="5">
        <v>0.66</v>
      </c>
    </row>
    <row r="159" spans="1:3" x14ac:dyDescent="0.25">
      <c r="A159" s="5" t="s">
        <v>376</v>
      </c>
      <c r="B159" s="5" t="str">
        <f t="shared" si="3"/>
        <v>NDX</v>
      </c>
      <c r="C159" s="5">
        <v>0.6</v>
      </c>
    </row>
    <row r="160" spans="1:3" x14ac:dyDescent="0.25">
      <c r="A160" s="5" t="s">
        <v>377</v>
      </c>
      <c r="B160" s="5" t="str">
        <f t="shared" si="3"/>
        <v>NDX</v>
      </c>
      <c r="C160" s="5">
        <v>0.64</v>
      </c>
    </row>
    <row r="161" spans="1:3" x14ac:dyDescent="0.25">
      <c r="A161" s="5" t="s">
        <v>378</v>
      </c>
      <c r="B161" s="5" t="str">
        <f t="shared" si="3"/>
        <v>NDX</v>
      </c>
      <c r="C161" s="5">
        <v>0.51</v>
      </c>
    </row>
    <row r="162" spans="1:3" x14ac:dyDescent="0.25">
      <c r="A162" s="5" t="s">
        <v>380</v>
      </c>
      <c r="B162" s="5" t="str">
        <f t="shared" si="3"/>
        <v>NDX</v>
      </c>
      <c r="C162" s="5">
        <v>0.49</v>
      </c>
    </row>
    <row r="163" spans="1:3" x14ac:dyDescent="0.25">
      <c r="A163" s="5" t="s">
        <v>383</v>
      </c>
      <c r="B163" s="5" t="str">
        <f t="shared" si="3"/>
        <v>NDX</v>
      </c>
      <c r="C163" s="5">
        <v>0.5</v>
      </c>
    </row>
    <row r="164" spans="1:3" x14ac:dyDescent="0.25">
      <c r="A164" s="5" t="s">
        <v>386</v>
      </c>
      <c r="B164" s="5" t="str">
        <f t="shared" si="3"/>
        <v>NDX</v>
      </c>
      <c r="C164" s="5">
        <v>0.45</v>
      </c>
    </row>
    <row r="165" spans="1:3" x14ac:dyDescent="0.25">
      <c r="A165" s="5" t="s">
        <v>387</v>
      </c>
      <c r="B165" s="5" t="str">
        <f t="shared" si="3"/>
        <v>NDX</v>
      </c>
      <c r="C165" s="5">
        <v>0.45</v>
      </c>
    </row>
    <row r="166" spans="1:3" x14ac:dyDescent="0.25">
      <c r="A166" s="5" t="s">
        <v>388</v>
      </c>
      <c r="B166" s="5" t="str">
        <f t="shared" si="3"/>
        <v>NDX</v>
      </c>
      <c r="C166" s="5">
        <v>0.46</v>
      </c>
    </row>
    <row r="167" spans="1:3" x14ac:dyDescent="0.25">
      <c r="A167" s="5" t="s">
        <v>393</v>
      </c>
      <c r="B167" s="5" t="str">
        <f t="shared" si="3"/>
        <v>NDX</v>
      </c>
      <c r="C167" s="5">
        <v>0.43</v>
      </c>
    </row>
    <row r="168" spans="1:3" x14ac:dyDescent="0.25">
      <c r="A168" s="5" t="s">
        <v>394</v>
      </c>
      <c r="B168" s="5" t="str">
        <f t="shared" si="3"/>
        <v>NDX</v>
      </c>
      <c r="C168" s="5">
        <v>0.45</v>
      </c>
    </row>
    <row r="169" spans="1:3" x14ac:dyDescent="0.25">
      <c r="A169" s="5" t="s">
        <v>395</v>
      </c>
      <c r="B169" s="5" t="str">
        <f t="shared" si="3"/>
        <v>NDX</v>
      </c>
      <c r="C169" s="5">
        <v>0.42</v>
      </c>
    </row>
    <row r="170" spans="1:3" x14ac:dyDescent="0.25">
      <c r="A170" s="5" t="s">
        <v>396</v>
      </c>
      <c r="B170" s="5" t="str">
        <f t="shared" si="3"/>
        <v>NDX</v>
      </c>
      <c r="C170" s="5">
        <v>0.53</v>
      </c>
    </row>
    <row r="171" spans="1:3" x14ac:dyDescent="0.25">
      <c r="A171" s="5" t="s">
        <v>397</v>
      </c>
      <c r="B171" s="5" t="str">
        <f t="shared" si="3"/>
        <v>NDX</v>
      </c>
      <c r="C171" s="5">
        <v>0.37</v>
      </c>
    </row>
    <row r="172" spans="1:3" x14ac:dyDescent="0.25">
      <c r="A172" s="5" t="s">
        <v>398</v>
      </c>
      <c r="B172" s="5" t="str">
        <f t="shared" si="3"/>
        <v>NDX</v>
      </c>
      <c r="C172" s="5">
        <v>0.53</v>
      </c>
    </row>
    <row r="173" spans="1:3" x14ac:dyDescent="0.25">
      <c r="A173" s="5" t="s">
        <v>400</v>
      </c>
      <c r="B173" s="5" t="str">
        <f t="shared" si="3"/>
        <v>NDX</v>
      </c>
      <c r="C173" s="5">
        <v>0.39</v>
      </c>
    </row>
    <row r="174" spans="1:3" x14ac:dyDescent="0.25">
      <c r="A174" s="5" t="s">
        <v>402</v>
      </c>
      <c r="B174" s="5" t="str">
        <f t="shared" si="3"/>
        <v>NDX</v>
      </c>
      <c r="C174" s="5">
        <v>0.37</v>
      </c>
    </row>
    <row r="175" spans="1:3" x14ac:dyDescent="0.25">
      <c r="A175" s="5" t="s">
        <v>403</v>
      </c>
      <c r="B175" s="5" t="str">
        <f t="shared" si="3"/>
        <v>NDX</v>
      </c>
      <c r="C175" s="5">
        <v>0.38</v>
      </c>
    </row>
    <row r="176" spans="1:3" x14ac:dyDescent="0.25">
      <c r="A176" s="5" t="s">
        <v>404</v>
      </c>
      <c r="B176" s="5" t="str">
        <f t="shared" si="3"/>
        <v>NDX</v>
      </c>
      <c r="C176" s="5">
        <v>0.36</v>
      </c>
    </row>
    <row r="177" spans="1:3" x14ac:dyDescent="0.25">
      <c r="A177" s="5" t="s">
        <v>405</v>
      </c>
      <c r="B177" s="5" t="str">
        <f t="shared" si="3"/>
        <v>NDX</v>
      </c>
      <c r="C177" s="5">
        <v>0.33</v>
      </c>
    </row>
    <row r="178" spans="1:3" x14ac:dyDescent="0.25">
      <c r="A178" s="5" t="s">
        <v>406</v>
      </c>
      <c r="B178" s="5" t="str">
        <f t="shared" si="3"/>
        <v>NDX</v>
      </c>
      <c r="C178" s="5">
        <v>0.31</v>
      </c>
    </row>
    <row r="179" spans="1:3" x14ac:dyDescent="0.25">
      <c r="A179" s="5" t="s">
        <v>407</v>
      </c>
      <c r="B179" s="5" t="str">
        <f t="shared" si="3"/>
        <v>NDX</v>
      </c>
      <c r="C179" s="5">
        <v>0.32</v>
      </c>
    </row>
    <row r="180" spans="1:3" x14ac:dyDescent="0.25">
      <c r="A180" s="5" t="s">
        <v>408</v>
      </c>
      <c r="B180" s="5" t="str">
        <f t="shared" si="3"/>
        <v>NDX</v>
      </c>
      <c r="C180" s="5">
        <v>0.36</v>
      </c>
    </row>
    <row r="181" spans="1:3" x14ac:dyDescent="0.25">
      <c r="A181" s="5" t="s">
        <v>409</v>
      </c>
      <c r="B181" s="5" t="str">
        <f t="shared" si="3"/>
        <v>NDX</v>
      </c>
      <c r="C181" s="5">
        <v>0.32</v>
      </c>
    </row>
    <row r="182" spans="1:3" x14ac:dyDescent="0.25">
      <c r="A182" s="5" t="s">
        <v>410</v>
      </c>
      <c r="B182" s="5" t="str">
        <f t="shared" si="3"/>
        <v>NDX</v>
      </c>
      <c r="C182" s="5">
        <v>0.3</v>
      </c>
    </row>
    <row r="183" spans="1:3" x14ac:dyDescent="0.25">
      <c r="A183" s="5" t="s">
        <v>411</v>
      </c>
      <c r="B183" s="5" t="str">
        <f t="shared" si="3"/>
        <v>NDX</v>
      </c>
      <c r="C183" s="5">
        <v>0.33</v>
      </c>
    </row>
    <row r="184" spans="1:3" x14ac:dyDescent="0.25">
      <c r="A184" s="5" t="s">
        <v>412</v>
      </c>
      <c r="B184" s="5" t="str">
        <f t="shared" si="3"/>
        <v>NDX</v>
      </c>
      <c r="C184" s="5">
        <v>0.32</v>
      </c>
    </row>
    <row r="185" spans="1:3" x14ac:dyDescent="0.25">
      <c r="A185" s="5" t="s">
        <v>413</v>
      </c>
      <c r="B185" s="5" t="str">
        <f t="shared" si="3"/>
        <v>NDX</v>
      </c>
      <c r="C185" s="5">
        <v>0.25</v>
      </c>
    </row>
    <row r="186" spans="1:3" x14ac:dyDescent="0.25">
      <c r="A186" s="5" t="s">
        <v>414</v>
      </c>
      <c r="B186" s="5" t="str">
        <f t="shared" si="3"/>
        <v>NDX</v>
      </c>
      <c r="C186" s="5">
        <v>0.27</v>
      </c>
    </row>
    <row r="187" spans="1:3" x14ac:dyDescent="0.25">
      <c r="A187" s="5" t="s">
        <v>415</v>
      </c>
      <c r="B187" s="5" t="str">
        <f t="shared" si="3"/>
        <v>NDX</v>
      </c>
      <c r="C187" s="5">
        <v>0.27</v>
      </c>
    </row>
    <row r="188" spans="1:3" x14ac:dyDescent="0.25">
      <c r="A188" s="5" t="s">
        <v>418</v>
      </c>
      <c r="B188" s="5" t="str">
        <f t="shared" si="3"/>
        <v>NDX</v>
      </c>
      <c r="C188" s="5">
        <v>0.26</v>
      </c>
    </row>
    <row r="189" spans="1:3" x14ac:dyDescent="0.25">
      <c r="A189" s="5" t="s">
        <v>419</v>
      </c>
      <c r="B189" s="5" t="str">
        <f t="shared" si="3"/>
        <v>NDX</v>
      </c>
      <c r="C189" s="5">
        <v>0.25</v>
      </c>
    </row>
    <row r="190" spans="1:3" x14ac:dyDescent="0.25">
      <c r="A190" s="5" t="s">
        <v>420</v>
      </c>
      <c r="B190" s="5" t="str">
        <f t="shared" si="3"/>
        <v>NDX</v>
      </c>
      <c r="C190" s="5">
        <v>0.27</v>
      </c>
    </row>
    <row r="191" spans="1:3" x14ac:dyDescent="0.25">
      <c r="A191" s="5" t="s">
        <v>421</v>
      </c>
      <c r="B191" s="5" t="str">
        <f t="shared" si="3"/>
        <v>NDX</v>
      </c>
      <c r="C191" s="5">
        <v>0.25</v>
      </c>
    </row>
    <row r="192" spans="1:3" x14ac:dyDescent="0.25">
      <c r="A192" s="5" t="s">
        <v>422</v>
      </c>
      <c r="B192" s="5" t="str">
        <f t="shared" si="3"/>
        <v>NDX</v>
      </c>
      <c r="C192" s="5">
        <v>0.25</v>
      </c>
    </row>
    <row r="193" spans="1:3" x14ac:dyDescent="0.25">
      <c r="A193" s="5" t="s">
        <v>423</v>
      </c>
      <c r="B193" s="5" t="str">
        <f t="shared" si="3"/>
        <v>NDX</v>
      </c>
      <c r="C193" s="5">
        <v>0.27</v>
      </c>
    </row>
    <row r="194" spans="1:3" x14ac:dyDescent="0.25">
      <c r="A194" s="5" t="s">
        <v>426</v>
      </c>
      <c r="B194" s="5" t="str">
        <f t="shared" si="3"/>
        <v>NDX</v>
      </c>
      <c r="C194" s="5">
        <v>0.25</v>
      </c>
    </row>
    <row r="195" spans="1:3" x14ac:dyDescent="0.25">
      <c r="A195" s="5" t="s">
        <v>429</v>
      </c>
      <c r="B195" s="5" t="str">
        <f t="shared" si="3"/>
        <v>NDX</v>
      </c>
      <c r="C195" s="5">
        <v>0.24</v>
      </c>
    </row>
    <row r="196" spans="1:3" x14ac:dyDescent="0.25">
      <c r="A196" s="5" t="s">
        <v>430</v>
      </c>
      <c r="B196" s="5" t="str">
        <f t="shared" si="3"/>
        <v>NDX</v>
      </c>
      <c r="C196" s="5">
        <v>0.23</v>
      </c>
    </row>
    <row r="197" spans="1:3" x14ac:dyDescent="0.25">
      <c r="A197" s="5" t="s">
        <v>432</v>
      </c>
      <c r="B197" s="5" t="str">
        <f t="shared" si="3"/>
        <v>NDX</v>
      </c>
      <c r="C197" s="5">
        <v>0.22</v>
      </c>
    </row>
    <row r="198" spans="1:3" x14ac:dyDescent="0.25">
      <c r="A198" s="5" t="s">
        <v>433</v>
      </c>
      <c r="B198" s="5" t="str">
        <f t="shared" si="3"/>
        <v>NDX</v>
      </c>
      <c r="C198" s="5">
        <v>0.2</v>
      </c>
    </row>
    <row r="199" spans="1:3" x14ac:dyDescent="0.25">
      <c r="A199" s="5" t="s">
        <v>434</v>
      </c>
      <c r="B199" s="5" t="str">
        <f t="shared" si="3"/>
        <v>NDX</v>
      </c>
      <c r="C199" s="5">
        <v>0.22</v>
      </c>
    </row>
    <row r="200" spans="1:3" x14ac:dyDescent="0.25">
      <c r="A200" s="5" t="s">
        <v>435</v>
      </c>
      <c r="B200" s="5" t="str">
        <f t="shared" si="3"/>
        <v>NDX</v>
      </c>
      <c r="C200" s="5">
        <v>0.22</v>
      </c>
    </row>
    <row r="201" spans="1:3" x14ac:dyDescent="0.25">
      <c r="A201" s="5" t="s">
        <v>440</v>
      </c>
      <c r="B201" s="5" t="str">
        <f t="shared" si="3"/>
        <v>NDX</v>
      </c>
      <c r="C201" s="5">
        <v>0.19</v>
      </c>
    </row>
    <row r="202" spans="1:3" x14ac:dyDescent="0.25">
      <c r="A202" s="5" t="s">
        <v>441</v>
      </c>
      <c r="B202" s="5" t="str">
        <f t="shared" si="3"/>
        <v>NDX</v>
      </c>
      <c r="C202" s="5">
        <v>0.19</v>
      </c>
    </row>
    <row r="203" spans="1:3" x14ac:dyDescent="0.25">
      <c r="A203" s="5" t="s">
        <v>442</v>
      </c>
      <c r="B203" s="5" t="str">
        <f t="shared" ref="B203:B206" si="4">B202</f>
        <v>NDX</v>
      </c>
      <c r="C203" s="5">
        <v>0.21</v>
      </c>
    </row>
    <row r="204" spans="1:3" x14ac:dyDescent="0.25">
      <c r="A204" s="5" t="s">
        <v>445</v>
      </c>
      <c r="B204" s="5" t="str">
        <f t="shared" si="4"/>
        <v>NDX</v>
      </c>
      <c r="C204" s="5">
        <v>0.17</v>
      </c>
    </row>
    <row r="205" spans="1:3" x14ac:dyDescent="0.25">
      <c r="A205" s="5" t="s">
        <v>448</v>
      </c>
      <c r="B205" s="5" t="str">
        <f t="shared" si="4"/>
        <v>NDX</v>
      </c>
      <c r="C205" s="5">
        <v>0.12</v>
      </c>
    </row>
    <row r="206" spans="1:3" x14ac:dyDescent="0.25">
      <c r="A206" s="5" t="s">
        <v>451</v>
      </c>
      <c r="B206" s="5" t="str">
        <f t="shared" si="4"/>
        <v>NDX</v>
      </c>
      <c r="C206" s="5">
        <v>0.14000000000000001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73F0-1769-4096-A973-308C94178667}">
  <dimension ref="A1:C78"/>
  <sheetViews>
    <sheetView workbookViewId="0">
      <selection activeCell="C54" sqref="C54"/>
    </sheetView>
  </sheetViews>
  <sheetFormatPr defaultRowHeight="15" x14ac:dyDescent="0.25"/>
  <cols>
    <col min="1" max="1" width="18.28515625" customWidth="1"/>
    <col min="2" max="2" width="16.28515625" customWidth="1"/>
    <col min="3" max="3" width="15.5703125" customWidth="1"/>
    <col min="6" max="6" width="29.28515625" customWidth="1"/>
  </cols>
  <sheetData>
    <row r="1" spans="1:3" x14ac:dyDescent="0.25">
      <c r="A1" s="7" t="s">
        <v>20</v>
      </c>
      <c r="B1" s="7" t="s">
        <v>659</v>
      </c>
      <c r="C1" s="7" t="s">
        <v>658</v>
      </c>
    </row>
    <row r="2" spans="1:3" x14ac:dyDescent="0.25">
      <c r="A2" s="13" t="s">
        <v>0</v>
      </c>
      <c r="B2" s="13" t="s">
        <v>661</v>
      </c>
      <c r="C2">
        <v>32.03</v>
      </c>
    </row>
    <row r="3" spans="1:3" x14ac:dyDescent="0.25">
      <c r="A3" t="str">
        <f>A2</f>
        <v>SPY</v>
      </c>
      <c r="B3" s="13" t="s">
        <v>662</v>
      </c>
      <c r="C3">
        <v>10.78</v>
      </c>
    </row>
    <row r="4" spans="1:3" x14ac:dyDescent="0.25">
      <c r="A4" s="13" t="str">
        <f t="shared" ref="A4:A12" si="0">A3</f>
        <v>SPY</v>
      </c>
      <c r="B4" s="13" t="s">
        <v>663</v>
      </c>
      <c r="C4">
        <v>14.05</v>
      </c>
    </row>
    <row r="5" spans="1:3" x14ac:dyDescent="0.25">
      <c r="A5" s="13" t="str">
        <f t="shared" si="0"/>
        <v>SPY</v>
      </c>
      <c r="B5" s="13" t="s">
        <v>664</v>
      </c>
      <c r="C5">
        <v>10.68</v>
      </c>
    </row>
    <row r="6" spans="1:3" x14ac:dyDescent="0.25">
      <c r="A6" s="13" t="str">
        <f t="shared" si="0"/>
        <v>SPY</v>
      </c>
      <c r="B6" s="13" t="s">
        <v>665</v>
      </c>
      <c r="C6">
        <v>9.4499999999999993</v>
      </c>
    </row>
    <row r="7" spans="1:3" x14ac:dyDescent="0.25">
      <c r="A7" s="13" t="str">
        <f t="shared" si="0"/>
        <v>SPY</v>
      </c>
      <c r="B7" s="13" t="s">
        <v>666</v>
      </c>
      <c r="C7">
        <v>3.3</v>
      </c>
    </row>
    <row r="8" spans="1:3" x14ac:dyDescent="0.25">
      <c r="A8" s="13" t="str">
        <f t="shared" si="0"/>
        <v>SPY</v>
      </c>
      <c r="B8" s="13" t="s">
        <v>667</v>
      </c>
      <c r="C8">
        <v>7.33</v>
      </c>
    </row>
    <row r="9" spans="1:3" x14ac:dyDescent="0.25">
      <c r="A9" s="13" t="str">
        <f t="shared" si="0"/>
        <v>SPY</v>
      </c>
      <c r="B9" s="13" t="s">
        <v>668</v>
      </c>
      <c r="C9">
        <v>1.75</v>
      </c>
    </row>
    <row r="10" spans="1:3" x14ac:dyDescent="0.25">
      <c r="A10" s="13" t="str">
        <f t="shared" si="0"/>
        <v>SPY</v>
      </c>
      <c r="B10" s="13" t="s">
        <v>669</v>
      </c>
      <c r="C10">
        <v>2.19</v>
      </c>
    </row>
    <row r="11" spans="1:3" x14ac:dyDescent="0.25">
      <c r="A11" s="13" t="str">
        <f t="shared" si="0"/>
        <v>SPY</v>
      </c>
      <c r="B11" s="13" t="s">
        <v>670</v>
      </c>
      <c r="C11">
        <v>2.57</v>
      </c>
    </row>
    <row r="12" spans="1:3" x14ac:dyDescent="0.25">
      <c r="A12" s="13" t="str">
        <f t="shared" si="0"/>
        <v>SPY</v>
      </c>
      <c r="B12" s="13" t="s">
        <v>671</v>
      </c>
      <c r="C12">
        <v>9.4499999999999993</v>
      </c>
    </row>
    <row r="13" spans="1:3" x14ac:dyDescent="0.25">
      <c r="A13" s="13" t="s">
        <v>1</v>
      </c>
      <c r="B13" s="13" t="s">
        <v>661</v>
      </c>
      <c r="C13">
        <v>51.27</v>
      </c>
    </row>
    <row r="14" spans="1:3" x14ac:dyDescent="0.25">
      <c r="A14" t="str">
        <f>A13</f>
        <v>QQQ</v>
      </c>
      <c r="B14" s="13" t="s">
        <v>662</v>
      </c>
      <c r="C14">
        <v>5.67</v>
      </c>
    </row>
    <row r="15" spans="1:3" x14ac:dyDescent="0.25">
      <c r="A15" s="13" t="str">
        <f t="shared" ref="A15:A23" si="1">A14</f>
        <v>QQQ</v>
      </c>
      <c r="B15" s="13" t="s">
        <v>663</v>
      </c>
      <c r="C15">
        <v>0.46</v>
      </c>
    </row>
    <row r="16" spans="1:3" x14ac:dyDescent="0.25">
      <c r="A16" s="13" t="str">
        <f t="shared" si="1"/>
        <v>QQQ</v>
      </c>
      <c r="B16" s="13" t="s">
        <v>664</v>
      </c>
      <c r="C16">
        <v>13.6</v>
      </c>
    </row>
    <row r="17" spans="1:3" x14ac:dyDescent="0.25">
      <c r="A17" s="13" t="str">
        <f t="shared" si="1"/>
        <v>QQQ</v>
      </c>
      <c r="B17" s="13" t="s">
        <v>665</v>
      </c>
      <c r="C17">
        <v>5.99</v>
      </c>
    </row>
    <row r="18" spans="1:3" x14ac:dyDescent="0.25">
      <c r="A18" s="13" t="str">
        <f t="shared" si="1"/>
        <v>QQQ</v>
      </c>
      <c r="B18" s="13" t="s">
        <v>666</v>
      </c>
      <c r="C18">
        <v>0.57999999999999996</v>
      </c>
    </row>
    <row r="19" spans="1:3" x14ac:dyDescent="0.25">
      <c r="A19" s="13" t="str">
        <f t="shared" si="1"/>
        <v>QQQ</v>
      </c>
      <c r="B19" s="13" t="s">
        <v>667</v>
      </c>
      <c r="C19">
        <v>3.56</v>
      </c>
    </row>
    <row r="20" spans="1:3" x14ac:dyDescent="0.25">
      <c r="A20" s="13" t="str">
        <f t="shared" si="1"/>
        <v>QQQ</v>
      </c>
      <c r="B20" s="13" t="s">
        <v>668</v>
      </c>
      <c r="C20">
        <v>1.42</v>
      </c>
    </row>
    <row r="21" spans="1:3" x14ac:dyDescent="0.25">
      <c r="A21" s="13" t="str">
        <f t="shared" si="1"/>
        <v>QQQ</v>
      </c>
      <c r="B21" s="13" t="s">
        <v>669</v>
      </c>
      <c r="C21">
        <v>0.2</v>
      </c>
    </row>
    <row r="22" spans="1:3" x14ac:dyDescent="0.25">
      <c r="A22" s="13" t="str">
        <f t="shared" si="1"/>
        <v>QQQ</v>
      </c>
      <c r="B22" s="13" t="s">
        <v>670</v>
      </c>
      <c r="C22">
        <v>1.41</v>
      </c>
    </row>
    <row r="23" spans="1:3" x14ac:dyDescent="0.25">
      <c r="A23" s="13" t="str">
        <f t="shared" si="1"/>
        <v>QQQ</v>
      </c>
      <c r="B23" s="13" t="s">
        <v>671</v>
      </c>
      <c r="C23">
        <v>15.88</v>
      </c>
    </row>
    <row r="24" spans="1:3" x14ac:dyDescent="0.25">
      <c r="A24" s="13" t="s">
        <v>15</v>
      </c>
      <c r="B24" s="13" t="s">
        <v>661</v>
      </c>
      <c r="C24">
        <v>30.42</v>
      </c>
    </row>
    <row r="25" spans="1:3" x14ac:dyDescent="0.25">
      <c r="A25" t="str">
        <f>A24</f>
        <v>VTI</v>
      </c>
      <c r="B25" s="13" t="s">
        <v>662</v>
      </c>
      <c r="C25">
        <v>10.81</v>
      </c>
    </row>
    <row r="26" spans="1:3" x14ac:dyDescent="0.25">
      <c r="A26" s="13" t="str">
        <f t="shared" ref="A26:A34" si="2">A25</f>
        <v>VTI</v>
      </c>
      <c r="B26" s="13" t="s">
        <v>663</v>
      </c>
      <c r="C26">
        <v>13.97</v>
      </c>
    </row>
    <row r="27" spans="1:3" x14ac:dyDescent="0.25">
      <c r="A27" s="13" t="str">
        <f t="shared" si="2"/>
        <v>VTI</v>
      </c>
      <c r="B27" s="13" t="s">
        <v>664</v>
      </c>
      <c r="C27">
        <v>11.5</v>
      </c>
    </row>
    <row r="28" spans="1:3" x14ac:dyDescent="0.25">
      <c r="A28" s="13" t="str">
        <f t="shared" si="2"/>
        <v>VTI</v>
      </c>
      <c r="B28" s="13" t="s">
        <v>665</v>
      </c>
      <c r="C28">
        <v>5.18</v>
      </c>
    </row>
    <row r="29" spans="1:3" x14ac:dyDescent="0.25">
      <c r="A29" s="13" t="str">
        <f t="shared" si="2"/>
        <v>VTI</v>
      </c>
      <c r="B29" s="13" t="s">
        <v>666</v>
      </c>
      <c r="C29">
        <v>3.29</v>
      </c>
    </row>
    <row r="30" spans="1:3" x14ac:dyDescent="0.25">
      <c r="A30" s="13" t="str">
        <f t="shared" si="2"/>
        <v>VTI</v>
      </c>
      <c r="B30" s="13" t="s">
        <v>667</v>
      </c>
      <c r="C30">
        <v>8.66</v>
      </c>
    </row>
    <row r="31" spans="1:3" x14ac:dyDescent="0.25">
      <c r="A31" s="13" t="str">
        <f t="shared" si="2"/>
        <v>VTI</v>
      </c>
      <c r="B31" s="13" t="s">
        <v>668</v>
      </c>
      <c r="C31">
        <v>1.9</v>
      </c>
    </row>
    <row r="32" spans="1:3" x14ac:dyDescent="0.25">
      <c r="A32" s="13" t="str">
        <f t="shared" si="2"/>
        <v>VTI</v>
      </c>
      <c r="B32" s="13" t="s">
        <v>669</v>
      </c>
      <c r="C32">
        <v>2.61</v>
      </c>
    </row>
    <row r="33" spans="1:3" x14ac:dyDescent="0.25">
      <c r="A33" s="13" t="str">
        <f t="shared" si="2"/>
        <v>VTI</v>
      </c>
      <c r="B33" s="13" t="s">
        <v>670</v>
      </c>
      <c r="C33">
        <v>2.42</v>
      </c>
    </row>
    <row r="34" spans="1:3" x14ac:dyDescent="0.25">
      <c r="A34" s="13" t="str">
        <f t="shared" si="2"/>
        <v>VTI</v>
      </c>
      <c r="B34" s="13" t="s">
        <v>671</v>
      </c>
      <c r="C34">
        <v>9.24</v>
      </c>
    </row>
    <row r="35" spans="1:3" x14ac:dyDescent="0.25">
      <c r="A35" s="13" t="s">
        <v>12</v>
      </c>
      <c r="B35" s="13" t="s">
        <v>661</v>
      </c>
      <c r="C35">
        <v>23.05</v>
      </c>
    </row>
    <row r="36" spans="1:3" x14ac:dyDescent="0.25">
      <c r="A36" s="13" t="s">
        <v>12</v>
      </c>
      <c r="B36" s="13" t="s">
        <v>661</v>
      </c>
      <c r="C36">
        <v>25.87</v>
      </c>
    </row>
    <row r="37" spans="1:3" x14ac:dyDescent="0.25">
      <c r="A37" t="str">
        <f>A36</f>
        <v>ARKK</v>
      </c>
      <c r="B37" s="13" t="s">
        <v>663</v>
      </c>
      <c r="C37">
        <v>12.4</v>
      </c>
    </row>
    <row r="38" spans="1:3" x14ac:dyDescent="0.25">
      <c r="A38" s="13" t="str">
        <f t="shared" ref="A38:A40" si="3">A37</f>
        <v>ARKK</v>
      </c>
      <c r="B38" s="13" t="s">
        <v>664</v>
      </c>
      <c r="C38">
        <v>15.04</v>
      </c>
    </row>
    <row r="39" spans="1:3" x14ac:dyDescent="0.25">
      <c r="A39" s="13" t="str">
        <f t="shared" si="3"/>
        <v>ARKK</v>
      </c>
      <c r="B39" s="13" t="s">
        <v>667</v>
      </c>
      <c r="C39">
        <v>3.23</v>
      </c>
    </row>
    <row r="40" spans="1:3" x14ac:dyDescent="0.25">
      <c r="A40" s="13" t="str">
        <f t="shared" si="3"/>
        <v>ARKK</v>
      </c>
      <c r="B40" s="13" t="s">
        <v>671</v>
      </c>
      <c r="C40">
        <v>20.420000000000002</v>
      </c>
    </row>
    <row r="41" spans="1:3" x14ac:dyDescent="0.25">
      <c r="A41" s="13" t="s">
        <v>9</v>
      </c>
      <c r="B41" s="13" t="s">
        <v>663</v>
      </c>
      <c r="C41">
        <v>96.75</v>
      </c>
    </row>
    <row r="42" spans="1:3" x14ac:dyDescent="0.25">
      <c r="A42" t="str">
        <f>A41</f>
        <v>XLF</v>
      </c>
      <c r="B42" s="13" t="s">
        <v>661</v>
      </c>
      <c r="C42">
        <v>2.88</v>
      </c>
    </row>
    <row r="43" spans="1:3" x14ac:dyDescent="0.25">
      <c r="A43" s="13" t="str">
        <f>A42</f>
        <v>XLF</v>
      </c>
      <c r="B43" s="13" t="s">
        <v>667</v>
      </c>
      <c r="C43">
        <v>0.37</v>
      </c>
    </row>
    <row r="44" spans="1:3" x14ac:dyDescent="0.25">
      <c r="A44" s="13" t="s">
        <v>8</v>
      </c>
      <c r="B44" s="13" t="s">
        <v>661</v>
      </c>
      <c r="C44">
        <v>100</v>
      </c>
    </row>
    <row r="45" spans="1:3" x14ac:dyDescent="0.25">
      <c r="A45" s="13" t="s">
        <v>7</v>
      </c>
      <c r="B45" s="13" t="s">
        <v>661</v>
      </c>
      <c r="C45">
        <v>19.32</v>
      </c>
    </row>
    <row r="46" spans="1:3" x14ac:dyDescent="0.25">
      <c r="A46" t="str">
        <f>A45</f>
        <v>DIA</v>
      </c>
      <c r="B46" s="13" t="s">
        <v>662</v>
      </c>
      <c r="C46">
        <v>14.59</v>
      </c>
    </row>
    <row r="47" spans="1:3" x14ac:dyDescent="0.25">
      <c r="A47" s="13" t="str">
        <f t="shared" ref="A47:A52" si="4">A46</f>
        <v>DIA</v>
      </c>
      <c r="B47" s="13" t="s">
        <v>663</v>
      </c>
      <c r="C47">
        <v>25.37</v>
      </c>
    </row>
    <row r="48" spans="1:3" x14ac:dyDescent="0.25">
      <c r="A48" s="13" t="str">
        <f t="shared" si="4"/>
        <v>DIA</v>
      </c>
      <c r="B48" s="13" t="s">
        <v>664</v>
      </c>
      <c r="C48">
        <v>13.97</v>
      </c>
    </row>
    <row r="49" spans="1:3" x14ac:dyDescent="0.25">
      <c r="A49" s="13" t="str">
        <f t="shared" si="4"/>
        <v>DIA</v>
      </c>
      <c r="B49" s="13" t="s">
        <v>665</v>
      </c>
      <c r="C49">
        <v>4.82</v>
      </c>
    </row>
    <row r="50" spans="1:3" x14ac:dyDescent="0.25">
      <c r="A50" s="13" t="str">
        <f t="shared" si="4"/>
        <v>DIA</v>
      </c>
      <c r="B50" s="13" t="s">
        <v>666</v>
      </c>
      <c r="C50">
        <v>2.2200000000000002</v>
      </c>
    </row>
    <row r="51" spans="1:3" x14ac:dyDescent="0.25">
      <c r="A51" s="13" t="str">
        <f t="shared" si="4"/>
        <v>DIA</v>
      </c>
      <c r="B51" s="13" t="s">
        <v>667</v>
      </c>
      <c r="C51">
        <v>12.43</v>
      </c>
    </row>
    <row r="52" spans="1:3" x14ac:dyDescent="0.25">
      <c r="A52" s="13" t="str">
        <f t="shared" si="4"/>
        <v>DIA</v>
      </c>
      <c r="B52" s="13" t="s">
        <v>668</v>
      </c>
      <c r="C52">
        <v>5.08</v>
      </c>
    </row>
    <row r="53" spans="1:3" x14ac:dyDescent="0.25">
      <c r="A53" s="13" t="str">
        <f>A52</f>
        <v>DIA</v>
      </c>
      <c r="B53" s="13" t="s">
        <v>671</v>
      </c>
      <c r="C53">
        <v>2.2000000000000002</v>
      </c>
    </row>
    <row r="54" spans="1:3" x14ac:dyDescent="0.25">
      <c r="A54" s="13" t="s">
        <v>4</v>
      </c>
      <c r="B54" s="13" t="s">
        <v>661</v>
      </c>
      <c r="C54">
        <v>15.04</v>
      </c>
    </row>
    <row r="55" spans="1:3" x14ac:dyDescent="0.25">
      <c r="A55" t="str">
        <f>A54</f>
        <v>IWM</v>
      </c>
      <c r="B55" s="13" t="s">
        <v>662</v>
      </c>
      <c r="C55">
        <v>16.37</v>
      </c>
    </row>
    <row r="56" spans="1:3" x14ac:dyDescent="0.25">
      <c r="A56" s="13" t="str">
        <f t="shared" ref="A56:A64" si="5">A55</f>
        <v>IWM</v>
      </c>
      <c r="B56" s="13" t="s">
        <v>663</v>
      </c>
      <c r="C56">
        <v>17.88</v>
      </c>
    </row>
    <row r="57" spans="1:3" x14ac:dyDescent="0.25">
      <c r="A57" s="13" t="str">
        <f t="shared" si="5"/>
        <v>IWM</v>
      </c>
      <c r="B57" s="13" t="s">
        <v>664</v>
      </c>
      <c r="C57">
        <v>9.34</v>
      </c>
    </row>
    <row r="58" spans="1:3" x14ac:dyDescent="0.25">
      <c r="A58" s="13" t="str">
        <f t="shared" si="5"/>
        <v>IWM</v>
      </c>
      <c r="B58" s="13" t="s">
        <v>665</v>
      </c>
      <c r="C58">
        <v>4.04</v>
      </c>
    </row>
    <row r="59" spans="1:3" x14ac:dyDescent="0.25">
      <c r="A59" s="13" t="str">
        <f t="shared" si="5"/>
        <v>IWM</v>
      </c>
      <c r="B59" s="13" t="s">
        <v>666</v>
      </c>
      <c r="C59">
        <v>4.7699999999999996</v>
      </c>
    </row>
    <row r="60" spans="1:3" x14ac:dyDescent="0.25">
      <c r="A60" s="13" t="str">
        <f t="shared" si="5"/>
        <v>IWM</v>
      </c>
      <c r="B60" s="13" t="s">
        <v>667</v>
      </c>
      <c r="C60">
        <v>16.190000000000001</v>
      </c>
    </row>
    <row r="61" spans="1:3" x14ac:dyDescent="0.25">
      <c r="A61" s="13" t="str">
        <f t="shared" si="5"/>
        <v>IWM</v>
      </c>
      <c r="B61" s="13" t="s">
        <v>668</v>
      </c>
      <c r="C61">
        <v>3.98</v>
      </c>
    </row>
    <row r="62" spans="1:3" x14ac:dyDescent="0.25">
      <c r="A62" s="13" t="str">
        <f t="shared" si="5"/>
        <v>IWM</v>
      </c>
      <c r="B62" s="13" t="s">
        <v>669</v>
      </c>
      <c r="C62">
        <v>7.43</v>
      </c>
    </row>
    <row r="63" spans="1:3" x14ac:dyDescent="0.25">
      <c r="A63" s="13" t="str">
        <f t="shared" si="5"/>
        <v>IWM</v>
      </c>
      <c r="B63" s="13" t="s">
        <v>670</v>
      </c>
      <c r="C63">
        <v>2.86</v>
      </c>
    </row>
    <row r="64" spans="1:3" x14ac:dyDescent="0.25">
      <c r="A64" s="13" t="str">
        <f t="shared" si="5"/>
        <v>IWM</v>
      </c>
      <c r="B64" s="13" t="s">
        <v>671</v>
      </c>
      <c r="C64">
        <v>2.1</v>
      </c>
    </row>
    <row r="67" spans="1:1" x14ac:dyDescent="0.25">
      <c r="A67" s="13"/>
    </row>
    <row r="78" spans="1:1" x14ac:dyDescent="0.25">
      <c r="A7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8EED-1298-44F0-9EA4-6E9FA70DC520}">
  <dimension ref="A1:C465"/>
  <sheetViews>
    <sheetView workbookViewId="0">
      <selection activeCell="A437" sqref="A437:A465"/>
    </sheetView>
  </sheetViews>
  <sheetFormatPr defaultRowHeight="15" x14ac:dyDescent="0.25"/>
  <cols>
    <col min="1" max="1" width="15.85546875" customWidth="1"/>
    <col min="2" max="2" width="18.5703125" customWidth="1"/>
    <col min="3" max="3" width="17" customWidth="1"/>
  </cols>
  <sheetData>
    <row r="1" spans="1:3" x14ac:dyDescent="0.25">
      <c r="A1" s="2" t="s">
        <v>20</v>
      </c>
      <c r="B1" s="6" t="s">
        <v>338</v>
      </c>
      <c r="C1" s="6" t="s">
        <v>339</v>
      </c>
    </row>
    <row r="2" spans="1:3" x14ac:dyDescent="0.25">
      <c r="A2" t="s">
        <v>0</v>
      </c>
      <c r="B2" t="s">
        <v>336</v>
      </c>
      <c r="C2">
        <v>7.31</v>
      </c>
    </row>
    <row r="3" spans="1:3" x14ac:dyDescent="0.25">
      <c r="A3" t="str">
        <f>A2</f>
        <v>SPY</v>
      </c>
      <c r="B3" t="s">
        <v>335</v>
      </c>
      <c r="C3">
        <v>6.06</v>
      </c>
    </row>
    <row r="4" spans="1:3" x14ac:dyDescent="0.25">
      <c r="A4" t="str">
        <f t="shared" ref="A4:A62" si="0">A3</f>
        <v>SPY</v>
      </c>
      <c r="B4" t="s">
        <v>334</v>
      </c>
      <c r="C4">
        <v>5.57</v>
      </c>
    </row>
    <row r="5" spans="1:3" x14ac:dyDescent="0.25">
      <c r="A5" t="str">
        <f t="shared" si="0"/>
        <v>SPY</v>
      </c>
      <c r="B5" t="s">
        <v>333</v>
      </c>
      <c r="C5">
        <v>3.86</v>
      </c>
    </row>
    <row r="6" spans="1:3" x14ac:dyDescent="0.25">
      <c r="A6" t="str">
        <f t="shared" si="0"/>
        <v>SPY</v>
      </c>
      <c r="B6" t="s">
        <v>332</v>
      </c>
      <c r="C6">
        <v>2.81</v>
      </c>
    </row>
    <row r="7" spans="1:3" x14ac:dyDescent="0.25">
      <c r="A7" t="str">
        <f t="shared" si="0"/>
        <v>SPY</v>
      </c>
      <c r="B7" t="s">
        <v>331</v>
      </c>
      <c r="C7">
        <v>2.0699999999999998</v>
      </c>
    </row>
    <row r="8" spans="1:3" x14ac:dyDescent="0.25">
      <c r="A8" t="str">
        <f t="shared" si="0"/>
        <v>SPY</v>
      </c>
      <c r="B8" t="s">
        <v>330</v>
      </c>
      <c r="C8">
        <v>1.87</v>
      </c>
    </row>
    <row r="9" spans="1:3" x14ac:dyDescent="0.25">
      <c r="A9" t="str">
        <f t="shared" si="0"/>
        <v>SPY</v>
      </c>
      <c r="B9" t="s">
        <v>329</v>
      </c>
      <c r="C9">
        <v>1.72</v>
      </c>
    </row>
    <row r="10" spans="1:3" x14ac:dyDescent="0.25">
      <c r="A10" t="str">
        <f t="shared" si="0"/>
        <v>SPY</v>
      </c>
      <c r="B10" t="s">
        <v>328</v>
      </c>
      <c r="C10">
        <v>1.7</v>
      </c>
    </row>
    <row r="11" spans="1:3" x14ac:dyDescent="0.25">
      <c r="A11" t="str">
        <f t="shared" si="0"/>
        <v>SPY</v>
      </c>
      <c r="B11" t="s">
        <v>327</v>
      </c>
      <c r="C11">
        <v>1.51</v>
      </c>
    </row>
    <row r="12" spans="1:3" x14ac:dyDescent="0.25">
      <c r="A12" t="str">
        <f t="shared" si="0"/>
        <v>SPY</v>
      </c>
      <c r="B12" t="s">
        <v>326</v>
      </c>
      <c r="C12">
        <v>1.48</v>
      </c>
    </row>
    <row r="13" spans="1:3" x14ac:dyDescent="0.25">
      <c r="A13" t="str">
        <f t="shared" si="0"/>
        <v>SPY</v>
      </c>
      <c r="B13" t="s">
        <v>325</v>
      </c>
      <c r="C13">
        <v>1.43</v>
      </c>
    </row>
    <row r="14" spans="1:3" x14ac:dyDescent="0.25">
      <c r="A14" t="str">
        <f t="shared" si="0"/>
        <v>SPY</v>
      </c>
      <c r="B14" t="s">
        <v>324</v>
      </c>
      <c r="C14">
        <v>1.22</v>
      </c>
    </row>
    <row r="15" spans="1:3" x14ac:dyDescent="0.25">
      <c r="A15" t="str">
        <f t="shared" si="0"/>
        <v>SPY</v>
      </c>
      <c r="B15" t="s">
        <v>323</v>
      </c>
      <c r="C15">
        <v>0.97</v>
      </c>
    </row>
    <row r="16" spans="1:3" x14ac:dyDescent="0.25">
      <c r="A16" t="str">
        <f t="shared" si="0"/>
        <v>SPY</v>
      </c>
      <c r="B16" t="s">
        <v>322</v>
      </c>
      <c r="C16">
        <v>0.93</v>
      </c>
    </row>
    <row r="17" spans="1:3" x14ac:dyDescent="0.25">
      <c r="A17" t="str">
        <f t="shared" si="0"/>
        <v>SPY</v>
      </c>
      <c r="B17" t="s">
        <v>321</v>
      </c>
      <c r="C17">
        <v>0.93</v>
      </c>
    </row>
    <row r="18" spans="1:3" x14ac:dyDescent="0.25">
      <c r="A18" t="str">
        <f t="shared" si="0"/>
        <v>SPY</v>
      </c>
      <c r="B18" t="s">
        <v>320</v>
      </c>
      <c r="C18">
        <v>0.92</v>
      </c>
    </row>
    <row r="19" spans="1:3" x14ac:dyDescent="0.25">
      <c r="A19" t="str">
        <f t="shared" si="0"/>
        <v>SPY</v>
      </c>
      <c r="B19" t="s">
        <v>319</v>
      </c>
      <c r="C19">
        <v>0.84</v>
      </c>
    </row>
    <row r="20" spans="1:3" x14ac:dyDescent="0.25">
      <c r="A20" t="str">
        <f t="shared" si="0"/>
        <v>SPY</v>
      </c>
      <c r="B20" t="s">
        <v>318</v>
      </c>
      <c r="C20">
        <v>0.84</v>
      </c>
    </row>
    <row r="21" spans="1:3" x14ac:dyDescent="0.25">
      <c r="A21" t="str">
        <f t="shared" si="0"/>
        <v>SPY</v>
      </c>
      <c r="B21" t="s">
        <v>317</v>
      </c>
      <c r="C21">
        <v>0.82</v>
      </c>
    </row>
    <row r="22" spans="1:3" x14ac:dyDescent="0.25">
      <c r="A22" t="str">
        <f t="shared" si="0"/>
        <v>SPY</v>
      </c>
      <c r="B22" t="s">
        <v>316</v>
      </c>
      <c r="C22">
        <v>0.8</v>
      </c>
    </row>
    <row r="23" spans="1:3" x14ac:dyDescent="0.25">
      <c r="A23" t="str">
        <f t="shared" si="0"/>
        <v>SPY</v>
      </c>
      <c r="B23" t="s">
        <v>315</v>
      </c>
      <c r="C23">
        <v>0.78</v>
      </c>
    </row>
    <row r="24" spans="1:3" x14ac:dyDescent="0.25">
      <c r="A24" t="str">
        <f t="shared" si="0"/>
        <v>SPY</v>
      </c>
      <c r="B24" t="s">
        <v>314</v>
      </c>
      <c r="C24">
        <v>0.76</v>
      </c>
    </row>
    <row r="25" spans="1:3" x14ac:dyDescent="0.25">
      <c r="A25" t="str">
        <f t="shared" si="0"/>
        <v>SPY</v>
      </c>
      <c r="B25" t="s">
        <v>313</v>
      </c>
      <c r="C25">
        <v>0.56999999999999995</v>
      </c>
    </row>
    <row r="26" spans="1:3" x14ac:dyDescent="0.25">
      <c r="A26" t="str">
        <f t="shared" si="0"/>
        <v>SPY</v>
      </c>
      <c r="B26" t="s">
        <v>312</v>
      </c>
      <c r="C26">
        <v>0.56000000000000005</v>
      </c>
    </row>
    <row r="27" spans="1:3" x14ac:dyDescent="0.25">
      <c r="A27" t="str">
        <f t="shared" si="0"/>
        <v>SPY</v>
      </c>
      <c r="B27" t="s">
        <v>311</v>
      </c>
      <c r="C27">
        <v>0.56000000000000005</v>
      </c>
    </row>
    <row r="28" spans="1:3" x14ac:dyDescent="0.25">
      <c r="A28" t="str">
        <f t="shared" si="0"/>
        <v>SPY</v>
      </c>
      <c r="B28" t="s">
        <v>310</v>
      </c>
      <c r="C28">
        <v>0.52</v>
      </c>
    </row>
    <row r="29" spans="1:3" x14ac:dyDescent="0.25">
      <c r="A29" t="str">
        <f t="shared" si="0"/>
        <v>SPY</v>
      </c>
      <c r="B29" t="s">
        <v>309</v>
      </c>
      <c r="C29">
        <v>0.52</v>
      </c>
    </row>
    <row r="30" spans="1:3" x14ac:dyDescent="0.25">
      <c r="A30" t="str">
        <f t="shared" si="0"/>
        <v>SPY</v>
      </c>
      <c r="B30" t="s">
        <v>308</v>
      </c>
      <c r="C30">
        <v>0.5</v>
      </c>
    </row>
    <row r="31" spans="1:3" x14ac:dyDescent="0.25">
      <c r="A31" t="str">
        <f t="shared" si="0"/>
        <v>SPY</v>
      </c>
      <c r="B31" t="s">
        <v>307</v>
      </c>
      <c r="C31">
        <v>0.5</v>
      </c>
    </row>
    <row r="32" spans="1:3" x14ac:dyDescent="0.25">
      <c r="A32" t="str">
        <f t="shared" si="0"/>
        <v>SPY</v>
      </c>
      <c r="B32" t="s">
        <v>306</v>
      </c>
      <c r="C32">
        <v>0.49</v>
      </c>
    </row>
    <row r="33" spans="1:3" x14ac:dyDescent="0.25">
      <c r="A33" t="str">
        <f t="shared" si="0"/>
        <v>SPY</v>
      </c>
      <c r="B33" t="s">
        <v>305</v>
      </c>
      <c r="C33">
        <v>0.49</v>
      </c>
    </row>
    <row r="34" spans="1:3" x14ac:dyDescent="0.25">
      <c r="A34" t="str">
        <f t="shared" si="0"/>
        <v>SPY</v>
      </c>
      <c r="B34" t="s">
        <v>304</v>
      </c>
      <c r="C34">
        <v>0.48</v>
      </c>
    </row>
    <row r="35" spans="1:3" x14ac:dyDescent="0.25">
      <c r="A35" t="str">
        <f t="shared" si="0"/>
        <v>SPY</v>
      </c>
      <c r="B35" t="s">
        <v>303</v>
      </c>
      <c r="C35">
        <v>0.47</v>
      </c>
    </row>
    <row r="36" spans="1:3" x14ac:dyDescent="0.25">
      <c r="A36" t="str">
        <f t="shared" si="0"/>
        <v>SPY</v>
      </c>
      <c r="B36" t="s">
        <v>302</v>
      </c>
      <c r="C36">
        <v>0.46</v>
      </c>
    </row>
    <row r="37" spans="1:3" x14ac:dyDescent="0.25">
      <c r="A37" t="str">
        <f t="shared" si="0"/>
        <v>SPY</v>
      </c>
      <c r="B37" t="s">
        <v>301</v>
      </c>
      <c r="C37">
        <v>0.46</v>
      </c>
    </row>
    <row r="38" spans="1:3" x14ac:dyDescent="0.25">
      <c r="A38" t="str">
        <f t="shared" si="0"/>
        <v>SPY</v>
      </c>
      <c r="B38" t="s">
        <v>300</v>
      </c>
      <c r="C38">
        <v>0.44</v>
      </c>
    </row>
    <row r="39" spans="1:3" x14ac:dyDescent="0.25">
      <c r="A39" t="str">
        <f t="shared" si="0"/>
        <v>SPY</v>
      </c>
      <c r="B39" t="s">
        <v>299</v>
      </c>
      <c r="C39">
        <v>0.44</v>
      </c>
    </row>
    <row r="40" spans="1:3" x14ac:dyDescent="0.25">
      <c r="A40" t="str">
        <f t="shared" si="0"/>
        <v>SPY</v>
      </c>
      <c r="B40" t="s">
        <v>298</v>
      </c>
      <c r="C40">
        <v>0.44</v>
      </c>
    </row>
    <row r="41" spans="1:3" x14ac:dyDescent="0.25">
      <c r="A41" t="str">
        <f t="shared" si="0"/>
        <v>SPY</v>
      </c>
      <c r="B41" t="s">
        <v>297</v>
      </c>
      <c r="C41">
        <v>0.41</v>
      </c>
    </row>
    <row r="42" spans="1:3" x14ac:dyDescent="0.25">
      <c r="A42" t="str">
        <f t="shared" si="0"/>
        <v>SPY</v>
      </c>
      <c r="B42" t="s">
        <v>296</v>
      </c>
      <c r="C42">
        <v>0.4</v>
      </c>
    </row>
    <row r="43" spans="1:3" x14ac:dyDescent="0.25">
      <c r="A43" t="str">
        <f t="shared" si="0"/>
        <v>SPY</v>
      </c>
      <c r="B43" t="s">
        <v>295</v>
      </c>
      <c r="C43">
        <v>0.39</v>
      </c>
    </row>
    <row r="44" spans="1:3" x14ac:dyDescent="0.25">
      <c r="A44" t="str">
        <f t="shared" si="0"/>
        <v>SPY</v>
      </c>
      <c r="B44" t="s">
        <v>294</v>
      </c>
      <c r="C44">
        <v>0.39</v>
      </c>
    </row>
    <row r="45" spans="1:3" x14ac:dyDescent="0.25">
      <c r="A45" t="str">
        <f t="shared" si="0"/>
        <v>SPY</v>
      </c>
      <c r="B45" t="s">
        <v>293</v>
      </c>
      <c r="C45">
        <v>0.39</v>
      </c>
    </row>
    <row r="46" spans="1:3" x14ac:dyDescent="0.25">
      <c r="A46" t="str">
        <f t="shared" si="0"/>
        <v>SPY</v>
      </c>
      <c r="B46" t="s">
        <v>292</v>
      </c>
      <c r="C46">
        <v>0.38</v>
      </c>
    </row>
    <row r="47" spans="1:3" x14ac:dyDescent="0.25">
      <c r="A47" t="str">
        <f t="shared" si="0"/>
        <v>SPY</v>
      </c>
      <c r="B47" t="s">
        <v>291</v>
      </c>
      <c r="C47">
        <v>0.37</v>
      </c>
    </row>
    <row r="48" spans="1:3" x14ac:dyDescent="0.25">
      <c r="A48" t="str">
        <f t="shared" si="0"/>
        <v>SPY</v>
      </c>
      <c r="B48" t="s">
        <v>290</v>
      </c>
      <c r="C48">
        <v>0.37</v>
      </c>
    </row>
    <row r="49" spans="1:3" x14ac:dyDescent="0.25">
      <c r="A49" t="str">
        <f t="shared" si="0"/>
        <v>SPY</v>
      </c>
      <c r="B49" t="s">
        <v>289</v>
      </c>
      <c r="C49">
        <v>0.36</v>
      </c>
    </row>
    <row r="50" spans="1:3" x14ac:dyDescent="0.25">
      <c r="A50" t="str">
        <f t="shared" si="0"/>
        <v>SPY</v>
      </c>
      <c r="B50" t="s">
        <v>288</v>
      </c>
      <c r="C50">
        <v>0.35</v>
      </c>
    </row>
    <row r="51" spans="1:3" x14ac:dyDescent="0.25">
      <c r="A51" t="str">
        <f t="shared" si="0"/>
        <v>SPY</v>
      </c>
      <c r="B51" t="s">
        <v>287</v>
      </c>
      <c r="C51">
        <v>0.35</v>
      </c>
    </row>
    <row r="52" spans="1:3" x14ac:dyDescent="0.25">
      <c r="A52" t="str">
        <f t="shared" si="0"/>
        <v>SPY</v>
      </c>
      <c r="B52" t="s">
        <v>286</v>
      </c>
      <c r="C52">
        <v>0.35</v>
      </c>
    </row>
    <row r="53" spans="1:3" x14ac:dyDescent="0.25">
      <c r="A53" t="str">
        <f t="shared" si="0"/>
        <v>SPY</v>
      </c>
      <c r="B53" t="s">
        <v>285</v>
      </c>
      <c r="C53">
        <v>0.35</v>
      </c>
    </row>
    <row r="54" spans="1:3" x14ac:dyDescent="0.25">
      <c r="A54" t="str">
        <f t="shared" si="0"/>
        <v>SPY</v>
      </c>
      <c r="B54" t="s">
        <v>284</v>
      </c>
      <c r="C54">
        <v>0.34</v>
      </c>
    </row>
    <row r="55" spans="1:3" x14ac:dyDescent="0.25">
      <c r="A55" t="str">
        <f t="shared" si="0"/>
        <v>SPY</v>
      </c>
      <c r="B55" t="s">
        <v>283</v>
      </c>
      <c r="C55">
        <v>0.34</v>
      </c>
    </row>
    <row r="56" spans="1:3" x14ac:dyDescent="0.25">
      <c r="A56" t="str">
        <f t="shared" si="0"/>
        <v>SPY</v>
      </c>
      <c r="B56" t="s">
        <v>282</v>
      </c>
      <c r="C56">
        <v>0.34</v>
      </c>
    </row>
    <row r="57" spans="1:3" x14ac:dyDescent="0.25">
      <c r="A57" t="str">
        <f t="shared" si="0"/>
        <v>SPY</v>
      </c>
      <c r="B57" t="s">
        <v>281</v>
      </c>
      <c r="C57">
        <v>0.34</v>
      </c>
    </row>
    <row r="58" spans="1:3" x14ac:dyDescent="0.25">
      <c r="A58" t="str">
        <f t="shared" si="0"/>
        <v>SPY</v>
      </c>
      <c r="B58" t="s">
        <v>280</v>
      </c>
      <c r="C58">
        <v>0.33</v>
      </c>
    </row>
    <row r="59" spans="1:3" x14ac:dyDescent="0.25">
      <c r="A59" t="str">
        <f t="shared" si="0"/>
        <v>SPY</v>
      </c>
      <c r="B59" t="s">
        <v>279</v>
      </c>
      <c r="C59">
        <v>0.32</v>
      </c>
    </row>
    <row r="60" spans="1:3" x14ac:dyDescent="0.25">
      <c r="A60" t="str">
        <f t="shared" si="0"/>
        <v>SPY</v>
      </c>
      <c r="B60" t="s">
        <v>278</v>
      </c>
      <c r="C60">
        <v>0.32</v>
      </c>
    </row>
    <row r="61" spans="1:3" x14ac:dyDescent="0.25">
      <c r="A61" t="str">
        <f t="shared" si="0"/>
        <v>SPY</v>
      </c>
      <c r="B61" t="s">
        <v>277</v>
      </c>
      <c r="C61">
        <v>0.31</v>
      </c>
    </row>
    <row r="62" spans="1:3" x14ac:dyDescent="0.25">
      <c r="A62" t="str">
        <f t="shared" si="0"/>
        <v>SPY</v>
      </c>
      <c r="B62" t="s">
        <v>276</v>
      </c>
      <c r="C62">
        <v>0.31</v>
      </c>
    </row>
    <row r="63" spans="1:3" x14ac:dyDescent="0.25">
      <c r="A63" t="s">
        <v>1</v>
      </c>
      <c r="B63" t="s">
        <v>336</v>
      </c>
      <c r="C63">
        <v>9.6199999999999992</v>
      </c>
    </row>
    <row r="64" spans="1:3" x14ac:dyDescent="0.25">
      <c r="A64" t="str">
        <f>A63</f>
        <v>QQQ</v>
      </c>
      <c r="B64" t="s">
        <v>335</v>
      </c>
      <c r="C64">
        <v>7.98</v>
      </c>
    </row>
    <row r="65" spans="1:3" x14ac:dyDescent="0.25">
      <c r="A65" t="str">
        <f t="shared" ref="A65:A128" si="1">A64</f>
        <v>QQQ</v>
      </c>
      <c r="B65" t="s">
        <v>334</v>
      </c>
      <c r="C65">
        <v>7.32</v>
      </c>
    </row>
    <row r="66" spans="1:3" x14ac:dyDescent="0.25">
      <c r="A66" t="str">
        <f t="shared" si="1"/>
        <v>QQQ</v>
      </c>
      <c r="B66" t="s">
        <v>333</v>
      </c>
      <c r="C66">
        <v>5.71</v>
      </c>
    </row>
    <row r="67" spans="1:3" x14ac:dyDescent="0.25">
      <c r="A67" t="str">
        <f t="shared" si="1"/>
        <v>QQQ</v>
      </c>
      <c r="B67" t="s">
        <v>329</v>
      </c>
      <c r="C67">
        <v>3.75</v>
      </c>
    </row>
    <row r="68" spans="1:3" x14ac:dyDescent="0.25">
      <c r="A68" t="str">
        <f t="shared" si="1"/>
        <v>QQQ</v>
      </c>
      <c r="B68" t="s">
        <v>332</v>
      </c>
      <c r="C68">
        <v>3.7</v>
      </c>
    </row>
    <row r="69" spans="1:3" x14ac:dyDescent="0.25">
      <c r="A69" t="str">
        <f t="shared" si="1"/>
        <v>QQQ</v>
      </c>
      <c r="B69" t="s">
        <v>321</v>
      </c>
      <c r="C69">
        <v>3.03</v>
      </c>
    </row>
    <row r="70" spans="1:3" x14ac:dyDescent="0.25">
      <c r="A70" t="str">
        <f t="shared" si="1"/>
        <v>QQQ</v>
      </c>
      <c r="B70" t="s">
        <v>331</v>
      </c>
      <c r="C70">
        <v>2.72</v>
      </c>
    </row>
    <row r="71" spans="1:3" x14ac:dyDescent="0.25">
      <c r="A71" t="str">
        <f t="shared" si="1"/>
        <v>QQQ</v>
      </c>
      <c r="B71" t="s">
        <v>328</v>
      </c>
      <c r="C71">
        <v>2.61</v>
      </c>
    </row>
    <row r="72" spans="1:3" x14ac:dyDescent="0.25">
      <c r="A72" t="str">
        <f t="shared" si="1"/>
        <v>QQQ</v>
      </c>
      <c r="B72" t="s">
        <v>327</v>
      </c>
      <c r="C72">
        <v>2.58</v>
      </c>
    </row>
    <row r="73" spans="1:3" x14ac:dyDescent="0.25">
      <c r="A73" t="str">
        <f t="shared" si="1"/>
        <v>QQQ</v>
      </c>
      <c r="B73" t="s">
        <v>316</v>
      </c>
      <c r="C73">
        <v>2.58</v>
      </c>
    </row>
    <row r="74" spans="1:3" x14ac:dyDescent="0.25">
      <c r="A74" t="str">
        <f t="shared" si="1"/>
        <v>QQQ</v>
      </c>
      <c r="B74" t="s">
        <v>362</v>
      </c>
      <c r="C74">
        <v>2.0299999999999998</v>
      </c>
    </row>
    <row r="75" spans="1:3" x14ac:dyDescent="0.25">
      <c r="A75" t="str">
        <f t="shared" si="1"/>
        <v>QQQ</v>
      </c>
      <c r="B75" t="s">
        <v>309</v>
      </c>
      <c r="C75">
        <v>1.68</v>
      </c>
    </row>
    <row r="76" spans="1:3" x14ac:dyDescent="0.25">
      <c r="A76" t="str">
        <f t="shared" si="1"/>
        <v>QQQ</v>
      </c>
      <c r="B76" t="s">
        <v>301</v>
      </c>
      <c r="C76">
        <v>1.48</v>
      </c>
    </row>
    <row r="77" spans="1:3" x14ac:dyDescent="0.25">
      <c r="A77" t="str">
        <f t="shared" si="1"/>
        <v>QQQ</v>
      </c>
      <c r="B77" t="s">
        <v>300</v>
      </c>
      <c r="C77">
        <v>1.41</v>
      </c>
    </row>
    <row r="78" spans="1:3" x14ac:dyDescent="0.25">
      <c r="A78" t="str">
        <f t="shared" si="1"/>
        <v>QQQ</v>
      </c>
      <c r="B78" t="s">
        <v>296</v>
      </c>
      <c r="C78">
        <v>1.3</v>
      </c>
    </row>
    <row r="79" spans="1:3" x14ac:dyDescent="0.25">
      <c r="A79" t="str">
        <f t="shared" si="1"/>
        <v>QQQ</v>
      </c>
      <c r="B79" t="s">
        <v>294</v>
      </c>
      <c r="C79">
        <v>1.28</v>
      </c>
    </row>
    <row r="80" spans="1:3" x14ac:dyDescent="0.25">
      <c r="A80" t="str">
        <f t="shared" si="1"/>
        <v>QQQ</v>
      </c>
      <c r="B80" t="s">
        <v>284</v>
      </c>
      <c r="C80">
        <v>1.17</v>
      </c>
    </row>
    <row r="81" spans="1:3" x14ac:dyDescent="0.25">
      <c r="A81" t="str">
        <f t="shared" si="1"/>
        <v>QQQ</v>
      </c>
      <c r="B81" t="s">
        <v>286</v>
      </c>
      <c r="C81">
        <v>1.1499999999999999</v>
      </c>
    </row>
    <row r="82" spans="1:3" x14ac:dyDescent="0.25">
      <c r="A82" t="str">
        <f t="shared" si="1"/>
        <v>QQQ</v>
      </c>
      <c r="B82" t="s">
        <v>289</v>
      </c>
      <c r="C82">
        <v>1.1499999999999999</v>
      </c>
    </row>
    <row r="83" spans="1:3" x14ac:dyDescent="0.25">
      <c r="A83" t="str">
        <f t="shared" si="1"/>
        <v>QQQ</v>
      </c>
      <c r="B83" t="s">
        <v>285</v>
      </c>
      <c r="C83">
        <v>1.1399999999999999</v>
      </c>
    </row>
    <row r="84" spans="1:3" x14ac:dyDescent="0.25">
      <c r="A84" t="str">
        <f t="shared" si="1"/>
        <v>QQQ</v>
      </c>
      <c r="B84" t="s">
        <v>287</v>
      </c>
      <c r="C84">
        <v>1.1299999999999999</v>
      </c>
    </row>
    <row r="85" spans="1:3" x14ac:dyDescent="0.25">
      <c r="A85" t="str">
        <f t="shared" si="1"/>
        <v>QQQ</v>
      </c>
      <c r="B85" t="s">
        <v>280</v>
      </c>
      <c r="C85">
        <v>1.07</v>
      </c>
    </row>
    <row r="86" spans="1:3" x14ac:dyDescent="0.25">
      <c r="A86" t="str">
        <f t="shared" si="1"/>
        <v>QQQ</v>
      </c>
      <c r="B86" t="s">
        <v>278</v>
      </c>
      <c r="C86">
        <v>1.03</v>
      </c>
    </row>
    <row r="87" spans="1:3" x14ac:dyDescent="0.25">
      <c r="A87" t="str">
        <f t="shared" si="1"/>
        <v>QQQ</v>
      </c>
      <c r="B87" t="s">
        <v>363</v>
      </c>
      <c r="C87">
        <v>0.96</v>
      </c>
    </row>
    <row r="88" spans="1:3" x14ac:dyDescent="0.25">
      <c r="A88" t="str">
        <f t="shared" si="1"/>
        <v>QQQ</v>
      </c>
      <c r="B88" t="s">
        <v>364</v>
      </c>
      <c r="C88">
        <v>0.92</v>
      </c>
    </row>
    <row r="89" spans="1:3" x14ac:dyDescent="0.25">
      <c r="A89" t="str">
        <f t="shared" si="1"/>
        <v>QQQ</v>
      </c>
      <c r="B89" t="s">
        <v>365</v>
      </c>
      <c r="C89">
        <v>0.91</v>
      </c>
    </row>
    <row r="90" spans="1:3" x14ac:dyDescent="0.25">
      <c r="A90" t="str">
        <f t="shared" si="1"/>
        <v>QQQ</v>
      </c>
      <c r="B90" t="s">
        <v>366</v>
      </c>
      <c r="C90">
        <v>0.83</v>
      </c>
    </row>
    <row r="91" spans="1:3" x14ac:dyDescent="0.25">
      <c r="A91" t="str">
        <f t="shared" si="1"/>
        <v>QQQ</v>
      </c>
      <c r="B91" t="s">
        <v>367</v>
      </c>
      <c r="C91">
        <v>0.83</v>
      </c>
    </row>
    <row r="92" spans="1:3" x14ac:dyDescent="0.25">
      <c r="A92" t="str">
        <f t="shared" si="1"/>
        <v>QQQ</v>
      </c>
      <c r="B92" t="s">
        <v>368</v>
      </c>
      <c r="C92">
        <v>0.82</v>
      </c>
    </row>
    <row r="93" spans="1:3" x14ac:dyDescent="0.25">
      <c r="A93" t="str">
        <f t="shared" si="1"/>
        <v>QQQ</v>
      </c>
      <c r="B93" t="s">
        <v>369</v>
      </c>
      <c r="C93">
        <v>0.8</v>
      </c>
    </row>
    <row r="94" spans="1:3" x14ac:dyDescent="0.25">
      <c r="A94" t="str">
        <f t="shared" si="1"/>
        <v>QQQ</v>
      </c>
      <c r="B94" t="s">
        <v>370</v>
      </c>
      <c r="C94">
        <v>0.78</v>
      </c>
    </row>
    <row r="95" spans="1:3" x14ac:dyDescent="0.25">
      <c r="A95" t="str">
        <f t="shared" si="1"/>
        <v>QQQ</v>
      </c>
      <c r="B95" t="s">
        <v>371</v>
      </c>
      <c r="C95">
        <v>0.74</v>
      </c>
    </row>
    <row r="96" spans="1:3" x14ac:dyDescent="0.25">
      <c r="A96" t="str">
        <f t="shared" si="1"/>
        <v>QQQ</v>
      </c>
      <c r="B96" t="s">
        <v>372</v>
      </c>
      <c r="C96">
        <v>0.69</v>
      </c>
    </row>
    <row r="97" spans="1:3" x14ac:dyDescent="0.25">
      <c r="A97" t="str">
        <f t="shared" si="1"/>
        <v>QQQ</v>
      </c>
      <c r="B97" t="s">
        <v>374</v>
      </c>
      <c r="C97">
        <v>0.66</v>
      </c>
    </row>
    <row r="98" spans="1:3" x14ac:dyDescent="0.25">
      <c r="A98" t="str">
        <f t="shared" si="1"/>
        <v>QQQ</v>
      </c>
      <c r="B98" t="s">
        <v>375</v>
      </c>
      <c r="C98">
        <v>0.65</v>
      </c>
    </row>
    <row r="99" spans="1:3" x14ac:dyDescent="0.25">
      <c r="A99" t="str">
        <f t="shared" si="1"/>
        <v>QQQ</v>
      </c>
      <c r="B99" t="s">
        <v>376</v>
      </c>
      <c r="C99">
        <v>0.62</v>
      </c>
    </row>
    <row r="100" spans="1:3" x14ac:dyDescent="0.25">
      <c r="A100" t="str">
        <f t="shared" si="1"/>
        <v>QQQ</v>
      </c>
      <c r="B100" t="s">
        <v>377</v>
      </c>
      <c r="C100">
        <v>0.6</v>
      </c>
    </row>
    <row r="101" spans="1:3" x14ac:dyDescent="0.25">
      <c r="A101" t="str">
        <f t="shared" si="1"/>
        <v>QQQ</v>
      </c>
      <c r="B101" t="s">
        <v>378</v>
      </c>
      <c r="C101">
        <v>0.59</v>
      </c>
    </row>
    <row r="102" spans="1:3" x14ac:dyDescent="0.25">
      <c r="A102" t="str">
        <f t="shared" si="1"/>
        <v>QQQ</v>
      </c>
      <c r="B102" t="s">
        <v>379</v>
      </c>
      <c r="C102">
        <v>0.54</v>
      </c>
    </row>
    <row r="103" spans="1:3" x14ac:dyDescent="0.25">
      <c r="A103" t="str">
        <f t="shared" si="1"/>
        <v>QQQ</v>
      </c>
      <c r="B103" t="s">
        <v>380</v>
      </c>
      <c r="C103">
        <v>0.54</v>
      </c>
    </row>
    <row r="104" spans="1:3" x14ac:dyDescent="0.25">
      <c r="A104" t="str">
        <f t="shared" si="1"/>
        <v>QQQ</v>
      </c>
      <c r="B104" t="s">
        <v>381</v>
      </c>
      <c r="C104">
        <v>0.53</v>
      </c>
    </row>
    <row r="105" spans="1:3" x14ac:dyDescent="0.25">
      <c r="A105" t="str">
        <f t="shared" si="1"/>
        <v>QQQ</v>
      </c>
      <c r="B105" t="s">
        <v>383</v>
      </c>
      <c r="C105">
        <v>0.52</v>
      </c>
    </row>
    <row r="106" spans="1:3" x14ac:dyDescent="0.25">
      <c r="A106" t="str">
        <f t="shared" si="1"/>
        <v>QQQ</v>
      </c>
      <c r="B106" t="s">
        <v>384</v>
      </c>
      <c r="C106">
        <v>0.52</v>
      </c>
    </row>
    <row r="107" spans="1:3" x14ac:dyDescent="0.25">
      <c r="A107" t="str">
        <f t="shared" si="1"/>
        <v>QQQ</v>
      </c>
      <c r="B107" t="s">
        <v>386</v>
      </c>
      <c r="C107">
        <v>0.51</v>
      </c>
    </row>
    <row r="108" spans="1:3" x14ac:dyDescent="0.25">
      <c r="A108" t="str">
        <f t="shared" si="1"/>
        <v>QQQ</v>
      </c>
      <c r="B108" t="s">
        <v>387</v>
      </c>
      <c r="C108">
        <v>0.5</v>
      </c>
    </row>
    <row r="109" spans="1:3" x14ac:dyDescent="0.25">
      <c r="A109" t="str">
        <f t="shared" si="1"/>
        <v>QQQ</v>
      </c>
      <c r="B109" t="s">
        <v>388</v>
      </c>
      <c r="C109">
        <v>0.49</v>
      </c>
    </row>
    <row r="110" spans="1:3" x14ac:dyDescent="0.25">
      <c r="A110" t="str">
        <f t="shared" si="1"/>
        <v>QQQ</v>
      </c>
      <c r="B110" t="s">
        <v>389</v>
      </c>
      <c r="C110">
        <v>0.47</v>
      </c>
    </row>
    <row r="111" spans="1:3" x14ac:dyDescent="0.25">
      <c r="A111" t="str">
        <f t="shared" si="1"/>
        <v>QQQ</v>
      </c>
      <c r="B111" t="s">
        <v>391</v>
      </c>
      <c r="C111">
        <v>0.46</v>
      </c>
    </row>
    <row r="112" spans="1:3" x14ac:dyDescent="0.25">
      <c r="A112" t="str">
        <f t="shared" si="1"/>
        <v>QQQ</v>
      </c>
      <c r="B112" t="s">
        <v>393</v>
      </c>
      <c r="C112">
        <v>0.46</v>
      </c>
    </row>
    <row r="113" spans="1:3" x14ac:dyDescent="0.25">
      <c r="A113" t="str">
        <f t="shared" si="1"/>
        <v>QQQ</v>
      </c>
      <c r="B113" t="s">
        <v>394</v>
      </c>
      <c r="C113">
        <v>0.45</v>
      </c>
    </row>
    <row r="114" spans="1:3" x14ac:dyDescent="0.25">
      <c r="A114" t="str">
        <f t="shared" si="1"/>
        <v>QQQ</v>
      </c>
      <c r="B114" t="s">
        <v>395</v>
      </c>
      <c r="C114">
        <v>0.44</v>
      </c>
    </row>
    <row r="115" spans="1:3" x14ac:dyDescent="0.25">
      <c r="A115" t="str">
        <f t="shared" si="1"/>
        <v>QQQ</v>
      </c>
      <c r="B115" t="s">
        <v>396</v>
      </c>
      <c r="C115">
        <v>0.43</v>
      </c>
    </row>
    <row r="116" spans="1:3" x14ac:dyDescent="0.25">
      <c r="A116" t="str">
        <f t="shared" si="1"/>
        <v>QQQ</v>
      </c>
      <c r="B116" t="s">
        <v>397</v>
      </c>
      <c r="C116">
        <v>0.42</v>
      </c>
    </row>
    <row r="117" spans="1:3" x14ac:dyDescent="0.25">
      <c r="A117" t="str">
        <f t="shared" si="1"/>
        <v>QQQ</v>
      </c>
      <c r="B117" t="s">
        <v>398</v>
      </c>
      <c r="C117">
        <v>0.42</v>
      </c>
    </row>
    <row r="118" spans="1:3" x14ac:dyDescent="0.25">
      <c r="A118" t="str">
        <f t="shared" si="1"/>
        <v>QQQ</v>
      </c>
      <c r="B118" t="s">
        <v>400</v>
      </c>
      <c r="C118">
        <v>0.42</v>
      </c>
    </row>
    <row r="119" spans="1:3" x14ac:dyDescent="0.25">
      <c r="A119" t="str">
        <f t="shared" si="1"/>
        <v>QQQ</v>
      </c>
      <c r="B119" t="s">
        <v>402</v>
      </c>
      <c r="C119">
        <v>0.4</v>
      </c>
    </row>
    <row r="120" spans="1:3" x14ac:dyDescent="0.25">
      <c r="A120" t="str">
        <f t="shared" si="1"/>
        <v>QQQ</v>
      </c>
      <c r="B120" t="s">
        <v>403</v>
      </c>
      <c r="C120">
        <v>0.39</v>
      </c>
    </row>
    <row r="121" spans="1:3" x14ac:dyDescent="0.25">
      <c r="A121" t="str">
        <f t="shared" si="1"/>
        <v>QQQ</v>
      </c>
      <c r="B121" t="s">
        <v>404</v>
      </c>
      <c r="C121">
        <v>0.37</v>
      </c>
    </row>
    <row r="122" spans="1:3" x14ac:dyDescent="0.25">
      <c r="A122" t="str">
        <f t="shared" si="1"/>
        <v>QQQ</v>
      </c>
      <c r="B122" t="s">
        <v>405</v>
      </c>
      <c r="C122">
        <v>0.37</v>
      </c>
    </row>
    <row r="123" spans="1:3" x14ac:dyDescent="0.25">
      <c r="A123" t="str">
        <f t="shared" si="1"/>
        <v>QQQ</v>
      </c>
      <c r="B123" t="s">
        <v>406</v>
      </c>
      <c r="C123">
        <v>0.36</v>
      </c>
    </row>
    <row r="124" spans="1:3" x14ac:dyDescent="0.25">
      <c r="A124" t="str">
        <f t="shared" si="1"/>
        <v>QQQ</v>
      </c>
      <c r="B124" t="s">
        <v>407</v>
      </c>
      <c r="C124">
        <v>0.36</v>
      </c>
    </row>
    <row r="125" spans="1:3" x14ac:dyDescent="0.25">
      <c r="A125" t="str">
        <f t="shared" si="1"/>
        <v>QQQ</v>
      </c>
      <c r="B125" t="s">
        <v>408</v>
      </c>
      <c r="C125">
        <v>0.36</v>
      </c>
    </row>
    <row r="126" spans="1:3" x14ac:dyDescent="0.25">
      <c r="A126" t="str">
        <f t="shared" si="1"/>
        <v>QQQ</v>
      </c>
      <c r="B126" t="s">
        <v>409</v>
      </c>
      <c r="C126">
        <v>0.36</v>
      </c>
    </row>
    <row r="127" spans="1:3" x14ac:dyDescent="0.25">
      <c r="A127" t="str">
        <f t="shared" si="1"/>
        <v>QQQ</v>
      </c>
      <c r="B127" t="s">
        <v>410</v>
      </c>
      <c r="C127">
        <v>0.36</v>
      </c>
    </row>
    <row r="128" spans="1:3" x14ac:dyDescent="0.25">
      <c r="A128" t="str">
        <f t="shared" si="1"/>
        <v>QQQ</v>
      </c>
      <c r="B128" t="s">
        <v>411</v>
      </c>
      <c r="C128">
        <v>0.36</v>
      </c>
    </row>
    <row r="129" spans="1:3" x14ac:dyDescent="0.25">
      <c r="A129" t="str">
        <f t="shared" ref="A129:A163" si="2">A128</f>
        <v>QQQ</v>
      </c>
      <c r="B129" t="s">
        <v>412</v>
      </c>
      <c r="C129">
        <v>0.34</v>
      </c>
    </row>
    <row r="130" spans="1:3" x14ac:dyDescent="0.25">
      <c r="A130" t="str">
        <f t="shared" si="2"/>
        <v>QQQ</v>
      </c>
      <c r="B130" t="s">
        <v>413</v>
      </c>
      <c r="C130">
        <v>0.3</v>
      </c>
    </row>
    <row r="131" spans="1:3" x14ac:dyDescent="0.25">
      <c r="A131" t="str">
        <f t="shared" si="2"/>
        <v>QQQ</v>
      </c>
      <c r="B131" t="s">
        <v>414</v>
      </c>
      <c r="C131">
        <v>0.3</v>
      </c>
    </row>
    <row r="132" spans="1:3" x14ac:dyDescent="0.25">
      <c r="A132" t="str">
        <f t="shared" si="2"/>
        <v>QQQ</v>
      </c>
      <c r="B132" t="s">
        <v>415</v>
      </c>
      <c r="C132">
        <v>0.3</v>
      </c>
    </row>
    <row r="133" spans="1:3" x14ac:dyDescent="0.25">
      <c r="A133" t="str">
        <f t="shared" si="2"/>
        <v>QQQ</v>
      </c>
      <c r="B133" t="s">
        <v>416</v>
      </c>
      <c r="C133">
        <v>0.3</v>
      </c>
    </row>
    <row r="134" spans="1:3" x14ac:dyDescent="0.25">
      <c r="A134" t="str">
        <f t="shared" si="2"/>
        <v>QQQ</v>
      </c>
      <c r="B134" t="s">
        <v>418</v>
      </c>
      <c r="C134">
        <v>0.28999999999999998</v>
      </c>
    </row>
    <row r="135" spans="1:3" x14ac:dyDescent="0.25">
      <c r="A135" t="str">
        <f t="shared" si="2"/>
        <v>QQQ</v>
      </c>
      <c r="B135" t="s">
        <v>419</v>
      </c>
      <c r="C135">
        <v>0.28000000000000003</v>
      </c>
    </row>
    <row r="136" spans="1:3" x14ac:dyDescent="0.25">
      <c r="A136" t="str">
        <f t="shared" si="2"/>
        <v>QQQ</v>
      </c>
      <c r="B136" t="s">
        <v>420</v>
      </c>
      <c r="C136">
        <v>0.28000000000000003</v>
      </c>
    </row>
    <row r="137" spans="1:3" x14ac:dyDescent="0.25">
      <c r="A137" t="str">
        <f t="shared" si="2"/>
        <v>QQQ</v>
      </c>
      <c r="B137" t="s">
        <v>421</v>
      </c>
      <c r="C137">
        <v>0.28000000000000003</v>
      </c>
    </row>
    <row r="138" spans="1:3" x14ac:dyDescent="0.25">
      <c r="A138" t="str">
        <f t="shared" si="2"/>
        <v>QQQ</v>
      </c>
      <c r="B138" t="s">
        <v>422</v>
      </c>
      <c r="C138">
        <v>0.27</v>
      </c>
    </row>
    <row r="139" spans="1:3" x14ac:dyDescent="0.25">
      <c r="A139" t="str">
        <f t="shared" si="2"/>
        <v>QQQ</v>
      </c>
      <c r="B139" t="s">
        <v>423</v>
      </c>
      <c r="C139">
        <v>0.27</v>
      </c>
    </row>
    <row r="140" spans="1:3" x14ac:dyDescent="0.25">
      <c r="A140" t="str">
        <f t="shared" si="2"/>
        <v>QQQ</v>
      </c>
      <c r="B140" t="s">
        <v>424</v>
      </c>
      <c r="C140">
        <v>0.27</v>
      </c>
    </row>
    <row r="141" spans="1:3" x14ac:dyDescent="0.25">
      <c r="A141" t="str">
        <f t="shared" si="2"/>
        <v>QQQ</v>
      </c>
      <c r="B141" t="s">
        <v>426</v>
      </c>
      <c r="C141">
        <v>0.26</v>
      </c>
    </row>
    <row r="142" spans="1:3" x14ac:dyDescent="0.25">
      <c r="A142" t="str">
        <f t="shared" si="2"/>
        <v>QQQ</v>
      </c>
      <c r="B142" t="s">
        <v>427</v>
      </c>
      <c r="C142">
        <v>0.26</v>
      </c>
    </row>
    <row r="143" spans="1:3" x14ac:dyDescent="0.25">
      <c r="A143" t="str">
        <f t="shared" si="2"/>
        <v>QQQ</v>
      </c>
      <c r="B143" t="s">
        <v>429</v>
      </c>
      <c r="C143">
        <v>0.26</v>
      </c>
    </row>
    <row r="144" spans="1:3" x14ac:dyDescent="0.25">
      <c r="A144" t="str">
        <f t="shared" si="2"/>
        <v>QQQ</v>
      </c>
      <c r="B144" t="s">
        <v>430</v>
      </c>
      <c r="C144">
        <v>0.25</v>
      </c>
    </row>
    <row r="145" spans="1:3" x14ac:dyDescent="0.25">
      <c r="A145" t="str">
        <f t="shared" si="2"/>
        <v>QQQ</v>
      </c>
      <c r="B145" t="s">
        <v>431</v>
      </c>
      <c r="C145">
        <v>0.25</v>
      </c>
    </row>
    <row r="146" spans="1:3" x14ac:dyDescent="0.25">
      <c r="A146" t="str">
        <f t="shared" si="2"/>
        <v>QQQ</v>
      </c>
      <c r="B146" t="s">
        <v>432</v>
      </c>
      <c r="C146">
        <v>0.25</v>
      </c>
    </row>
    <row r="147" spans="1:3" x14ac:dyDescent="0.25">
      <c r="A147" t="str">
        <f t="shared" si="2"/>
        <v>QQQ</v>
      </c>
      <c r="B147" t="s">
        <v>433</v>
      </c>
      <c r="C147">
        <v>0.24</v>
      </c>
    </row>
    <row r="148" spans="1:3" x14ac:dyDescent="0.25">
      <c r="A148" t="str">
        <f t="shared" si="2"/>
        <v>QQQ</v>
      </c>
      <c r="B148" t="s">
        <v>434</v>
      </c>
      <c r="C148">
        <v>0.24</v>
      </c>
    </row>
    <row r="149" spans="1:3" x14ac:dyDescent="0.25">
      <c r="A149" t="str">
        <f t="shared" si="2"/>
        <v>QQQ</v>
      </c>
      <c r="B149" t="s">
        <v>435</v>
      </c>
      <c r="C149">
        <v>0.23</v>
      </c>
    </row>
    <row r="150" spans="1:3" x14ac:dyDescent="0.25">
      <c r="A150" t="str">
        <f t="shared" si="2"/>
        <v>QQQ</v>
      </c>
      <c r="B150" t="s">
        <v>436</v>
      </c>
      <c r="C150">
        <v>0.23</v>
      </c>
    </row>
    <row r="151" spans="1:3" x14ac:dyDescent="0.25">
      <c r="A151" t="str">
        <f t="shared" si="2"/>
        <v>QQQ</v>
      </c>
      <c r="B151" t="s">
        <v>438</v>
      </c>
      <c r="C151">
        <v>0.21</v>
      </c>
    </row>
    <row r="152" spans="1:3" x14ac:dyDescent="0.25">
      <c r="A152" t="str">
        <f t="shared" si="2"/>
        <v>QQQ</v>
      </c>
      <c r="B152" t="s">
        <v>440</v>
      </c>
      <c r="C152">
        <v>0.21</v>
      </c>
    </row>
    <row r="153" spans="1:3" x14ac:dyDescent="0.25">
      <c r="A153" t="str">
        <f t="shared" si="2"/>
        <v>QQQ</v>
      </c>
      <c r="B153" t="s">
        <v>441</v>
      </c>
      <c r="C153">
        <v>0.21</v>
      </c>
    </row>
    <row r="154" spans="1:3" x14ac:dyDescent="0.25">
      <c r="A154" t="str">
        <f t="shared" si="2"/>
        <v>QQQ</v>
      </c>
      <c r="B154" t="s">
        <v>442</v>
      </c>
      <c r="C154">
        <v>0.21</v>
      </c>
    </row>
    <row r="155" spans="1:3" x14ac:dyDescent="0.25">
      <c r="A155" t="str">
        <f t="shared" si="2"/>
        <v>QQQ</v>
      </c>
      <c r="B155" t="s">
        <v>443</v>
      </c>
      <c r="C155">
        <v>0.19</v>
      </c>
    </row>
    <row r="156" spans="1:3" x14ac:dyDescent="0.25">
      <c r="A156" t="str">
        <f t="shared" si="2"/>
        <v>QQQ</v>
      </c>
      <c r="B156" t="s">
        <v>445</v>
      </c>
      <c r="C156">
        <v>0.19</v>
      </c>
    </row>
    <row r="157" spans="1:3" x14ac:dyDescent="0.25">
      <c r="A157" t="str">
        <f t="shared" si="2"/>
        <v>QQQ</v>
      </c>
      <c r="B157" t="s">
        <v>446</v>
      </c>
      <c r="C157">
        <v>0.17</v>
      </c>
    </row>
    <row r="158" spans="1:3" x14ac:dyDescent="0.25">
      <c r="A158" t="str">
        <f t="shared" si="2"/>
        <v>QQQ</v>
      </c>
      <c r="B158" t="s">
        <v>447</v>
      </c>
      <c r="C158">
        <v>0.15</v>
      </c>
    </row>
    <row r="159" spans="1:3" x14ac:dyDescent="0.25">
      <c r="A159" t="str">
        <f t="shared" si="2"/>
        <v>QQQ</v>
      </c>
      <c r="B159" t="s">
        <v>448</v>
      </c>
      <c r="C159">
        <v>0.14000000000000001</v>
      </c>
    </row>
    <row r="160" spans="1:3" x14ac:dyDescent="0.25">
      <c r="A160" t="str">
        <f t="shared" si="2"/>
        <v>QQQ</v>
      </c>
      <c r="B160" t="s">
        <v>449</v>
      </c>
      <c r="C160">
        <v>0.14000000000000001</v>
      </c>
    </row>
    <row r="161" spans="1:3" x14ac:dyDescent="0.25">
      <c r="A161" t="str">
        <f t="shared" si="2"/>
        <v>QQQ</v>
      </c>
      <c r="B161" t="s">
        <v>451</v>
      </c>
      <c r="C161">
        <v>0.12</v>
      </c>
    </row>
    <row r="162" spans="1:3" x14ac:dyDescent="0.25">
      <c r="A162" t="str">
        <f t="shared" si="2"/>
        <v>QQQ</v>
      </c>
      <c r="B162" t="s">
        <v>452</v>
      </c>
      <c r="C162">
        <v>0.1</v>
      </c>
    </row>
    <row r="163" spans="1:3" x14ac:dyDescent="0.25">
      <c r="A163" t="str">
        <f t="shared" si="2"/>
        <v>QQQ</v>
      </c>
      <c r="B163" t="s">
        <v>454</v>
      </c>
      <c r="C163">
        <v>0.09</v>
      </c>
    </row>
    <row r="164" spans="1:3" x14ac:dyDescent="0.25">
      <c r="A164" t="s">
        <v>12</v>
      </c>
      <c r="B164" t="s">
        <v>327</v>
      </c>
      <c r="C164" s="10">
        <v>10.53</v>
      </c>
    </row>
    <row r="165" spans="1:3" x14ac:dyDescent="0.25">
      <c r="A165" t="str">
        <f>A164</f>
        <v>ARKK</v>
      </c>
      <c r="B165" t="s">
        <v>456</v>
      </c>
      <c r="C165" s="10">
        <v>8.9700000000000006</v>
      </c>
    </row>
    <row r="166" spans="1:3" x14ac:dyDescent="0.25">
      <c r="A166" t="str">
        <f t="shared" ref="A166:A198" si="3">A165</f>
        <v>ARKK</v>
      </c>
      <c r="B166" t="s">
        <v>457</v>
      </c>
      <c r="C166" s="10">
        <v>7.52</v>
      </c>
    </row>
    <row r="167" spans="1:3" x14ac:dyDescent="0.25">
      <c r="A167" t="str">
        <f t="shared" si="3"/>
        <v>ARKK</v>
      </c>
      <c r="B167" t="s">
        <v>458</v>
      </c>
      <c r="C167" s="10">
        <v>6.9</v>
      </c>
    </row>
    <row r="168" spans="1:3" x14ac:dyDescent="0.25">
      <c r="A168" t="str">
        <f t="shared" si="3"/>
        <v>ARKK</v>
      </c>
      <c r="B168" t="s">
        <v>459</v>
      </c>
      <c r="C168" s="10">
        <v>5.36</v>
      </c>
    </row>
    <row r="169" spans="1:3" x14ac:dyDescent="0.25">
      <c r="A169" t="str">
        <f t="shared" si="3"/>
        <v>ARKK</v>
      </c>
      <c r="B169" t="s">
        <v>284</v>
      </c>
      <c r="C169" s="10">
        <v>5.32</v>
      </c>
    </row>
    <row r="170" spans="1:3" x14ac:dyDescent="0.25">
      <c r="A170" t="str">
        <f t="shared" si="3"/>
        <v>ARKK</v>
      </c>
      <c r="B170" t="s">
        <v>460</v>
      </c>
      <c r="C170" s="10">
        <v>4.5599999999999996</v>
      </c>
    </row>
    <row r="171" spans="1:3" x14ac:dyDescent="0.25">
      <c r="A171" t="str">
        <f t="shared" si="3"/>
        <v>ARKK</v>
      </c>
      <c r="B171" t="s">
        <v>461</v>
      </c>
      <c r="C171" s="10">
        <v>4.25</v>
      </c>
    </row>
    <row r="172" spans="1:3" x14ac:dyDescent="0.25">
      <c r="A172" t="str">
        <f t="shared" si="3"/>
        <v>ARKK</v>
      </c>
      <c r="B172" t="s">
        <v>462</v>
      </c>
      <c r="C172" s="10">
        <v>4.0599999999999996</v>
      </c>
    </row>
    <row r="173" spans="1:3" x14ac:dyDescent="0.25">
      <c r="A173" t="str">
        <f t="shared" si="3"/>
        <v>ARKK</v>
      </c>
      <c r="B173" t="s">
        <v>463</v>
      </c>
      <c r="C173" s="10">
        <v>3.01</v>
      </c>
    </row>
    <row r="174" spans="1:3" x14ac:dyDescent="0.25">
      <c r="A174" t="str">
        <f t="shared" si="3"/>
        <v>ARKK</v>
      </c>
      <c r="B174" t="s">
        <v>332</v>
      </c>
      <c r="C174" s="10">
        <v>2.81</v>
      </c>
    </row>
    <row r="175" spans="1:3" x14ac:dyDescent="0.25">
      <c r="A175" t="str">
        <f t="shared" si="3"/>
        <v>ARKK</v>
      </c>
      <c r="B175" t="s">
        <v>464</v>
      </c>
      <c r="C175" s="10">
        <v>2.5099999999999998</v>
      </c>
    </row>
    <row r="176" spans="1:3" x14ac:dyDescent="0.25">
      <c r="A176" t="str">
        <f t="shared" si="3"/>
        <v>ARKK</v>
      </c>
      <c r="B176" t="s">
        <v>465</v>
      </c>
      <c r="C176" s="10">
        <v>2.42</v>
      </c>
    </row>
    <row r="177" spans="1:3" x14ac:dyDescent="0.25">
      <c r="A177" t="str">
        <f t="shared" si="3"/>
        <v>ARKK</v>
      </c>
      <c r="B177" t="s">
        <v>466</v>
      </c>
      <c r="C177" s="10">
        <v>2.3199999999999998</v>
      </c>
    </row>
    <row r="178" spans="1:3" x14ac:dyDescent="0.25">
      <c r="A178" t="str">
        <f t="shared" si="3"/>
        <v>ARKK</v>
      </c>
      <c r="B178" t="s">
        <v>467</v>
      </c>
      <c r="C178" s="10">
        <v>2.2000000000000002</v>
      </c>
    </row>
    <row r="179" spans="1:3" x14ac:dyDescent="0.25">
      <c r="A179" t="str">
        <f t="shared" si="3"/>
        <v>ARKK</v>
      </c>
      <c r="B179" t="s">
        <v>468</v>
      </c>
      <c r="C179" s="10">
        <v>2.16</v>
      </c>
    </row>
    <row r="180" spans="1:3" x14ac:dyDescent="0.25">
      <c r="A180" t="str">
        <f t="shared" si="3"/>
        <v>ARKK</v>
      </c>
      <c r="B180" t="s">
        <v>469</v>
      </c>
      <c r="C180" s="10">
        <v>2.13</v>
      </c>
    </row>
    <row r="181" spans="1:3" x14ac:dyDescent="0.25">
      <c r="A181" t="str">
        <f t="shared" si="3"/>
        <v>ARKK</v>
      </c>
      <c r="B181" t="s">
        <v>333</v>
      </c>
      <c r="C181" s="10">
        <v>2.12</v>
      </c>
    </row>
    <row r="182" spans="1:3" x14ac:dyDescent="0.25">
      <c r="A182" t="str">
        <f t="shared" si="3"/>
        <v>ARKK</v>
      </c>
      <c r="B182" t="s">
        <v>470</v>
      </c>
      <c r="C182" s="10">
        <v>1.99</v>
      </c>
    </row>
    <row r="183" spans="1:3" x14ac:dyDescent="0.25">
      <c r="A183" t="str">
        <f t="shared" si="3"/>
        <v>ARKK</v>
      </c>
      <c r="B183" t="s">
        <v>471</v>
      </c>
      <c r="C183" s="10">
        <v>1.95</v>
      </c>
    </row>
    <row r="184" spans="1:3" x14ac:dyDescent="0.25">
      <c r="A184" t="str">
        <f t="shared" si="3"/>
        <v>ARKK</v>
      </c>
      <c r="B184" t="s">
        <v>472</v>
      </c>
      <c r="C184" s="10">
        <v>1.93</v>
      </c>
    </row>
    <row r="185" spans="1:3" x14ac:dyDescent="0.25">
      <c r="A185" t="str">
        <f t="shared" si="3"/>
        <v>ARKK</v>
      </c>
      <c r="B185" t="s">
        <v>473</v>
      </c>
      <c r="C185" s="10">
        <v>1.52</v>
      </c>
    </row>
    <row r="186" spans="1:3" x14ac:dyDescent="0.25">
      <c r="A186" t="str">
        <f t="shared" si="3"/>
        <v>ARKK</v>
      </c>
      <c r="B186" t="s">
        <v>474</v>
      </c>
      <c r="C186" s="10">
        <v>1.5</v>
      </c>
    </row>
    <row r="187" spans="1:3" x14ac:dyDescent="0.25">
      <c r="A187" t="str">
        <f t="shared" si="3"/>
        <v>ARKK</v>
      </c>
      <c r="B187" t="s">
        <v>475</v>
      </c>
      <c r="C187" s="10">
        <v>1.47</v>
      </c>
    </row>
    <row r="188" spans="1:3" x14ac:dyDescent="0.25">
      <c r="A188" t="str">
        <f t="shared" si="3"/>
        <v>ARKK</v>
      </c>
      <c r="B188" t="s">
        <v>476</v>
      </c>
      <c r="C188" s="10">
        <v>1.41</v>
      </c>
    </row>
    <row r="189" spans="1:3" x14ac:dyDescent="0.25">
      <c r="A189" t="str">
        <f t="shared" si="3"/>
        <v>ARKK</v>
      </c>
      <c r="B189" t="s">
        <v>443</v>
      </c>
      <c r="C189" s="10">
        <v>1.32</v>
      </c>
    </row>
    <row r="190" spans="1:3" x14ac:dyDescent="0.25">
      <c r="A190" t="str">
        <f t="shared" si="3"/>
        <v>ARKK</v>
      </c>
      <c r="B190" t="s">
        <v>477</v>
      </c>
      <c r="C190" s="10">
        <v>1.25</v>
      </c>
    </row>
    <row r="191" spans="1:3" x14ac:dyDescent="0.25">
      <c r="A191" t="str">
        <f t="shared" si="3"/>
        <v>ARKK</v>
      </c>
      <c r="B191" t="s">
        <v>280</v>
      </c>
      <c r="C191" s="10">
        <v>1.23</v>
      </c>
    </row>
    <row r="192" spans="1:3" x14ac:dyDescent="0.25">
      <c r="A192" t="str">
        <f t="shared" si="3"/>
        <v>ARKK</v>
      </c>
      <c r="B192" t="s">
        <v>478</v>
      </c>
      <c r="C192" s="10">
        <v>1.21</v>
      </c>
    </row>
    <row r="193" spans="1:3" x14ac:dyDescent="0.25">
      <c r="A193" t="str">
        <f t="shared" si="3"/>
        <v>ARKK</v>
      </c>
      <c r="B193" t="s">
        <v>479</v>
      </c>
      <c r="C193" s="10">
        <v>1.0900000000000001</v>
      </c>
    </row>
    <row r="194" spans="1:3" x14ac:dyDescent="0.25">
      <c r="A194" t="str">
        <f t="shared" si="3"/>
        <v>ARKK</v>
      </c>
      <c r="B194" t="s">
        <v>480</v>
      </c>
      <c r="C194" s="10">
        <v>1.0900000000000001</v>
      </c>
    </row>
    <row r="195" spans="1:3" x14ac:dyDescent="0.25">
      <c r="A195" t="str">
        <f t="shared" si="3"/>
        <v>ARKK</v>
      </c>
      <c r="B195" t="s">
        <v>481</v>
      </c>
      <c r="C195" s="10">
        <v>0.81</v>
      </c>
    </row>
    <row r="196" spans="1:3" x14ac:dyDescent="0.25">
      <c r="A196" t="str">
        <f t="shared" si="3"/>
        <v>ARKK</v>
      </c>
      <c r="B196" t="s">
        <v>482</v>
      </c>
      <c r="C196" s="10">
        <v>0.48</v>
      </c>
    </row>
    <row r="197" spans="1:3" x14ac:dyDescent="0.25">
      <c r="A197" t="str">
        <f t="shared" si="3"/>
        <v>ARKK</v>
      </c>
      <c r="B197" t="s">
        <v>483</v>
      </c>
      <c r="C197" s="10">
        <v>0.32</v>
      </c>
    </row>
    <row r="198" spans="1:3" x14ac:dyDescent="0.25">
      <c r="A198" t="str">
        <f t="shared" si="3"/>
        <v>ARKK</v>
      </c>
      <c r="B198" t="s">
        <v>484</v>
      </c>
      <c r="C198" s="10">
        <v>0.09</v>
      </c>
    </row>
    <row r="199" spans="1:3" x14ac:dyDescent="0.25">
      <c r="A199" t="s">
        <v>15</v>
      </c>
      <c r="B199" s="9" t="s">
        <v>336</v>
      </c>
      <c r="C199" s="9">
        <v>9.6199999999999992</v>
      </c>
    </row>
    <row r="200" spans="1:3" x14ac:dyDescent="0.25">
      <c r="A200" t="str">
        <f>A199</f>
        <v>VTI</v>
      </c>
      <c r="B200" s="9" t="s">
        <v>335</v>
      </c>
      <c r="C200" s="9">
        <v>7.98</v>
      </c>
    </row>
    <row r="201" spans="1:3" x14ac:dyDescent="0.25">
      <c r="A201" s="9" t="str">
        <f t="shared" ref="A201:A264" si="4">A200</f>
        <v>VTI</v>
      </c>
      <c r="B201" s="9" t="s">
        <v>334</v>
      </c>
      <c r="C201" s="9">
        <v>7.32</v>
      </c>
    </row>
    <row r="202" spans="1:3" x14ac:dyDescent="0.25">
      <c r="A202" s="9" t="str">
        <f t="shared" si="4"/>
        <v>VTI</v>
      </c>
      <c r="B202" s="9" t="s">
        <v>333</v>
      </c>
      <c r="C202" s="9">
        <v>5.71</v>
      </c>
    </row>
    <row r="203" spans="1:3" x14ac:dyDescent="0.25">
      <c r="A203" s="9" t="str">
        <f t="shared" si="4"/>
        <v>VTI</v>
      </c>
      <c r="B203" s="9" t="s">
        <v>329</v>
      </c>
      <c r="C203" s="9">
        <v>3.75</v>
      </c>
    </row>
    <row r="204" spans="1:3" x14ac:dyDescent="0.25">
      <c r="A204" s="9" t="str">
        <f t="shared" si="4"/>
        <v>VTI</v>
      </c>
      <c r="B204" s="9" t="s">
        <v>332</v>
      </c>
      <c r="C204" s="9">
        <v>3.7</v>
      </c>
    </row>
    <row r="205" spans="1:3" x14ac:dyDescent="0.25">
      <c r="A205" s="9" t="str">
        <f t="shared" si="4"/>
        <v>VTI</v>
      </c>
      <c r="B205" s="9" t="s">
        <v>321</v>
      </c>
      <c r="C205" s="9">
        <v>3.03</v>
      </c>
    </row>
    <row r="206" spans="1:3" x14ac:dyDescent="0.25">
      <c r="A206" s="9" t="str">
        <f t="shared" si="4"/>
        <v>VTI</v>
      </c>
      <c r="B206" s="9" t="s">
        <v>331</v>
      </c>
      <c r="C206" s="9">
        <v>2.72</v>
      </c>
    </row>
    <row r="207" spans="1:3" x14ac:dyDescent="0.25">
      <c r="A207" s="9" t="str">
        <f t="shared" si="4"/>
        <v>VTI</v>
      </c>
      <c r="B207" s="9" t="s">
        <v>328</v>
      </c>
      <c r="C207" s="9">
        <v>2.61</v>
      </c>
    </row>
    <row r="208" spans="1:3" x14ac:dyDescent="0.25">
      <c r="A208" s="9" t="str">
        <f t="shared" si="4"/>
        <v>VTI</v>
      </c>
      <c r="B208" s="9" t="s">
        <v>327</v>
      </c>
      <c r="C208" s="9">
        <v>2.58</v>
      </c>
    </row>
    <row r="209" spans="1:3" x14ac:dyDescent="0.25">
      <c r="A209" s="9" t="str">
        <f t="shared" si="4"/>
        <v>VTI</v>
      </c>
      <c r="B209" s="9" t="s">
        <v>316</v>
      </c>
      <c r="C209" s="9">
        <v>2.58</v>
      </c>
    </row>
    <row r="210" spans="1:3" x14ac:dyDescent="0.25">
      <c r="A210" s="9" t="str">
        <f t="shared" si="4"/>
        <v>VTI</v>
      </c>
      <c r="B210" s="9" t="s">
        <v>362</v>
      </c>
      <c r="C210" s="9">
        <v>2.0299999999999998</v>
      </c>
    </row>
    <row r="211" spans="1:3" x14ac:dyDescent="0.25">
      <c r="A211" s="9" t="str">
        <f t="shared" si="4"/>
        <v>VTI</v>
      </c>
      <c r="B211" s="9" t="s">
        <v>309</v>
      </c>
      <c r="C211" s="9">
        <v>1.68</v>
      </c>
    </row>
    <row r="212" spans="1:3" x14ac:dyDescent="0.25">
      <c r="A212" s="9" t="str">
        <f t="shared" si="4"/>
        <v>VTI</v>
      </c>
      <c r="B212" s="9" t="s">
        <v>301</v>
      </c>
      <c r="C212" s="9">
        <v>1.48</v>
      </c>
    </row>
    <row r="213" spans="1:3" x14ac:dyDescent="0.25">
      <c r="A213" s="9" t="str">
        <f t="shared" si="4"/>
        <v>VTI</v>
      </c>
      <c r="B213" s="9" t="s">
        <v>300</v>
      </c>
      <c r="C213" s="9">
        <v>1.41</v>
      </c>
    </row>
    <row r="214" spans="1:3" x14ac:dyDescent="0.25">
      <c r="A214" s="9" t="str">
        <f t="shared" si="4"/>
        <v>VTI</v>
      </c>
      <c r="B214" s="9" t="s">
        <v>296</v>
      </c>
      <c r="C214" s="9">
        <v>1.3</v>
      </c>
    </row>
    <row r="215" spans="1:3" x14ac:dyDescent="0.25">
      <c r="A215" s="9" t="str">
        <f t="shared" si="4"/>
        <v>VTI</v>
      </c>
      <c r="B215" s="9" t="s">
        <v>294</v>
      </c>
      <c r="C215" s="9">
        <v>1.28</v>
      </c>
    </row>
    <row r="216" spans="1:3" x14ac:dyDescent="0.25">
      <c r="A216" s="9" t="str">
        <f t="shared" si="4"/>
        <v>VTI</v>
      </c>
      <c r="B216" s="9" t="s">
        <v>284</v>
      </c>
      <c r="C216" s="9">
        <v>1.17</v>
      </c>
    </row>
    <row r="217" spans="1:3" x14ac:dyDescent="0.25">
      <c r="A217" s="9" t="str">
        <f t="shared" si="4"/>
        <v>VTI</v>
      </c>
      <c r="B217" s="9" t="s">
        <v>286</v>
      </c>
      <c r="C217" s="9">
        <v>1.1499999999999999</v>
      </c>
    </row>
    <row r="218" spans="1:3" x14ac:dyDescent="0.25">
      <c r="A218" s="9" t="str">
        <f t="shared" si="4"/>
        <v>VTI</v>
      </c>
      <c r="B218" s="9" t="s">
        <v>289</v>
      </c>
      <c r="C218" s="9">
        <v>1.1499999999999999</v>
      </c>
    </row>
    <row r="219" spans="1:3" x14ac:dyDescent="0.25">
      <c r="A219" s="9" t="str">
        <f t="shared" si="4"/>
        <v>VTI</v>
      </c>
      <c r="B219" s="9" t="s">
        <v>285</v>
      </c>
      <c r="C219" s="9">
        <v>1.1399999999999999</v>
      </c>
    </row>
    <row r="220" spans="1:3" x14ac:dyDescent="0.25">
      <c r="A220" s="9" t="str">
        <f t="shared" si="4"/>
        <v>VTI</v>
      </c>
      <c r="B220" s="9" t="s">
        <v>287</v>
      </c>
      <c r="C220" s="9">
        <v>1.1299999999999999</v>
      </c>
    </row>
    <row r="221" spans="1:3" x14ac:dyDescent="0.25">
      <c r="A221" s="9" t="str">
        <f t="shared" si="4"/>
        <v>VTI</v>
      </c>
      <c r="B221" s="9" t="s">
        <v>280</v>
      </c>
      <c r="C221" s="9">
        <v>1.07</v>
      </c>
    </row>
    <row r="222" spans="1:3" x14ac:dyDescent="0.25">
      <c r="A222" s="9" t="str">
        <f t="shared" si="4"/>
        <v>VTI</v>
      </c>
      <c r="B222" s="9" t="s">
        <v>278</v>
      </c>
      <c r="C222" s="9">
        <v>1.03</v>
      </c>
    </row>
    <row r="223" spans="1:3" x14ac:dyDescent="0.25">
      <c r="A223" s="9" t="str">
        <f t="shared" si="4"/>
        <v>VTI</v>
      </c>
      <c r="B223" s="9" t="s">
        <v>363</v>
      </c>
      <c r="C223" s="9">
        <v>0.96</v>
      </c>
    </row>
    <row r="224" spans="1:3" x14ac:dyDescent="0.25">
      <c r="A224" s="9" t="str">
        <f t="shared" si="4"/>
        <v>VTI</v>
      </c>
      <c r="B224" s="9" t="s">
        <v>364</v>
      </c>
      <c r="C224" s="9">
        <v>0.92</v>
      </c>
    </row>
    <row r="225" spans="1:3" x14ac:dyDescent="0.25">
      <c r="A225" s="9" t="str">
        <f t="shared" si="4"/>
        <v>VTI</v>
      </c>
      <c r="B225" s="9" t="s">
        <v>365</v>
      </c>
      <c r="C225" s="9">
        <v>0.91</v>
      </c>
    </row>
    <row r="226" spans="1:3" x14ac:dyDescent="0.25">
      <c r="A226" s="9" t="str">
        <f t="shared" si="4"/>
        <v>VTI</v>
      </c>
      <c r="B226" s="9" t="s">
        <v>366</v>
      </c>
      <c r="C226" s="9">
        <v>0.83</v>
      </c>
    </row>
    <row r="227" spans="1:3" x14ac:dyDescent="0.25">
      <c r="A227" s="9" t="str">
        <f t="shared" si="4"/>
        <v>VTI</v>
      </c>
      <c r="B227" s="9" t="s">
        <v>367</v>
      </c>
      <c r="C227" s="9">
        <v>0.83</v>
      </c>
    </row>
    <row r="228" spans="1:3" x14ac:dyDescent="0.25">
      <c r="A228" s="9" t="str">
        <f t="shared" si="4"/>
        <v>VTI</v>
      </c>
      <c r="B228" s="9" t="s">
        <v>368</v>
      </c>
      <c r="C228" s="9">
        <v>0.82</v>
      </c>
    </row>
    <row r="229" spans="1:3" x14ac:dyDescent="0.25">
      <c r="A229" s="9" t="str">
        <f t="shared" si="4"/>
        <v>VTI</v>
      </c>
      <c r="B229" s="9" t="s">
        <v>369</v>
      </c>
      <c r="C229" s="9">
        <v>0.8</v>
      </c>
    </row>
    <row r="230" spans="1:3" x14ac:dyDescent="0.25">
      <c r="A230" s="9" t="str">
        <f t="shared" si="4"/>
        <v>VTI</v>
      </c>
      <c r="B230" s="9" t="s">
        <v>370</v>
      </c>
      <c r="C230" s="9">
        <v>0.78</v>
      </c>
    </row>
    <row r="231" spans="1:3" x14ac:dyDescent="0.25">
      <c r="A231" s="9" t="str">
        <f t="shared" si="4"/>
        <v>VTI</v>
      </c>
      <c r="B231" s="9" t="s">
        <v>371</v>
      </c>
      <c r="C231" s="9">
        <v>0.74</v>
      </c>
    </row>
    <row r="232" spans="1:3" x14ac:dyDescent="0.25">
      <c r="A232" s="9" t="str">
        <f t="shared" si="4"/>
        <v>VTI</v>
      </c>
      <c r="B232" s="9" t="s">
        <v>372</v>
      </c>
      <c r="C232" s="9">
        <v>0.69</v>
      </c>
    </row>
    <row r="233" spans="1:3" x14ac:dyDescent="0.25">
      <c r="A233" s="9" t="str">
        <f t="shared" si="4"/>
        <v>VTI</v>
      </c>
      <c r="B233" s="9" t="s">
        <v>374</v>
      </c>
      <c r="C233" s="9">
        <v>0.66</v>
      </c>
    </row>
    <row r="234" spans="1:3" x14ac:dyDescent="0.25">
      <c r="A234" s="9" t="str">
        <f t="shared" si="4"/>
        <v>VTI</v>
      </c>
      <c r="B234" s="9" t="s">
        <v>375</v>
      </c>
      <c r="C234" s="9">
        <v>0.65</v>
      </c>
    </row>
    <row r="235" spans="1:3" x14ac:dyDescent="0.25">
      <c r="A235" s="9" t="str">
        <f t="shared" si="4"/>
        <v>VTI</v>
      </c>
      <c r="B235" s="9" t="s">
        <v>376</v>
      </c>
      <c r="C235" s="9">
        <v>0.62</v>
      </c>
    </row>
    <row r="236" spans="1:3" x14ac:dyDescent="0.25">
      <c r="A236" s="9" t="str">
        <f t="shared" si="4"/>
        <v>VTI</v>
      </c>
      <c r="B236" s="9" t="s">
        <v>377</v>
      </c>
      <c r="C236" s="9">
        <v>0.6</v>
      </c>
    </row>
    <row r="237" spans="1:3" x14ac:dyDescent="0.25">
      <c r="A237" s="9" t="str">
        <f t="shared" si="4"/>
        <v>VTI</v>
      </c>
      <c r="B237" s="9" t="s">
        <v>378</v>
      </c>
      <c r="C237" s="9">
        <v>0.59</v>
      </c>
    </row>
    <row r="238" spans="1:3" x14ac:dyDescent="0.25">
      <c r="A238" s="9" t="str">
        <f t="shared" si="4"/>
        <v>VTI</v>
      </c>
      <c r="B238" s="9" t="s">
        <v>379</v>
      </c>
      <c r="C238" s="9">
        <v>0.54</v>
      </c>
    </row>
    <row r="239" spans="1:3" x14ac:dyDescent="0.25">
      <c r="A239" s="9" t="str">
        <f t="shared" si="4"/>
        <v>VTI</v>
      </c>
      <c r="B239" s="9" t="s">
        <v>380</v>
      </c>
      <c r="C239" s="9">
        <v>0.54</v>
      </c>
    </row>
    <row r="240" spans="1:3" x14ac:dyDescent="0.25">
      <c r="A240" s="9" t="str">
        <f t="shared" si="4"/>
        <v>VTI</v>
      </c>
      <c r="B240" s="9" t="s">
        <v>381</v>
      </c>
      <c r="C240" s="9">
        <v>0.53</v>
      </c>
    </row>
    <row r="241" spans="1:3" x14ac:dyDescent="0.25">
      <c r="A241" s="9" t="str">
        <f t="shared" si="4"/>
        <v>VTI</v>
      </c>
      <c r="B241" s="9" t="s">
        <v>383</v>
      </c>
      <c r="C241" s="9">
        <v>0.52</v>
      </c>
    </row>
    <row r="242" spans="1:3" x14ac:dyDescent="0.25">
      <c r="A242" s="9" t="str">
        <f t="shared" si="4"/>
        <v>VTI</v>
      </c>
      <c r="B242" s="9" t="s">
        <v>384</v>
      </c>
      <c r="C242" s="9">
        <v>0.52</v>
      </c>
    </row>
    <row r="243" spans="1:3" x14ac:dyDescent="0.25">
      <c r="A243" s="9" t="str">
        <f t="shared" si="4"/>
        <v>VTI</v>
      </c>
      <c r="B243" s="9" t="s">
        <v>386</v>
      </c>
      <c r="C243" s="9">
        <v>0.51</v>
      </c>
    </row>
    <row r="244" spans="1:3" x14ac:dyDescent="0.25">
      <c r="A244" s="9" t="str">
        <f t="shared" si="4"/>
        <v>VTI</v>
      </c>
      <c r="B244" s="9" t="s">
        <v>387</v>
      </c>
      <c r="C244" s="9">
        <v>0.5</v>
      </c>
    </row>
    <row r="245" spans="1:3" x14ac:dyDescent="0.25">
      <c r="A245" s="9" t="str">
        <f t="shared" si="4"/>
        <v>VTI</v>
      </c>
      <c r="B245" s="9" t="s">
        <v>388</v>
      </c>
      <c r="C245" s="9">
        <v>0.49</v>
      </c>
    </row>
    <row r="246" spans="1:3" x14ac:dyDescent="0.25">
      <c r="A246" s="9" t="str">
        <f t="shared" si="4"/>
        <v>VTI</v>
      </c>
      <c r="B246" s="9" t="s">
        <v>389</v>
      </c>
      <c r="C246" s="9">
        <v>0.47</v>
      </c>
    </row>
    <row r="247" spans="1:3" x14ac:dyDescent="0.25">
      <c r="A247" s="9" t="str">
        <f t="shared" si="4"/>
        <v>VTI</v>
      </c>
      <c r="B247" s="9" t="s">
        <v>391</v>
      </c>
      <c r="C247" s="9">
        <v>0.46</v>
      </c>
    </row>
    <row r="248" spans="1:3" x14ac:dyDescent="0.25">
      <c r="A248" s="9" t="str">
        <f t="shared" si="4"/>
        <v>VTI</v>
      </c>
      <c r="B248" s="9" t="s">
        <v>393</v>
      </c>
      <c r="C248" s="9">
        <v>0.46</v>
      </c>
    </row>
    <row r="249" spans="1:3" x14ac:dyDescent="0.25">
      <c r="A249" s="9" t="str">
        <f t="shared" si="4"/>
        <v>VTI</v>
      </c>
      <c r="B249" s="9" t="s">
        <v>394</v>
      </c>
      <c r="C249" s="9">
        <v>0.45</v>
      </c>
    </row>
    <row r="250" spans="1:3" x14ac:dyDescent="0.25">
      <c r="A250" s="9" t="str">
        <f t="shared" si="4"/>
        <v>VTI</v>
      </c>
      <c r="B250" s="9" t="s">
        <v>395</v>
      </c>
      <c r="C250" s="9">
        <v>0.44</v>
      </c>
    </row>
    <row r="251" spans="1:3" x14ac:dyDescent="0.25">
      <c r="A251" s="9" t="str">
        <f t="shared" si="4"/>
        <v>VTI</v>
      </c>
      <c r="B251" s="9" t="s">
        <v>396</v>
      </c>
      <c r="C251" s="9">
        <v>0.43</v>
      </c>
    </row>
    <row r="252" spans="1:3" x14ac:dyDescent="0.25">
      <c r="A252" s="9" t="str">
        <f t="shared" si="4"/>
        <v>VTI</v>
      </c>
      <c r="B252" s="9" t="s">
        <v>397</v>
      </c>
      <c r="C252" s="9">
        <v>0.42</v>
      </c>
    </row>
    <row r="253" spans="1:3" x14ac:dyDescent="0.25">
      <c r="A253" s="9" t="str">
        <f t="shared" si="4"/>
        <v>VTI</v>
      </c>
      <c r="B253" s="9" t="s">
        <v>398</v>
      </c>
      <c r="C253" s="9">
        <v>0.42</v>
      </c>
    </row>
    <row r="254" spans="1:3" x14ac:dyDescent="0.25">
      <c r="A254" s="9" t="str">
        <f t="shared" si="4"/>
        <v>VTI</v>
      </c>
      <c r="B254" s="9" t="s">
        <v>400</v>
      </c>
      <c r="C254" s="9">
        <v>0.42</v>
      </c>
    </row>
    <row r="255" spans="1:3" x14ac:dyDescent="0.25">
      <c r="A255" s="9" t="str">
        <f t="shared" si="4"/>
        <v>VTI</v>
      </c>
      <c r="B255" s="9" t="s">
        <v>402</v>
      </c>
      <c r="C255" s="9">
        <v>0.4</v>
      </c>
    </row>
    <row r="256" spans="1:3" x14ac:dyDescent="0.25">
      <c r="A256" s="9" t="str">
        <f t="shared" si="4"/>
        <v>VTI</v>
      </c>
      <c r="B256" s="9" t="s">
        <v>403</v>
      </c>
      <c r="C256" s="9">
        <v>0.39</v>
      </c>
    </row>
    <row r="257" spans="1:3" x14ac:dyDescent="0.25">
      <c r="A257" s="9" t="str">
        <f t="shared" si="4"/>
        <v>VTI</v>
      </c>
      <c r="B257" s="9" t="s">
        <v>404</v>
      </c>
      <c r="C257" s="9">
        <v>0.37</v>
      </c>
    </row>
    <row r="258" spans="1:3" x14ac:dyDescent="0.25">
      <c r="A258" s="9" t="str">
        <f t="shared" si="4"/>
        <v>VTI</v>
      </c>
      <c r="B258" s="9" t="s">
        <v>405</v>
      </c>
      <c r="C258" s="9">
        <v>0.37</v>
      </c>
    </row>
    <row r="259" spans="1:3" x14ac:dyDescent="0.25">
      <c r="A259" s="9" t="str">
        <f t="shared" si="4"/>
        <v>VTI</v>
      </c>
      <c r="B259" s="9" t="s">
        <v>406</v>
      </c>
      <c r="C259" s="9">
        <v>0.36</v>
      </c>
    </row>
    <row r="260" spans="1:3" x14ac:dyDescent="0.25">
      <c r="A260" s="9" t="str">
        <f t="shared" si="4"/>
        <v>VTI</v>
      </c>
      <c r="B260" s="9" t="s">
        <v>407</v>
      </c>
      <c r="C260" s="9">
        <v>0.36</v>
      </c>
    </row>
    <row r="261" spans="1:3" x14ac:dyDescent="0.25">
      <c r="A261" s="9" t="str">
        <f t="shared" si="4"/>
        <v>VTI</v>
      </c>
      <c r="B261" s="9" t="s">
        <v>408</v>
      </c>
      <c r="C261" s="9">
        <v>0.36</v>
      </c>
    </row>
    <row r="262" spans="1:3" x14ac:dyDescent="0.25">
      <c r="A262" s="9" t="str">
        <f t="shared" si="4"/>
        <v>VTI</v>
      </c>
      <c r="B262" s="9" t="s">
        <v>409</v>
      </c>
      <c r="C262" s="9">
        <v>0.36</v>
      </c>
    </row>
    <row r="263" spans="1:3" x14ac:dyDescent="0.25">
      <c r="A263" s="9" t="str">
        <f t="shared" si="4"/>
        <v>VTI</v>
      </c>
      <c r="B263" s="9" t="s">
        <v>410</v>
      </c>
      <c r="C263" s="9">
        <v>0.36</v>
      </c>
    </row>
    <row r="264" spans="1:3" x14ac:dyDescent="0.25">
      <c r="A264" s="9" t="str">
        <f t="shared" si="4"/>
        <v>VTI</v>
      </c>
      <c r="B264" s="9" t="s">
        <v>411</v>
      </c>
      <c r="C264" s="9">
        <v>0.36</v>
      </c>
    </row>
    <row r="265" spans="1:3" x14ac:dyDescent="0.25">
      <c r="A265" s="9" t="str">
        <f t="shared" ref="A265:A299" si="5">A264</f>
        <v>VTI</v>
      </c>
      <c r="B265" s="9" t="s">
        <v>412</v>
      </c>
      <c r="C265" s="9">
        <v>0.34</v>
      </c>
    </row>
    <row r="266" spans="1:3" x14ac:dyDescent="0.25">
      <c r="A266" s="9" t="str">
        <f t="shared" si="5"/>
        <v>VTI</v>
      </c>
      <c r="B266" s="9" t="s">
        <v>413</v>
      </c>
      <c r="C266" s="9">
        <v>0.3</v>
      </c>
    </row>
    <row r="267" spans="1:3" x14ac:dyDescent="0.25">
      <c r="A267" s="9" t="str">
        <f t="shared" si="5"/>
        <v>VTI</v>
      </c>
      <c r="B267" s="9" t="s">
        <v>414</v>
      </c>
      <c r="C267" s="9">
        <v>0.3</v>
      </c>
    </row>
    <row r="268" spans="1:3" x14ac:dyDescent="0.25">
      <c r="A268" s="9" t="str">
        <f t="shared" si="5"/>
        <v>VTI</v>
      </c>
      <c r="B268" s="9" t="s">
        <v>415</v>
      </c>
      <c r="C268" s="9">
        <v>0.3</v>
      </c>
    </row>
    <row r="269" spans="1:3" x14ac:dyDescent="0.25">
      <c r="A269" s="9" t="str">
        <f t="shared" si="5"/>
        <v>VTI</v>
      </c>
      <c r="B269" s="9" t="s">
        <v>416</v>
      </c>
      <c r="C269" s="9">
        <v>0.3</v>
      </c>
    </row>
    <row r="270" spans="1:3" x14ac:dyDescent="0.25">
      <c r="A270" s="9" t="str">
        <f t="shared" si="5"/>
        <v>VTI</v>
      </c>
      <c r="B270" s="9" t="s">
        <v>418</v>
      </c>
      <c r="C270" s="9">
        <v>0.28999999999999998</v>
      </c>
    </row>
    <row r="271" spans="1:3" x14ac:dyDescent="0.25">
      <c r="A271" s="9" t="str">
        <f t="shared" si="5"/>
        <v>VTI</v>
      </c>
      <c r="B271" s="9" t="s">
        <v>419</v>
      </c>
      <c r="C271" s="9">
        <v>0.28000000000000003</v>
      </c>
    </row>
    <row r="272" spans="1:3" x14ac:dyDescent="0.25">
      <c r="A272" s="9" t="str">
        <f t="shared" si="5"/>
        <v>VTI</v>
      </c>
      <c r="B272" s="9" t="s">
        <v>420</v>
      </c>
      <c r="C272" s="9">
        <v>0.28000000000000003</v>
      </c>
    </row>
    <row r="273" spans="1:3" x14ac:dyDescent="0.25">
      <c r="A273" s="9" t="str">
        <f t="shared" si="5"/>
        <v>VTI</v>
      </c>
      <c r="B273" s="9" t="s">
        <v>421</v>
      </c>
      <c r="C273" s="9">
        <v>0.28000000000000003</v>
      </c>
    </row>
    <row r="274" spans="1:3" x14ac:dyDescent="0.25">
      <c r="A274" s="9" t="str">
        <f t="shared" si="5"/>
        <v>VTI</v>
      </c>
      <c r="B274" s="9" t="s">
        <v>422</v>
      </c>
      <c r="C274" s="9">
        <v>0.27</v>
      </c>
    </row>
    <row r="275" spans="1:3" x14ac:dyDescent="0.25">
      <c r="A275" s="9" t="str">
        <f t="shared" si="5"/>
        <v>VTI</v>
      </c>
      <c r="B275" s="9" t="s">
        <v>423</v>
      </c>
      <c r="C275" s="9">
        <v>0.27</v>
      </c>
    </row>
    <row r="276" spans="1:3" x14ac:dyDescent="0.25">
      <c r="A276" s="9" t="str">
        <f t="shared" si="5"/>
        <v>VTI</v>
      </c>
      <c r="B276" s="9" t="s">
        <v>424</v>
      </c>
      <c r="C276" s="9">
        <v>0.27</v>
      </c>
    </row>
    <row r="277" spans="1:3" x14ac:dyDescent="0.25">
      <c r="A277" s="9" t="str">
        <f t="shared" si="5"/>
        <v>VTI</v>
      </c>
      <c r="B277" s="9" t="s">
        <v>426</v>
      </c>
      <c r="C277" s="9">
        <v>0.26</v>
      </c>
    </row>
    <row r="278" spans="1:3" x14ac:dyDescent="0.25">
      <c r="A278" s="9" t="str">
        <f t="shared" si="5"/>
        <v>VTI</v>
      </c>
      <c r="B278" s="9" t="s">
        <v>427</v>
      </c>
      <c r="C278" s="9">
        <v>0.26</v>
      </c>
    </row>
    <row r="279" spans="1:3" x14ac:dyDescent="0.25">
      <c r="A279" s="9" t="str">
        <f t="shared" si="5"/>
        <v>VTI</v>
      </c>
      <c r="B279" s="9" t="s">
        <v>429</v>
      </c>
      <c r="C279" s="9">
        <v>0.26</v>
      </c>
    </row>
    <row r="280" spans="1:3" x14ac:dyDescent="0.25">
      <c r="A280" s="9" t="str">
        <f t="shared" si="5"/>
        <v>VTI</v>
      </c>
      <c r="B280" s="9" t="s">
        <v>430</v>
      </c>
      <c r="C280" s="9">
        <v>0.25</v>
      </c>
    </row>
    <row r="281" spans="1:3" x14ac:dyDescent="0.25">
      <c r="A281" s="9" t="str">
        <f t="shared" si="5"/>
        <v>VTI</v>
      </c>
      <c r="B281" s="9" t="s">
        <v>431</v>
      </c>
      <c r="C281" s="9">
        <v>0.25</v>
      </c>
    </row>
    <row r="282" spans="1:3" x14ac:dyDescent="0.25">
      <c r="A282" s="9" t="str">
        <f t="shared" si="5"/>
        <v>VTI</v>
      </c>
      <c r="B282" s="9" t="s">
        <v>432</v>
      </c>
      <c r="C282" s="9">
        <v>0.25</v>
      </c>
    </row>
    <row r="283" spans="1:3" x14ac:dyDescent="0.25">
      <c r="A283" s="9" t="str">
        <f t="shared" si="5"/>
        <v>VTI</v>
      </c>
      <c r="B283" s="9" t="s">
        <v>433</v>
      </c>
      <c r="C283" s="9">
        <v>0.24</v>
      </c>
    </row>
    <row r="284" spans="1:3" x14ac:dyDescent="0.25">
      <c r="A284" s="9" t="str">
        <f t="shared" si="5"/>
        <v>VTI</v>
      </c>
      <c r="B284" s="9" t="s">
        <v>434</v>
      </c>
      <c r="C284" s="9">
        <v>0.24</v>
      </c>
    </row>
    <row r="285" spans="1:3" x14ac:dyDescent="0.25">
      <c r="A285" s="9" t="str">
        <f t="shared" si="5"/>
        <v>VTI</v>
      </c>
      <c r="B285" s="9" t="s">
        <v>435</v>
      </c>
      <c r="C285" s="9">
        <v>0.23</v>
      </c>
    </row>
    <row r="286" spans="1:3" x14ac:dyDescent="0.25">
      <c r="A286" s="9" t="str">
        <f t="shared" si="5"/>
        <v>VTI</v>
      </c>
      <c r="B286" s="9" t="s">
        <v>436</v>
      </c>
      <c r="C286" s="9">
        <v>0.23</v>
      </c>
    </row>
    <row r="287" spans="1:3" x14ac:dyDescent="0.25">
      <c r="A287" s="9" t="str">
        <f t="shared" si="5"/>
        <v>VTI</v>
      </c>
      <c r="B287" s="9" t="s">
        <v>438</v>
      </c>
      <c r="C287" s="9">
        <v>0.21</v>
      </c>
    </row>
    <row r="288" spans="1:3" x14ac:dyDescent="0.25">
      <c r="A288" s="9" t="str">
        <f t="shared" si="5"/>
        <v>VTI</v>
      </c>
      <c r="B288" s="9" t="s">
        <v>440</v>
      </c>
      <c r="C288" s="9">
        <v>0.21</v>
      </c>
    </row>
    <row r="289" spans="1:3" x14ac:dyDescent="0.25">
      <c r="A289" s="9" t="str">
        <f t="shared" si="5"/>
        <v>VTI</v>
      </c>
      <c r="B289" s="9" t="s">
        <v>441</v>
      </c>
      <c r="C289" s="9">
        <v>0.21</v>
      </c>
    </row>
    <row r="290" spans="1:3" x14ac:dyDescent="0.25">
      <c r="A290" s="9" t="str">
        <f t="shared" si="5"/>
        <v>VTI</v>
      </c>
      <c r="B290" s="9" t="s">
        <v>442</v>
      </c>
      <c r="C290" s="9">
        <v>0.21</v>
      </c>
    </row>
    <row r="291" spans="1:3" x14ac:dyDescent="0.25">
      <c r="A291" s="9" t="str">
        <f t="shared" si="5"/>
        <v>VTI</v>
      </c>
      <c r="B291" s="9" t="s">
        <v>443</v>
      </c>
      <c r="C291" s="9">
        <v>0.19</v>
      </c>
    </row>
    <row r="292" spans="1:3" x14ac:dyDescent="0.25">
      <c r="A292" s="9" t="str">
        <f t="shared" si="5"/>
        <v>VTI</v>
      </c>
      <c r="B292" s="9" t="s">
        <v>445</v>
      </c>
      <c r="C292" s="9">
        <v>0.19</v>
      </c>
    </row>
    <row r="293" spans="1:3" x14ac:dyDescent="0.25">
      <c r="A293" s="9" t="str">
        <f t="shared" si="5"/>
        <v>VTI</v>
      </c>
      <c r="B293" s="9" t="s">
        <v>446</v>
      </c>
      <c r="C293" s="9">
        <v>0.17</v>
      </c>
    </row>
    <row r="294" spans="1:3" x14ac:dyDescent="0.25">
      <c r="A294" s="9" t="str">
        <f t="shared" si="5"/>
        <v>VTI</v>
      </c>
      <c r="B294" s="9" t="s">
        <v>447</v>
      </c>
      <c r="C294" s="9">
        <v>0.15</v>
      </c>
    </row>
    <row r="295" spans="1:3" x14ac:dyDescent="0.25">
      <c r="A295" s="9" t="str">
        <f t="shared" si="5"/>
        <v>VTI</v>
      </c>
      <c r="B295" s="9" t="s">
        <v>448</v>
      </c>
      <c r="C295" s="9">
        <v>0.14000000000000001</v>
      </c>
    </row>
    <row r="296" spans="1:3" x14ac:dyDescent="0.25">
      <c r="A296" s="9" t="str">
        <f t="shared" si="5"/>
        <v>VTI</v>
      </c>
      <c r="B296" s="9" t="s">
        <v>449</v>
      </c>
      <c r="C296" s="9">
        <v>0.14000000000000001</v>
      </c>
    </row>
    <row r="297" spans="1:3" x14ac:dyDescent="0.25">
      <c r="A297" s="9" t="str">
        <f t="shared" si="5"/>
        <v>VTI</v>
      </c>
      <c r="B297" s="9" t="s">
        <v>451</v>
      </c>
      <c r="C297" s="9">
        <v>0.12</v>
      </c>
    </row>
    <row r="298" spans="1:3" x14ac:dyDescent="0.25">
      <c r="A298" s="9" t="str">
        <f t="shared" si="5"/>
        <v>VTI</v>
      </c>
      <c r="B298" s="9" t="s">
        <v>452</v>
      </c>
      <c r="C298" s="9">
        <v>0.1</v>
      </c>
    </row>
    <row r="299" spans="1:3" x14ac:dyDescent="0.25">
      <c r="A299" s="9" t="str">
        <f t="shared" si="5"/>
        <v>VTI</v>
      </c>
      <c r="B299" s="9" t="s">
        <v>454</v>
      </c>
      <c r="C299" s="9">
        <v>0.09</v>
      </c>
    </row>
    <row r="300" spans="1:3" x14ac:dyDescent="0.25">
      <c r="A300" t="s">
        <v>9</v>
      </c>
      <c r="B300" s="10" t="s">
        <v>330</v>
      </c>
      <c r="C300" s="10">
        <v>13.14</v>
      </c>
    </row>
    <row r="301" spans="1:3" x14ac:dyDescent="0.25">
      <c r="A301" t="str">
        <f>A300</f>
        <v>XLF</v>
      </c>
      <c r="B301" s="10" t="s">
        <v>325</v>
      </c>
      <c r="C301" s="10">
        <v>9.99</v>
      </c>
    </row>
    <row r="302" spans="1:3" x14ac:dyDescent="0.25">
      <c r="A302" s="10" t="str">
        <f t="shared" ref="A302:A365" si="6">A301</f>
        <v>XLF</v>
      </c>
      <c r="B302" s="10" t="s">
        <v>324</v>
      </c>
      <c r="C302" s="10">
        <v>8.56</v>
      </c>
    </row>
    <row r="303" spans="1:3" x14ac:dyDescent="0.25">
      <c r="A303" s="10" t="str">
        <f t="shared" si="6"/>
        <v>XLF</v>
      </c>
      <c r="B303" s="10" t="s">
        <v>322</v>
      </c>
      <c r="C303" s="10">
        <v>6.49</v>
      </c>
    </row>
    <row r="304" spans="1:3" x14ac:dyDescent="0.25">
      <c r="A304" s="10" t="str">
        <f t="shared" si="6"/>
        <v>XLF</v>
      </c>
      <c r="B304" s="10" t="s">
        <v>313</v>
      </c>
      <c r="C304" s="10">
        <v>3.98</v>
      </c>
    </row>
    <row r="305" spans="1:3" x14ac:dyDescent="0.25">
      <c r="A305" s="10" t="str">
        <f t="shared" si="6"/>
        <v>XLF</v>
      </c>
      <c r="B305" s="10" t="s">
        <v>308</v>
      </c>
      <c r="C305" s="10">
        <v>3.48</v>
      </c>
    </row>
    <row r="306" spans="1:3" x14ac:dyDescent="0.25">
      <c r="A306" s="10" t="str">
        <f t="shared" si="6"/>
        <v>XLF</v>
      </c>
      <c r="B306" s="10" t="s">
        <v>290</v>
      </c>
      <c r="C306" s="10">
        <v>2.56</v>
      </c>
    </row>
    <row r="307" spans="1:3" x14ac:dyDescent="0.25">
      <c r="A307" s="10" t="str">
        <f t="shared" si="6"/>
        <v>XLF</v>
      </c>
      <c r="B307" s="10" t="s">
        <v>281</v>
      </c>
      <c r="C307" s="10">
        <v>2.37</v>
      </c>
    </row>
    <row r="308" spans="1:3" x14ac:dyDescent="0.25">
      <c r="A308" s="10" t="str">
        <f t="shared" si="6"/>
        <v>XLF</v>
      </c>
      <c r="B308" s="10" t="s">
        <v>282</v>
      </c>
      <c r="C308" s="10">
        <v>2.35</v>
      </c>
    </row>
    <row r="309" spans="1:3" x14ac:dyDescent="0.25">
      <c r="A309" s="10" t="str">
        <f t="shared" si="6"/>
        <v>XLF</v>
      </c>
      <c r="B309" s="10" t="s">
        <v>276</v>
      </c>
      <c r="C309" s="10">
        <v>2.2000000000000002</v>
      </c>
    </row>
    <row r="310" spans="1:3" x14ac:dyDescent="0.25">
      <c r="A310" s="10" t="str">
        <f t="shared" si="6"/>
        <v>XLF</v>
      </c>
      <c r="B310" s="10" t="s">
        <v>514</v>
      </c>
      <c r="C310" s="10">
        <v>2.13</v>
      </c>
    </row>
    <row r="311" spans="1:3" x14ac:dyDescent="0.25">
      <c r="A311" s="10" t="str">
        <f t="shared" si="6"/>
        <v>XLF</v>
      </c>
      <c r="B311" s="10" t="s">
        <v>515</v>
      </c>
      <c r="C311" s="10">
        <v>2.0099999999999998</v>
      </c>
    </row>
    <row r="312" spans="1:3" x14ac:dyDescent="0.25">
      <c r="A312" s="10" t="str">
        <f t="shared" si="6"/>
        <v>XLF</v>
      </c>
      <c r="B312" s="10" t="s">
        <v>516</v>
      </c>
      <c r="C312" s="10">
        <v>1.92</v>
      </c>
    </row>
    <row r="313" spans="1:3" x14ac:dyDescent="0.25">
      <c r="A313" s="10" t="str">
        <f t="shared" si="6"/>
        <v>XLF</v>
      </c>
      <c r="B313" s="10" t="s">
        <v>517</v>
      </c>
      <c r="C313" s="10">
        <v>1.85</v>
      </c>
    </row>
    <row r="314" spans="1:3" x14ac:dyDescent="0.25">
      <c r="A314" s="10" t="str">
        <f t="shared" si="6"/>
        <v>XLF</v>
      </c>
      <c r="B314" s="10" t="s">
        <v>518</v>
      </c>
      <c r="C314" s="10">
        <v>1.81</v>
      </c>
    </row>
    <row r="315" spans="1:3" x14ac:dyDescent="0.25">
      <c r="A315" s="10" t="str">
        <f t="shared" si="6"/>
        <v>XLF</v>
      </c>
      <c r="B315" s="10" t="s">
        <v>519</v>
      </c>
      <c r="C315" s="10">
        <v>1.68</v>
      </c>
    </row>
    <row r="316" spans="1:3" x14ac:dyDescent="0.25">
      <c r="A316" s="10" t="str">
        <f t="shared" si="6"/>
        <v>XLF</v>
      </c>
      <c r="B316" s="10" t="s">
        <v>520</v>
      </c>
      <c r="C316" s="10">
        <v>1.55</v>
      </c>
    </row>
    <row r="317" spans="1:3" x14ac:dyDescent="0.25">
      <c r="A317" s="10" t="str">
        <f t="shared" si="6"/>
        <v>XLF</v>
      </c>
      <c r="B317" s="10" t="s">
        <v>521</v>
      </c>
      <c r="C317" s="10">
        <v>1.52</v>
      </c>
    </row>
    <row r="318" spans="1:3" x14ac:dyDescent="0.25">
      <c r="A318" s="10" t="str">
        <f t="shared" si="6"/>
        <v>XLF</v>
      </c>
      <c r="B318" s="10" t="s">
        <v>522</v>
      </c>
      <c r="C318" s="10">
        <v>1.41</v>
      </c>
    </row>
    <row r="319" spans="1:3" x14ac:dyDescent="0.25">
      <c r="A319" s="10" t="str">
        <f t="shared" si="6"/>
        <v>XLF</v>
      </c>
      <c r="B319" s="10" t="s">
        <v>523</v>
      </c>
      <c r="C319" s="10">
        <v>1.32</v>
      </c>
    </row>
    <row r="320" spans="1:3" x14ac:dyDescent="0.25">
      <c r="A320" s="10" t="str">
        <f t="shared" si="6"/>
        <v>XLF</v>
      </c>
      <c r="B320" s="10" t="s">
        <v>524</v>
      </c>
      <c r="C320" s="10">
        <v>1.25</v>
      </c>
    </row>
    <row r="321" spans="1:3" x14ac:dyDescent="0.25">
      <c r="A321" s="10" t="str">
        <f t="shared" si="6"/>
        <v>XLF</v>
      </c>
      <c r="B321" s="10" t="s">
        <v>525</v>
      </c>
      <c r="C321" s="10">
        <v>1.23</v>
      </c>
    </row>
    <row r="322" spans="1:3" x14ac:dyDescent="0.25">
      <c r="A322" s="10" t="str">
        <f t="shared" si="6"/>
        <v>XLF</v>
      </c>
      <c r="B322" s="10" t="s">
        <v>526</v>
      </c>
      <c r="C322" s="10">
        <v>1.1299999999999999</v>
      </c>
    </row>
    <row r="323" spans="1:3" x14ac:dyDescent="0.25">
      <c r="A323" s="10" t="str">
        <f t="shared" si="6"/>
        <v>XLF</v>
      </c>
      <c r="B323" s="10" t="s">
        <v>527</v>
      </c>
      <c r="C323" s="10">
        <v>1.06</v>
      </c>
    </row>
    <row r="324" spans="1:3" x14ac:dyDescent="0.25">
      <c r="A324" s="10" t="str">
        <f t="shared" si="6"/>
        <v>XLF</v>
      </c>
      <c r="B324" s="10" t="s">
        <v>528</v>
      </c>
      <c r="C324" s="10">
        <v>1.02</v>
      </c>
    </row>
    <row r="325" spans="1:3" x14ac:dyDescent="0.25">
      <c r="A325" s="10" t="str">
        <f t="shared" si="6"/>
        <v>XLF</v>
      </c>
      <c r="B325" s="10" t="s">
        <v>529</v>
      </c>
      <c r="C325" s="10">
        <v>1</v>
      </c>
    </row>
    <row r="326" spans="1:3" x14ac:dyDescent="0.25">
      <c r="A326" s="10" t="str">
        <f t="shared" si="6"/>
        <v>XLF</v>
      </c>
      <c r="B326" s="10" t="s">
        <v>394</v>
      </c>
      <c r="C326" s="10">
        <v>0.99</v>
      </c>
    </row>
    <row r="327" spans="1:3" x14ac:dyDescent="0.25">
      <c r="A327" s="10" t="str">
        <f t="shared" si="6"/>
        <v>XLF</v>
      </c>
      <c r="B327" s="10" t="s">
        <v>530</v>
      </c>
      <c r="C327" s="10">
        <v>0.97</v>
      </c>
    </row>
    <row r="328" spans="1:3" x14ac:dyDescent="0.25">
      <c r="A328" s="10" t="str">
        <f t="shared" si="6"/>
        <v>XLF</v>
      </c>
      <c r="B328" s="10" t="s">
        <v>531</v>
      </c>
      <c r="C328" s="10">
        <v>0.89</v>
      </c>
    </row>
    <row r="329" spans="1:3" x14ac:dyDescent="0.25">
      <c r="A329" s="10" t="str">
        <f t="shared" si="6"/>
        <v>XLF</v>
      </c>
      <c r="B329" s="10" t="s">
        <v>532</v>
      </c>
      <c r="C329" s="10">
        <v>0.87</v>
      </c>
    </row>
    <row r="330" spans="1:3" x14ac:dyDescent="0.25">
      <c r="A330" s="10" t="str">
        <f t="shared" si="6"/>
        <v>XLF</v>
      </c>
      <c r="B330" s="10" t="s">
        <v>533</v>
      </c>
      <c r="C330" s="10">
        <v>0.84</v>
      </c>
    </row>
    <row r="331" spans="1:3" x14ac:dyDescent="0.25">
      <c r="A331" s="10" t="str">
        <f t="shared" si="6"/>
        <v>XLF</v>
      </c>
      <c r="B331" s="10" t="s">
        <v>534</v>
      </c>
      <c r="C331" s="10">
        <v>0.81</v>
      </c>
    </row>
    <row r="332" spans="1:3" x14ac:dyDescent="0.25">
      <c r="A332" s="10" t="str">
        <f t="shared" si="6"/>
        <v>XLF</v>
      </c>
      <c r="B332" s="10" t="s">
        <v>535</v>
      </c>
      <c r="C332" s="10">
        <v>0.78</v>
      </c>
    </row>
    <row r="333" spans="1:3" x14ac:dyDescent="0.25">
      <c r="A333" s="10" t="str">
        <f t="shared" si="6"/>
        <v>XLF</v>
      </c>
      <c r="B333" s="10" t="s">
        <v>536</v>
      </c>
      <c r="C333" s="10">
        <v>0.75</v>
      </c>
    </row>
    <row r="334" spans="1:3" x14ac:dyDescent="0.25">
      <c r="A334" s="10" t="str">
        <f t="shared" si="6"/>
        <v>XLF</v>
      </c>
      <c r="B334" s="10" t="s">
        <v>537</v>
      </c>
      <c r="C334" s="10">
        <v>0.73</v>
      </c>
    </row>
    <row r="335" spans="1:3" x14ac:dyDescent="0.25">
      <c r="A335" s="10" t="str">
        <f t="shared" si="6"/>
        <v>XLF</v>
      </c>
      <c r="B335" s="10" t="s">
        <v>538</v>
      </c>
      <c r="C335" s="10">
        <v>0.7</v>
      </c>
    </row>
    <row r="336" spans="1:3" x14ac:dyDescent="0.25">
      <c r="A336" s="10" t="str">
        <f t="shared" si="6"/>
        <v>XLF</v>
      </c>
      <c r="B336" s="10" t="s">
        <v>539</v>
      </c>
      <c r="C336" s="10">
        <v>0.69</v>
      </c>
    </row>
    <row r="337" spans="1:3" x14ac:dyDescent="0.25">
      <c r="A337" s="10" t="str">
        <f t="shared" si="6"/>
        <v>XLF</v>
      </c>
      <c r="B337" s="10" t="s">
        <v>540</v>
      </c>
      <c r="C337" s="10">
        <v>0.64</v>
      </c>
    </row>
    <row r="338" spans="1:3" x14ac:dyDescent="0.25">
      <c r="A338" s="10" t="str">
        <f t="shared" si="6"/>
        <v>XLF</v>
      </c>
      <c r="B338" s="10" t="s">
        <v>541</v>
      </c>
      <c r="C338" s="10">
        <v>0.63</v>
      </c>
    </row>
    <row r="339" spans="1:3" x14ac:dyDescent="0.25">
      <c r="A339" s="10" t="str">
        <f t="shared" si="6"/>
        <v>XLF</v>
      </c>
      <c r="B339" s="10" t="s">
        <v>542</v>
      </c>
      <c r="C339" s="10">
        <v>0.56999999999999995</v>
      </c>
    </row>
    <row r="340" spans="1:3" x14ac:dyDescent="0.25">
      <c r="A340" s="10" t="str">
        <f t="shared" si="6"/>
        <v>XLF</v>
      </c>
      <c r="B340" s="10" t="s">
        <v>543</v>
      </c>
      <c r="C340" s="10">
        <v>0.55000000000000004</v>
      </c>
    </row>
    <row r="341" spans="1:3" x14ac:dyDescent="0.25">
      <c r="A341" s="10" t="str">
        <f t="shared" si="6"/>
        <v>XLF</v>
      </c>
      <c r="B341" s="10" t="s">
        <v>544</v>
      </c>
      <c r="C341" s="10">
        <v>0.49</v>
      </c>
    </row>
    <row r="342" spans="1:3" x14ac:dyDescent="0.25">
      <c r="A342" s="10" t="str">
        <f t="shared" si="6"/>
        <v>XLF</v>
      </c>
      <c r="B342" s="10" t="s">
        <v>545</v>
      </c>
      <c r="C342" s="10">
        <v>0.49</v>
      </c>
    </row>
    <row r="343" spans="1:3" x14ac:dyDescent="0.25">
      <c r="A343" s="10" t="str">
        <f t="shared" si="6"/>
        <v>XLF</v>
      </c>
      <c r="B343" s="10" t="s">
        <v>546</v>
      </c>
      <c r="C343" s="10">
        <v>0.48</v>
      </c>
    </row>
    <row r="344" spans="1:3" x14ac:dyDescent="0.25">
      <c r="A344" s="10" t="str">
        <f t="shared" si="6"/>
        <v>XLF</v>
      </c>
      <c r="B344" s="10" t="s">
        <v>547</v>
      </c>
      <c r="C344" s="10">
        <v>0.45</v>
      </c>
    </row>
    <row r="345" spans="1:3" x14ac:dyDescent="0.25">
      <c r="A345" s="10" t="str">
        <f t="shared" si="6"/>
        <v>XLF</v>
      </c>
      <c r="B345" s="10" t="s">
        <v>548</v>
      </c>
      <c r="C345" s="10">
        <v>0.42</v>
      </c>
    </row>
    <row r="346" spans="1:3" x14ac:dyDescent="0.25">
      <c r="A346" s="10" t="str">
        <f t="shared" si="6"/>
        <v>XLF</v>
      </c>
      <c r="B346" s="10" t="s">
        <v>549</v>
      </c>
      <c r="C346" s="10">
        <v>0.41</v>
      </c>
    </row>
    <row r="347" spans="1:3" x14ac:dyDescent="0.25">
      <c r="A347" s="10" t="str">
        <f t="shared" si="6"/>
        <v>XLF</v>
      </c>
      <c r="B347" s="10" t="s">
        <v>550</v>
      </c>
      <c r="C347" s="10">
        <v>0.39</v>
      </c>
    </row>
    <row r="348" spans="1:3" x14ac:dyDescent="0.25">
      <c r="A348" s="10" t="str">
        <f t="shared" si="6"/>
        <v>XLF</v>
      </c>
      <c r="B348" s="10" t="s">
        <v>551</v>
      </c>
      <c r="C348" s="10">
        <v>0.38</v>
      </c>
    </row>
    <row r="349" spans="1:3" x14ac:dyDescent="0.25">
      <c r="A349" s="10" t="str">
        <f t="shared" si="6"/>
        <v>XLF</v>
      </c>
      <c r="B349" s="10" t="s">
        <v>552</v>
      </c>
      <c r="C349" s="10">
        <v>0.38</v>
      </c>
    </row>
    <row r="350" spans="1:3" x14ac:dyDescent="0.25">
      <c r="A350" s="10" t="str">
        <f t="shared" si="6"/>
        <v>XLF</v>
      </c>
      <c r="B350" s="10" t="s">
        <v>553</v>
      </c>
      <c r="C350" s="10">
        <v>0.37</v>
      </c>
    </row>
    <row r="351" spans="1:3" x14ac:dyDescent="0.25">
      <c r="A351" s="10" t="str">
        <f t="shared" si="6"/>
        <v>XLF</v>
      </c>
      <c r="B351" s="10" t="s">
        <v>554</v>
      </c>
      <c r="C351" s="10">
        <v>0.34</v>
      </c>
    </row>
    <row r="352" spans="1:3" x14ac:dyDescent="0.25">
      <c r="A352" s="10" t="str">
        <f t="shared" si="6"/>
        <v>XLF</v>
      </c>
      <c r="B352" s="10" t="s">
        <v>555</v>
      </c>
      <c r="C352" s="10">
        <v>0.32</v>
      </c>
    </row>
    <row r="353" spans="1:3" x14ac:dyDescent="0.25">
      <c r="A353" s="10" t="str">
        <f t="shared" si="6"/>
        <v>XLF</v>
      </c>
      <c r="B353" s="10" t="s">
        <v>556</v>
      </c>
      <c r="C353" s="10">
        <v>0.32</v>
      </c>
    </row>
    <row r="354" spans="1:3" x14ac:dyDescent="0.25">
      <c r="A354" s="10" t="str">
        <f t="shared" si="6"/>
        <v>XLF</v>
      </c>
      <c r="B354" s="10" t="s">
        <v>557</v>
      </c>
      <c r="C354" s="10">
        <v>0.32</v>
      </c>
    </row>
    <row r="355" spans="1:3" x14ac:dyDescent="0.25">
      <c r="A355" s="10" t="str">
        <f t="shared" si="6"/>
        <v>XLF</v>
      </c>
      <c r="B355" s="10" t="s">
        <v>558</v>
      </c>
      <c r="C355" s="10">
        <v>0.32</v>
      </c>
    </row>
    <row r="356" spans="1:3" x14ac:dyDescent="0.25">
      <c r="A356" s="10" t="str">
        <f t="shared" si="6"/>
        <v>XLF</v>
      </c>
      <c r="B356" s="10" t="s">
        <v>559</v>
      </c>
      <c r="C356" s="10">
        <v>0.3</v>
      </c>
    </row>
    <row r="357" spans="1:3" x14ac:dyDescent="0.25">
      <c r="A357" s="10" t="str">
        <f t="shared" si="6"/>
        <v>XLF</v>
      </c>
      <c r="B357" s="10" t="s">
        <v>560</v>
      </c>
      <c r="C357" s="10">
        <v>0.3</v>
      </c>
    </row>
    <row r="358" spans="1:3" x14ac:dyDescent="0.25">
      <c r="A358" s="10" t="str">
        <f t="shared" si="6"/>
        <v>XLF</v>
      </c>
      <c r="B358" s="10" t="s">
        <v>561</v>
      </c>
      <c r="C358" s="10">
        <v>0.28999999999999998</v>
      </c>
    </row>
    <row r="359" spans="1:3" x14ac:dyDescent="0.25">
      <c r="A359" s="10" t="str">
        <f t="shared" si="6"/>
        <v>XLF</v>
      </c>
      <c r="B359" s="10" t="s">
        <v>562</v>
      </c>
      <c r="C359" s="10">
        <v>0.27</v>
      </c>
    </row>
    <row r="360" spans="1:3" x14ac:dyDescent="0.25">
      <c r="A360" s="10" t="str">
        <f t="shared" si="6"/>
        <v>XLF</v>
      </c>
      <c r="B360" s="10" t="s">
        <v>563</v>
      </c>
      <c r="C360" s="10">
        <v>0.27</v>
      </c>
    </row>
    <row r="361" spans="1:3" x14ac:dyDescent="0.25">
      <c r="A361" s="10" t="str">
        <f t="shared" si="6"/>
        <v>XLF</v>
      </c>
      <c r="B361" s="10" t="s">
        <v>564</v>
      </c>
      <c r="C361" s="10">
        <v>0.26</v>
      </c>
    </row>
    <row r="362" spans="1:3" x14ac:dyDescent="0.25">
      <c r="A362" s="10" t="str">
        <f t="shared" si="6"/>
        <v>XLF</v>
      </c>
      <c r="B362" s="10" t="s">
        <v>565</v>
      </c>
      <c r="C362" s="10">
        <v>0.24</v>
      </c>
    </row>
    <row r="363" spans="1:3" x14ac:dyDescent="0.25">
      <c r="A363" s="10" t="str">
        <f t="shared" si="6"/>
        <v>XLF</v>
      </c>
      <c r="B363" s="10" t="s">
        <v>566</v>
      </c>
      <c r="C363" s="10">
        <v>0.23</v>
      </c>
    </row>
    <row r="364" spans="1:3" x14ac:dyDescent="0.25">
      <c r="A364" s="10" t="str">
        <f t="shared" si="6"/>
        <v>XLF</v>
      </c>
      <c r="B364" s="10" t="s">
        <v>567</v>
      </c>
      <c r="C364" s="10">
        <v>0.23</v>
      </c>
    </row>
    <row r="365" spans="1:3" x14ac:dyDescent="0.25">
      <c r="A365" s="10" t="str">
        <f t="shared" si="6"/>
        <v>XLF</v>
      </c>
      <c r="B365" s="10" t="s">
        <v>568</v>
      </c>
      <c r="C365" s="10">
        <v>0.22</v>
      </c>
    </row>
    <row r="366" spans="1:3" x14ac:dyDescent="0.25">
      <c r="A366" s="10" t="str">
        <f t="shared" ref="A366:A373" si="7">A365</f>
        <v>XLF</v>
      </c>
      <c r="B366" s="10" t="s">
        <v>569</v>
      </c>
      <c r="C366" s="10">
        <v>0.19</v>
      </c>
    </row>
    <row r="367" spans="1:3" x14ac:dyDescent="0.25">
      <c r="A367" s="10" t="str">
        <f t="shared" si="7"/>
        <v>XLF</v>
      </c>
      <c r="B367" s="10" t="s">
        <v>570</v>
      </c>
      <c r="C367" s="10">
        <v>0.16</v>
      </c>
    </row>
    <row r="368" spans="1:3" x14ac:dyDescent="0.25">
      <c r="A368" s="10" t="str">
        <f t="shared" si="7"/>
        <v>XLF</v>
      </c>
      <c r="B368" s="10" t="s">
        <v>571</v>
      </c>
      <c r="C368" s="10">
        <v>0.16</v>
      </c>
    </row>
    <row r="369" spans="1:3" x14ac:dyDescent="0.25">
      <c r="A369" s="10" t="str">
        <f t="shared" si="7"/>
        <v>XLF</v>
      </c>
      <c r="B369" s="10" t="s">
        <v>573</v>
      </c>
      <c r="C369" s="10">
        <v>0.15</v>
      </c>
    </row>
    <row r="370" spans="1:3" x14ac:dyDescent="0.25">
      <c r="A370" s="10" t="str">
        <f t="shared" si="7"/>
        <v>XLF</v>
      </c>
      <c r="B370" s="10" t="s">
        <v>574</v>
      </c>
      <c r="C370" s="10">
        <v>0.15</v>
      </c>
    </row>
    <row r="371" spans="1:3" x14ac:dyDescent="0.25">
      <c r="A371" s="10" t="str">
        <f t="shared" si="7"/>
        <v>XLF</v>
      </c>
      <c r="B371" s="10" t="s">
        <v>575</v>
      </c>
      <c r="C371" s="10">
        <v>0.11</v>
      </c>
    </row>
    <row r="372" spans="1:3" x14ac:dyDescent="0.25">
      <c r="A372" s="10" t="str">
        <f t="shared" si="7"/>
        <v>XLF</v>
      </c>
      <c r="B372" s="10" t="s">
        <v>576</v>
      </c>
      <c r="C372" s="10">
        <v>0.1</v>
      </c>
    </row>
    <row r="373" spans="1:3" x14ac:dyDescent="0.25">
      <c r="A373" s="10" t="str">
        <f t="shared" si="7"/>
        <v>XLF</v>
      </c>
      <c r="B373" s="10" t="s">
        <v>577</v>
      </c>
      <c r="C373" s="10">
        <v>0.09</v>
      </c>
    </row>
    <row r="374" spans="1:3" x14ac:dyDescent="0.25">
      <c r="A374" t="s">
        <v>8</v>
      </c>
      <c r="B374" t="s">
        <v>326</v>
      </c>
      <c r="C374">
        <v>13.21</v>
      </c>
    </row>
    <row r="375" spans="1:3" x14ac:dyDescent="0.25">
      <c r="A375" t="str">
        <f>A374</f>
        <v>XLV</v>
      </c>
      <c r="B375" t="s">
        <v>320</v>
      </c>
      <c r="C375">
        <v>8.24</v>
      </c>
    </row>
    <row r="376" spans="1:3" x14ac:dyDescent="0.25">
      <c r="A376" s="10" t="str">
        <f t="shared" ref="A376:A435" si="8">A375</f>
        <v>XLV</v>
      </c>
      <c r="B376" t="s">
        <v>317</v>
      </c>
      <c r="C376">
        <v>7.33</v>
      </c>
    </row>
    <row r="377" spans="1:3" x14ac:dyDescent="0.25">
      <c r="A377" s="10" t="str">
        <f t="shared" si="8"/>
        <v>XLV</v>
      </c>
      <c r="B377" t="s">
        <v>314</v>
      </c>
      <c r="C377">
        <v>6.84</v>
      </c>
    </row>
    <row r="378" spans="1:3" x14ac:dyDescent="0.25">
      <c r="A378" s="10" t="str">
        <f t="shared" si="8"/>
        <v>XLV</v>
      </c>
      <c r="B378" t="s">
        <v>306</v>
      </c>
      <c r="C378">
        <v>4.37</v>
      </c>
    </row>
    <row r="379" spans="1:3" x14ac:dyDescent="0.25">
      <c r="A379" s="10" t="str">
        <f t="shared" si="8"/>
        <v>XLV</v>
      </c>
      <c r="B379" t="s">
        <v>304</v>
      </c>
      <c r="C379">
        <v>4.3</v>
      </c>
    </row>
    <row r="380" spans="1:3" x14ac:dyDescent="0.25">
      <c r="A380" s="10" t="str">
        <f t="shared" si="8"/>
        <v>XLV</v>
      </c>
      <c r="B380" t="s">
        <v>297</v>
      </c>
      <c r="C380">
        <v>3.71</v>
      </c>
    </row>
    <row r="381" spans="1:3" x14ac:dyDescent="0.25">
      <c r="A381" s="10" t="str">
        <f t="shared" si="8"/>
        <v>XLV</v>
      </c>
      <c r="B381" t="s">
        <v>294</v>
      </c>
      <c r="C381">
        <v>3.52</v>
      </c>
    </row>
    <row r="382" spans="1:3" x14ac:dyDescent="0.25">
      <c r="A382" s="10" t="str">
        <f t="shared" si="8"/>
        <v>XLV</v>
      </c>
      <c r="B382" t="s">
        <v>285</v>
      </c>
      <c r="C382">
        <v>3.14</v>
      </c>
    </row>
    <row r="383" spans="1:3" x14ac:dyDescent="0.25">
      <c r="A383" s="10" t="str">
        <f t="shared" si="8"/>
        <v>XLV</v>
      </c>
      <c r="B383" t="s">
        <v>578</v>
      </c>
      <c r="C383">
        <v>2.73</v>
      </c>
    </row>
    <row r="384" spans="1:3" x14ac:dyDescent="0.25">
      <c r="A384" s="10" t="str">
        <f t="shared" si="8"/>
        <v>XLV</v>
      </c>
      <c r="B384" t="s">
        <v>277</v>
      </c>
      <c r="C384">
        <v>2.73</v>
      </c>
    </row>
    <row r="385" spans="1:3" x14ac:dyDescent="0.25">
      <c r="A385" s="10" t="str">
        <f t="shared" si="8"/>
        <v>XLV</v>
      </c>
      <c r="B385" t="s">
        <v>363</v>
      </c>
      <c r="C385">
        <v>2.66</v>
      </c>
    </row>
    <row r="386" spans="1:3" x14ac:dyDescent="0.25">
      <c r="A386" s="10" t="str">
        <f t="shared" si="8"/>
        <v>XLV</v>
      </c>
      <c r="B386" t="s">
        <v>579</v>
      </c>
      <c r="C386">
        <v>2.54</v>
      </c>
    </row>
    <row r="387" spans="1:3" x14ac:dyDescent="0.25">
      <c r="A387" s="10" t="str">
        <f t="shared" si="8"/>
        <v>XLV</v>
      </c>
      <c r="B387" t="s">
        <v>580</v>
      </c>
      <c r="C387">
        <v>2.41</v>
      </c>
    </row>
    <row r="388" spans="1:3" x14ac:dyDescent="0.25">
      <c r="A388" s="10" t="str">
        <f t="shared" si="8"/>
        <v>XLV</v>
      </c>
      <c r="B388" t="s">
        <v>367</v>
      </c>
      <c r="C388">
        <v>2.2999999999999998</v>
      </c>
    </row>
    <row r="389" spans="1:3" x14ac:dyDescent="0.25">
      <c r="A389" s="10" t="str">
        <f t="shared" si="8"/>
        <v>XLV</v>
      </c>
      <c r="B389" t="s">
        <v>581</v>
      </c>
      <c r="C389">
        <v>2.2400000000000002</v>
      </c>
    </row>
    <row r="390" spans="1:3" x14ac:dyDescent="0.25">
      <c r="A390" s="10" t="str">
        <f t="shared" si="8"/>
        <v>XLV</v>
      </c>
      <c r="B390" t="s">
        <v>582</v>
      </c>
      <c r="C390">
        <v>2.19</v>
      </c>
    </row>
    <row r="391" spans="1:3" x14ac:dyDescent="0.25">
      <c r="A391" s="10" t="str">
        <f t="shared" si="8"/>
        <v>XLV</v>
      </c>
      <c r="B391" t="s">
        <v>583</v>
      </c>
      <c r="C391">
        <v>1.72</v>
      </c>
    </row>
    <row r="392" spans="1:3" x14ac:dyDescent="0.25">
      <c r="A392" s="10" t="str">
        <f t="shared" si="8"/>
        <v>XLV</v>
      </c>
      <c r="B392" t="s">
        <v>584</v>
      </c>
      <c r="C392">
        <v>1.61</v>
      </c>
    </row>
    <row r="393" spans="1:3" x14ac:dyDescent="0.25">
      <c r="A393" s="10" t="str">
        <f t="shared" si="8"/>
        <v>XLV</v>
      </c>
      <c r="B393" t="s">
        <v>585</v>
      </c>
      <c r="C393">
        <v>1.51</v>
      </c>
    </row>
    <row r="394" spans="1:3" x14ac:dyDescent="0.25">
      <c r="A394" s="10" t="str">
        <f t="shared" si="8"/>
        <v>XLV</v>
      </c>
      <c r="B394" t="s">
        <v>586</v>
      </c>
      <c r="C394">
        <v>1.5</v>
      </c>
    </row>
    <row r="395" spans="1:3" x14ac:dyDescent="0.25">
      <c r="A395" s="10" t="str">
        <f t="shared" si="8"/>
        <v>XLV</v>
      </c>
      <c r="B395" t="s">
        <v>587</v>
      </c>
      <c r="C395">
        <v>1.39</v>
      </c>
    </row>
    <row r="396" spans="1:3" x14ac:dyDescent="0.25">
      <c r="A396" s="10" t="str">
        <f t="shared" si="8"/>
        <v>XLV</v>
      </c>
      <c r="B396" t="s">
        <v>387</v>
      </c>
      <c r="C396">
        <v>1.35</v>
      </c>
    </row>
    <row r="397" spans="1:3" x14ac:dyDescent="0.25">
      <c r="A397" s="10" t="str">
        <f t="shared" si="8"/>
        <v>XLV</v>
      </c>
      <c r="B397" t="s">
        <v>588</v>
      </c>
      <c r="C397">
        <v>1.2</v>
      </c>
    </row>
    <row r="398" spans="1:3" x14ac:dyDescent="0.25">
      <c r="A398" s="10" t="str">
        <f t="shared" si="8"/>
        <v>XLV</v>
      </c>
      <c r="B398" t="s">
        <v>589</v>
      </c>
      <c r="C398">
        <v>1.08</v>
      </c>
    </row>
    <row r="399" spans="1:3" x14ac:dyDescent="0.25">
      <c r="A399" s="10" t="str">
        <f t="shared" si="8"/>
        <v>XLV</v>
      </c>
      <c r="B399" t="s">
        <v>590</v>
      </c>
      <c r="C399">
        <v>0.82</v>
      </c>
    </row>
    <row r="400" spans="1:3" x14ac:dyDescent="0.25">
      <c r="A400" s="10" t="str">
        <f t="shared" si="8"/>
        <v>XLV</v>
      </c>
      <c r="B400" t="s">
        <v>591</v>
      </c>
      <c r="C400">
        <v>0.78</v>
      </c>
    </row>
    <row r="401" spans="1:3" x14ac:dyDescent="0.25">
      <c r="A401" s="10" t="str">
        <f t="shared" si="8"/>
        <v>XLV</v>
      </c>
      <c r="B401" t="s">
        <v>426</v>
      </c>
      <c r="C401">
        <v>0.72</v>
      </c>
    </row>
    <row r="402" spans="1:3" x14ac:dyDescent="0.25">
      <c r="A402" s="10" t="str">
        <f t="shared" si="8"/>
        <v>XLV</v>
      </c>
      <c r="B402" t="s">
        <v>592</v>
      </c>
      <c r="C402">
        <v>0.67</v>
      </c>
    </row>
    <row r="403" spans="1:3" x14ac:dyDescent="0.25">
      <c r="A403" s="10" t="str">
        <f t="shared" si="8"/>
        <v>XLV</v>
      </c>
      <c r="B403" t="s">
        <v>435</v>
      </c>
      <c r="C403">
        <v>0.65</v>
      </c>
    </row>
    <row r="404" spans="1:3" x14ac:dyDescent="0.25">
      <c r="A404" s="10" t="str">
        <f t="shared" si="8"/>
        <v>XLV</v>
      </c>
      <c r="B404" t="s">
        <v>593</v>
      </c>
      <c r="C404">
        <v>0.61</v>
      </c>
    </row>
    <row r="405" spans="1:3" x14ac:dyDescent="0.25">
      <c r="A405" s="10" t="str">
        <f t="shared" si="8"/>
        <v>XLV</v>
      </c>
      <c r="B405" t="s">
        <v>594</v>
      </c>
      <c r="C405">
        <v>0.59</v>
      </c>
    </row>
    <row r="406" spans="1:3" x14ac:dyDescent="0.25">
      <c r="A406" s="10" t="str">
        <f t="shared" si="8"/>
        <v>XLV</v>
      </c>
      <c r="B406" t="s">
        <v>595</v>
      </c>
      <c r="C406">
        <v>0.59</v>
      </c>
    </row>
    <row r="407" spans="1:3" x14ac:dyDescent="0.25">
      <c r="A407" s="10" t="str">
        <f t="shared" si="8"/>
        <v>XLV</v>
      </c>
      <c r="B407" t="s">
        <v>442</v>
      </c>
      <c r="C407">
        <v>0.56999999999999995</v>
      </c>
    </row>
    <row r="408" spans="1:3" x14ac:dyDescent="0.25">
      <c r="A408" s="10" t="str">
        <f t="shared" si="8"/>
        <v>XLV</v>
      </c>
      <c r="B408" t="s">
        <v>596</v>
      </c>
      <c r="C408">
        <v>0.56000000000000005</v>
      </c>
    </row>
    <row r="409" spans="1:3" x14ac:dyDescent="0.25">
      <c r="A409" s="10" t="str">
        <f t="shared" si="8"/>
        <v>XLV</v>
      </c>
      <c r="B409" t="s">
        <v>597</v>
      </c>
      <c r="C409">
        <v>0.55000000000000004</v>
      </c>
    </row>
    <row r="410" spans="1:3" x14ac:dyDescent="0.25">
      <c r="A410" s="10" t="str">
        <f t="shared" si="8"/>
        <v>XLV</v>
      </c>
      <c r="B410" t="s">
        <v>598</v>
      </c>
      <c r="C410">
        <v>0.49</v>
      </c>
    </row>
    <row r="411" spans="1:3" x14ac:dyDescent="0.25">
      <c r="A411" s="10" t="str">
        <f t="shared" si="8"/>
        <v>XLV</v>
      </c>
      <c r="B411" t="s">
        <v>599</v>
      </c>
      <c r="C411">
        <v>0.42</v>
      </c>
    </row>
    <row r="412" spans="1:3" x14ac:dyDescent="0.25">
      <c r="A412" s="10" t="str">
        <f t="shared" si="8"/>
        <v>XLV</v>
      </c>
      <c r="B412" t="s">
        <v>600</v>
      </c>
      <c r="C412">
        <v>0.42</v>
      </c>
    </row>
    <row r="413" spans="1:3" x14ac:dyDescent="0.25">
      <c r="A413" s="10" t="str">
        <f t="shared" si="8"/>
        <v>XLV</v>
      </c>
      <c r="B413" t="s">
        <v>601</v>
      </c>
      <c r="C413">
        <v>0.39</v>
      </c>
    </row>
    <row r="414" spans="1:3" x14ac:dyDescent="0.25">
      <c r="A414" s="10" t="str">
        <f t="shared" si="8"/>
        <v>XLV</v>
      </c>
      <c r="B414" t="s">
        <v>448</v>
      </c>
      <c r="C414">
        <v>0.39</v>
      </c>
    </row>
    <row r="415" spans="1:3" x14ac:dyDescent="0.25">
      <c r="A415" s="10" t="str">
        <f t="shared" si="8"/>
        <v>XLV</v>
      </c>
      <c r="B415" t="s">
        <v>602</v>
      </c>
      <c r="C415">
        <v>0.39</v>
      </c>
    </row>
    <row r="416" spans="1:3" x14ac:dyDescent="0.25">
      <c r="A416" s="10" t="str">
        <f t="shared" si="8"/>
        <v>XLV</v>
      </c>
      <c r="B416" t="s">
        <v>603</v>
      </c>
      <c r="C416">
        <v>0.35</v>
      </c>
    </row>
    <row r="417" spans="1:3" x14ac:dyDescent="0.25">
      <c r="A417" s="10" t="str">
        <f t="shared" si="8"/>
        <v>XLV</v>
      </c>
      <c r="B417" t="s">
        <v>604</v>
      </c>
      <c r="C417">
        <v>0.34</v>
      </c>
    </row>
    <row r="418" spans="1:3" x14ac:dyDescent="0.25">
      <c r="A418" s="10" t="str">
        <f t="shared" si="8"/>
        <v>XLV</v>
      </c>
      <c r="B418" t="s">
        <v>605</v>
      </c>
      <c r="C418">
        <v>0.33</v>
      </c>
    </row>
    <row r="419" spans="1:3" x14ac:dyDescent="0.25">
      <c r="A419" s="10" t="str">
        <f t="shared" si="8"/>
        <v>XLV</v>
      </c>
      <c r="B419" t="s">
        <v>606</v>
      </c>
      <c r="C419">
        <v>0.33</v>
      </c>
    </row>
    <row r="420" spans="1:3" x14ac:dyDescent="0.25">
      <c r="A420" s="10" t="str">
        <f t="shared" si="8"/>
        <v>XLV</v>
      </c>
      <c r="B420" t="s">
        <v>607</v>
      </c>
      <c r="C420">
        <v>0.33</v>
      </c>
    </row>
    <row r="421" spans="1:3" x14ac:dyDescent="0.25">
      <c r="A421" s="10" t="str">
        <f t="shared" si="8"/>
        <v>XLV</v>
      </c>
      <c r="B421" t="s">
        <v>608</v>
      </c>
      <c r="C421">
        <v>0.31</v>
      </c>
    </row>
    <row r="422" spans="1:3" x14ac:dyDescent="0.25">
      <c r="A422" s="10" t="str">
        <f t="shared" si="8"/>
        <v>XLV</v>
      </c>
      <c r="B422" t="s">
        <v>609</v>
      </c>
      <c r="C422">
        <v>0.27</v>
      </c>
    </row>
    <row r="423" spans="1:3" x14ac:dyDescent="0.25">
      <c r="A423" s="10" t="str">
        <f t="shared" si="8"/>
        <v>XLV</v>
      </c>
      <c r="B423" t="s">
        <v>610</v>
      </c>
      <c r="C423">
        <v>0.25</v>
      </c>
    </row>
    <row r="424" spans="1:3" x14ac:dyDescent="0.25">
      <c r="A424" s="10" t="str">
        <f t="shared" si="8"/>
        <v>XLV</v>
      </c>
      <c r="B424" t="s">
        <v>611</v>
      </c>
      <c r="C424">
        <v>0.22</v>
      </c>
    </row>
    <row r="425" spans="1:3" x14ac:dyDescent="0.25">
      <c r="A425" s="10" t="str">
        <f t="shared" si="8"/>
        <v>XLV</v>
      </c>
      <c r="B425" t="s">
        <v>612</v>
      </c>
      <c r="C425">
        <v>0.21</v>
      </c>
    </row>
    <row r="426" spans="1:3" x14ac:dyDescent="0.25">
      <c r="A426" s="10" t="str">
        <f t="shared" si="8"/>
        <v>XLV</v>
      </c>
      <c r="B426" t="s">
        <v>613</v>
      </c>
      <c r="C426">
        <v>0.21</v>
      </c>
    </row>
    <row r="427" spans="1:3" x14ac:dyDescent="0.25">
      <c r="A427" s="10" t="str">
        <f t="shared" si="8"/>
        <v>XLV</v>
      </c>
      <c r="B427" t="s">
        <v>614</v>
      </c>
      <c r="C427">
        <v>0.21</v>
      </c>
    </row>
    <row r="428" spans="1:3" x14ac:dyDescent="0.25">
      <c r="A428" s="10" t="str">
        <f t="shared" si="8"/>
        <v>XLV</v>
      </c>
      <c r="B428" t="s">
        <v>615</v>
      </c>
      <c r="C428">
        <v>0.19</v>
      </c>
    </row>
    <row r="429" spans="1:3" x14ac:dyDescent="0.25">
      <c r="A429" s="10" t="str">
        <f t="shared" si="8"/>
        <v>XLV</v>
      </c>
      <c r="B429" t="s">
        <v>616</v>
      </c>
      <c r="C429">
        <v>0.19</v>
      </c>
    </row>
    <row r="430" spans="1:3" x14ac:dyDescent="0.25">
      <c r="A430" s="10" t="str">
        <f t="shared" si="8"/>
        <v>XLV</v>
      </c>
      <c r="B430" t="s">
        <v>617</v>
      </c>
      <c r="C430">
        <v>0.18</v>
      </c>
    </row>
    <row r="431" spans="1:3" x14ac:dyDescent="0.25">
      <c r="A431" s="10" t="str">
        <f t="shared" si="8"/>
        <v>XLV</v>
      </c>
      <c r="B431" t="s">
        <v>618</v>
      </c>
      <c r="C431">
        <v>0.17</v>
      </c>
    </row>
    <row r="432" spans="1:3" x14ac:dyDescent="0.25">
      <c r="A432" s="10" t="str">
        <f t="shared" si="8"/>
        <v>XLV</v>
      </c>
      <c r="B432" t="s">
        <v>619</v>
      </c>
      <c r="C432">
        <v>0.16</v>
      </c>
    </row>
    <row r="433" spans="1:3" x14ac:dyDescent="0.25">
      <c r="A433" s="10" t="str">
        <f t="shared" si="8"/>
        <v>XLV</v>
      </c>
      <c r="B433" t="s">
        <v>620</v>
      </c>
      <c r="C433">
        <v>0.12</v>
      </c>
    </row>
    <row r="434" spans="1:3" x14ac:dyDescent="0.25">
      <c r="A434" s="10" t="str">
        <f t="shared" si="8"/>
        <v>XLV</v>
      </c>
      <c r="B434" t="s">
        <v>621</v>
      </c>
      <c r="C434">
        <v>0.12</v>
      </c>
    </row>
    <row r="435" spans="1:3" x14ac:dyDescent="0.25">
      <c r="A435" s="10" t="str">
        <f t="shared" si="8"/>
        <v>XLV</v>
      </c>
      <c r="B435" t="s">
        <v>571</v>
      </c>
      <c r="C435">
        <v>0.11</v>
      </c>
    </row>
    <row r="436" spans="1:3" x14ac:dyDescent="0.25">
      <c r="A436" t="s">
        <v>7</v>
      </c>
      <c r="B436" s="11" t="s">
        <v>290</v>
      </c>
      <c r="C436" s="11">
        <v>8.19</v>
      </c>
    </row>
    <row r="437" spans="1:3" x14ac:dyDescent="0.25">
      <c r="A437" t="str">
        <f>A436</f>
        <v>DIA</v>
      </c>
      <c r="B437" s="11" t="s">
        <v>320</v>
      </c>
      <c r="C437" s="11">
        <v>7.03</v>
      </c>
    </row>
    <row r="438" spans="1:3" x14ac:dyDescent="0.25">
      <c r="A438" s="11" t="str">
        <f t="shared" ref="A438:A465" si="9">A437</f>
        <v>DIA</v>
      </c>
      <c r="B438" s="11" t="s">
        <v>335</v>
      </c>
      <c r="C438" s="11">
        <v>5.72</v>
      </c>
    </row>
    <row r="439" spans="1:3" x14ac:dyDescent="0.25">
      <c r="A439" s="11" t="str">
        <f t="shared" si="9"/>
        <v>DIA</v>
      </c>
      <c r="B439" s="11" t="s">
        <v>315</v>
      </c>
      <c r="C439" s="11">
        <v>5.51</v>
      </c>
    </row>
    <row r="440" spans="1:3" x14ac:dyDescent="0.25">
      <c r="A440" s="11" t="str">
        <f t="shared" si="9"/>
        <v>DIA</v>
      </c>
      <c r="B440" s="11" t="s">
        <v>622</v>
      </c>
      <c r="C440" s="11">
        <v>5.19</v>
      </c>
    </row>
    <row r="441" spans="1:3" x14ac:dyDescent="0.25">
      <c r="A441" s="11" t="str">
        <f t="shared" si="9"/>
        <v>DIA</v>
      </c>
      <c r="B441" s="11" t="s">
        <v>324</v>
      </c>
      <c r="C441" s="11">
        <v>4.96</v>
      </c>
    </row>
    <row r="442" spans="1:3" x14ac:dyDescent="0.25">
      <c r="A442" s="11" t="str">
        <f t="shared" si="9"/>
        <v>DIA</v>
      </c>
      <c r="B442" s="11" t="s">
        <v>283</v>
      </c>
      <c r="C442" s="11">
        <v>4.92</v>
      </c>
    </row>
    <row r="443" spans="1:3" x14ac:dyDescent="0.25">
      <c r="A443" s="11" t="str">
        <f t="shared" si="9"/>
        <v>DIA</v>
      </c>
      <c r="B443" s="11" t="s">
        <v>285</v>
      </c>
      <c r="C443" s="11">
        <v>4.58</v>
      </c>
    </row>
    <row r="444" spans="1:3" x14ac:dyDescent="0.25">
      <c r="A444" s="11" t="str">
        <f t="shared" si="9"/>
        <v>DIA</v>
      </c>
      <c r="B444" s="11" t="s">
        <v>302</v>
      </c>
      <c r="C444" s="11">
        <v>4.4800000000000004</v>
      </c>
    </row>
    <row r="445" spans="1:3" x14ac:dyDescent="0.25">
      <c r="A445" s="11" t="str">
        <f t="shared" si="9"/>
        <v>DIA</v>
      </c>
      <c r="B445" s="11" t="s">
        <v>312</v>
      </c>
      <c r="C445" s="11">
        <v>4.13</v>
      </c>
    </row>
    <row r="446" spans="1:3" x14ac:dyDescent="0.25">
      <c r="A446" s="11" t="str">
        <f t="shared" si="9"/>
        <v>DIA</v>
      </c>
      <c r="B446" s="11" t="s">
        <v>276</v>
      </c>
      <c r="C446" s="11">
        <v>3.98</v>
      </c>
    </row>
    <row r="447" spans="1:3" x14ac:dyDescent="0.25">
      <c r="A447" s="11" t="str">
        <f t="shared" si="9"/>
        <v>DIA</v>
      </c>
      <c r="B447" s="11" t="s">
        <v>533</v>
      </c>
      <c r="C447" s="11">
        <v>3.69</v>
      </c>
    </row>
    <row r="448" spans="1:3" x14ac:dyDescent="0.25">
      <c r="A448" s="11" t="str">
        <f t="shared" si="9"/>
        <v>DIA</v>
      </c>
      <c r="B448" s="11" t="s">
        <v>303</v>
      </c>
      <c r="C448" s="11">
        <v>3.59</v>
      </c>
    </row>
    <row r="449" spans="1:3" x14ac:dyDescent="0.25">
      <c r="A449" s="11" t="str">
        <f t="shared" si="9"/>
        <v>DIA</v>
      </c>
      <c r="B449" s="11" t="s">
        <v>325</v>
      </c>
      <c r="C449" s="11">
        <v>3.56</v>
      </c>
    </row>
    <row r="450" spans="1:3" x14ac:dyDescent="0.25">
      <c r="A450" s="11" t="str">
        <f t="shared" si="9"/>
        <v>DIA</v>
      </c>
      <c r="B450" s="11" t="s">
        <v>336</v>
      </c>
      <c r="C450" s="11">
        <v>3.39</v>
      </c>
    </row>
    <row r="451" spans="1:3" x14ac:dyDescent="0.25">
      <c r="A451" s="11" t="str">
        <f t="shared" si="9"/>
        <v>DIA</v>
      </c>
      <c r="B451" s="11" t="s">
        <v>365</v>
      </c>
      <c r="C451" s="11">
        <v>3.05</v>
      </c>
    </row>
    <row r="452" spans="1:3" x14ac:dyDescent="0.25">
      <c r="A452" s="11" t="str">
        <f t="shared" si="9"/>
        <v>DIA</v>
      </c>
      <c r="B452" s="11" t="s">
        <v>333</v>
      </c>
      <c r="C452" s="11">
        <v>2.89</v>
      </c>
    </row>
    <row r="453" spans="1:3" x14ac:dyDescent="0.25">
      <c r="A453" s="11" t="str">
        <f t="shared" si="9"/>
        <v>DIA</v>
      </c>
      <c r="B453" s="11" t="s">
        <v>319</v>
      </c>
      <c r="C453" s="11">
        <v>2.52</v>
      </c>
    </row>
    <row r="454" spans="1:3" x14ac:dyDescent="0.25">
      <c r="A454" s="11" t="str">
        <f t="shared" si="9"/>
        <v>DIA</v>
      </c>
      <c r="B454" s="11" t="s">
        <v>317</v>
      </c>
      <c r="C454" s="11">
        <v>2.39</v>
      </c>
    </row>
    <row r="455" spans="1:3" x14ac:dyDescent="0.25">
      <c r="A455" s="11" t="str">
        <f t="shared" si="9"/>
        <v>DIA</v>
      </c>
      <c r="B455" s="11" t="s">
        <v>623</v>
      </c>
      <c r="C455" s="11">
        <v>2.2799999999999998</v>
      </c>
    </row>
    <row r="456" spans="1:3" x14ac:dyDescent="0.25">
      <c r="A456" s="11" t="str">
        <f t="shared" si="9"/>
        <v>DIA</v>
      </c>
      <c r="B456" s="11" t="s">
        <v>310</v>
      </c>
      <c r="C456" s="11">
        <v>2.21</v>
      </c>
    </row>
    <row r="457" spans="1:3" x14ac:dyDescent="0.25">
      <c r="A457" s="11" t="str">
        <f t="shared" si="9"/>
        <v>DIA</v>
      </c>
      <c r="B457" s="11" t="s">
        <v>624</v>
      </c>
      <c r="C457" s="11">
        <v>2.12</v>
      </c>
    </row>
    <row r="458" spans="1:3" x14ac:dyDescent="0.25">
      <c r="A458" s="11" t="str">
        <f t="shared" si="9"/>
        <v>DIA</v>
      </c>
      <c r="B458" s="11" t="s">
        <v>334</v>
      </c>
      <c r="C458" s="11">
        <v>1.59</v>
      </c>
    </row>
    <row r="459" spans="1:3" x14ac:dyDescent="0.25">
      <c r="A459" s="11" t="str">
        <f t="shared" si="9"/>
        <v>DIA</v>
      </c>
      <c r="B459" s="11" t="s">
        <v>293</v>
      </c>
      <c r="C459" s="11">
        <v>1.52</v>
      </c>
    </row>
    <row r="460" spans="1:3" x14ac:dyDescent="0.25">
      <c r="A460" s="11" t="str">
        <f t="shared" si="9"/>
        <v>DIA</v>
      </c>
      <c r="B460" s="11" t="s">
        <v>306</v>
      </c>
      <c r="C460" s="11">
        <v>1.36</v>
      </c>
    </row>
    <row r="461" spans="1:3" x14ac:dyDescent="0.25">
      <c r="A461" s="11" t="str">
        <f t="shared" si="9"/>
        <v>DIA</v>
      </c>
      <c r="B461" s="11" t="s">
        <v>318</v>
      </c>
      <c r="C461" s="11">
        <v>1.36</v>
      </c>
    </row>
    <row r="462" spans="1:3" x14ac:dyDescent="0.25">
      <c r="A462" s="11" t="str">
        <f t="shared" si="9"/>
        <v>DIA</v>
      </c>
      <c r="B462" s="11" t="s">
        <v>625</v>
      </c>
      <c r="C462" s="11">
        <v>1.1200000000000001</v>
      </c>
    </row>
    <row r="463" spans="1:3" x14ac:dyDescent="0.25">
      <c r="A463" s="11" t="str">
        <f t="shared" si="9"/>
        <v>DIA</v>
      </c>
      <c r="B463" s="11" t="s">
        <v>311</v>
      </c>
      <c r="C463" s="11">
        <v>1.02</v>
      </c>
    </row>
    <row r="464" spans="1:3" x14ac:dyDescent="0.25">
      <c r="A464" s="11" t="str">
        <f t="shared" si="9"/>
        <v>DIA</v>
      </c>
      <c r="B464" s="11" t="s">
        <v>309</v>
      </c>
      <c r="C464" s="11">
        <v>0.91</v>
      </c>
    </row>
    <row r="465" spans="1:3" x14ac:dyDescent="0.25">
      <c r="A465" s="11" t="str">
        <f t="shared" si="9"/>
        <v>DIA</v>
      </c>
      <c r="B465" s="11" t="s">
        <v>292</v>
      </c>
      <c r="C465" s="11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ETF_Category</vt:lpstr>
      <vt:lpstr>ETF</vt:lpstr>
      <vt:lpstr>Sector</vt:lpstr>
      <vt:lpstr>Stock</vt:lpstr>
      <vt:lpstr>Fund_Family</vt:lpstr>
      <vt:lpstr>market_index</vt:lpstr>
      <vt:lpstr>Stock_in_Index</vt:lpstr>
      <vt:lpstr>ETF_has_Sector</vt:lpstr>
      <vt:lpstr>Stock_in_ETF</vt:lpstr>
      <vt:lpstr>Fund_has_ETF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shi</dc:creator>
  <cp:lastModifiedBy>emily shi</cp:lastModifiedBy>
  <dcterms:created xsi:type="dcterms:W3CDTF">2015-06-05T18:17:20Z</dcterms:created>
  <dcterms:modified xsi:type="dcterms:W3CDTF">2025-03-10T00:22:38Z</dcterms:modified>
</cp:coreProperties>
</file>