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GitRepositories\CodeSnippet\Tips\"/>
    </mc:Choice>
  </mc:AlternateContent>
  <xr:revisionPtr revIDLastSave="0" documentId="13_ncr:1_{A5D8253D-49BB-4C1B-8D29-070332E8062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MD 5세대" sheetId="1" r:id="rId1"/>
    <sheet name="AMD 4세대" sheetId="2" r:id="rId2"/>
  </sheets>
  <definedNames>
    <definedName name="productName" localSheetId="1">'AMD 4세대'!$B$6</definedName>
    <definedName name="productName" localSheetId="0">'AMD 5세대'!$B$7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O15" i="1"/>
  <c r="N6" i="2"/>
  <c r="N7" i="2"/>
  <c r="I14" i="1"/>
  <c r="I13" i="1"/>
  <c r="I12" i="1"/>
  <c r="I11" i="1"/>
  <c r="I10" i="1"/>
  <c r="I9" i="1"/>
  <c r="I8" i="1"/>
  <c r="I7" i="1"/>
  <c r="I6" i="1"/>
  <c r="I5" i="1"/>
  <c r="I4" i="1"/>
  <c r="I3" i="1"/>
  <c r="N13" i="2"/>
  <c r="N12" i="2"/>
  <c r="N11" i="2"/>
  <c r="N10" i="2"/>
  <c r="N9" i="2"/>
  <c r="N8" i="2"/>
  <c r="N5" i="2"/>
  <c r="N4" i="2"/>
  <c r="N3" i="2"/>
  <c r="O7" i="1"/>
  <c r="O8" i="1"/>
  <c r="O9" i="1"/>
  <c r="O10" i="1"/>
  <c r="O11" i="1"/>
  <c r="O12" i="1"/>
  <c r="O13" i="1"/>
  <c r="O6" i="1"/>
  <c r="O5" i="1"/>
  <c r="O4" i="1"/>
  <c r="O3" i="1"/>
  <c r="L6" i="1"/>
  <c r="E6" i="1"/>
  <c r="F6" i="1" s="1"/>
  <c r="T13" i="2"/>
  <c r="T12" i="2"/>
  <c r="T11" i="2"/>
  <c r="T10" i="2"/>
  <c r="T9" i="2"/>
  <c r="T8" i="2"/>
  <c r="T7" i="2"/>
  <c r="T6" i="2"/>
  <c r="T5" i="2"/>
  <c r="T4" i="2"/>
  <c r="T3" i="2"/>
  <c r="H13" i="2"/>
  <c r="H12" i="2"/>
  <c r="H11" i="2"/>
  <c r="H10" i="2"/>
  <c r="H9" i="2"/>
  <c r="H8" i="2"/>
  <c r="H7" i="2"/>
  <c r="H6" i="2"/>
  <c r="H5" i="2"/>
  <c r="H4" i="2"/>
  <c r="H3" i="2"/>
  <c r="R14" i="1"/>
  <c r="R13" i="1"/>
  <c r="R12" i="1"/>
  <c r="R11" i="1"/>
  <c r="R10" i="1"/>
  <c r="R9" i="1"/>
  <c r="R8" i="1"/>
  <c r="R7" i="1"/>
  <c r="R5" i="1"/>
  <c r="R4" i="1"/>
  <c r="R3" i="1"/>
  <c r="W13" i="2"/>
  <c r="W12" i="2"/>
  <c r="W11" i="2"/>
  <c r="W10" i="2"/>
  <c r="W9" i="2"/>
  <c r="W8" i="2"/>
  <c r="W7" i="2"/>
  <c r="W6" i="2"/>
  <c r="W5" i="2"/>
  <c r="W4" i="2"/>
  <c r="W3" i="2"/>
  <c r="Q13" i="2"/>
  <c r="Q12" i="2"/>
  <c r="Q11" i="2"/>
  <c r="Q10" i="2"/>
  <c r="Q9" i="2"/>
  <c r="Q8" i="2"/>
  <c r="Q7" i="2"/>
  <c r="Q6" i="2"/>
  <c r="Q5" i="2"/>
  <c r="Q4" i="2"/>
  <c r="Q3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L14" i="1"/>
  <c r="L13" i="1"/>
  <c r="L12" i="1"/>
  <c r="L11" i="1"/>
  <c r="L10" i="1"/>
  <c r="L9" i="1"/>
  <c r="L8" i="1"/>
  <c r="L15" i="1" s="1"/>
  <c r="L7" i="1"/>
  <c r="L5" i="1"/>
  <c r="L4" i="1"/>
  <c r="L3" i="1"/>
  <c r="E13" i="1"/>
  <c r="E14" i="1"/>
  <c r="E4" i="1"/>
  <c r="F4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3" i="1"/>
  <c r="R15" i="1" l="1"/>
  <c r="R20" i="1" s="1"/>
  <c r="N14" i="2"/>
  <c r="N16" i="2" s="1"/>
  <c r="I15" i="1"/>
  <c r="F15" i="1"/>
  <c r="O14" i="1"/>
  <c r="O19" i="1" s="1"/>
  <c r="T14" i="2"/>
  <c r="T16" i="2" s="1"/>
  <c r="H14" i="2"/>
  <c r="W14" i="2"/>
  <c r="W16" i="2" s="1"/>
  <c r="Q14" i="2"/>
  <c r="Q16" i="2" s="1"/>
  <c r="E14" i="2"/>
  <c r="K14" i="2"/>
  <c r="E15" i="1"/>
</calcChain>
</file>

<file path=xl/sharedStrings.xml><?xml version="1.0" encoding="utf-8"?>
<sst xmlns="http://schemas.openxmlformats.org/spreadsheetml/2006/main" count="95" uniqueCount="48">
  <si>
    <t>CPU</t>
    <phoneticPr fontId="2" type="noConversion"/>
  </si>
  <si>
    <t>구분</t>
    <phoneticPr fontId="2" type="noConversion"/>
  </si>
  <si>
    <t>설명</t>
    <phoneticPr fontId="2" type="noConversion"/>
  </si>
  <si>
    <t>메인보드</t>
    <phoneticPr fontId="2" type="noConversion"/>
  </si>
  <si>
    <t>ASRock B650M-HDV/M.2 대원씨티에스</t>
    <phoneticPr fontId="2" type="noConversion"/>
  </si>
  <si>
    <t>쿨러</t>
    <phoneticPr fontId="2" type="noConversion"/>
  </si>
  <si>
    <t>DEEPCOOL AG400</t>
    <phoneticPr fontId="2" type="noConversion"/>
  </si>
  <si>
    <t>수량</t>
    <phoneticPr fontId="2" type="noConversion"/>
  </si>
  <si>
    <t>금액</t>
    <phoneticPr fontId="2" type="noConversion"/>
  </si>
  <si>
    <t>램</t>
    <phoneticPr fontId="2" type="noConversion"/>
  </si>
  <si>
    <t>삼성전자 DDR5-5600 (16GB)</t>
    <phoneticPr fontId="2" type="noConversion"/>
  </si>
  <si>
    <t>합계</t>
    <phoneticPr fontId="2" type="noConversion"/>
  </si>
  <si>
    <t>SSD</t>
    <phoneticPr fontId="2" type="noConversion"/>
  </si>
  <si>
    <t>WD BLACK SN850X M.2 NVMe (1TB)</t>
    <phoneticPr fontId="2" type="noConversion"/>
  </si>
  <si>
    <t>파워</t>
    <phoneticPr fontId="2" type="noConversion"/>
  </si>
  <si>
    <t>케이스</t>
    <phoneticPr fontId="2" type="noConversion"/>
  </si>
  <si>
    <t>앱코 NCORE G30 트루포스 (블랙)</t>
    <phoneticPr fontId="2" type="noConversion"/>
  </si>
  <si>
    <t>Thermalright TL-C14CW 서린</t>
    <phoneticPr fontId="2" type="noConversion"/>
  </si>
  <si>
    <t>쿨러</t>
    <phoneticPr fontId="2" type="noConversion"/>
  </si>
  <si>
    <t>그래픽</t>
    <phoneticPr fontId="2" type="noConversion"/>
  </si>
  <si>
    <t>ASRock 라데온 RX 6600 CHALLENGER D D6 8GB 대원씨티에스</t>
    <phoneticPr fontId="2" type="noConversion"/>
  </si>
  <si>
    <t>용량추가</t>
    <phoneticPr fontId="2" type="noConversion"/>
  </si>
  <si>
    <t>AMD 5600</t>
    <phoneticPr fontId="2" type="noConversion"/>
  </si>
  <si>
    <t>GIGABYTE B550M AORUS ELITE 제이씨현</t>
    <phoneticPr fontId="2" type="noConversion"/>
  </si>
  <si>
    <t>마이크로닉스 Classic II 풀체인지 700W 80PLUS BRONZE 230V EU</t>
    <phoneticPr fontId="2" type="noConversion"/>
  </si>
  <si>
    <t>삼성전자 DDR4-3200 (16GB)</t>
    <phoneticPr fontId="2" type="noConversion"/>
  </si>
  <si>
    <t>중고구매</t>
    <phoneticPr fontId="2" type="noConversion"/>
  </si>
  <si>
    <t>중고구매 추가-ITX</t>
    <phoneticPr fontId="2" type="noConversion"/>
  </si>
  <si>
    <t>최저가</t>
    <phoneticPr fontId="2" type="noConversion"/>
  </si>
  <si>
    <t>인터넷</t>
    <phoneticPr fontId="2" type="noConversion"/>
  </si>
  <si>
    <t>https://youtu.be/PthqQUBEolI?si=cRHTeYN5kIoAs50q</t>
  </si>
  <si>
    <t>7500f + 4060 99만원 조립 (참고)</t>
    <phoneticPr fontId="2" type="noConversion"/>
  </si>
  <si>
    <t>용량감소</t>
    <phoneticPr fontId="2" type="noConversion"/>
  </si>
  <si>
    <t>흡배기팬</t>
    <phoneticPr fontId="2" type="noConversion"/>
  </si>
  <si>
    <t>ASRock B650M Pro RS 디앤디컴</t>
    <phoneticPr fontId="2" type="noConversion"/>
  </si>
  <si>
    <t>실구매가</t>
    <phoneticPr fontId="2" type="noConversion"/>
  </si>
  <si>
    <t>중고가</t>
    <phoneticPr fontId="2" type="noConversion"/>
  </si>
  <si>
    <t>중고구매 추가
(7600, RTX4060, 600W)</t>
    <phoneticPr fontId="2" type="noConversion"/>
  </si>
  <si>
    <t>https://prod.danawa.com/info/?pcode=18538823&amp;cate=112775</t>
  </si>
  <si>
    <t>케이스 - 리안리 LANCOOL 216 (블랙)</t>
    <phoneticPr fontId="2" type="noConversion"/>
  </si>
  <si>
    <t>AMD 7600</t>
    <phoneticPr fontId="2" type="noConversion"/>
  </si>
  <si>
    <t>중고구매 추가#1
(5600, 6700xt, A320m)</t>
    <phoneticPr fontId="2" type="noConversion"/>
  </si>
  <si>
    <t>중고구매 추가#0
(5800X, 64GB RAM)</t>
    <phoneticPr fontId="2" type="noConversion"/>
  </si>
  <si>
    <t>개별 구매
(8600G, T500)</t>
    <phoneticPr fontId="2" type="noConversion"/>
  </si>
  <si>
    <t>8600G</t>
    <phoneticPr fontId="2" type="noConversion"/>
  </si>
  <si>
    <t>T500</t>
    <phoneticPr fontId="2" type="noConversion"/>
  </si>
  <si>
    <t>DDR5 64G</t>
    <phoneticPr fontId="2" type="noConversion"/>
  </si>
  <si>
    <t>P 700W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</si>
</sst>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41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41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4" fillId="2" borderId="0" xfId="1" applyFont="1" applyFill="1">
      <alignment vertical="center"/>
    </xf>
    <xf numFmtId="41" fontId="4" fillId="4" borderId="0" xfId="1" applyFont="1" applyFill="1">
      <alignment vertical="center"/>
    </xf>
    <xf numFmtId="41" fontId="4" fillId="3" borderId="0" xfId="1" applyFont="1" applyFill="1">
      <alignment vertical="center"/>
    </xf>
    <xf numFmtId="41" fontId="3" fillId="0" borderId="0" xfId="2" applyNumberFormat="1">
      <alignment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1" fontId="0" fillId="6" borderId="0" xfId="0" applyNumberFormat="1" applyFill="1">
      <alignment vertical="center"/>
    </xf>
    <xf numFmtId="0" fontId="0" fillId="6" borderId="0" xfId="0" applyFill="1">
      <alignment vertical="center"/>
    </xf>
    <xf numFmtId="41" fontId="4" fillId="6" borderId="0" xfId="0" applyNumberFormat="1" applyFont="1" applyFill="1">
      <alignment vertical="center"/>
    </xf>
    <xf numFmtId="0" fontId="6" fillId="5" borderId="0" xfId="0" applyFont="1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d.danawa.com/info/?pcode=18538823&amp;cate=112775" TargetMode="External"/><Relationship Id="rId1" Type="http://schemas.openxmlformats.org/officeDocument/2006/relationships/hyperlink" Target="https://youtu.be/PthqQUBEolI?si=cRHTeYN5kIoAs50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K9" sqref="K9"/>
    </sheetView>
  </sheetViews>
  <sheetFormatPr defaultRowHeight="16.5"/>
  <cols>
    <col min="2" max="2" width="57.375" customWidth="1"/>
    <col min="3" max="3" width="9.375" style="1" bestFit="1" customWidth="1"/>
    <col min="4" max="4" width="8" customWidth="1"/>
    <col min="5" max="5" width="10.625" customWidth="1"/>
    <col min="6" max="6" width="10.875" customWidth="1"/>
    <col min="7" max="7" width="4.25" customWidth="1"/>
    <col min="9" max="9" width="10.875" bestFit="1" customWidth="1"/>
    <col min="10" max="10" width="4.25" customWidth="1"/>
    <col min="12" max="12" width="10.875" bestFit="1" customWidth="1"/>
    <col min="13" max="13" width="4.25" customWidth="1"/>
    <col min="14" max="14" width="7.125" bestFit="1" customWidth="1"/>
    <col min="15" max="15" width="16.375" style="1" customWidth="1"/>
    <col min="16" max="16" width="4.25" customWidth="1"/>
    <col min="18" max="18" width="12.375" style="1" bestFit="1" customWidth="1"/>
    <col min="19" max="19" width="4.25" customWidth="1"/>
  </cols>
  <sheetData>
    <row r="1" spans="1:19" ht="34.5" customHeight="1">
      <c r="C1" s="28" t="s">
        <v>28</v>
      </c>
      <c r="D1" s="28"/>
      <c r="E1" s="28"/>
      <c r="F1" s="7"/>
      <c r="G1" s="15"/>
      <c r="H1" s="27" t="s">
        <v>32</v>
      </c>
      <c r="I1" s="27"/>
      <c r="J1" s="15"/>
      <c r="K1" s="27" t="s">
        <v>21</v>
      </c>
      <c r="L1" s="27"/>
      <c r="M1" s="8"/>
      <c r="N1" s="30" t="s">
        <v>37</v>
      </c>
      <c r="O1" s="31"/>
      <c r="P1" s="9"/>
      <c r="Q1" s="35" t="s">
        <v>43</v>
      </c>
      <c r="R1" s="29"/>
      <c r="S1" s="9"/>
    </row>
    <row r="2" spans="1:19">
      <c r="A2" t="s">
        <v>1</v>
      </c>
      <c r="B2" t="s">
        <v>2</v>
      </c>
      <c r="C2" s="7" t="s">
        <v>29</v>
      </c>
      <c r="D2" s="6" t="s">
        <v>7</v>
      </c>
      <c r="E2" s="6" t="s">
        <v>8</v>
      </c>
      <c r="F2" s="6" t="s">
        <v>35</v>
      </c>
      <c r="G2" s="17"/>
      <c r="H2" t="s">
        <v>7</v>
      </c>
      <c r="I2" t="s">
        <v>8</v>
      </c>
      <c r="J2" s="17"/>
      <c r="K2" t="s">
        <v>7</v>
      </c>
      <c r="L2" t="s">
        <v>8</v>
      </c>
      <c r="M2" s="8"/>
      <c r="N2" s="6" t="s">
        <v>7</v>
      </c>
      <c r="O2" s="7" t="s">
        <v>8</v>
      </c>
      <c r="P2" s="9"/>
      <c r="Q2" s="6" t="s">
        <v>7</v>
      </c>
      <c r="R2" s="7" t="s">
        <v>8</v>
      </c>
      <c r="S2" s="9"/>
    </row>
    <row r="3" spans="1:19">
      <c r="A3" t="s">
        <v>0</v>
      </c>
      <c r="B3" t="s">
        <v>40</v>
      </c>
      <c r="C3" s="1">
        <v>227430</v>
      </c>
      <c r="D3">
        <v>1</v>
      </c>
      <c r="E3" s="2">
        <f>$C3*D3</f>
        <v>227430</v>
      </c>
      <c r="F3" s="2">
        <v>190000</v>
      </c>
      <c r="G3" s="16"/>
      <c r="H3">
        <v>1</v>
      </c>
      <c r="I3" s="2">
        <f>$C3*H3</f>
        <v>227430</v>
      </c>
      <c r="J3" s="16"/>
      <c r="K3">
        <v>1</v>
      </c>
      <c r="L3" s="2">
        <f>$C3*K3</f>
        <v>227430</v>
      </c>
      <c r="M3" s="5"/>
      <c r="N3">
        <v>0</v>
      </c>
      <c r="O3" s="1">
        <f>$C3*N3</f>
        <v>0</v>
      </c>
      <c r="P3" s="10"/>
      <c r="Q3">
        <v>0</v>
      </c>
      <c r="R3" s="1">
        <f>$C3*Q3</f>
        <v>0</v>
      </c>
      <c r="S3" s="10"/>
    </row>
    <row r="4" spans="1:19">
      <c r="A4" t="s">
        <v>5</v>
      </c>
      <c r="B4" t="s">
        <v>6</v>
      </c>
      <c r="C4" s="1">
        <v>24850</v>
      </c>
      <c r="D4">
        <v>1</v>
      </c>
      <c r="E4" s="2">
        <f t="shared" ref="E4:E14" si="0">$C4*D4</f>
        <v>24850</v>
      </c>
      <c r="F4" s="2">
        <f>E4</f>
        <v>24850</v>
      </c>
      <c r="G4" s="16"/>
      <c r="H4">
        <v>1</v>
      </c>
      <c r="I4" s="2">
        <f t="shared" ref="I4:I14" si="1">$C4*H4</f>
        <v>24850</v>
      </c>
      <c r="J4" s="16"/>
      <c r="K4">
        <v>1</v>
      </c>
      <c r="L4" s="2">
        <f t="shared" ref="L4:L14" si="2">$C4*K4</f>
        <v>24850</v>
      </c>
      <c r="M4" s="5"/>
      <c r="N4">
        <v>0</v>
      </c>
      <c r="O4" s="1">
        <f t="shared" ref="O4:O13" si="3">$C4*N4</f>
        <v>0</v>
      </c>
      <c r="P4" s="10"/>
      <c r="Q4">
        <v>1</v>
      </c>
      <c r="R4" s="1">
        <f t="shared" ref="R4:R14" si="4">$C4*Q4</f>
        <v>24850</v>
      </c>
      <c r="S4" s="10"/>
    </row>
    <row r="5" spans="1:19">
      <c r="A5" t="s">
        <v>3</v>
      </c>
      <c r="B5" t="s">
        <v>4</v>
      </c>
      <c r="C5" s="1">
        <v>158600</v>
      </c>
      <c r="D5">
        <v>1</v>
      </c>
      <c r="E5" s="2">
        <f t="shared" si="0"/>
        <v>158600</v>
      </c>
      <c r="F5" s="2">
        <f t="shared" ref="F5:F11" si="5">E5</f>
        <v>158600</v>
      </c>
      <c r="G5" s="16"/>
      <c r="H5">
        <v>1</v>
      </c>
      <c r="I5" s="2">
        <f t="shared" si="1"/>
        <v>158600</v>
      </c>
      <c r="J5" s="16"/>
      <c r="K5">
        <v>0</v>
      </c>
      <c r="L5" s="2">
        <f t="shared" si="2"/>
        <v>0</v>
      </c>
      <c r="M5" s="5"/>
      <c r="N5">
        <v>0</v>
      </c>
      <c r="O5" s="1">
        <f t="shared" si="3"/>
        <v>0</v>
      </c>
      <c r="P5" s="10"/>
      <c r="Q5">
        <v>1</v>
      </c>
      <c r="R5" s="1">
        <f t="shared" si="4"/>
        <v>158600</v>
      </c>
      <c r="S5" s="10"/>
    </row>
    <row r="6" spans="1:19">
      <c r="B6" t="s">
        <v>34</v>
      </c>
      <c r="C6" s="1">
        <v>181330</v>
      </c>
      <c r="D6">
        <v>0</v>
      </c>
      <c r="E6" s="2">
        <f t="shared" si="0"/>
        <v>0</v>
      </c>
      <c r="F6" s="2">
        <f t="shared" si="5"/>
        <v>0</v>
      </c>
      <c r="G6" s="16"/>
      <c r="H6">
        <v>0</v>
      </c>
      <c r="I6" s="2">
        <f t="shared" si="1"/>
        <v>0</v>
      </c>
      <c r="J6" s="16"/>
      <c r="K6">
        <v>1</v>
      </c>
      <c r="L6" s="2">
        <f t="shared" si="2"/>
        <v>181330</v>
      </c>
      <c r="M6" s="5"/>
      <c r="N6">
        <v>0</v>
      </c>
      <c r="O6" s="1">
        <f t="shared" si="3"/>
        <v>0</v>
      </c>
      <c r="P6" s="10"/>
      <c r="Q6">
        <v>0</v>
      </c>
      <c r="R6" s="2">
        <f t="shared" si="4"/>
        <v>0</v>
      </c>
      <c r="S6" s="10"/>
    </row>
    <row r="7" spans="1:19">
      <c r="A7" t="s">
        <v>9</v>
      </c>
      <c r="B7" t="s">
        <v>10</v>
      </c>
      <c r="C7" s="1">
        <v>56610</v>
      </c>
      <c r="D7">
        <v>2</v>
      </c>
      <c r="E7" s="2">
        <f t="shared" si="0"/>
        <v>113220</v>
      </c>
      <c r="F7" s="2">
        <f t="shared" si="5"/>
        <v>113220</v>
      </c>
      <c r="G7" s="16"/>
      <c r="H7">
        <v>1</v>
      </c>
      <c r="I7" s="2">
        <f t="shared" si="1"/>
        <v>56610</v>
      </c>
      <c r="J7" s="16"/>
      <c r="K7">
        <v>4</v>
      </c>
      <c r="L7" s="2">
        <f t="shared" si="2"/>
        <v>226440</v>
      </c>
      <c r="M7" s="5"/>
      <c r="N7">
        <v>0</v>
      </c>
      <c r="O7" s="1">
        <f t="shared" si="3"/>
        <v>0</v>
      </c>
      <c r="P7" s="10"/>
      <c r="Q7">
        <v>0</v>
      </c>
      <c r="R7" s="1">
        <f t="shared" si="4"/>
        <v>0</v>
      </c>
      <c r="S7" s="10"/>
    </row>
    <row r="8" spans="1:19">
      <c r="A8" t="s">
        <v>12</v>
      </c>
      <c r="B8" t="s">
        <v>13</v>
      </c>
      <c r="C8" s="1">
        <v>137500</v>
      </c>
      <c r="D8">
        <v>1</v>
      </c>
      <c r="E8" s="2">
        <f t="shared" si="0"/>
        <v>137500</v>
      </c>
      <c r="F8" s="2">
        <f t="shared" si="5"/>
        <v>137500</v>
      </c>
      <c r="G8" s="16"/>
      <c r="H8">
        <v>0.5</v>
      </c>
      <c r="I8" s="2">
        <f t="shared" si="1"/>
        <v>68750</v>
      </c>
      <c r="J8" s="16"/>
      <c r="K8">
        <v>2</v>
      </c>
      <c r="L8" s="2">
        <f t="shared" si="2"/>
        <v>275000</v>
      </c>
      <c r="M8" s="5"/>
      <c r="N8">
        <v>0</v>
      </c>
      <c r="O8" s="1">
        <f t="shared" si="3"/>
        <v>0</v>
      </c>
      <c r="P8" s="10"/>
      <c r="Q8">
        <v>0</v>
      </c>
      <c r="R8" s="1">
        <f t="shared" si="4"/>
        <v>0</v>
      </c>
      <c r="S8" s="10"/>
    </row>
    <row r="9" spans="1:19">
      <c r="A9" t="s">
        <v>14</v>
      </c>
      <c r="B9" t="s">
        <v>24</v>
      </c>
      <c r="C9" s="1">
        <v>79600</v>
      </c>
      <c r="D9">
        <v>1</v>
      </c>
      <c r="E9" s="2">
        <f t="shared" si="0"/>
        <v>79600</v>
      </c>
      <c r="F9" s="2">
        <f t="shared" si="5"/>
        <v>79600</v>
      </c>
      <c r="G9" s="16"/>
      <c r="H9">
        <v>1</v>
      </c>
      <c r="I9" s="2">
        <f t="shared" si="1"/>
        <v>79600</v>
      </c>
      <c r="J9" s="16"/>
      <c r="K9">
        <v>1</v>
      </c>
      <c r="L9" s="2">
        <f t="shared" si="2"/>
        <v>79600</v>
      </c>
      <c r="M9" s="5"/>
      <c r="N9">
        <v>0</v>
      </c>
      <c r="O9" s="1">
        <f t="shared" si="3"/>
        <v>0</v>
      </c>
      <c r="P9" s="10"/>
      <c r="Q9">
        <v>0</v>
      </c>
      <c r="R9" s="1">
        <f t="shared" si="4"/>
        <v>0</v>
      </c>
      <c r="S9" s="10"/>
    </row>
    <row r="10" spans="1:19">
      <c r="A10" t="s">
        <v>15</v>
      </c>
      <c r="B10" t="s">
        <v>16</v>
      </c>
      <c r="C10" s="1">
        <v>51000</v>
      </c>
      <c r="D10">
        <v>1</v>
      </c>
      <c r="E10" s="2">
        <f t="shared" si="0"/>
        <v>51000</v>
      </c>
      <c r="F10" s="2">
        <f t="shared" si="5"/>
        <v>51000</v>
      </c>
      <c r="G10" s="16"/>
      <c r="H10">
        <v>1</v>
      </c>
      <c r="I10" s="2">
        <f t="shared" si="1"/>
        <v>51000</v>
      </c>
      <c r="J10" s="16"/>
      <c r="K10">
        <v>1</v>
      </c>
      <c r="L10" s="2">
        <f t="shared" si="2"/>
        <v>51000</v>
      </c>
      <c r="M10" s="5"/>
      <c r="N10">
        <v>0</v>
      </c>
      <c r="O10" s="1">
        <f t="shared" si="3"/>
        <v>0</v>
      </c>
      <c r="P10" s="10"/>
      <c r="Q10">
        <v>1</v>
      </c>
      <c r="R10" s="1">
        <f t="shared" si="4"/>
        <v>51000</v>
      </c>
      <c r="S10" s="10"/>
    </row>
    <row r="11" spans="1:19">
      <c r="A11" t="s">
        <v>18</v>
      </c>
      <c r="B11" t="s">
        <v>17</v>
      </c>
      <c r="C11" s="1">
        <v>11300</v>
      </c>
      <c r="D11">
        <v>2</v>
      </c>
      <c r="E11" s="2">
        <f t="shared" si="0"/>
        <v>22600</v>
      </c>
      <c r="F11" s="2">
        <f t="shared" si="5"/>
        <v>22600</v>
      </c>
      <c r="G11" s="16"/>
      <c r="H11">
        <v>0</v>
      </c>
      <c r="I11" s="2">
        <f t="shared" si="1"/>
        <v>0</v>
      </c>
      <c r="J11" s="16"/>
      <c r="K11">
        <v>2</v>
      </c>
      <c r="L11" s="2">
        <f t="shared" si="2"/>
        <v>22600</v>
      </c>
      <c r="M11" s="5"/>
      <c r="N11">
        <v>0</v>
      </c>
      <c r="O11" s="1">
        <f t="shared" si="3"/>
        <v>0</v>
      </c>
      <c r="P11" s="10"/>
      <c r="Q11">
        <v>2</v>
      </c>
      <c r="R11" s="1">
        <f t="shared" si="4"/>
        <v>22600</v>
      </c>
      <c r="S11" s="10"/>
    </row>
    <row r="12" spans="1:19">
      <c r="A12" t="s">
        <v>19</v>
      </c>
      <c r="B12" t="s">
        <v>20</v>
      </c>
      <c r="C12" s="1">
        <v>258000</v>
      </c>
      <c r="D12">
        <v>1</v>
      </c>
      <c r="E12" s="2">
        <f t="shared" si="0"/>
        <v>258000</v>
      </c>
      <c r="F12" s="2">
        <v>110000</v>
      </c>
      <c r="G12" s="16"/>
      <c r="H12">
        <v>0</v>
      </c>
      <c r="I12" s="2">
        <f t="shared" si="1"/>
        <v>0</v>
      </c>
      <c r="J12" s="16"/>
      <c r="K12">
        <v>1</v>
      </c>
      <c r="L12" s="2">
        <f t="shared" si="2"/>
        <v>258000</v>
      </c>
      <c r="M12" s="5"/>
      <c r="N12">
        <v>0</v>
      </c>
      <c r="O12" s="1">
        <f t="shared" si="3"/>
        <v>0</v>
      </c>
      <c r="P12" s="10"/>
      <c r="Q12">
        <v>0</v>
      </c>
      <c r="R12" s="1">
        <f t="shared" si="4"/>
        <v>0</v>
      </c>
      <c r="S12" s="10"/>
    </row>
    <row r="13" spans="1:19">
      <c r="E13" s="2">
        <f t="shared" si="0"/>
        <v>0</v>
      </c>
      <c r="F13" s="2"/>
      <c r="G13" s="16"/>
      <c r="I13" s="2">
        <f t="shared" si="1"/>
        <v>0</v>
      </c>
      <c r="J13" s="16"/>
      <c r="L13" s="2">
        <f t="shared" si="2"/>
        <v>0</v>
      </c>
      <c r="M13" s="4"/>
      <c r="O13" s="1">
        <f t="shared" si="3"/>
        <v>0</v>
      </c>
      <c r="P13" s="10"/>
      <c r="R13" s="1">
        <f t="shared" si="4"/>
        <v>0</v>
      </c>
      <c r="S13" s="10"/>
    </row>
    <row r="14" spans="1:19">
      <c r="E14" s="2">
        <f t="shared" si="0"/>
        <v>0</v>
      </c>
      <c r="F14" s="2"/>
      <c r="G14" s="17"/>
      <c r="I14" s="2">
        <f t="shared" si="1"/>
        <v>0</v>
      </c>
      <c r="J14" s="17"/>
      <c r="L14" s="2">
        <f t="shared" si="2"/>
        <v>0</v>
      </c>
      <c r="M14" s="5"/>
      <c r="O14" s="1">
        <f>SUM(O3:O13)</f>
        <v>0</v>
      </c>
      <c r="P14" s="11"/>
      <c r="R14" s="1">
        <f t="shared" si="4"/>
        <v>0</v>
      </c>
      <c r="S14" s="11"/>
    </row>
    <row r="15" spans="1:19">
      <c r="C15" s="3" t="s">
        <v>11</v>
      </c>
      <c r="E15" s="2">
        <f>SUM(E3:E14)</f>
        <v>1072800</v>
      </c>
      <c r="F15" s="2">
        <f>SUM(F3:F14)</f>
        <v>887370</v>
      </c>
      <c r="G15" s="16"/>
      <c r="I15" s="2">
        <f>SUM(I3:I14)</f>
        <v>666840</v>
      </c>
      <c r="J15" s="16"/>
      <c r="L15" s="2">
        <f>SUM(L3:L14)</f>
        <v>1346250</v>
      </c>
      <c r="M15" s="4"/>
      <c r="N15" t="s">
        <v>36</v>
      </c>
      <c r="O15" s="2">
        <f>SUM(O3:O14)</f>
        <v>0</v>
      </c>
      <c r="P15" s="10"/>
      <c r="R15" s="2">
        <f>SUM(R3:R14)</f>
        <v>257050</v>
      </c>
      <c r="S15" s="10"/>
    </row>
    <row r="16" spans="1:19">
      <c r="C16" s="3"/>
      <c r="E16" s="2"/>
      <c r="F16" s="2"/>
      <c r="G16" s="16"/>
      <c r="I16" s="2"/>
      <c r="J16" s="16"/>
      <c r="L16" s="2"/>
      <c r="M16" s="4"/>
      <c r="P16" s="10"/>
      <c r="Q16" t="s">
        <v>44</v>
      </c>
      <c r="R16" s="1">
        <v>240000</v>
      </c>
      <c r="S16" s="10"/>
    </row>
    <row r="17" spans="2:19">
      <c r="C17" s="3"/>
      <c r="E17" s="2"/>
      <c r="F17" s="2"/>
      <c r="G17" s="16"/>
      <c r="I17" s="2"/>
      <c r="J17" s="16"/>
      <c r="L17" s="2"/>
      <c r="M17" s="4"/>
      <c r="P17" s="10"/>
      <c r="Q17" t="s">
        <v>45</v>
      </c>
      <c r="R17" s="1">
        <v>110000</v>
      </c>
      <c r="S17" s="10"/>
    </row>
    <row r="18" spans="2:19">
      <c r="C18" s="3"/>
      <c r="E18" s="2"/>
      <c r="F18" s="2"/>
      <c r="G18" s="16"/>
      <c r="I18" s="2"/>
      <c r="J18" s="16"/>
      <c r="L18" s="2"/>
      <c r="M18" s="4"/>
      <c r="P18" s="10"/>
      <c r="Q18" t="s">
        <v>46</v>
      </c>
      <c r="R18" s="1">
        <v>180000</v>
      </c>
      <c r="S18" s="10"/>
    </row>
    <row r="19" spans="2:19">
      <c r="G19" s="17"/>
      <c r="J19" s="17"/>
      <c r="M19" s="4"/>
      <c r="O19" s="18">
        <f>SUM(O14:O15)</f>
        <v>0</v>
      </c>
      <c r="P19" s="11"/>
      <c r="Q19" t="s">
        <v>47</v>
      </c>
      <c r="R19" s="1">
        <v>68000</v>
      </c>
      <c r="S19" s="11"/>
    </row>
    <row r="20" spans="2:19">
      <c r="G20" s="17"/>
      <c r="J20" s="17"/>
      <c r="P20" s="11"/>
      <c r="R20" s="20">
        <f>SUM(R15:R19)</f>
        <v>855050</v>
      </c>
      <c r="S20" s="11"/>
    </row>
    <row r="24" spans="2:19">
      <c r="B24" t="s">
        <v>31</v>
      </c>
      <c r="C24" s="21" t="s">
        <v>30</v>
      </c>
    </row>
    <row r="26" spans="2:19">
      <c r="B26" t="s">
        <v>39</v>
      </c>
      <c r="C26" s="21" t="s">
        <v>38</v>
      </c>
    </row>
  </sheetData>
  <mergeCells count="5">
    <mergeCell ref="K1:L1"/>
    <mergeCell ref="C1:E1"/>
    <mergeCell ref="Q1:R1"/>
    <mergeCell ref="N1:O1"/>
    <mergeCell ref="H1:I1"/>
  </mergeCells>
  <phoneticPr fontId="2" type="noConversion"/>
  <conditionalFormatting sqref="F3:F12">
    <cfRule type="expression" dxfId="0" priority="1">
      <formula>F3-E3 &lt;&gt; 0</formula>
    </cfRule>
  </conditionalFormatting>
  <hyperlinks>
    <hyperlink ref="C24" r:id="rId1" xr:uid="{00000000-0004-0000-0000-000000000000}"/>
    <hyperlink ref="C26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workbookViewId="0">
      <selection activeCell="S1" sqref="S1:T1"/>
    </sheetView>
  </sheetViews>
  <sheetFormatPr defaultRowHeight="16.5"/>
  <cols>
    <col min="2" max="2" width="57.375" customWidth="1"/>
    <col min="3" max="3" width="9.375" style="1" bestFit="1" customWidth="1"/>
    <col min="4" max="4" width="5.25" bestFit="1" customWidth="1"/>
    <col min="5" max="5" width="9.375" bestFit="1" customWidth="1"/>
    <col min="6" max="6" width="4.25" customWidth="1"/>
    <col min="7" max="7" width="5.25" bestFit="1" customWidth="1"/>
    <col min="8" max="8" width="10.875" bestFit="1" customWidth="1"/>
    <col min="9" max="9" width="4.25" customWidth="1"/>
    <col min="10" max="10" width="5.25" bestFit="1" customWidth="1"/>
    <col min="11" max="11" width="10.875" bestFit="1" customWidth="1"/>
    <col min="12" max="12" width="4.25" customWidth="1"/>
    <col min="14" max="14" width="10.5" style="1" bestFit="1" customWidth="1"/>
    <col min="15" max="15" width="4.25" customWidth="1"/>
    <col min="17" max="17" width="13.125" style="1" customWidth="1"/>
    <col min="18" max="18" width="4.25" customWidth="1"/>
    <col min="20" max="20" width="12.5" style="1" customWidth="1"/>
    <col min="21" max="21" width="4.25" customWidth="1"/>
    <col min="23" max="23" width="10.875" style="1" bestFit="1" customWidth="1"/>
  </cols>
  <sheetData>
    <row r="1" spans="1:23" ht="36" customHeight="1">
      <c r="C1" s="28" t="s">
        <v>28</v>
      </c>
      <c r="D1" s="28"/>
      <c r="E1" s="28"/>
      <c r="F1" s="23"/>
      <c r="G1" s="33" t="s">
        <v>32</v>
      </c>
      <c r="H1" s="34"/>
      <c r="I1" s="15"/>
      <c r="J1" s="27" t="s">
        <v>21</v>
      </c>
      <c r="K1" s="27"/>
      <c r="L1" s="12"/>
      <c r="M1" s="36" t="s">
        <v>42</v>
      </c>
      <c r="N1" s="32"/>
      <c r="O1" s="8"/>
      <c r="P1" s="30" t="s">
        <v>41</v>
      </c>
      <c r="Q1" s="31"/>
      <c r="R1" s="9"/>
      <c r="S1" s="35" t="s">
        <v>43</v>
      </c>
      <c r="T1" s="29"/>
      <c r="U1" s="12"/>
      <c r="V1" s="32" t="s">
        <v>27</v>
      </c>
      <c r="W1" s="32"/>
    </row>
    <row r="2" spans="1:23">
      <c r="A2" t="s">
        <v>1</v>
      </c>
      <c r="B2" t="s">
        <v>2</v>
      </c>
      <c r="C2" s="7" t="s">
        <v>29</v>
      </c>
      <c r="D2" s="6" t="s">
        <v>7</v>
      </c>
      <c r="E2" s="6" t="s">
        <v>8</v>
      </c>
      <c r="F2" s="22"/>
      <c r="G2" s="6" t="s">
        <v>7</v>
      </c>
      <c r="H2" s="6" t="s">
        <v>8</v>
      </c>
      <c r="I2" s="15"/>
      <c r="J2" s="6" t="s">
        <v>7</v>
      </c>
      <c r="K2" s="6" t="s">
        <v>8</v>
      </c>
      <c r="L2" s="12"/>
      <c r="M2" s="6" t="s">
        <v>7</v>
      </c>
      <c r="N2" s="7" t="s">
        <v>8</v>
      </c>
      <c r="O2" s="8"/>
      <c r="P2" s="6" t="s">
        <v>7</v>
      </c>
      <c r="Q2" s="7" t="s">
        <v>8</v>
      </c>
      <c r="R2" s="9"/>
      <c r="S2" s="6" t="s">
        <v>7</v>
      </c>
      <c r="T2" s="7" t="s">
        <v>8</v>
      </c>
      <c r="U2" s="12"/>
      <c r="V2" s="6" t="s">
        <v>7</v>
      </c>
      <c r="W2" s="7" t="s">
        <v>8</v>
      </c>
    </row>
    <row r="3" spans="1:23">
      <c r="A3" t="s">
        <v>0</v>
      </c>
      <c r="B3" t="s">
        <v>22</v>
      </c>
      <c r="C3" s="1">
        <v>138500</v>
      </c>
      <c r="D3">
        <v>1</v>
      </c>
      <c r="E3" s="2">
        <f>$C3*D3</f>
        <v>138500</v>
      </c>
      <c r="F3" s="24"/>
      <c r="G3">
        <v>1</v>
      </c>
      <c r="H3" s="2">
        <f>$C3*G3</f>
        <v>138500</v>
      </c>
      <c r="I3" s="16"/>
      <c r="J3">
        <v>1</v>
      </c>
      <c r="K3" s="2">
        <f>$C3*J3</f>
        <v>138500</v>
      </c>
      <c r="L3" s="13"/>
      <c r="M3">
        <v>0</v>
      </c>
      <c r="N3" s="1">
        <f>$C3*M3</f>
        <v>0</v>
      </c>
      <c r="O3" s="5"/>
      <c r="P3">
        <v>0</v>
      </c>
      <c r="Q3" s="1">
        <f>$C3*P3</f>
        <v>0</v>
      </c>
      <c r="R3" s="10"/>
      <c r="S3">
        <v>0</v>
      </c>
      <c r="T3" s="1">
        <f>$C3*S3</f>
        <v>0</v>
      </c>
      <c r="U3" s="13"/>
      <c r="V3">
        <v>0</v>
      </c>
      <c r="W3" s="1">
        <f>$C3*V3</f>
        <v>0</v>
      </c>
    </row>
    <row r="4" spans="1:23">
      <c r="A4" t="s">
        <v>5</v>
      </c>
      <c r="B4" t="s">
        <v>6</v>
      </c>
      <c r="C4" s="1">
        <v>24850</v>
      </c>
      <c r="D4">
        <v>1</v>
      </c>
      <c r="E4" s="2">
        <f t="shared" ref="E4:E13" si="0">$C4*D4</f>
        <v>24850</v>
      </c>
      <c r="F4" s="24"/>
      <c r="G4">
        <v>1</v>
      </c>
      <c r="H4" s="2">
        <f t="shared" ref="H4:H13" si="1">$C4*G4</f>
        <v>24850</v>
      </c>
      <c r="I4" s="16"/>
      <c r="J4">
        <v>1</v>
      </c>
      <c r="K4" s="2">
        <f t="shared" ref="K4:K13" si="2">$C4*J4</f>
        <v>24850</v>
      </c>
      <c r="L4" s="13"/>
      <c r="M4">
        <v>1</v>
      </c>
      <c r="N4" s="1">
        <f t="shared" ref="N4:N13" si="3">$C4*M4</f>
        <v>24850</v>
      </c>
      <c r="O4" s="5"/>
      <c r="P4">
        <v>0</v>
      </c>
      <c r="Q4" s="1">
        <f t="shared" ref="Q4:Q13" si="4">$C4*P4</f>
        <v>0</v>
      </c>
      <c r="R4" s="10"/>
      <c r="S4">
        <v>0</v>
      </c>
      <c r="T4" s="1">
        <f t="shared" ref="T4:T13" si="5">$C4*S4</f>
        <v>0</v>
      </c>
      <c r="U4" s="13"/>
      <c r="V4">
        <v>0</v>
      </c>
      <c r="W4" s="1">
        <f t="shared" ref="W4:W13" si="6">$C4*V4</f>
        <v>0</v>
      </c>
    </row>
    <row r="5" spans="1:23">
      <c r="A5" t="s">
        <v>3</v>
      </c>
      <c r="B5" t="s">
        <v>23</v>
      </c>
      <c r="C5" s="1">
        <v>112100</v>
      </c>
      <c r="D5">
        <v>1</v>
      </c>
      <c r="E5" s="2">
        <f t="shared" si="0"/>
        <v>112100</v>
      </c>
      <c r="F5" s="24"/>
      <c r="G5">
        <v>1</v>
      </c>
      <c r="H5" s="2">
        <f t="shared" si="1"/>
        <v>112100</v>
      </c>
      <c r="I5" s="16"/>
      <c r="J5">
        <v>1</v>
      </c>
      <c r="K5" s="2">
        <f t="shared" si="2"/>
        <v>112100</v>
      </c>
      <c r="L5" s="13"/>
      <c r="M5">
        <v>0</v>
      </c>
      <c r="N5" s="1">
        <f t="shared" si="3"/>
        <v>0</v>
      </c>
      <c r="O5" s="5"/>
      <c r="P5">
        <v>0</v>
      </c>
      <c r="Q5" s="1">
        <f t="shared" si="4"/>
        <v>0</v>
      </c>
      <c r="R5" s="10"/>
      <c r="S5">
        <v>0</v>
      </c>
      <c r="T5" s="1">
        <f t="shared" si="5"/>
        <v>0</v>
      </c>
      <c r="U5" s="13"/>
      <c r="V5">
        <v>0</v>
      </c>
      <c r="W5" s="1">
        <f t="shared" si="6"/>
        <v>0</v>
      </c>
    </row>
    <row r="6" spans="1:23">
      <c r="A6" t="s">
        <v>9</v>
      </c>
      <c r="B6" t="s">
        <v>25</v>
      </c>
      <c r="C6" s="1">
        <v>45340</v>
      </c>
      <c r="D6">
        <v>2</v>
      </c>
      <c r="E6" s="2">
        <f t="shared" si="0"/>
        <v>90680</v>
      </c>
      <c r="F6" s="24"/>
      <c r="G6">
        <v>1</v>
      </c>
      <c r="H6" s="2">
        <f t="shared" si="1"/>
        <v>45340</v>
      </c>
      <c r="I6" s="16"/>
      <c r="J6">
        <v>4</v>
      </c>
      <c r="K6" s="2">
        <f t="shared" si="2"/>
        <v>181360</v>
      </c>
      <c r="L6" s="13"/>
      <c r="M6">
        <v>0</v>
      </c>
      <c r="N6" s="1">
        <f t="shared" si="3"/>
        <v>0</v>
      </c>
      <c r="O6" s="5"/>
      <c r="P6">
        <v>2</v>
      </c>
      <c r="Q6" s="1">
        <f t="shared" si="4"/>
        <v>90680</v>
      </c>
      <c r="R6" s="10"/>
      <c r="S6">
        <v>0</v>
      </c>
      <c r="T6" s="1">
        <f t="shared" si="5"/>
        <v>0</v>
      </c>
      <c r="U6" s="13"/>
      <c r="V6">
        <v>0</v>
      </c>
      <c r="W6" s="1">
        <f t="shared" si="6"/>
        <v>0</v>
      </c>
    </row>
    <row r="7" spans="1:23">
      <c r="A7" t="s">
        <v>12</v>
      </c>
      <c r="B7" t="s">
        <v>13</v>
      </c>
      <c r="C7" s="1">
        <v>137500</v>
      </c>
      <c r="D7">
        <v>1</v>
      </c>
      <c r="E7" s="2">
        <f t="shared" si="0"/>
        <v>137500</v>
      </c>
      <c r="F7" s="24"/>
      <c r="G7">
        <v>0.5</v>
      </c>
      <c r="H7" s="2">
        <f t="shared" si="1"/>
        <v>68750</v>
      </c>
      <c r="I7" s="16"/>
      <c r="J7">
        <v>1</v>
      </c>
      <c r="K7" s="2">
        <f t="shared" si="2"/>
        <v>137500</v>
      </c>
      <c r="L7" s="13"/>
      <c r="M7">
        <v>1</v>
      </c>
      <c r="N7" s="1">
        <f t="shared" si="3"/>
        <v>137500</v>
      </c>
      <c r="O7" s="5"/>
      <c r="P7">
        <v>1</v>
      </c>
      <c r="Q7" s="1">
        <f t="shared" si="4"/>
        <v>137500</v>
      </c>
      <c r="R7" s="10"/>
      <c r="S7">
        <v>0</v>
      </c>
      <c r="T7" s="1">
        <f t="shared" si="5"/>
        <v>0</v>
      </c>
      <c r="U7" s="13"/>
      <c r="V7">
        <v>0</v>
      </c>
      <c r="W7" s="1">
        <f t="shared" si="6"/>
        <v>0</v>
      </c>
    </row>
    <row r="8" spans="1:23">
      <c r="A8" t="s">
        <v>14</v>
      </c>
      <c r="B8" t="s">
        <v>24</v>
      </c>
      <c r="C8" s="1">
        <v>79600</v>
      </c>
      <c r="D8">
        <v>1</v>
      </c>
      <c r="E8" s="2">
        <f t="shared" si="0"/>
        <v>79600</v>
      </c>
      <c r="F8" s="24"/>
      <c r="G8">
        <v>1</v>
      </c>
      <c r="H8" s="2">
        <f t="shared" si="1"/>
        <v>79600</v>
      </c>
      <c r="I8" s="16"/>
      <c r="J8">
        <v>1</v>
      </c>
      <c r="K8" s="2">
        <f t="shared" si="2"/>
        <v>79600</v>
      </c>
      <c r="L8" s="13"/>
      <c r="M8">
        <v>1</v>
      </c>
      <c r="N8" s="1">
        <f t="shared" si="3"/>
        <v>79600</v>
      </c>
      <c r="O8" s="5"/>
      <c r="P8">
        <v>0</v>
      </c>
      <c r="Q8" s="1">
        <f t="shared" si="4"/>
        <v>0</v>
      </c>
      <c r="R8" s="10"/>
      <c r="S8">
        <v>0</v>
      </c>
      <c r="T8" s="1">
        <f t="shared" si="5"/>
        <v>0</v>
      </c>
      <c r="U8" s="13"/>
      <c r="V8">
        <v>0</v>
      </c>
      <c r="W8" s="1">
        <f t="shared" si="6"/>
        <v>0</v>
      </c>
    </row>
    <row r="9" spans="1:23">
      <c r="A9" t="s">
        <v>15</v>
      </c>
      <c r="B9" t="s">
        <v>16</v>
      </c>
      <c r="C9" s="1">
        <v>51000</v>
      </c>
      <c r="D9">
        <v>1</v>
      </c>
      <c r="E9" s="2">
        <f t="shared" si="0"/>
        <v>51000</v>
      </c>
      <c r="F9" s="24"/>
      <c r="G9">
        <v>1</v>
      </c>
      <c r="H9" s="2">
        <f t="shared" si="1"/>
        <v>51000</v>
      </c>
      <c r="I9" s="16"/>
      <c r="J9">
        <v>1</v>
      </c>
      <c r="K9" s="2">
        <f t="shared" si="2"/>
        <v>51000</v>
      </c>
      <c r="L9" s="13"/>
      <c r="M9">
        <v>1</v>
      </c>
      <c r="N9" s="1">
        <f t="shared" si="3"/>
        <v>51000</v>
      </c>
      <c r="O9" s="5"/>
      <c r="P9">
        <v>0</v>
      </c>
      <c r="Q9" s="1">
        <f t="shared" si="4"/>
        <v>0</v>
      </c>
      <c r="R9" s="10"/>
      <c r="S9">
        <v>0</v>
      </c>
      <c r="T9" s="1">
        <f t="shared" si="5"/>
        <v>0</v>
      </c>
      <c r="U9" s="13"/>
      <c r="V9">
        <v>0</v>
      </c>
      <c r="W9" s="1">
        <f t="shared" si="6"/>
        <v>0</v>
      </c>
    </row>
    <row r="10" spans="1:23">
      <c r="A10" t="s">
        <v>33</v>
      </c>
      <c r="B10" t="s">
        <v>17</v>
      </c>
      <c r="C10" s="1">
        <v>11300</v>
      </c>
      <c r="D10">
        <v>2</v>
      </c>
      <c r="E10" s="2">
        <f t="shared" si="0"/>
        <v>22600</v>
      </c>
      <c r="F10" s="24"/>
      <c r="G10">
        <v>2</v>
      </c>
      <c r="H10" s="2">
        <f t="shared" si="1"/>
        <v>22600</v>
      </c>
      <c r="I10" s="16"/>
      <c r="J10">
        <v>1</v>
      </c>
      <c r="K10" s="2">
        <f t="shared" si="2"/>
        <v>11300</v>
      </c>
      <c r="L10" s="13"/>
      <c r="M10">
        <v>1</v>
      </c>
      <c r="N10" s="1">
        <f t="shared" si="3"/>
        <v>11300</v>
      </c>
      <c r="O10" s="5"/>
      <c r="P10">
        <v>0</v>
      </c>
      <c r="Q10" s="1">
        <f t="shared" si="4"/>
        <v>0</v>
      </c>
      <c r="R10" s="10"/>
      <c r="S10">
        <v>0</v>
      </c>
      <c r="T10" s="1">
        <f t="shared" si="5"/>
        <v>0</v>
      </c>
      <c r="U10" s="13"/>
      <c r="V10">
        <v>0</v>
      </c>
      <c r="W10" s="1">
        <f t="shared" si="6"/>
        <v>0</v>
      </c>
    </row>
    <row r="11" spans="1:23">
      <c r="A11" t="s">
        <v>19</v>
      </c>
      <c r="B11" t="s">
        <v>20</v>
      </c>
      <c r="C11" s="1">
        <v>258000</v>
      </c>
      <c r="D11">
        <v>1</v>
      </c>
      <c r="E11" s="2">
        <f t="shared" si="0"/>
        <v>258000</v>
      </c>
      <c r="F11" s="24"/>
      <c r="G11">
        <v>1</v>
      </c>
      <c r="H11" s="2">
        <f t="shared" si="1"/>
        <v>258000</v>
      </c>
      <c r="I11" s="16"/>
      <c r="J11">
        <v>1</v>
      </c>
      <c r="K11" s="2">
        <f t="shared" si="2"/>
        <v>258000</v>
      </c>
      <c r="L11" s="13"/>
      <c r="M11">
        <v>1</v>
      </c>
      <c r="N11" s="1">
        <f t="shared" si="3"/>
        <v>258000</v>
      </c>
      <c r="O11" s="5"/>
      <c r="P11">
        <v>0</v>
      </c>
      <c r="Q11" s="1">
        <f t="shared" si="4"/>
        <v>0</v>
      </c>
      <c r="R11" s="10"/>
      <c r="S11">
        <v>0</v>
      </c>
      <c r="T11" s="1">
        <f t="shared" si="5"/>
        <v>0</v>
      </c>
      <c r="U11" s="13"/>
      <c r="V11">
        <v>1</v>
      </c>
      <c r="W11" s="1">
        <f t="shared" si="6"/>
        <v>258000</v>
      </c>
    </row>
    <row r="12" spans="1:23">
      <c r="E12" s="2">
        <f t="shared" si="0"/>
        <v>0</v>
      </c>
      <c r="F12" s="24"/>
      <c r="H12" s="2">
        <f t="shared" si="1"/>
        <v>0</v>
      </c>
      <c r="I12" s="16"/>
      <c r="K12" s="2">
        <f t="shared" si="2"/>
        <v>0</v>
      </c>
      <c r="L12" s="13"/>
      <c r="N12" s="1">
        <f t="shared" si="3"/>
        <v>0</v>
      </c>
      <c r="O12" s="5"/>
      <c r="Q12" s="1">
        <f t="shared" si="4"/>
        <v>0</v>
      </c>
      <c r="R12" s="10"/>
      <c r="T12" s="1">
        <f t="shared" si="5"/>
        <v>0</v>
      </c>
      <c r="U12" s="13"/>
      <c r="W12" s="1">
        <f t="shared" si="6"/>
        <v>0</v>
      </c>
    </row>
    <row r="13" spans="1:23">
      <c r="E13" s="2">
        <f t="shared" si="0"/>
        <v>0</v>
      </c>
      <c r="F13" s="25"/>
      <c r="H13" s="2">
        <f t="shared" si="1"/>
        <v>0</v>
      </c>
      <c r="I13" s="17"/>
      <c r="K13" s="2">
        <f t="shared" si="2"/>
        <v>0</v>
      </c>
      <c r="L13" s="14"/>
      <c r="N13" s="1">
        <f t="shared" si="3"/>
        <v>0</v>
      </c>
      <c r="O13" s="4"/>
      <c r="Q13" s="1">
        <f t="shared" si="4"/>
        <v>0</v>
      </c>
      <c r="R13" s="11"/>
      <c r="T13" s="1">
        <f t="shared" si="5"/>
        <v>0</v>
      </c>
      <c r="U13" s="14"/>
      <c r="W13" s="1">
        <f t="shared" si="6"/>
        <v>0</v>
      </c>
    </row>
    <row r="14" spans="1:23">
      <c r="C14" s="3" t="s">
        <v>11</v>
      </c>
      <c r="E14" s="2">
        <f>SUM(E3:E13)</f>
        <v>914830</v>
      </c>
      <c r="F14" s="24"/>
      <c r="H14" s="26">
        <f>SUM(H3:H13)</f>
        <v>800740</v>
      </c>
      <c r="I14" s="16"/>
      <c r="K14" s="2">
        <f>SUM(K3:K13)</f>
        <v>994210</v>
      </c>
      <c r="L14" s="13"/>
      <c r="N14" s="1">
        <f>SUM(N3:N13)</f>
        <v>562250</v>
      </c>
      <c r="O14" s="5"/>
      <c r="Q14" s="1">
        <f>SUM(Q3:Q13)</f>
        <v>228180</v>
      </c>
      <c r="R14" s="10"/>
      <c r="T14" s="1">
        <f>SUM(T3:T13)</f>
        <v>0</v>
      </c>
      <c r="U14" s="13"/>
      <c r="W14" s="1">
        <f>SUM(W3:W13)</f>
        <v>258000</v>
      </c>
    </row>
    <row r="15" spans="1:23">
      <c r="F15" s="25"/>
      <c r="I15" s="17"/>
      <c r="L15" s="14"/>
      <c r="M15" t="s">
        <v>26</v>
      </c>
      <c r="N15" s="1">
        <v>420000</v>
      </c>
      <c r="O15" s="4"/>
      <c r="P15" t="s">
        <v>26</v>
      </c>
      <c r="Q15" s="1">
        <v>530000</v>
      </c>
      <c r="R15" s="11"/>
      <c r="S15" t="s">
        <v>26</v>
      </c>
      <c r="T15" s="1">
        <v>760000</v>
      </c>
      <c r="U15" s="14"/>
      <c r="V15" t="s">
        <v>26</v>
      </c>
      <c r="W15" s="1">
        <v>560000</v>
      </c>
    </row>
    <row r="16" spans="1:23">
      <c r="F16" s="25"/>
      <c r="I16" s="17"/>
      <c r="L16" s="14"/>
      <c r="N16" s="18">
        <f>SUM(N14:N15)</f>
        <v>982250</v>
      </c>
      <c r="O16" s="4"/>
      <c r="Q16" s="18">
        <f>SUM(Q14:Q15)</f>
        <v>758180</v>
      </c>
      <c r="R16" s="11"/>
      <c r="T16" s="20">
        <f>SUM(T14:T15)</f>
        <v>760000</v>
      </c>
      <c r="U16" s="14"/>
      <c r="W16" s="19">
        <f>SUM(W14:W15)</f>
        <v>818000</v>
      </c>
    </row>
  </sheetData>
  <mergeCells count="7">
    <mergeCell ref="J1:K1"/>
    <mergeCell ref="P1:Q1"/>
    <mergeCell ref="V1:W1"/>
    <mergeCell ref="C1:E1"/>
    <mergeCell ref="G1:H1"/>
    <mergeCell ref="S1:T1"/>
    <mergeCell ref="M1:N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AMD 5세대</vt:lpstr>
      <vt:lpstr>AMD 4세대</vt:lpstr>
      <vt:lpstr>'AMD 4세대'!productName</vt:lpstr>
      <vt:lpstr>'AMD 5세대'!productName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HarryPaek</dc:creator>
  <cp:lastModifiedBy>Chonggeun Paek</cp:lastModifiedBy>
  <dcterms:created xsi:type="dcterms:W3CDTF">2024-03-31T06:12:10Z</dcterms:created>
  <dcterms:modified xsi:type="dcterms:W3CDTF">2024-05-12T13:26:33Z</dcterms:modified>
</cp:coreProperties>
</file>