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0"/>
  <workbookPr codeName="ThisWorkbook"/>
  <mc:AlternateContent xmlns:mc="http://schemas.openxmlformats.org/markup-compatibility/2006">
    <mc:Choice Requires="x15">
      <x15ac:absPath xmlns:x15ac="http://schemas.microsoft.com/office/spreadsheetml/2010/11/ac" url="D:\Dr baba tundy\bd\appeal by Wahab\"/>
    </mc:Choice>
  </mc:AlternateContent>
  <xr:revisionPtr revIDLastSave="0" documentId="13_ncr:1_{4A76184B-DA2C-4337-8BF4-955C4642CFF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ummary" sheetId="1" r:id="rId1"/>
    <sheet name="Working 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4" i="1"/>
  <c r="C1" i="1"/>
  <c r="B15" i="1"/>
  <c r="D14" i="1"/>
  <c r="B10" i="1"/>
  <c r="B8" i="1"/>
  <c r="B5" i="1"/>
  <c r="B13" i="1"/>
  <c r="D15" i="1" l="1"/>
  <c r="B12" i="1"/>
  <c r="D12" i="1" s="1"/>
  <c r="B11" i="1"/>
  <c r="D11" i="1" s="1"/>
  <c r="D10" i="1"/>
  <c r="B9" i="1"/>
  <c r="D9" i="1" s="1"/>
  <c r="D8" i="1"/>
  <c r="B7" i="1"/>
  <c r="D7" i="1" s="1"/>
  <c r="B6" i="1"/>
  <c r="D6" i="1" s="1"/>
  <c r="D5" i="1"/>
  <c r="D4" i="1"/>
  <c r="D13" i="1"/>
  <c r="D16" i="1" l="1"/>
</calcChain>
</file>

<file path=xl/sharedStrings.xml><?xml version="1.0" encoding="utf-8"?>
<sst xmlns="http://schemas.openxmlformats.org/spreadsheetml/2006/main" count="22" uniqueCount="22">
  <si>
    <t>Activity</t>
  </si>
  <si>
    <t>Claims Followed Up</t>
  </si>
  <si>
    <t>Target for 100% Activity</t>
  </si>
  <si>
    <t>Percentage Achieved</t>
  </si>
  <si>
    <t>Pending payment confirmation</t>
  </si>
  <si>
    <t>EOB posting</t>
  </si>
  <si>
    <t>Ready to bill</t>
  </si>
  <si>
    <t>EOB sorting</t>
  </si>
  <si>
    <t>OON Submitted</t>
  </si>
  <si>
    <t>Surgery Appeal</t>
  </si>
  <si>
    <t>Other</t>
  </si>
  <si>
    <t>Total Sum of Percentage</t>
  </si>
  <si>
    <t>Claim Link</t>
  </si>
  <si>
    <t>Status</t>
  </si>
  <si>
    <t>Comments</t>
  </si>
  <si>
    <t>IDR submitted</t>
  </si>
  <si>
    <t>Follow up No Insurance Response via Portal</t>
  </si>
  <si>
    <t>Follow up No Insurance Response via Phone</t>
  </si>
  <si>
    <t>Pending LOP Res.</t>
  </si>
  <si>
    <t>Denied &amp; Rejected Claim</t>
  </si>
  <si>
    <t>Name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</si>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</sst>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/>
    <xf numFmtId="4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tabSelected="1" workbookViewId="0">
      <selection activeCell="B1" sqref="B1"/>
    </sheetView>
  </sheetViews>
  <sheetFormatPr defaultRowHeight="15" x14ac:dyDescent="0.25"/>
  <cols>
    <col min="1" max="1" width="45.28515625" bestFit="1" customWidth="1"/>
    <col min="2" max="2" width="18.85546875" bestFit="1" customWidth="1"/>
    <col min="3" max="3" width="22.85546875" bestFit="1" customWidth="1"/>
    <col min="4" max="4" width="20" bestFit="1" customWidth="1"/>
  </cols>
  <sheetData>
    <row r="1" spans="1:4" ht="18.75" x14ac:dyDescent="0.3">
      <c r="A1" s="4" t="s">
        <v>20</v>
      </c>
      <c r="B1" s="8" t="s">
        <v>21</v>
      </c>
      <c r="C1" s="6">
        <f ca="1">TODAY()</f>
        <v>45595</v>
      </c>
    </row>
    <row r="2" spans="1:4" x14ac:dyDescent="0.25">
      <c r="A2" s="7"/>
      <c r="B2" s="7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16</v>
      </c>
      <c r="B4">
        <f>COUNTIF('Working detail'!B2:B999, "Follow up No Insurance Response via Portal")</f>
        <v>0</v>
      </c>
      <c r="C4">
        <v>100</v>
      </c>
      <c r="D4" s="2">
        <f t="shared" ref="D4:D15" si="0">B4/C4</f>
        <v>0</v>
      </c>
    </row>
    <row r="5" spans="1:4" x14ac:dyDescent="0.25">
      <c r="A5" t="s">
        <v>17</v>
      </c>
      <c r="B5">
        <f>COUNTIF('Working detail'!B2:B999, "Follow up No Insurance Response via Phone")</f>
        <v>0</v>
      </c>
      <c r="C5">
        <v>60</v>
      </c>
      <c r="D5" s="2">
        <f t="shared" si="0"/>
        <v>0</v>
      </c>
    </row>
    <row r="6" spans="1:4" x14ac:dyDescent="0.25">
      <c r="A6" t="s">
        <v>4</v>
      </c>
      <c r="B6">
        <f>COUNTIF('Working detail'!B2:B999, "Pending payment confirmation")</f>
        <v>0</v>
      </c>
      <c r="C6">
        <v>100</v>
      </c>
      <c r="D6" s="2">
        <f t="shared" si="0"/>
        <v>0</v>
      </c>
    </row>
    <row r="7" spans="1:4" x14ac:dyDescent="0.25">
      <c r="A7" t="s">
        <v>5</v>
      </c>
      <c r="B7">
        <f>COUNTIF('Working detail'!B2:B999, "EOB posting")</f>
        <v>0</v>
      </c>
      <c r="C7">
        <v>200</v>
      </c>
      <c r="D7" s="2">
        <f t="shared" si="0"/>
        <v>0</v>
      </c>
    </row>
    <row r="8" spans="1:4" x14ac:dyDescent="0.25">
      <c r="A8" t="s">
        <v>18</v>
      </c>
      <c r="B8">
        <f>COUNTIF('Working detail'!B2:B999, "Pending LOP Res.")</f>
        <v>0</v>
      </c>
      <c r="C8">
        <v>100</v>
      </c>
      <c r="D8" s="2">
        <f t="shared" si="0"/>
        <v>0</v>
      </c>
    </row>
    <row r="9" spans="1:4" x14ac:dyDescent="0.25">
      <c r="A9" t="s">
        <v>6</v>
      </c>
      <c r="B9">
        <f>COUNTIF('Working detail'!B2:B999, "Ready to bill")</f>
        <v>0</v>
      </c>
      <c r="C9">
        <v>200</v>
      </c>
      <c r="D9" s="2">
        <f t="shared" si="0"/>
        <v>0</v>
      </c>
    </row>
    <row r="10" spans="1:4" x14ac:dyDescent="0.25">
      <c r="A10" t="s">
        <v>19</v>
      </c>
      <c r="B10">
        <f>COUNTIF('Working detail'!B2:B999, "Denied &amp; Rejected Claim")</f>
        <v>0</v>
      </c>
      <c r="C10">
        <v>80</v>
      </c>
      <c r="D10" s="2">
        <f t="shared" si="0"/>
        <v>0</v>
      </c>
    </row>
    <row r="11" spans="1:4" x14ac:dyDescent="0.25">
      <c r="A11" t="s">
        <v>7</v>
      </c>
      <c r="B11">
        <f>COUNTIF('Working detail'!B2:B999, "EOB sorting")</f>
        <v>0</v>
      </c>
      <c r="C11">
        <v>300</v>
      </c>
      <c r="D11" s="2">
        <f t="shared" si="0"/>
        <v>0</v>
      </c>
    </row>
    <row r="12" spans="1:4" x14ac:dyDescent="0.25">
      <c r="A12" t="s">
        <v>8</v>
      </c>
      <c r="B12">
        <f>COUNTIF('Working detail'!B2:B999, "OON Submitted")</f>
        <v>0</v>
      </c>
      <c r="C12">
        <v>50</v>
      </c>
      <c r="D12" s="2">
        <f t="shared" si="0"/>
        <v>0</v>
      </c>
    </row>
    <row r="13" spans="1:4" x14ac:dyDescent="0.25">
      <c r="A13" t="s">
        <v>9</v>
      </c>
      <c r="B13">
        <f>COUNTIF('Working detail'!B2:B999, "Surgery Appeal")</f>
        <v>0</v>
      </c>
      <c r="C13">
        <v>50</v>
      </c>
      <c r="D13" s="2">
        <f t="shared" si="0"/>
        <v>0</v>
      </c>
    </row>
    <row r="14" spans="1:4" x14ac:dyDescent="0.25">
      <c r="A14" t="s">
        <v>15</v>
      </c>
      <c r="B14">
        <f>COUNTIF('Working detail'!B2:B1000, "IDR submitted")</f>
        <v>0</v>
      </c>
      <c r="C14">
        <v>20</v>
      </c>
      <c r="D14" s="2">
        <f t="shared" si="0"/>
        <v>0</v>
      </c>
    </row>
    <row r="15" spans="1:4" x14ac:dyDescent="0.25">
      <c r="A15" t="s">
        <v>10</v>
      </c>
      <c r="B15">
        <f>COUNTIF('Working detail'!B2:B999, "Other")</f>
        <v>0</v>
      </c>
      <c r="C15">
        <v>100</v>
      </c>
      <c r="D15" s="2">
        <f t="shared" si="0"/>
        <v>0</v>
      </c>
    </row>
    <row r="16" spans="1:4" x14ac:dyDescent="0.25">
      <c r="C16" s="3" t="s">
        <v>11</v>
      </c>
      <c r="D16" s="2">
        <f>SUM(D4:D15)</f>
        <v>0</v>
      </c>
    </row>
  </sheetData>
  <dataValidations count="1">
    <dataValidation type="list" allowBlank="1" showInputMessage="1" showErrorMessage="1" sqref="B1" xr:uid="{4910F564-8ADF-4C0D-A065-993D18C5994E}">
      <formula1>"Your Name, Atit Bhatt,Smit Shah,Ziyad Rashid,Sajal Aftab"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"/>
  <sheetViews>
    <sheetView workbookViewId="0">
      <selection activeCell="C7" sqref="C7"/>
    </sheetView>
  </sheetViews>
  <sheetFormatPr defaultRowHeight="15" x14ac:dyDescent="0.25"/>
  <cols>
    <col min="1" max="1" width="22" customWidth="1"/>
    <col min="2" max="2" width="40.85546875" bestFit="1" customWidth="1"/>
    <col min="3" max="3" width="38.28515625" customWidth="1"/>
  </cols>
  <sheetData>
    <row r="1" spans="1:3" x14ac:dyDescent="0.25">
      <c r="A1" s="1" t="s">
        <v>12</v>
      </c>
      <c r="B1" s="1" t="s">
        <v>13</v>
      </c>
      <c r="C1" s="5" t="s">
        <v>14</v>
      </c>
    </row>
  </sheetData>
  <dataValidations count="1">
    <dataValidation type="list" allowBlank="1" showInputMessage="1" showErrorMessage="1" sqref="B1:B1048576" xr:uid="{D312F4A1-7B16-4FC4-AB3C-DFA7BAD2DA50}">
      <formula1>"Follow up No Insurance Response via Portal,Follow up No Insurance Response via Phone,Pending payment confirmation,EOB posting,Pending LOP Res.,Ready to bill,Denied &amp; Rejected Claim,EOB sorting,OON Submitted, Surgery Appeal,IDR submitted,Other"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Working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Shakir Ali</cp:lastModifiedBy>
  <dcterms:created xsi:type="dcterms:W3CDTF">2024-06-10T01:47:43Z</dcterms:created>
  <dcterms:modified xsi:type="dcterms:W3CDTF">2024-10-30T17:23:50Z</dcterms:modified>
</cp:coreProperties>
</file>