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Messen\"/>
    </mc:Choice>
  </mc:AlternateContent>
  <xr:revisionPtr revIDLastSave="0" documentId="13_ncr:1_{0D14F3FC-FA38-42C8-8F49-A3E59810ACB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</calcChain>
</file>

<file path=xl/sharedStrings.xml><?xml version="1.0" encoding="utf-8"?>
<sst xmlns="http://schemas.openxmlformats.org/spreadsheetml/2006/main" count="48" uniqueCount="13">
  <si>
    <t>Leerlaufspannung in V</t>
  </si>
  <si>
    <t>R in Ohm</t>
  </si>
  <si>
    <t>Kurzschlussstrom in A</t>
  </si>
  <si>
    <t>Soll</t>
  </si>
  <si>
    <t>Ist</t>
  </si>
  <si>
    <t>Nennleistung in W</t>
  </si>
  <si>
    <t>330m</t>
  </si>
  <si>
    <t>Lastspannung in U</t>
  </si>
  <si>
    <t>Lastleistung in W</t>
  </si>
  <si>
    <t>gemessen</t>
  </si>
  <si>
    <t>gerechnet</t>
  </si>
  <si>
    <t>Laststrom in A</t>
  </si>
  <si>
    <t>Wetter: Bewölkt, TGM 15.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</si>
</sst>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Strom-Spannungs-Kennlinie</a:t>
            </a:r>
            <a:r>
              <a:rPr lang="de-AT" baseline="0"/>
              <a:t> (Bewölkt)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Tabelle1!$C$6:$C$18</c:f>
              <c:numCache>
                <c:formatCode>General</c:formatCode>
                <c:ptCount val="13"/>
                <c:pt idx="0">
                  <c:v>0</c:v>
                </c:pt>
                <c:pt idx="1">
                  <c:v>7.8E-2</c:v>
                </c:pt>
                <c:pt idx="2">
                  <c:v>0.55200000000000005</c:v>
                </c:pt>
                <c:pt idx="3">
                  <c:v>0.56100000000000005</c:v>
                </c:pt>
                <c:pt idx="4">
                  <c:v>0.56499999999999995</c:v>
                </c:pt>
                <c:pt idx="5">
                  <c:v>0.56699999999999995</c:v>
                </c:pt>
                <c:pt idx="6">
                  <c:v>0.57199999999999995</c:v>
                </c:pt>
                <c:pt idx="7">
                  <c:v>0.57599999999999996</c:v>
                </c:pt>
                <c:pt idx="8">
                  <c:v>0.57599999999999996</c:v>
                </c:pt>
                <c:pt idx="9">
                  <c:v>0.57699999999999996</c:v>
                </c:pt>
                <c:pt idx="10">
                  <c:v>0.57699999999999996</c:v>
                </c:pt>
                <c:pt idx="11">
                  <c:v>0.57699999999999996</c:v>
                </c:pt>
                <c:pt idx="12">
                  <c:v>0.57999999999999996</c:v>
                </c:pt>
              </c:numCache>
            </c:numRef>
          </c:xVal>
          <c:yVal>
            <c:numRef>
              <c:f>Tabelle1!$E$6:$E$18</c:f>
              <c:numCache>
                <c:formatCode>General</c:formatCode>
                <c:ptCount val="13"/>
                <c:pt idx="0">
                  <c:v>0.05</c:v>
                </c:pt>
                <c:pt idx="1">
                  <c:v>4.9500000000000002E-2</c:v>
                </c:pt>
                <c:pt idx="2">
                  <c:v>1.4E-2</c:v>
                </c:pt>
                <c:pt idx="3">
                  <c:v>7.7000000000000002E-3</c:v>
                </c:pt>
                <c:pt idx="4">
                  <c:v>5.4000000000000003E-3</c:v>
                </c:pt>
                <c:pt idx="5">
                  <c:v>4.0999999999999995E-3</c:v>
                </c:pt>
                <c:pt idx="6">
                  <c:v>3.3E-3</c:v>
                </c:pt>
                <c:pt idx="7">
                  <c:v>2.8999999999999998E-3</c:v>
                </c:pt>
                <c:pt idx="8">
                  <c:v>2.3400000000000001E-3</c:v>
                </c:pt>
                <c:pt idx="9">
                  <c:v>1.97E-3</c:v>
                </c:pt>
                <c:pt idx="10">
                  <c:v>1.8400000000000001E-3</c:v>
                </c:pt>
                <c:pt idx="11">
                  <c:v>1.67E-3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6-4358-9872-5AB1D350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98447"/>
        <c:axId val="633686383"/>
      </c:scatterChart>
      <c:valAx>
        <c:axId val="6336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Lastspannung</a:t>
                </a:r>
                <a:r>
                  <a:rPr lang="de-AT" baseline="0"/>
                  <a:t> in Volt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686383"/>
        <c:crosses val="autoZero"/>
        <c:crossBetween val="midCat"/>
      </c:valAx>
      <c:valAx>
        <c:axId val="6336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Laststrom</a:t>
                </a:r>
                <a:r>
                  <a:rPr lang="de-AT" baseline="0"/>
                  <a:t> in Ampere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6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232171</xdr:colOff>
      <xdr:row>18</xdr:row>
      <xdr:rowOff>113109</xdr:rowOff>
    </xdr:from>
    <xdr:to>
      <xdr:col>7</xdr:col>
      <xdr:colOff>277289</xdr:colOff>
      <xdr:row>33</xdr:row>
      <xdr:rowOff>149203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35FB776-E2FB-41C5-A4C5-CEB7046E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85" zoomScaleNormal="85" workbookViewId="0">
      <selection sqref="A1:G18"/>
    </sheetView>
  </sheetViews>
  <sheetFormatPr baseColWidth="10" defaultColWidth="9.06640625" defaultRowHeight="14.25" x14ac:dyDescent="0.45"/>
  <sheetData>
    <row r="1" spans="1:7" x14ac:dyDescent="0.45">
      <c r="A1" s="1" t="s">
        <v>12</v>
      </c>
      <c r="B1" s="1"/>
      <c r="C1" s="1"/>
      <c r="D1" s="1"/>
      <c r="E1" s="1"/>
      <c r="F1" s="1"/>
      <c r="G1" s="1"/>
    </row>
    <row r="2" spans="1:7" x14ac:dyDescent="0.45">
      <c r="A2" s="2" t="s">
        <v>1</v>
      </c>
      <c r="B2" s="1" t="s">
        <v>0</v>
      </c>
      <c r="C2" s="1"/>
      <c r="D2" s="1" t="s">
        <v>2</v>
      </c>
      <c r="E2" s="1"/>
      <c r="F2" s="1" t="s">
        <v>5</v>
      </c>
      <c r="G2" s="1"/>
    </row>
    <row r="3" spans="1:7" x14ac:dyDescent="0.45">
      <c r="A3" s="2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</row>
    <row r="4" spans="1:7" x14ac:dyDescent="0.45">
      <c r="A4" s="1"/>
      <c r="B4" s="1">
        <v>0.57999999999999996</v>
      </c>
      <c r="C4" s="1">
        <v>0.56999999999999995</v>
      </c>
      <c r="D4" s="1" t="s">
        <v>6</v>
      </c>
      <c r="E4" s="1"/>
      <c r="F4" s="1">
        <v>0.19139999999999999</v>
      </c>
      <c r="G4" s="1"/>
    </row>
    <row r="5" spans="1:7" x14ac:dyDescent="0.45">
      <c r="A5" s="1"/>
      <c r="B5" s="1" t="s">
        <v>7</v>
      </c>
      <c r="C5" s="1"/>
      <c r="D5" s="1" t="s">
        <v>11</v>
      </c>
      <c r="E5" s="1"/>
      <c r="F5" s="1" t="s">
        <v>8</v>
      </c>
      <c r="G5" s="1"/>
    </row>
    <row r="6" spans="1:7" x14ac:dyDescent="0.45">
      <c r="A6" s="1">
        <v>0</v>
      </c>
      <c r="B6" s="1"/>
      <c r="C6" s="1">
        <v>0</v>
      </c>
      <c r="D6" s="1"/>
      <c r="E6" s="1">
        <v>0.05</v>
      </c>
      <c r="F6" s="1"/>
      <c r="G6" s="1"/>
    </row>
    <row r="7" spans="1:7" x14ac:dyDescent="0.45">
      <c r="A7" s="1">
        <v>2.5</v>
      </c>
      <c r="B7" s="1" t="s">
        <v>9</v>
      </c>
      <c r="C7" s="1">
        <v>7.8E-2</v>
      </c>
      <c r="D7" s="1" t="s">
        <v>9</v>
      </c>
      <c r="E7" s="1">
        <f>49.5*10^(-3)</f>
        <v>4.9500000000000002E-2</v>
      </c>
      <c r="F7" s="1" t="s">
        <v>10</v>
      </c>
      <c r="G7" s="1">
        <f>E7*C7</f>
        <v>3.8610000000000003E-3</v>
      </c>
    </row>
    <row r="8" spans="1:7" x14ac:dyDescent="0.45">
      <c r="A8" s="1">
        <v>41</v>
      </c>
      <c r="B8" s="1" t="s">
        <v>9</v>
      </c>
      <c r="C8" s="1">
        <v>0.55200000000000005</v>
      </c>
      <c r="D8" s="1" t="s">
        <v>9</v>
      </c>
      <c r="E8" s="1">
        <f>14*10^(-3)</f>
        <v>1.4E-2</v>
      </c>
      <c r="F8" s="1" t="s">
        <v>10</v>
      </c>
      <c r="G8" s="1">
        <f t="shared" ref="G8:G17" si="0">E8*C8</f>
        <v>7.7280000000000005E-3</v>
      </c>
    </row>
    <row r="9" spans="1:7" x14ac:dyDescent="0.45">
      <c r="A9" s="1">
        <v>74</v>
      </c>
      <c r="B9" s="1" t="s">
        <v>9</v>
      </c>
      <c r="C9" s="1">
        <v>0.56100000000000005</v>
      </c>
      <c r="D9" s="1" t="s">
        <v>9</v>
      </c>
      <c r="E9" s="1">
        <f>7.7*10^(-3)</f>
        <v>7.7000000000000002E-3</v>
      </c>
      <c r="F9" s="1" t="s">
        <v>10</v>
      </c>
      <c r="G9" s="1">
        <f t="shared" si="0"/>
        <v>4.319700000000001E-3</v>
      </c>
    </row>
    <row r="10" spans="1:7" x14ac:dyDescent="0.45">
      <c r="A10" s="1">
        <v>107</v>
      </c>
      <c r="B10" s="1" t="s">
        <v>9</v>
      </c>
      <c r="C10" s="1">
        <v>0.56499999999999995</v>
      </c>
      <c r="D10" s="1" t="s">
        <v>9</v>
      </c>
      <c r="E10" s="1">
        <f>5.4*10^(-3)</f>
        <v>5.4000000000000003E-3</v>
      </c>
      <c r="F10" s="1" t="s">
        <v>10</v>
      </c>
      <c r="G10" s="1">
        <f t="shared" si="0"/>
        <v>3.0509999999999999E-3</v>
      </c>
    </row>
    <row r="11" spans="1:7" x14ac:dyDescent="0.45">
      <c r="A11" s="1">
        <v>141</v>
      </c>
      <c r="B11" s="1" t="s">
        <v>9</v>
      </c>
      <c r="C11" s="1">
        <v>0.56699999999999995</v>
      </c>
      <c r="D11" s="1" t="s">
        <v>9</v>
      </c>
      <c r="E11" s="1">
        <f>4.1*10^(-3)</f>
        <v>4.0999999999999995E-3</v>
      </c>
      <c r="F11" s="1" t="s">
        <v>10</v>
      </c>
      <c r="G11" s="1">
        <f t="shared" si="0"/>
        <v>2.3246999999999994E-3</v>
      </c>
    </row>
    <row r="12" spans="1:7" x14ac:dyDescent="0.45">
      <c r="A12" s="1">
        <v>173</v>
      </c>
      <c r="B12" s="1" t="s">
        <v>9</v>
      </c>
      <c r="C12" s="1">
        <v>0.57199999999999995</v>
      </c>
      <c r="D12" s="1" t="s">
        <v>9</v>
      </c>
      <c r="E12" s="1">
        <f>3.3*10^(-3)</f>
        <v>3.3E-3</v>
      </c>
      <c r="F12" s="1" t="s">
        <v>10</v>
      </c>
      <c r="G12" s="1">
        <f t="shared" si="0"/>
        <v>1.8875999999999999E-3</v>
      </c>
    </row>
    <row r="13" spans="1:7" x14ac:dyDescent="0.45">
      <c r="A13" s="1">
        <v>208</v>
      </c>
      <c r="B13" s="1" t="s">
        <v>9</v>
      </c>
      <c r="C13" s="1">
        <v>0.57599999999999996</v>
      </c>
      <c r="D13" s="1" t="s">
        <v>9</v>
      </c>
      <c r="E13" s="1">
        <f>2.9*10^(-3)</f>
        <v>2.8999999999999998E-3</v>
      </c>
      <c r="F13" s="1" t="s">
        <v>10</v>
      </c>
      <c r="G13" s="1">
        <f t="shared" si="0"/>
        <v>1.6703999999999998E-3</v>
      </c>
    </row>
    <row r="14" spans="1:7" x14ac:dyDescent="0.45">
      <c r="A14" s="1">
        <v>242</v>
      </c>
      <c r="B14" s="1" t="s">
        <v>9</v>
      </c>
      <c r="C14" s="1">
        <v>0.57599999999999996</v>
      </c>
      <c r="D14" s="1" t="s">
        <v>9</v>
      </c>
      <c r="E14" s="1">
        <f>2.34*10^(-3)</f>
        <v>2.3400000000000001E-3</v>
      </c>
      <c r="F14" s="1" t="s">
        <v>10</v>
      </c>
      <c r="G14" s="1">
        <f t="shared" si="0"/>
        <v>1.3478399999999999E-3</v>
      </c>
    </row>
    <row r="15" spans="1:7" x14ac:dyDescent="0.45">
      <c r="A15" s="1">
        <v>275</v>
      </c>
      <c r="B15" s="1" t="s">
        <v>9</v>
      </c>
      <c r="C15" s="1">
        <v>0.57699999999999996</v>
      </c>
      <c r="D15" s="1" t="s">
        <v>9</v>
      </c>
      <c r="E15" s="1">
        <f>1.97*10^(-3)</f>
        <v>1.97E-3</v>
      </c>
      <c r="F15" s="1" t="s">
        <v>10</v>
      </c>
      <c r="G15" s="1">
        <f t="shared" si="0"/>
        <v>1.1366899999999999E-3</v>
      </c>
    </row>
    <row r="16" spans="1:7" x14ac:dyDescent="0.45">
      <c r="A16" s="1">
        <v>308</v>
      </c>
      <c r="B16" s="1" t="s">
        <v>9</v>
      </c>
      <c r="C16" s="1">
        <v>0.57699999999999996</v>
      </c>
      <c r="D16" s="1" t="s">
        <v>9</v>
      </c>
      <c r="E16" s="1">
        <f>1.84*10^(-3)</f>
        <v>1.8400000000000001E-3</v>
      </c>
      <c r="F16" s="1" t="s">
        <v>10</v>
      </c>
      <c r="G16" s="1">
        <f t="shared" si="0"/>
        <v>1.06168E-3</v>
      </c>
    </row>
    <row r="17" spans="1:7" x14ac:dyDescent="0.45">
      <c r="A17" s="1">
        <v>335</v>
      </c>
      <c r="B17" s="1" t="s">
        <v>9</v>
      </c>
      <c r="C17" s="1">
        <v>0.57699999999999996</v>
      </c>
      <c r="D17" s="1" t="s">
        <v>9</v>
      </c>
      <c r="E17" s="1">
        <f>1.67*10^(-3)</f>
        <v>1.67E-3</v>
      </c>
      <c r="F17" s="1" t="s">
        <v>10</v>
      </c>
      <c r="G17" s="1">
        <f t="shared" si="0"/>
        <v>9.6358999999999995E-4</v>
      </c>
    </row>
    <row r="18" spans="1:7" x14ac:dyDescent="0.45">
      <c r="A18" s="1"/>
      <c r="B18" s="1"/>
      <c r="C18" s="1">
        <v>0.57999999999999996</v>
      </c>
      <c r="D18" s="1"/>
      <c r="E18" s="1">
        <v>0</v>
      </c>
      <c r="F18" s="1"/>
      <c r="G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Y.</dc:creator>
  <cp:lastModifiedBy>Harry Ye</cp:lastModifiedBy>
  <dcterms:created xsi:type="dcterms:W3CDTF">2015-06-05T18:19:34Z</dcterms:created>
  <dcterms:modified xsi:type="dcterms:W3CDTF">2021-10-18T19:45:16Z</dcterms:modified>
</cp:coreProperties>
</file>