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hidePivotFieldList="1" defaultThemeVersion="166925"/>
  <mc:AlternateContent xmlns:mc="http://schemas.openxmlformats.org/markup-compatibility/2006">
    <mc:Choice Requires="x15">
      <x15ac:absPath xmlns:x15ac="http://schemas.microsoft.com/office/spreadsheetml/2010/11/ac" url="D:\Excel Projects\"/>
    </mc:Choice>
  </mc:AlternateContent>
  <xr:revisionPtr revIDLastSave="0" documentId="8_{858817B0-C854-40A1-956D-3E0F60DEC3DF}" xr6:coauthVersionLast="36" xr6:coauthVersionMax="36" xr10:uidLastSave="{00000000-0000-0000-0000-000000000000}"/>
  <bookViews>
    <workbookView xWindow="0" yWindow="0" windowWidth="20490" windowHeight="753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<sst xmlns="http://schemas.openxmlformats.org/spreadsheetml/2006/main" count="16271" uniqueCount="51">
  <si>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</si>
  <si>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</si>
  <si>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</si>
  <si>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</si>
  <si>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</si>
  <si>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</si>
  <si>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</si>
  <si>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</si>
  <si>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</si>
  <si>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</si>
  <si>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</si>
  <si>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</si>
  <si>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</si>
  <si>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</si>
  <si>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</si>
  <si>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</si>
  <si>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</si>
  <si>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</si>
  <si>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</si>
  <si>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</si>
  <si>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</si>
  <si>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</si>
  <si>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</si>
  <si>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</si>
  <si>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</si>
  <si>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</si>
  <si>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</si>
  <si>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</si>
  <si>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</si>
  <si>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</si>
  <si>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</si>
  <si>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</si>
  <si>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</si>
  <si>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</si>
  <si>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</si>
  <si>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</si>
  <si>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</si>
  <si>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</si>
  <si>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</si>
  <si>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</si>
  <si>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</si>
  <si>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Adolscent</t>
  </si>
  <si>
    <t>Middle Age</t>
  </si>
  <si>
    <t>Old</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</si>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</sst>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6" fillId="33" borderId="0" xfId="0" applyFont="1" applyFill="1" applyAlignment="1">
      <alignment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70588.23529411765</c:v>
                </c:pt>
                <c:pt idx="1">
                  <c:v>97500</c:v>
                </c:pt>
              </c:numCache>
            </c:numRef>
          </c:val>
          <c:extLst>
            <c:ext xmlns:c16="http://schemas.microsoft.com/office/drawing/2014/chart" uri="{C3380CC4-5D6E-409C-BE32-E72D297353CC}">
              <c16:uniqueId val="{00000000-DF3D-40D0-B9E0-85B99634B61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64705.882352941175</c:v>
                </c:pt>
                <c:pt idx="1">
                  <c:v>78750</c:v>
                </c:pt>
              </c:numCache>
            </c:numRef>
          </c:val>
          <c:extLst>
            <c:ext xmlns:c16="http://schemas.microsoft.com/office/drawing/2014/chart" uri="{C3380CC4-5D6E-409C-BE32-E72D297353CC}">
              <c16:uniqueId val="{00000001-DF3D-40D0-B9E0-85B99634B611}"/>
            </c:ext>
          </c:extLst>
        </c:ser>
        <c:dLbls>
          <c:showLegendKey val="0"/>
          <c:showVal val="0"/>
          <c:showCatName val="0"/>
          <c:showSerName val="0"/>
          <c:showPercent val="0"/>
          <c:showBubbleSize val="0"/>
        </c:dLbls>
        <c:gapWidth val="219"/>
        <c:overlap val="-27"/>
        <c:axId val="350949535"/>
        <c:axId val="335311583"/>
      </c:barChart>
      <c:catAx>
        <c:axId val="350949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928346456692915"/>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311583"/>
        <c:crosses val="autoZero"/>
        <c:auto val="1"/>
        <c:lblAlgn val="ctr"/>
        <c:lblOffset val="100"/>
        <c:noMultiLvlLbl val="0"/>
      </c:catAx>
      <c:valAx>
        <c:axId val="33531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949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1535870516185477"/>
          <c:y val="0.13323855351414407"/>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6CFF-499A-B1B8-9F5367259CA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6CFF-499A-B1B8-9F5367259CA4}"/>
            </c:ext>
          </c:extLst>
        </c:ser>
        <c:dLbls>
          <c:showLegendKey val="0"/>
          <c:showVal val="0"/>
          <c:showCatName val="0"/>
          <c:showSerName val="0"/>
          <c:showPercent val="0"/>
          <c:showBubbleSize val="0"/>
        </c:dLbls>
        <c:smooth val="0"/>
        <c:axId val="192616271"/>
        <c:axId val="348561215"/>
      </c:lineChart>
      <c:catAx>
        <c:axId val="19261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561215"/>
        <c:crosses val="autoZero"/>
        <c:auto val="1"/>
        <c:lblAlgn val="ctr"/>
        <c:lblOffset val="100"/>
        <c:noMultiLvlLbl val="0"/>
      </c:catAx>
      <c:valAx>
        <c:axId val="34856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1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15</c:v>
                </c:pt>
                <c:pt idx="1">
                  <c:v>6</c:v>
                </c:pt>
              </c:numCache>
            </c:numRef>
          </c:val>
          <c:smooth val="0"/>
          <c:extLst>
            <c:ext xmlns:c16="http://schemas.microsoft.com/office/drawing/2014/chart" uri="{C3380CC4-5D6E-409C-BE32-E72D297353CC}">
              <c16:uniqueId val="{00000000-1DFA-4578-85D7-8AA8E96E9EF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21</c:v>
                </c:pt>
                <c:pt idx="1">
                  <c:v>4</c:v>
                </c:pt>
              </c:numCache>
            </c:numRef>
          </c:val>
          <c:smooth val="0"/>
          <c:extLst>
            <c:ext xmlns:c16="http://schemas.microsoft.com/office/drawing/2014/chart" uri="{C3380CC4-5D6E-409C-BE32-E72D297353CC}">
              <c16:uniqueId val="{00000001-1DFA-4578-85D7-8AA8E96E9EF1}"/>
            </c:ext>
          </c:extLst>
        </c:ser>
        <c:dLbls>
          <c:showLegendKey val="0"/>
          <c:showVal val="0"/>
          <c:showCatName val="0"/>
          <c:showSerName val="0"/>
          <c:showPercent val="0"/>
          <c:showBubbleSize val="0"/>
        </c:dLbls>
        <c:marker val="1"/>
        <c:smooth val="0"/>
        <c:axId val="343192319"/>
        <c:axId val="274742255"/>
      </c:lineChart>
      <c:catAx>
        <c:axId val="343192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742255"/>
        <c:crosses val="autoZero"/>
        <c:auto val="1"/>
        <c:lblAlgn val="ctr"/>
        <c:lblOffset val="100"/>
        <c:noMultiLvlLbl val="0"/>
      </c:catAx>
      <c:valAx>
        <c:axId val="27474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19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70588.23529411765</c:v>
                </c:pt>
                <c:pt idx="1">
                  <c:v>97500</c:v>
                </c:pt>
              </c:numCache>
            </c:numRef>
          </c:val>
          <c:extLst>
            <c:ext xmlns:c16="http://schemas.microsoft.com/office/drawing/2014/chart" uri="{C3380CC4-5D6E-409C-BE32-E72D297353CC}">
              <c16:uniqueId val="{00000000-C4BC-4277-8789-EA841107996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64705.882352941175</c:v>
                </c:pt>
                <c:pt idx="1">
                  <c:v>78750</c:v>
                </c:pt>
              </c:numCache>
            </c:numRef>
          </c:val>
          <c:extLst>
            <c:ext xmlns:c16="http://schemas.microsoft.com/office/drawing/2014/chart" uri="{C3380CC4-5D6E-409C-BE32-E72D297353CC}">
              <c16:uniqueId val="{00000001-C4BC-4277-8789-EA8411079966}"/>
            </c:ext>
          </c:extLst>
        </c:ser>
        <c:dLbls>
          <c:showLegendKey val="0"/>
          <c:showVal val="0"/>
          <c:showCatName val="0"/>
          <c:showSerName val="0"/>
          <c:showPercent val="0"/>
          <c:showBubbleSize val="0"/>
        </c:dLbls>
        <c:gapWidth val="219"/>
        <c:overlap val="-27"/>
        <c:axId val="350949535"/>
        <c:axId val="335311583"/>
      </c:barChart>
      <c:catAx>
        <c:axId val="350949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928346456692915"/>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311583"/>
        <c:crosses val="autoZero"/>
        <c:auto val="1"/>
        <c:lblAlgn val="ctr"/>
        <c:lblOffset val="100"/>
        <c:noMultiLvlLbl val="0"/>
      </c:catAx>
      <c:valAx>
        <c:axId val="33531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949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1535870516185477"/>
          <c:y val="0.13323855351414407"/>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176D-4AAF-8976-043F62309F0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176D-4AAF-8976-043F62309F07}"/>
            </c:ext>
          </c:extLst>
        </c:ser>
        <c:dLbls>
          <c:showLegendKey val="0"/>
          <c:showVal val="0"/>
          <c:showCatName val="0"/>
          <c:showSerName val="0"/>
          <c:showPercent val="0"/>
          <c:showBubbleSize val="0"/>
        </c:dLbls>
        <c:smooth val="0"/>
        <c:axId val="192616271"/>
        <c:axId val="348561215"/>
      </c:lineChart>
      <c:catAx>
        <c:axId val="19261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561215"/>
        <c:crosses val="autoZero"/>
        <c:auto val="1"/>
        <c:lblAlgn val="ctr"/>
        <c:lblOffset val="100"/>
        <c:noMultiLvlLbl val="0"/>
      </c:catAx>
      <c:valAx>
        <c:axId val="34856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1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15</c:v>
                </c:pt>
                <c:pt idx="1">
                  <c:v>6</c:v>
                </c:pt>
              </c:numCache>
            </c:numRef>
          </c:val>
          <c:smooth val="0"/>
          <c:extLst>
            <c:ext xmlns:c16="http://schemas.microsoft.com/office/drawing/2014/chart" uri="{C3380CC4-5D6E-409C-BE32-E72D297353CC}">
              <c16:uniqueId val="{00000000-B30F-46A9-8EC6-0D9DAE1A4C7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21</c:v>
                </c:pt>
                <c:pt idx="1">
                  <c:v>4</c:v>
                </c:pt>
              </c:numCache>
            </c:numRef>
          </c:val>
          <c:smooth val="0"/>
          <c:extLst>
            <c:ext xmlns:c16="http://schemas.microsoft.com/office/drawing/2014/chart" uri="{C3380CC4-5D6E-409C-BE32-E72D297353CC}">
              <c16:uniqueId val="{00000001-B30F-46A9-8EC6-0D9DAE1A4C72}"/>
            </c:ext>
          </c:extLst>
        </c:ser>
        <c:dLbls>
          <c:showLegendKey val="0"/>
          <c:showVal val="0"/>
          <c:showCatName val="0"/>
          <c:showSerName val="0"/>
          <c:showPercent val="0"/>
          <c:showBubbleSize val="0"/>
        </c:dLbls>
        <c:marker val="1"/>
        <c:smooth val="0"/>
        <c:axId val="343192319"/>
        <c:axId val="274742255"/>
      </c:lineChart>
      <c:catAx>
        <c:axId val="343192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742255"/>
        <c:crosses val="autoZero"/>
        <c:auto val="1"/>
        <c:lblAlgn val="ctr"/>
        <c:lblOffset val="100"/>
        <c:noMultiLvlLbl val="0"/>
      </c:catAx>
      <c:valAx>
        <c:axId val="27474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19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366712</xdr:colOff>
      <xdr:row>1</xdr:row>
      <xdr:rowOff>47625</xdr:rowOff>
    </xdr:from>
    <xdr:to>
      <xdr:col>12</xdr:col>
      <xdr:colOff>61912</xdr:colOff>
      <xdr:row>15</xdr:row>
      <xdr:rowOff>123825</xdr:rowOff>
    </xdr:to>
    <xdr:graphicFrame macro="">
      <xdr:nvGraphicFramePr>
        <xdr:cNvPr id="3" name="Chart 2">
          <a:extLst>
            <a:ext uri="{FF2B5EF4-FFF2-40B4-BE49-F238E27FC236}">
              <a16:creationId xmlns:a16="http://schemas.microsoft.com/office/drawing/2014/main" id="{6E7ADD5F-7234-49AB-BCC5-8A6937931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319086</xdr:colOff>
      <xdr:row>18</xdr:row>
      <xdr:rowOff>47625</xdr:rowOff>
    </xdr:from>
    <xdr:to>
      <xdr:col>12</xdr:col>
      <xdr:colOff>419099</xdr:colOff>
      <xdr:row>32</xdr:row>
      <xdr:rowOff>123825</xdr:rowOff>
    </xdr:to>
    <xdr:graphicFrame macro="">
      <xdr:nvGraphicFramePr>
        <xdr:cNvPr id="4" name="Chart 3">
          <a:extLst>
            <a:ext uri="{FF2B5EF4-FFF2-40B4-BE49-F238E27FC236}">
              <a16:creationId xmlns:a16="http://schemas.microsoft.com/office/drawing/2014/main" id="{5F0F05BF-B7F0-4F50-A41C-978034A4A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481012</xdr:colOff>
      <xdr:row>34</xdr:row>
      <xdr:rowOff>133350</xdr:rowOff>
    </xdr:from>
    <xdr:to>
      <xdr:col>12</xdr:col>
      <xdr:colOff>33337</xdr:colOff>
      <xdr:row>49</xdr:row>
      <xdr:rowOff>19050</xdr:rowOff>
    </xdr:to>
    <xdr:graphicFrame macro="">
      <xdr:nvGraphicFramePr>
        <xdr:cNvPr id="5" name="Chart 4">
          <a:extLst>
            <a:ext uri="{FF2B5EF4-FFF2-40B4-BE49-F238E27FC236}">
              <a16:creationId xmlns:a16="http://schemas.microsoft.com/office/drawing/2014/main" id="{2BB93E1C-EB70-4C69-A1D0-FAAAA8EA1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9524</xdr:colOff>
      <xdr:row>5</xdr:row>
      <xdr:rowOff>17992</xdr:rowOff>
    </xdr:from>
    <xdr:to>
      <xdr:col>7</xdr:col>
      <xdr:colOff>211666</xdr:colOff>
      <xdr:row>18</xdr:row>
      <xdr:rowOff>169334</xdr:rowOff>
    </xdr:to>
    <xdr:graphicFrame macro="">
      <xdr:nvGraphicFramePr>
        <xdr:cNvPr id="5" name="Chart 4">
          <a:extLst>
            <a:ext uri="{FF2B5EF4-FFF2-40B4-BE49-F238E27FC236}">
              <a16:creationId xmlns:a16="http://schemas.microsoft.com/office/drawing/2014/main" id="{CDE7BB58-7635-4F93-BF79-1836E4DD1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354543</xdr:colOff>
      <xdr:row>19</xdr:row>
      <xdr:rowOff>111125</xdr:rowOff>
    </xdr:from>
    <xdr:to>
      <xdr:col>14</xdr:col>
      <xdr:colOff>206376</xdr:colOff>
      <xdr:row>36</xdr:row>
      <xdr:rowOff>100541</xdr:rowOff>
    </xdr:to>
    <xdr:graphicFrame macro="">
      <xdr:nvGraphicFramePr>
        <xdr:cNvPr id="6" name="Chart 5">
          <a:extLst>
            <a:ext uri="{FF2B5EF4-FFF2-40B4-BE49-F238E27FC236}">
              <a16:creationId xmlns:a16="http://schemas.microsoft.com/office/drawing/2014/main" id="{D7177261-00AC-4E69-9E2F-FF2787E20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267759</xdr:colOff>
      <xdr:row>5</xdr:row>
      <xdr:rowOff>21166</xdr:rowOff>
    </xdr:from>
    <xdr:to>
      <xdr:col>14</xdr:col>
      <xdr:colOff>338666</xdr:colOff>
      <xdr:row>18</xdr:row>
      <xdr:rowOff>162981</xdr:rowOff>
    </xdr:to>
    <xdr:graphicFrame macro="">
      <xdr:nvGraphicFramePr>
        <xdr:cNvPr id="7" name="Chart 6">
          <a:extLst>
            <a:ext uri="{FF2B5EF4-FFF2-40B4-BE49-F238E27FC236}">
              <a16:creationId xmlns:a16="http://schemas.microsoft.com/office/drawing/2014/main" id="{B1DD6BAE-E69E-418F-96B8-4555D5571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518582</xdr:colOff>
      <xdr:row>5</xdr:row>
      <xdr:rowOff>42333</xdr:rowOff>
    </xdr:from>
    <xdr:to>
      <xdr:col>17</xdr:col>
      <xdr:colOff>505882</xdr:colOff>
      <xdr:row>18</xdr:row>
      <xdr:rowOff>89958</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AA6A7F7D-DA57-4A01-B3E5-DD1D09F54B0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884707" y="994833"/>
              <a:ext cx="17970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412750</xdr:colOff>
      <xdr:row>5</xdr:row>
      <xdr:rowOff>58208</xdr:rowOff>
    </xdr:from>
    <xdr:to>
      <xdr:col>22</xdr:col>
      <xdr:colOff>400050</xdr:colOff>
      <xdr:row>18</xdr:row>
      <xdr:rowOff>105833</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40654CA5-6AB4-4176-B942-88EB4BF11DA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795125" y="1010708"/>
              <a:ext cx="17970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285750</xdr:colOff>
      <xdr:row>21</xdr:row>
      <xdr:rowOff>100541</xdr:rowOff>
    </xdr:from>
    <xdr:to>
      <xdr:col>20</xdr:col>
      <xdr:colOff>273050</xdr:colOff>
      <xdr:row>34</xdr:row>
      <xdr:rowOff>148166</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3F107D36-1AD6-41CC-A4D7-B4F55FFD8FA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61625" y="4101041"/>
              <a:ext cx="17970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010.598023958337" createdVersion="6" refreshedVersion="6" minRefreshableVersion="3" recordCount="1000" xr:uid="{64F972AC-C2C4-4698-92A2-A5601373D8A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225654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31D6F8-0988-4B63-8A92-73BEBF77376B}" name="PivotTable4"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9:D43"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37258C-45CA-4C9C-90AA-831C71481D2E}" name="PivotTable3"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1:D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677EE6-F976-47C9-A7EF-0F038D37F106}" name="PivotTable1"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5">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44E6D1-CE86-488C-92F1-0D496AD03449}" sourceName="Marital Status">
  <pivotTables>
    <pivotTable tabId="3" name="PivotTable1"/>
    <pivotTable tabId="3" name="PivotTable3"/>
    <pivotTable tabId="3" name="PivotTable4"/>
  </pivotTables>
  <data>
    <tabular pivotCacheId="102256543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DA5274-B5CC-47EA-8C38-56B8F09A53D1}" sourceName="Education">
  <pivotTables>
    <pivotTable tabId="3" name="PivotTable1"/>
    <pivotTable tabId="3" name="PivotTable3"/>
    <pivotTable tabId="3" name="PivotTable4"/>
  </pivotTables>
  <data>
    <tabular pivotCacheId="102256543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D51AC0-3A55-45F8-95F7-FE7AC612A163}" sourceName="Region">
  <pivotTables>
    <pivotTable tabId="3" name="PivotTable1"/>
    <pivotTable tabId="3" name="PivotTable3"/>
    <pivotTable tabId="3" name="PivotTable4"/>
  </pivotTables>
  <data>
    <tabular pivotCacheId="102256543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F46D931-A10C-4032-B1B1-112AFB646D13}" cache="Slicer_Marital_Status" caption="Marital Status" rowHeight="241300"/>
  <slicer name="Education" xr10:uid="{6CFAE606-34C2-4B11-8131-C2F3D3E1DABA}" cache="Slicer_Education" caption="Education" rowHeight="241300"/>
  <slicer name="Region" xr10:uid="{CDBD2231-9EB5-478D-80CD-4F98A3D31F1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2C962-D545-4453-ACF2-C00D812F845B}">
  <dimension ref="A1:R1001"/>
  <sheetViews>
    <sheetView topLeftCell="J1" workbookViewId="0">
      <selection activeCell="R4" sqref="R4"/>
    </sheetView>
  </sheetViews>
  <sheetFormatPr defaultRowHeight="15" x14ac:dyDescent="0.25"/>
  <cols>
    <col min="1" max="1" width="6" bestFit="1" customWidth="1"/>
    <col min="2" max="2" width="34.7109375" customWidth="1"/>
    <col min="3" max="3" width="10.85546875" customWidth="1"/>
    <col min="4" max="4" width="11.7109375" bestFit="1" customWidth="1"/>
    <col min="5" max="5" width="10.5703125" customWidth="1"/>
    <col min="6" max="6" width="17.7109375" bestFit="1" customWidth="1"/>
    <col min="7" max="7" width="14.140625" bestFit="1" customWidth="1"/>
    <col min="8" max="8" width="15.5703125" customWidth="1"/>
    <col min="9" max="9" width="7.5703125" customWidth="1"/>
    <col min="10" max="10" width="20.140625" customWidth="1"/>
    <col min="11" max="11" width="14" bestFit="1" customWidth="1"/>
    <col min="12" max="12" width="8.140625" customWidth="1"/>
    <col min="13" max="13" width="16.7109375" customWidth="1"/>
    <col min="14" max="14" width="17.85546875" customWidth="1"/>
    <col min="18" max="18" width="12.5703125" customWidth="1"/>
  </cols>
  <sheetData>
    <row r="1" spans="1:18" x14ac:dyDescent="0.25">
      <c r="A1" t="s">
        <v>0</v>
      </c>
      <c r="B1" t="s">
        <v>1</v>
      </c>
      <c r="C1" t="s">
        <v>2</v>
      </c>
      <c r="D1" t="s">
        <v>3</v>
      </c>
      <c r="E1" t="s">
        <v>4</v>
      </c>
      <c r="F1" t="s">
        <v>5</v>
      </c>
      <c r="G1" t="s">
        <v>6</v>
      </c>
      <c r="H1" t="s">
        <v>7</v>
      </c>
      <c r="I1" t="s">
        <v>8</v>
      </c>
      <c r="J1" t="s">
        <v>9</v>
      </c>
      <c r="K1" t="s">
        <v>10</v>
      </c>
      <c r="L1" t="s">
        <v>11</v>
      </c>
      <c r="M1" t="s">
        <v>40</v>
      </c>
      <c r="N1" t="s">
        <v>12</v>
      </c>
    </row>
    <row r="2" spans="1:18" x14ac:dyDescent="0.25">
      <c r="A2">
        <v>12496</v>
      </c>
      <c r="B2" t="s">
        <v>36</v>
      </c>
      <c r="C2" t="s">
        <v>39</v>
      </c>
      <c r="D2" s="3">
        <v>40000</v>
      </c>
      <c r="E2">
        <v>1</v>
      </c>
      <c r="F2" t="s">
        <v>13</v>
      </c>
      <c r="G2" t="s">
        <v>14</v>
      </c>
      <c r="H2" t="s">
        <v>15</v>
      </c>
      <c r="I2">
        <v>0</v>
      </c>
      <c r="J2" t="s">
        <v>16</v>
      </c>
      <c r="K2" t="s">
        <v>17</v>
      </c>
      <c r="L2">
        <v>42</v>
      </c>
      <c r="M2" t="str">
        <f>VLOOKUP($L2,$Q$4:$R$6,2,TRUE)</f>
        <v>Middle Age</v>
      </c>
      <c r="N2" t="s">
        <v>18</v>
      </c>
    </row>
    <row r="3" spans="1:18" x14ac:dyDescent="0.25">
      <c r="A3">
        <v>24107</v>
      </c>
      <c r="B3" t="s">
        <v>36</v>
      </c>
      <c r="C3" t="s">
        <v>38</v>
      </c>
      <c r="D3" s="3">
        <v>30000</v>
      </c>
      <c r="E3">
        <v>3</v>
      </c>
      <c r="F3" t="s">
        <v>19</v>
      </c>
      <c r="G3" t="s">
        <v>20</v>
      </c>
      <c r="H3" t="s">
        <v>15</v>
      </c>
      <c r="I3">
        <v>1</v>
      </c>
      <c r="J3" t="s">
        <v>16</v>
      </c>
      <c r="K3" t="s">
        <v>17</v>
      </c>
      <c r="L3">
        <v>43</v>
      </c>
      <c r="M3" t="str">
        <f t="shared" ref="M3:M66" si="0">VLOOKUP($L3,$Q$4:$R$6,2,TRUE)</f>
        <v>Middle Age</v>
      </c>
      <c r="N3" t="s">
        <v>18</v>
      </c>
      <c r="Q3" t="s">
        <v>11</v>
      </c>
      <c r="R3" t="s">
        <v>40</v>
      </c>
    </row>
    <row r="4" spans="1:18" x14ac:dyDescent="0.25">
      <c r="A4">
        <v>14177</v>
      </c>
      <c r="B4" t="s">
        <v>36</v>
      </c>
      <c r="C4" t="s">
        <v>38</v>
      </c>
      <c r="D4" s="3">
        <v>80000</v>
      </c>
      <c r="E4">
        <v>5</v>
      </c>
      <c r="F4" t="s">
        <v>19</v>
      </c>
      <c r="G4" t="s">
        <v>21</v>
      </c>
      <c r="H4" t="s">
        <v>18</v>
      </c>
      <c r="I4">
        <v>2</v>
      </c>
      <c r="J4" t="s">
        <v>22</v>
      </c>
      <c r="K4" t="s">
        <v>17</v>
      </c>
      <c r="L4">
        <v>60</v>
      </c>
      <c r="M4" t="str">
        <f t="shared" si="0"/>
        <v>Old</v>
      </c>
      <c r="N4" t="s">
        <v>18</v>
      </c>
      <c r="Q4">
        <v>0</v>
      </c>
      <c r="R4" t="s">
        <v>41</v>
      </c>
    </row>
    <row r="5" spans="1:18" x14ac:dyDescent="0.25">
      <c r="A5">
        <v>24381</v>
      </c>
      <c r="B5" t="s">
        <v>37</v>
      </c>
      <c r="C5" t="s">
        <v>38</v>
      </c>
      <c r="D5" s="3">
        <v>70000</v>
      </c>
      <c r="E5">
        <v>0</v>
      </c>
      <c r="F5" t="s">
        <v>13</v>
      </c>
      <c r="G5" t="s">
        <v>21</v>
      </c>
      <c r="H5" t="s">
        <v>15</v>
      </c>
      <c r="I5">
        <v>1</v>
      </c>
      <c r="J5" t="s">
        <v>23</v>
      </c>
      <c r="K5" t="s">
        <v>24</v>
      </c>
      <c r="L5">
        <v>41</v>
      </c>
      <c r="M5" t="str">
        <f t="shared" si="0"/>
        <v>Middle Age</v>
      </c>
      <c r="N5" t="s">
        <v>15</v>
      </c>
      <c r="Q5">
        <v>31</v>
      </c>
      <c r="R5" t="s">
        <v>42</v>
      </c>
    </row>
    <row r="6" spans="1:18" x14ac:dyDescent="0.25">
      <c r="A6">
        <v>25597</v>
      </c>
      <c r="B6" t="s">
        <v>37</v>
      </c>
      <c r="C6" t="s">
        <v>38</v>
      </c>
      <c r="D6" s="3">
        <v>30000</v>
      </c>
      <c r="E6">
        <v>0</v>
      </c>
      <c r="F6" t="s">
        <v>13</v>
      </c>
      <c r="G6" t="s">
        <v>20</v>
      </c>
      <c r="H6" t="s">
        <v>18</v>
      </c>
      <c r="I6">
        <v>0</v>
      </c>
      <c r="J6" t="s">
        <v>16</v>
      </c>
      <c r="K6" t="s">
        <v>17</v>
      </c>
      <c r="L6">
        <v>36</v>
      </c>
      <c r="M6" t="str">
        <f t="shared" si="0"/>
        <v>Middle Age</v>
      </c>
      <c r="N6" t="s">
        <v>15</v>
      </c>
      <c r="Q6">
        <v>54</v>
      </c>
      <c r="R6" t="s">
        <v>43</v>
      </c>
    </row>
    <row r="7" spans="1:18" x14ac:dyDescent="0.25">
      <c r="A7">
        <v>13507</v>
      </c>
      <c r="B7" t="s">
        <v>36</v>
      </c>
      <c r="C7" t="s">
        <v>39</v>
      </c>
      <c r="D7" s="3">
        <v>10000</v>
      </c>
      <c r="E7">
        <v>2</v>
      </c>
      <c r="F7" t="s">
        <v>19</v>
      </c>
      <c r="G7" t="s">
        <v>25</v>
      </c>
      <c r="H7" t="s">
        <v>15</v>
      </c>
      <c r="I7">
        <v>0</v>
      </c>
      <c r="J7" t="s">
        <v>26</v>
      </c>
      <c r="K7" t="s">
        <v>17</v>
      </c>
      <c r="L7">
        <v>50</v>
      </c>
      <c r="M7" t="str">
        <f t="shared" si="0"/>
        <v>Middle Age</v>
      </c>
      <c r="N7" t="s">
        <v>18</v>
      </c>
    </row>
    <row r="8" spans="1:18" x14ac:dyDescent="0.25">
      <c r="A8">
        <v>27974</v>
      </c>
      <c r="B8" t="s">
        <v>37</v>
      </c>
      <c r="C8" t="s">
        <v>38</v>
      </c>
      <c r="D8" s="3">
        <v>160000</v>
      </c>
      <c r="E8">
        <v>2</v>
      </c>
      <c r="F8" t="s">
        <v>27</v>
      </c>
      <c r="G8" t="s">
        <v>28</v>
      </c>
      <c r="H8" t="s">
        <v>15</v>
      </c>
      <c r="I8">
        <v>4</v>
      </c>
      <c r="J8" t="s">
        <v>16</v>
      </c>
      <c r="K8" t="s">
        <v>24</v>
      </c>
      <c r="L8">
        <v>33</v>
      </c>
      <c r="M8" t="str">
        <f t="shared" si="0"/>
        <v>Middle Age</v>
      </c>
      <c r="N8" t="s">
        <v>15</v>
      </c>
    </row>
    <row r="9" spans="1:18" x14ac:dyDescent="0.25">
      <c r="A9">
        <v>19364</v>
      </c>
      <c r="B9" t="s">
        <v>36</v>
      </c>
      <c r="C9" t="s">
        <v>38</v>
      </c>
      <c r="D9" s="3">
        <v>40000</v>
      </c>
      <c r="E9">
        <v>1</v>
      </c>
      <c r="F9" t="s">
        <v>13</v>
      </c>
      <c r="G9" t="s">
        <v>14</v>
      </c>
      <c r="H9" t="s">
        <v>15</v>
      </c>
      <c r="I9">
        <v>0</v>
      </c>
      <c r="J9" t="s">
        <v>16</v>
      </c>
      <c r="K9" t="s">
        <v>17</v>
      </c>
      <c r="L9">
        <v>43</v>
      </c>
      <c r="M9" t="str">
        <f t="shared" si="0"/>
        <v>Middle Age</v>
      </c>
      <c r="N9" t="s">
        <v>15</v>
      </c>
    </row>
    <row r="10" spans="1:18"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8"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8" x14ac:dyDescent="0.25">
      <c r="A12">
        <v>22173</v>
      </c>
      <c r="B12" t="s">
        <v>36</v>
      </c>
      <c r="C12" t="s">
        <v>39</v>
      </c>
      <c r="D12" s="3">
        <v>30000</v>
      </c>
      <c r="E12">
        <v>3</v>
      </c>
      <c r="F12" t="s">
        <v>27</v>
      </c>
      <c r="G12" t="s">
        <v>14</v>
      </c>
      <c r="H12" t="s">
        <v>18</v>
      </c>
      <c r="I12">
        <v>2</v>
      </c>
      <c r="J12" t="s">
        <v>26</v>
      </c>
      <c r="K12" t="s">
        <v>24</v>
      </c>
      <c r="L12">
        <v>54</v>
      </c>
      <c r="M12" t="str">
        <f t="shared" si="0"/>
        <v>Old</v>
      </c>
      <c r="N12" t="s">
        <v>15</v>
      </c>
    </row>
    <row r="13" spans="1:18"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8"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8"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8"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Adolscent</v>
      </c>
      <c r="N52" t="s">
        <v>18</v>
      </c>
    </row>
    <row r="53" spans="1:14"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Old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VLOOKUP($L67,$Q$4:$R$6,2,TRUE)</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VLOOKUP($L131,$Q$4:$R$6,2,TRUE)</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 t="shared" ref="M195:M258" si="3">VLOOKUP($L195,$Q$4:$R$6,2,TRUE)</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VLOOKUP($L259,$Q$4:$R$6,2,TRUE)</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Old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VLOOKUP($L323,$Q$4:$R$6,2,TRUE)</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 t="shared" si="5"/>
        <v>Adolscent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VLOOKUP($L387,$Q$4:$R$6,2,TRUE)</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VLOOKUP($L451,$Q$4:$R$6,2,TRUE)</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VLOOKUP($L515,$Q$4:$R$6,2,TRUE)</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 t="shared" si="8"/>
        <v>Old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VLOOKUP($L579,$Q$4:$R$6,2,TRUE)</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VLOOKUP($L643,$Q$4:$R$6,2,TRUE)</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VLOOKUP($L707,$Q$4:$R$6,2,TRUE)</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VLOOKUP($L771,$Q$4:$R$6,2,TRUE)</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Old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VLOOKUP($L835,$Q$4:$R$6,2,TRUE)</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VLOOKUP($L899,$Q$4:$R$6,2,TRUE)</f>
        <v>Adolscent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VLOOKUP($L963,$Q$4:$R$6,2,TRUE)</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9D1FB751-8D58-46B1-9D78-24D2FE6EB90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A8C46-F3D6-4B1B-943B-35D84F3D41DD}">
  <dimension ref="A1:D43"/>
  <sheetViews>
    <sheetView topLeftCell="A29" workbookViewId="0">
      <selection activeCell="Q7" sqref="Q7"/>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1" spans="1:4" x14ac:dyDescent="0.25">
      <c r="A1" s="4" t="s">
        <v>46</v>
      </c>
      <c r="B1" s="4" t="s">
        <v>47</v>
      </c>
    </row>
    <row r="2" spans="1:4" x14ac:dyDescent="0.25">
      <c r="A2" s="4" t="s">
        <v>44</v>
      </c>
      <c r="B2" t="s">
        <v>18</v>
      </c>
      <c r="C2" t="s">
        <v>15</v>
      </c>
      <c r="D2" t="s">
        <v>45</v>
      </c>
    </row>
    <row r="3" spans="1:4" x14ac:dyDescent="0.25">
      <c r="A3" s="5" t="s">
        <v>39</v>
      </c>
      <c r="B3" s="7">
        <v>70588.23529411765</v>
      </c>
      <c r="C3" s="7">
        <v>64705.882352941175</v>
      </c>
      <c r="D3" s="7">
        <v>67647.058823529413</v>
      </c>
    </row>
    <row r="4" spans="1:4" x14ac:dyDescent="0.25">
      <c r="A4" s="5" t="s">
        <v>38</v>
      </c>
      <c r="B4" s="7">
        <v>97500</v>
      </c>
      <c r="C4" s="7">
        <v>78750</v>
      </c>
      <c r="D4" s="7">
        <v>85000</v>
      </c>
    </row>
    <row r="5" spans="1:4" x14ac:dyDescent="0.25">
      <c r="A5" s="5" t="s">
        <v>45</v>
      </c>
      <c r="B5" s="7">
        <v>75714.28571428571</v>
      </c>
      <c r="C5" s="7">
        <v>69200</v>
      </c>
      <c r="D5" s="7">
        <v>72173.913043478256</v>
      </c>
    </row>
    <row r="21" spans="1:4" x14ac:dyDescent="0.25">
      <c r="A21" s="4" t="s">
        <v>48</v>
      </c>
      <c r="B21" s="4" t="s">
        <v>47</v>
      </c>
    </row>
    <row r="22" spans="1:4" x14ac:dyDescent="0.25">
      <c r="A22" s="4" t="s">
        <v>44</v>
      </c>
      <c r="B22" t="s">
        <v>18</v>
      </c>
      <c r="C22" t="s">
        <v>15</v>
      </c>
      <c r="D22" t="s">
        <v>45</v>
      </c>
    </row>
    <row r="23" spans="1:4" x14ac:dyDescent="0.25">
      <c r="A23" s="5" t="s">
        <v>16</v>
      </c>
      <c r="B23" s="6">
        <v>8</v>
      </c>
      <c r="C23" s="6">
        <v>5</v>
      </c>
      <c r="D23" s="6">
        <v>13</v>
      </c>
    </row>
    <row r="24" spans="1:4" x14ac:dyDescent="0.25">
      <c r="A24" s="5" t="s">
        <v>26</v>
      </c>
      <c r="B24" s="6">
        <v>7</v>
      </c>
      <c r="C24" s="6">
        <v>4</v>
      </c>
      <c r="D24" s="6">
        <v>11</v>
      </c>
    </row>
    <row r="25" spans="1:4" x14ac:dyDescent="0.25">
      <c r="A25" s="5" t="s">
        <v>22</v>
      </c>
      <c r="B25" s="6">
        <v>1</v>
      </c>
      <c r="C25" s="6">
        <v>9</v>
      </c>
      <c r="D25" s="6">
        <v>10</v>
      </c>
    </row>
    <row r="26" spans="1:4" x14ac:dyDescent="0.25">
      <c r="A26" s="5" t="s">
        <v>23</v>
      </c>
      <c r="B26" s="6">
        <v>3</v>
      </c>
      <c r="C26" s="6">
        <v>4</v>
      </c>
      <c r="D26" s="6">
        <v>7</v>
      </c>
    </row>
    <row r="27" spans="1:4" x14ac:dyDescent="0.25">
      <c r="A27" s="5" t="s">
        <v>49</v>
      </c>
      <c r="B27" s="6">
        <v>2</v>
      </c>
      <c r="C27" s="6">
        <v>3</v>
      </c>
      <c r="D27" s="6">
        <v>5</v>
      </c>
    </row>
    <row r="28" spans="1:4" x14ac:dyDescent="0.25">
      <c r="A28" s="5" t="s">
        <v>45</v>
      </c>
      <c r="B28" s="6">
        <v>21</v>
      </c>
      <c r="C28" s="6">
        <v>25</v>
      </c>
      <c r="D28" s="6">
        <v>46</v>
      </c>
    </row>
    <row r="39" spans="1:4" x14ac:dyDescent="0.25">
      <c r="A39" s="4" t="s">
        <v>48</v>
      </c>
      <c r="B39" s="4" t="s">
        <v>47</v>
      </c>
    </row>
    <row r="40" spans="1:4" x14ac:dyDescent="0.25">
      <c r="A40" s="4" t="s">
        <v>44</v>
      </c>
      <c r="B40" t="s">
        <v>18</v>
      </c>
      <c r="C40" t="s">
        <v>15</v>
      </c>
      <c r="D40" t="s">
        <v>45</v>
      </c>
    </row>
    <row r="41" spans="1:4" x14ac:dyDescent="0.25">
      <c r="A41" s="5" t="s">
        <v>42</v>
      </c>
      <c r="B41" s="6">
        <v>15</v>
      </c>
      <c r="C41" s="6">
        <v>21</v>
      </c>
      <c r="D41" s="6">
        <v>36</v>
      </c>
    </row>
    <row r="42" spans="1:4" x14ac:dyDescent="0.25">
      <c r="A42" s="5" t="s">
        <v>43</v>
      </c>
      <c r="B42" s="6">
        <v>6</v>
      </c>
      <c r="C42" s="6">
        <v>4</v>
      </c>
      <c r="D42" s="6">
        <v>10</v>
      </c>
    </row>
    <row r="43" spans="1:4" x14ac:dyDescent="0.25">
      <c r="A43" s="5" t="s">
        <v>45</v>
      </c>
      <c r="B43" s="6">
        <v>21</v>
      </c>
      <c r="C43" s="6">
        <v>25</v>
      </c>
      <c r="D43" s="6">
        <v>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18EF7-6BEB-4D11-BF34-2A4B445AD9A0}">
  <dimension ref="A1:X5"/>
  <sheetViews>
    <sheetView showGridLines="0" tabSelected="1" zoomScale="60" zoomScaleNormal="60" workbookViewId="0">
      <selection activeCell="AB18" sqref="AB18"/>
    </sheetView>
  </sheetViews>
  <sheetFormatPr defaultRowHeight="15" x14ac:dyDescent="0.25"/>
  <cols>
    <col min="12" max="12" width="7.85546875" customWidth="1"/>
  </cols>
  <sheetData>
    <row r="1" spans="1:24" ht="15" customHeight="1" x14ac:dyDescent="0.25">
      <c r="A1" s="9" t="s">
        <v>50</v>
      </c>
      <c r="B1" s="9"/>
      <c r="C1" s="9"/>
      <c r="D1" s="9"/>
      <c r="E1" s="9"/>
      <c r="F1" s="9"/>
      <c r="G1" s="9"/>
      <c r="H1" s="9"/>
      <c r="I1" s="9"/>
      <c r="J1" s="9"/>
      <c r="K1" s="9"/>
      <c r="L1" s="9"/>
      <c r="M1" s="9"/>
      <c r="N1" s="9"/>
      <c r="O1" s="9"/>
      <c r="P1" s="9"/>
      <c r="Q1" s="9"/>
      <c r="R1" s="9"/>
      <c r="S1" s="9"/>
      <c r="T1" s="9"/>
      <c r="U1" s="9"/>
      <c r="V1" s="9"/>
      <c r="W1" s="9"/>
      <c r="X1" s="8"/>
    </row>
    <row r="2" spans="1:24" x14ac:dyDescent="0.25">
      <c r="A2" s="9"/>
      <c r="B2" s="9"/>
      <c r="C2" s="9"/>
      <c r="D2" s="9"/>
      <c r="E2" s="9"/>
      <c r="F2" s="9"/>
      <c r="G2" s="9"/>
      <c r="H2" s="9"/>
      <c r="I2" s="9"/>
      <c r="J2" s="9"/>
      <c r="K2" s="9"/>
      <c r="L2" s="9"/>
      <c r="M2" s="9"/>
      <c r="N2" s="9"/>
      <c r="O2" s="9"/>
      <c r="P2" s="9"/>
      <c r="Q2" s="9"/>
      <c r="R2" s="9"/>
      <c r="S2" s="9"/>
      <c r="T2" s="9"/>
      <c r="U2" s="9"/>
      <c r="V2" s="9"/>
      <c r="W2" s="9"/>
      <c r="X2" s="8"/>
    </row>
    <row r="3" spans="1:24" x14ac:dyDescent="0.25">
      <c r="A3" s="9"/>
      <c r="B3" s="9"/>
      <c r="C3" s="9"/>
      <c r="D3" s="9"/>
      <c r="E3" s="9"/>
      <c r="F3" s="9"/>
      <c r="G3" s="9"/>
      <c r="H3" s="9"/>
      <c r="I3" s="9"/>
      <c r="J3" s="9"/>
      <c r="K3" s="9"/>
      <c r="L3" s="9"/>
      <c r="M3" s="9"/>
      <c r="N3" s="9"/>
      <c r="O3" s="9"/>
      <c r="P3" s="9"/>
      <c r="Q3" s="9"/>
      <c r="R3" s="9"/>
      <c r="S3" s="9"/>
      <c r="T3" s="9"/>
      <c r="U3" s="9"/>
      <c r="V3" s="9"/>
      <c r="W3" s="9"/>
      <c r="X3" s="8"/>
    </row>
    <row r="4" spans="1:24" x14ac:dyDescent="0.25">
      <c r="A4" s="9"/>
      <c r="B4" s="9"/>
      <c r="C4" s="9"/>
      <c r="D4" s="9"/>
      <c r="E4" s="9"/>
      <c r="F4" s="9"/>
      <c r="G4" s="9"/>
      <c r="H4" s="9"/>
      <c r="I4" s="9"/>
      <c r="J4" s="9"/>
      <c r="K4" s="9"/>
      <c r="L4" s="9"/>
      <c r="M4" s="9"/>
      <c r="N4" s="9"/>
      <c r="O4" s="9"/>
      <c r="P4" s="9"/>
      <c r="Q4" s="9"/>
      <c r="R4" s="9"/>
      <c r="S4" s="9"/>
      <c r="T4" s="9"/>
      <c r="U4" s="9"/>
      <c r="V4" s="9"/>
      <c r="W4" s="9"/>
      <c r="X4" s="8"/>
    </row>
    <row r="5" spans="1:24" x14ac:dyDescent="0.25">
      <c r="A5" s="9"/>
      <c r="B5" s="9"/>
      <c r="C5" s="9"/>
      <c r="D5" s="9"/>
      <c r="E5" s="9"/>
      <c r="F5" s="9"/>
      <c r="G5" s="9"/>
      <c r="H5" s="9"/>
      <c r="I5" s="9"/>
      <c r="J5" s="9"/>
      <c r="K5" s="9"/>
      <c r="L5" s="9"/>
      <c r="M5" s="9"/>
      <c r="N5" s="9"/>
      <c r="O5" s="9"/>
      <c r="P5" s="9"/>
      <c r="Q5" s="9"/>
      <c r="R5" s="9"/>
      <c r="S5" s="9"/>
      <c r="T5" s="9"/>
      <c r="U5" s="9"/>
      <c r="V5" s="9"/>
      <c r="W5" s="9"/>
      <c r="X5" s="8"/>
    </row>
  </sheetData>
  <mergeCells count="1">
    <mergeCell ref="A1:W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2023-03-25T14:07:36Z</dcterms:modified>
</cp:coreProperties>
</file>