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ad\Documents\"/>
    </mc:Choice>
  </mc:AlternateContent>
  <xr:revisionPtr revIDLastSave="0" documentId="8_{2A7A067D-1E19-4DDC-86D4-301682050DD7}" xr6:coauthVersionLast="47" xr6:coauthVersionMax="47" xr10:uidLastSave="{00000000-0000-0000-0000-000000000000}"/>
  <bookViews>
    <workbookView xWindow="-110" yWindow="-110" windowWidth="19420" windowHeight="10300" activeTab="2" xr2:uid="{44201961-B4E0-4492-A747-E1AB6694D5B2}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Sheet1!$A$3:$O$48</definedName>
    <definedName name="_xlchart.v1.0" hidden="1">Sheet1!$C$4:$C$48</definedName>
    <definedName name="_xlchart.v1.1" hidden="1">Sheet1!$D$4:$D$48</definedName>
    <definedName name="_xlchart.v1.10" hidden="1">Sheet1!$M$4:$M$48</definedName>
    <definedName name="_xlchart.v1.11" hidden="1">Sheet1!$N$4:$N$48</definedName>
    <definedName name="_xlchart.v1.12" hidden="1">Sheet1!$C$4:$C$48</definedName>
    <definedName name="_xlchart.v1.13" hidden="1">Sheet1!$D$4:$D$48</definedName>
    <definedName name="_xlchart.v1.14" hidden="1">Sheet1!$E$4:$E$48</definedName>
    <definedName name="_xlchart.v1.15" hidden="1">Sheet1!$F$4:$F$48</definedName>
    <definedName name="_xlchart.v1.16" hidden="1">Sheet1!$G$4:$G$48</definedName>
    <definedName name="_xlchart.v1.17" hidden="1">Sheet1!$H$4:$H$48</definedName>
    <definedName name="_xlchart.v1.18" hidden="1">Sheet1!$I$4:$I$48</definedName>
    <definedName name="_xlchart.v1.19" hidden="1">Sheet1!$J$4:$J$48</definedName>
    <definedName name="_xlchart.v1.2" hidden="1">Sheet1!$E$4:$E$48</definedName>
    <definedName name="_xlchart.v1.20" hidden="1">Sheet1!$K$4:$K$48</definedName>
    <definedName name="_xlchart.v1.21" hidden="1">Sheet1!$L$4:$L$48</definedName>
    <definedName name="_xlchart.v1.22" hidden="1">Sheet1!$M$4:$M$48</definedName>
    <definedName name="_xlchart.v1.23" hidden="1">Sheet1!$N$4:$N$48</definedName>
    <definedName name="_xlchart.v1.3" hidden="1">Sheet1!$F$4:$F$48</definedName>
    <definedName name="_xlchart.v1.4" hidden="1">Sheet1!$G$4:$G$48</definedName>
    <definedName name="_xlchart.v1.5" hidden="1">Sheet1!$H$4:$H$48</definedName>
    <definedName name="_xlchart.v1.6" hidden="1">Sheet1!$I$4:$I$48</definedName>
    <definedName name="_xlchart.v1.7" hidden="1">Sheet1!$J$4:$J$48</definedName>
    <definedName name="_xlchart.v1.8" hidden="1">Sheet1!$K$4:$K$48</definedName>
    <definedName name="_xlchart.v1.9" hidden="1">Sheet1!$L$4:$L$48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1" l="1"/>
  <c r="R6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" i="1"/>
  <c r="Q8" i="1"/>
</calcChain>
</file>

<file path=xl/sharedStrings.xml><?xml version="1.0" encoding="utf-8"?>
<sst xmlns="http://schemas.openxmlformats.org/spreadsheetml/2006/main" count="158" uniqueCount="113">
  <si>
    <t>Sr.No</t>
  </si>
  <si>
    <t>Student id</t>
  </si>
  <si>
    <t>Student name</t>
  </si>
  <si>
    <t>Attendance %</t>
  </si>
  <si>
    <t>FD MCQ %</t>
  </si>
  <si>
    <t>MCQ</t>
  </si>
  <si>
    <t>MCQ Assigned</t>
  </si>
  <si>
    <t>TD Lab %</t>
  </si>
  <si>
    <t>Lab Count</t>
  </si>
  <si>
    <t>Lab Assigned</t>
  </si>
  <si>
    <t>Sprint1 %</t>
  </si>
  <si>
    <t>Sprint2 %</t>
  </si>
  <si>
    <t>iChat%</t>
  </si>
  <si>
    <t>iChat Count</t>
  </si>
  <si>
    <t>AF0401687</t>
  </si>
  <si>
    <t>Arya Sonawane</t>
  </si>
  <si>
    <t>AF0400807</t>
  </si>
  <si>
    <t>Siddhi Shilkar</t>
  </si>
  <si>
    <t>AF0400585</t>
  </si>
  <si>
    <t>ANUSHKA KAMBLE</t>
  </si>
  <si>
    <t>AF0400584</t>
  </si>
  <si>
    <t>Aditya Patil</t>
  </si>
  <si>
    <t>AF0400583</t>
  </si>
  <si>
    <t>Pragati More</t>
  </si>
  <si>
    <t>AF0400582</t>
  </si>
  <si>
    <t>Anish Singh</t>
  </si>
  <si>
    <t>AF0400581</t>
  </si>
  <si>
    <t>Khushi Idekar</t>
  </si>
  <si>
    <t>AF0400580</t>
  </si>
  <si>
    <t>Yuvraj Gujari</t>
  </si>
  <si>
    <t>AF0400579</t>
  </si>
  <si>
    <t>PRATHAMESH SUPEKAR</t>
  </si>
  <si>
    <t>AF0400220</t>
  </si>
  <si>
    <t>Mohd. Khalid Khan</t>
  </si>
  <si>
    <t>AF0400218</t>
  </si>
  <si>
    <t>Vedant Kadu</t>
  </si>
  <si>
    <t>AF0393688</t>
  </si>
  <si>
    <t>Robert Borkar</t>
  </si>
  <si>
    <t>AF0391582</t>
  </si>
  <si>
    <t>Monu Kumar Bind</t>
  </si>
  <si>
    <t>AF0391577</t>
  </si>
  <si>
    <t>Sanika Sarang</t>
  </si>
  <si>
    <t>AF0391573</t>
  </si>
  <si>
    <t>Sumit Sharma</t>
  </si>
  <si>
    <t>AF0391572</t>
  </si>
  <si>
    <t>Harsh Hate</t>
  </si>
  <si>
    <t>AF0391564</t>
  </si>
  <si>
    <t>Khushi Hajare</t>
  </si>
  <si>
    <t>AF0391518</t>
  </si>
  <si>
    <t>Om Lande</t>
  </si>
  <si>
    <t>AF0391516</t>
  </si>
  <si>
    <t>Rajvardhan Deshmukh</t>
  </si>
  <si>
    <t>AF0391514</t>
  </si>
  <si>
    <t>Dhiraj Chaudhari</t>
  </si>
  <si>
    <t>AF0391512</t>
  </si>
  <si>
    <t>Shravan Bhambid</t>
  </si>
  <si>
    <t>AF0390646</t>
  </si>
  <si>
    <t>Naresh Choudhary</t>
  </si>
  <si>
    <t>AF0390644</t>
  </si>
  <si>
    <t>Prathamesh Patil</t>
  </si>
  <si>
    <t>AF0390643</t>
  </si>
  <si>
    <t>Parth Khatu</t>
  </si>
  <si>
    <t>AF0390642</t>
  </si>
  <si>
    <t>Akarshan Gupta</t>
  </si>
  <si>
    <t>AF0390641</t>
  </si>
  <si>
    <t>Sarthak Shinde</t>
  </si>
  <si>
    <t>AF0390636</t>
  </si>
  <si>
    <t>Prajwal Sankpal</t>
  </si>
  <si>
    <t>AF0390635</t>
  </si>
  <si>
    <t>Vedant Bhosale</t>
  </si>
  <si>
    <t>AF0389856</t>
  </si>
  <si>
    <t>Yash Kashte</t>
  </si>
  <si>
    <t>AF0389854</t>
  </si>
  <si>
    <t>Parthivi Gaikwad</t>
  </si>
  <si>
    <t>AF0389849</t>
  </si>
  <si>
    <t>Yash Rawat</t>
  </si>
  <si>
    <t>AF0389845</t>
  </si>
  <si>
    <t>Vishwaja Pilankar</t>
  </si>
  <si>
    <t>AF0389836</t>
  </si>
  <si>
    <t>Ayushi Soni</t>
  </si>
  <si>
    <t>AF0389823</t>
  </si>
  <si>
    <t>Shantanu Kesarkar</t>
  </si>
  <si>
    <t>AF0389818</t>
  </si>
  <si>
    <t>Kaivalya Umale</t>
  </si>
  <si>
    <t>AF0389816</t>
  </si>
  <si>
    <t>PRITHVI MARWADI</t>
  </si>
  <si>
    <t>AF0389813</t>
  </si>
  <si>
    <t>Mohd. Sahil Khan</t>
  </si>
  <si>
    <t>AF0389806</t>
  </si>
  <si>
    <t>Karthikeyen Nair</t>
  </si>
  <si>
    <t>AF0389802</t>
  </si>
  <si>
    <t>Avinash Rajbhar</t>
  </si>
  <si>
    <t>AF0389799</t>
  </si>
  <si>
    <t>Muaz Dhanse</t>
  </si>
  <si>
    <t>AF0389798</t>
  </si>
  <si>
    <t>Rugved Bhilare</t>
  </si>
  <si>
    <t>AF0389791</t>
  </si>
  <si>
    <t>Atharva Kharate</t>
  </si>
  <si>
    <t>AF0389789</t>
  </si>
  <si>
    <t>Siddhesh Pandit</t>
  </si>
  <si>
    <t>AF0389775</t>
  </si>
  <si>
    <t>ARYAN YADAV</t>
  </si>
  <si>
    <t>AF0389766</t>
  </si>
  <si>
    <t>Mariya Dhanse</t>
  </si>
  <si>
    <t>Row Labels</t>
  </si>
  <si>
    <t>Grand Total</t>
  </si>
  <si>
    <t>Sum of Attendance %</t>
  </si>
  <si>
    <t>Sum of TD Lab %</t>
  </si>
  <si>
    <t>Sum of Lab Count</t>
  </si>
  <si>
    <t>Find average of mcq percentage?Conclude the result.</t>
  </si>
  <si>
    <t>Find How many students are elligible for placements as per criteria(attendance&gt;=50,TD lab&gt;=50,MCq&gt;=50)</t>
  </si>
  <si>
    <t>count no of students who are elligible for placements</t>
  </si>
  <si>
    <t>Apply filter on data where mcq and lab % is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</si>
</sst>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3" fillId="3" borderId="1" xfId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horizontal="right" wrapText="1"/>
    </xf>
    <xf numFmtId="0" fontId="4" fillId="4" borderId="5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eeta jena" refreshedDate="45455.64269537037" createdVersion="8" refreshedVersion="8" minRefreshableVersion="3" recordCount="45" xr:uid="{995987BD-0FDB-4BA4-9D7A-99CAE33881F6}">
  <cacheSource type="worksheet">
    <worksheetSource ref="A3:N48" sheet="Sheet1"/>
  </cacheSource>
  <cacheFields count="14">
    <cacheField name="Sr.No" numFmtId="0">
      <sharedItems containsSemiMixedTypes="0" containsString="0" containsNumber="1" containsInteger="1" minValue="1" maxValue="45"/>
    </cacheField>
    <cacheField name="Student id" numFmtId="0">
      <sharedItems/>
    </cacheField>
    <cacheField name="Student name" numFmtId="0">
      <sharedItems count="45">
        <s v="Arya Sonawane"/>
        <s v="Siddhi Shilkar"/>
        <s v="ANUSHKA KAMBLE"/>
        <s v="Aditya Patil"/>
        <s v="Pragati More"/>
        <s v="Anish Singh"/>
        <s v="Khushi Idekar"/>
        <s v="Yuvraj Gujari"/>
        <s v="PRATHAMESH SUPEKAR"/>
        <s v="Mohd. Khalid Khan"/>
        <s v="Vedant Kadu"/>
        <s v="Robert Borkar"/>
        <s v="Monu Kumar Bind"/>
        <s v="Sanika Sarang"/>
        <s v="Sumit Sharma"/>
        <s v="Harsh Hate"/>
        <s v="Khushi Hajare"/>
        <s v="Om Lande"/>
        <s v="Rajvardhan Deshmukh"/>
        <s v="Dhiraj Chaudhari"/>
        <s v="Shravan Bhambid"/>
        <s v="Naresh Choudhary"/>
        <s v="Prathamesh Patil"/>
        <s v="Parth Khatu"/>
        <s v="Akarshan Gupta"/>
        <s v="Sarthak Shinde"/>
        <s v="Prajwal Sankpal"/>
        <s v="Vedant Bhosale"/>
        <s v="Yash Kashte"/>
        <s v="Parthivi Gaikwad"/>
        <s v="Yash Rawat"/>
        <s v="Vishwaja Pilankar"/>
        <s v="Ayushi Soni"/>
        <s v="Shantanu Kesarkar"/>
        <s v="Kaivalya Umale"/>
        <s v="PRITHVI MARWADI"/>
        <s v="Mohd. Sahil Khan"/>
        <s v="Karthikeyen Nair"/>
        <s v="Avinash Rajbhar"/>
        <s v="Muaz Dhanse"/>
        <s v="Rugved Bhilare"/>
        <s v="Atharva Kharate"/>
        <s v="Siddhesh Pandit"/>
        <s v="ARYAN YADAV"/>
        <s v="Mariya Dhanse"/>
      </sharedItems>
    </cacheField>
    <cacheField name="Attendance %" numFmtId="0">
      <sharedItems containsString="0" containsBlank="1" containsNumber="1" containsInteger="1" minValue="0" maxValue="94"/>
    </cacheField>
    <cacheField name="FD MCQ %" numFmtId="0">
      <sharedItems containsSemiMixedTypes="0" containsString="0" containsNumber="1" containsInteger="1" minValue="0" maxValue="98"/>
    </cacheField>
    <cacheField name="MCQ" numFmtId="0">
      <sharedItems containsSemiMixedTypes="0" containsString="0" containsNumber="1" containsInteger="1" minValue="0" maxValue="2"/>
    </cacheField>
    <cacheField name="MCQ Assigned" numFmtId="0">
      <sharedItems containsSemiMixedTypes="0" containsString="0" containsNumber="1" containsInteger="1" minValue="2" maxValue="2"/>
    </cacheField>
    <cacheField name="TD Lab %" numFmtId="0">
      <sharedItems containsSemiMixedTypes="0" containsString="0" containsNumber="1" containsInteger="1" minValue="0" maxValue="82"/>
    </cacheField>
    <cacheField name="Lab Count" numFmtId="0">
      <sharedItems containsSemiMixedTypes="0" containsString="0" containsNumber="1" containsInteger="1" minValue="0" maxValue="4"/>
    </cacheField>
    <cacheField name="Lab Assigned" numFmtId="0">
      <sharedItems containsSemiMixedTypes="0" containsString="0" containsNumber="1" containsInteger="1" minValue="4" maxValue="4"/>
    </cacheField>
    <cacheField name="Sprint1 %" numFmtId="0">
      <sharedItems containsSemiMixedTypes="0" containsString="0" containsNumber="1" containsInteger="1" minValue="0" maxValue="0"/>
    </cacheField>
    <cacheField name="Sprint2 %" numFmtId="0">
      <sharedItems containsSemiMixedTypes="0" containsString="0" containsNumber="1" containsInteger="1" minValue="0" maxValue="0"/>
    </cacheField>
    <cacheField name="iChat%" numFmtId="0">
      <sharedItems containsSemiMixedTypes="0" containsString="0" containsNumber="1" containsInteger="1" minValue="0" maxValue="0"/>
    </cacheField>
    <cacheField name="iChat C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"/>
    <s v="AF0401687"/>
    <x v="0"/>
    <n v="0"/>
    <n v="0"/>
    <n v="0"/>
    <n v="2"/>
    <n v="0"/>
    <n v="0"/>
    <n v="4"/>
    <n v="0"/>
    <n v="0"/>
    <n v="0"/>
    <n v="0"/>
  </r>
  <r>
    <n v="2"/>
    <s v="AF0400807"/>
    <x v="1"/>
    <n v="40"/>
    <n v="0"/>
    <n v="0"/>
    <n v="2"/>
    <n v="79"/>
    <n v="4"/>
    <n v="4"/>
    <n v="0"/>
    <n v="0"/>
    <n v="0"/>
    <n v="0"/>
  </r>
  <r>
    <n v="3"/>
    <s v="AF0400585"/>
    <x v="2"/>
    <n v="52"/>
    <n v="0"/>
    <n v="0"/>
    <n v="2"/>
    <n v="20"/>
    <n v="1"/>
    <n v="4"/>
    <n v="0"/>
    <n v="0"/>
    <n v="0"/>
    <n v="0"/>
  </r>
  <r>
    <n v="4"/>
    <s v="AF0400584"/>
    <x v="3"/>
    <n v="60"/>
    <n v="90"/>
    <n v="2"/>
    <n v="2"/>
    <n v="77"/>
    <n v="4"/>
    <n v="4"/>
    <n v="0"/>
    <n v="0"/>
    <n v="0"/>
    <n v="0"/>
  </r>
  <r>
    <n v="5"/>
    <s v="AF0400583"/>
    <x v="4"/>
    <n v="50"/>
    <n v="0"/>
    <n v="0"/>
    <n v="2"/>
    <n v="0"/>
    <n v="0"/>
    <n v="4"/>
    <n v="0"/>
    <n v="0"/>
    <n v="0"/>
    <n v="0"/>
  </r>
  <r>
    <n v="6"/>
    <s v="AF0400582"/>
    <x v="5"/>
    <n v="44"/>
    <n v="92"/>
    <n v="2"/>
    <n v="2"/>
    <n v="60"/>
    <n v="3"/>
    <n v="4"/>
    <n v="0"/>
    <n v="0"/>
    <n v="0"/>
    <n v="0"/>
  </r>
  <r>
    <n v="7"/>
    <s v="AF0400581"/>
    <x v="6"/>
    <n v="64"/>
    <n v="76"/>
    <n v="2"/>
    <n v="2"/>
    <n v="56"/>
    <n v="3"/>
    <n v="4"/>
    <n v="0"/>
    <n v="0"/>
    <n v="0"/>
    <n v="0"/>
  </r>
  <r>
    <n v="8"/>
    <s v="AF0400580"/>
    <x v="7"/>
    <n v="62"/>
    <n v="86"/>
    <n v="2"/>
    <n v="2"/>
    <n v="78"/>
    <n v="4"/>
    <n v="4"/>
    <n v="0"/>
    <n v="0"/>
    <n v="0"/>
    <n v="0"/>
  </r>
  <r>
    <n v="9"/>
    <s v="AF0400579"/>
    <x v="8"/>
    <n v="67"/>
    <n v="98"/>
    <n v="2"/>
    <n v="2"/>
    <n v="57"/>
    <n v="3"/>
    <n v="4"/>
    <n v="0"/>
    <n v="0"/>
    <n v="0"/>
    <n v="0"/>
  </r>
  <r>
    <n v="10"/>
    <s v="AF0400220"/>
    <x v="9"/>
    <n v="76"/>
    <n v="90"/>
    <n v="2"/>
    <n v="2"/>
    <n v="75"/>
    <n v="4"/>
    <n v="4"/>
    <n v="0"/>
    <n v="0"/>
    <n v="0"/>
    <n v="0"/>
  </r>
  <r>
    <n v="11"/>
    <s v="AF0400218"/>
    <x v="10"/>
    <n v="47"/>
    <n v="44"/>
    <n v="1"/>
    <n v="2"/>
    <n v="19"/>
    <n v="1"/>
    <n v="4"/>
    <n v="0"/>
    <n v="0"/>
    <n v="0"/>
    <n v="0"/>
  </r>
  <r>
    <n v="12"/>
    <s v="AF0393688"/>
    <x v="11"/>
    <n v="41"/>
    <n v="0"/>
    <n v="0"/>
    <n v="2"/>
    <n v="0"/>
    <n v="0"/>
    <n v="4"/>
    <n v="0"/>
    <n v="0"/>
    <n v="0"/>
    <n v="0"/>
  </r>
  <r>
    <n v="13"/>
    <s v="AF0391582"/>
    <x v="12"/>
    <n v="26"/>
    <n v="0"/>
    <n v="0"/>
    <n v="2"/>
    <n v="0"/>
    <n v="0"/>
    <n v="4"/>
    <n v="0"/>
    <n v="0"/>
    <n v="0"/>
    <n v="0"/>
  </r>
  <r>
    <n v="14"/>
    <s v="AF0391577"/>
    <x v="13"/>
    <n v="94"/>
    <n v="90"/>
    <n v="2"/>
    <n v="2"/>
    <n v="81"/>
    <n v="4"/>
    <n v="4"/>
    <n v="0"/>
    <n v="0"/>
    <n v="0"/>
    <n v="0"/>
  </r>
  <r>
    <n v="15"/>
    <s v="AF0391573"/>
    <x v="14"/>
    <n v="0"/>
    <n v="0"/>
    <n v="0"/>
    <n v="2"/>
    <n v="21"/>
    <n v="1"/>
    <n v="4"/>
    <n v="0"/>
    <n v="0"/>
    <n v="0"/>
    <n v="0"/>
  </r>
  <r>
    <n v="16"/>
    <s v="AF0391572"/>
    <x v="15"/>
    <n v="59"/>
    <n v="82"/>
    <n v="2"/>
    <n v="2"/>
    <n v="79"/>
    <n v="4"/>
    <n v="4"/>
    <n v="0"/>
    <n v="0"/>
    <n v="0"/>
    <n v="0"/>
  </r>
  <r>
    <n v="17"/>
    <s v="AF0391564"/>
    <x v="16"/>
    <n v="53"/>
    <n v="0"/>
    <n v="0"/>
    <n v="2"/>
    <n v="19"/>
    <n v="1"/>
    <n v="4"/>
    <n v="0"/>
    <n v="0"/>
    <n v="0"/>
    <n v="0"/>
  </r>
  <r>
    <n v="18"/>
    <s v="AF0391518"/>
    <x v="17"/>
    <n v="60"/>
    <n v="0"/>
    <n v="0"/>
    <n v="2"/>
    <n v="20"/>
    <n v="1"/>
    <n v="4"/>
    <n v="0"/>
    <n v="0"/>
    <n v="0"/>
    <n v="0"/>
  </r>
  <r>
    <n v="19"/>
    <s v="AF0391516"/>
    <x v="18"/>
    <n v="57"/>
    <n v="88"/>
    <n v="2"/>
    <n v="2"/>
    <n v="77"/>
    <n v="4"/>
    <n v="4"/>
    <n v="0"/>
    <n v="0"/>
    <n v="0"/>
    <n v="0"/>
  </r>
  <r>
    <n v="20"/>
    <s v="AF0391514"/>
    <x v="19"/>
    <n v="78"/>
    <n v="90"/>
    <n v="2"/>
    <n v="2"/>
    <n v="77"/>
    <n v="4"/>
    <n v="4"/>
    <n v="0"/>
    <n v="0"/>
    <n v="0"/>
    <n v="0"/>
  </r>
  <r>
    <n v="21"/>
    <s v="AF0391512"/>
    <x v="20"/>
    <n v="50"/>
    <n v="0"/>
    <n v="0"/>
    <n v="2"/>
    <n v="77"/>
    <n v="4"/>
    <n v="4"/>
    <n v="0"/>
    <n v="0"/>
    <n v="0"/>
    <n v="0"/>
  </r>
  <r>
    <n v="22"/>
    <s v="AF0390646"/>
    <x v="21"/>
    <n v="87"/>
    <n v="94"/>
    <n v="2"/>
    <n v="2"/>
    <n v="79"/>
    <n v="4"/>
    <n v="4"/>
    <n v="0"/>
    <n v="0"/>
    <n v="0"/>
    <n v="0"/>
  </r>
  <r>
    <n v="23"/>
    <s v="AF0390644"/>
    <x v="22"/>
    <n v="66"/>
    <n v="96"/>
    <n v="2"/>
    <n v="2"/>
    <n v="79"/>
    <n v="4"/>
    <n v="4"/>
    <n v="0"/>
    <n v="0"/>
    <n v="0"/>
    <n v="0"/>
  </r>
  <r>
    <n v="24"/>
    <s v="AF0390643"/>
    <x v="23"/>
    <n v="55"/>
    <n v="44"/>
    <n v="1"/>
    <n v="2"/>
    <n v="58"/>
    <n v="3"/>
    <n v="4"/>
    <n v="0"/>
    <n v="0"/>
    <n v="0"/>
    <n v="0"/>
  </r>
  <r>
    <n v="25"/>
    <s v="AF0390642"/>
    <x v="24"/>
    <n v="44"/>
    <n v="46"/>
    <n v="1"/>
    <n v="2"/>
    <n v="78"/>
    <n v="4"/>
    <n v="4"/>
    <n v="0"/>
    <n v="0"/>
    <n v="0"/>
    <n v="0"/>
  </r>
  <r>
    <n v="26"/>
    <s v="AF0390641"/>
    <x v="25"/>
    <n v="64"/>
    <n v="94"/>
    <n v="2"/>
    <n v="2"/>
    <n v="81"/>
    <n v="4"/>
    <n v="4"/>
    <n v="0"/>
    <n v="0"/>
    <n v="0"/>
    <n v="0"/>
  </r>
  <r>
    <n v="27"/>
    <s v="AF0390636"/>
    <x v="26"/>
    <n v="60"/>
    <n v="98"/>
    <n v="2"/>
    <n v="2"/>
    <n v="78"/>
    <n v="4"/>
    <n v="4"/>
    <n v="0"/>
    <n v="0"/>
    <n v="0"/>
    <n v="0"/>
  </r>
  <r>
    <n v="28"/>
    <s v="AF0390635"/>
    <x v="27"/>
    <n v="82"/>
    <n v="86"/>
    <n v="2"/>
    <n v="2"/>
    <n v="77"/>
    <n v="4"/>
    <n v="4"/>
    <n v="0"/>
    <n v="0"/>
    <n v="0"/>
    <n v="0"/>
  </r>
  <r>
    <n v="29"/>
    <s v="AF0389856"/>
    <x v="28"/>
    <n v="92"/>
    <n v="46"/>
    <n v="1"/>
    <n v="2"/>
    <n v="81"/>
    <n v="4"/>
    <n v="4"/>
    <n v="0"/>
    <n v="0"/>
    <n v="0"/>
    <n v="0"/>
  </r>
  <r>
    <n v="30"/>
    <s v="AF0389854"/>
    <x v="29"/>
    <n v="90"/>
    <n v="90"/>
    <n v="2"/>
    <n v="2"/>
    <n v="81"/>
    <n v="4"/>
    <n v="4"/>
    <n v="0"/>
    <n v="0"/>
    <n v="0"/>
    <n v="0"/>
  </r>
  <r>
    <n v="31"/>
    <s v="AF0389849"/>
    <x v="30"/>
    <n v="53"/>
    <n v="0"/>
    <n v="0"/>
    <n v="2"/>
    <n v="62"/>
    <n v="3"/>
    <n v="4"/>
    <n v="0"/>
    <n v="0"/>
    <n v="0"/>
    <n v="0"/>
  </r>
  <r>
    <n v="32"/>
    <s v="AF0389845"/>
    <x v="31"/>
    <n v="17"/>
    <n v="0"/>
    <n v="0"/>
    <n v="2"/>
    <n v="0"/>
    <n v="0"/>
    <n v="4"/>
    <n v="0"/>
    <n v="0"/>
    <n v="0"/>
    <n v="0"/>
  </r>
  <r>
    <n v="33"/>
    <s v="AF0389836"/>
    <x v="32"/>
    <n v="74"/>
    <n v="44"/>
    <n v="1"/>
    <n v="2"/>
    <n v="78"/>
    <n v="4"/>
    <n v="4"/>
    <n v="0"/>
    <n v="0"/>
    <n v="0"/>
    <n v="0"/>
  </r>
  <r>
    <n v="34"/>
    <s v="AF0389823"/>
    <x v="33"/>
    <n v="38"/>
    <n v="0"/>
    <n v="0"/>
    <n v="2"/>
    <n v="0"/>
    <n v="0"/>
    <n v="4"/>
    <n v="0"/>
    <n v="0"/>
    <n v="0"/>
    <n v="0"/>
  </r>
  <r>
    <n v="35"/>
    <s v="AF0389818"/>
    <x v="34"/>
    <n v="0"/>
    <n v="46"/>
    <n v="1"/>
    <n v="2"/>
    <n v="74"/>
    <n v="4"/>
    <n v="4"/>
    <n v="0"/>
    <n v="0"/>
    <n v="0"/>
    <n v="0"/>
  </r>
  <r>
    <n v="36"/>
    <s v="AF0389816"/>
    <x v="35"/>
    <n v="0"/>
    <n v="0"/>
    <n v="0"/>
    <n v="2"/>
    <n v="57"/>
    <n v="3"/>
    <n v="4"/>
    <n v="0"/>
    <n v="0"/>
    <n v="0"/>
    <n v="0"/>
  </r>
  <r>
    <n v="37"/>
    <s v="AF0389813"/>
    <x v="36"/>
    <n v="28"/>
    <n v="0"/>
    <n v="0"/>
    <n v="2"/>
    <n v="19"/>
    <n v="1"/>
    <n v="4"/>
    <n v="0"/>
    <n v="0"/>
    <n v="0"/>
    <n v="0"/>
  </r>
  <r>
    <n v="38"/>
    <s v="AF0389806"/>
    <x v="37"/>
    <m/>
    <n v="44"/>
    <n v="1"/>
    <n v="2"/>
    <n v="76"/>
    <n v="4"/>
    <n v="4"/>
    <n v="0"/>
    <n v="0"/>
    <n v="0"/>
    <n v="0"/>
  </r>
  <r>
    <n v="39"/>
    <s v="AF0389802"/>
    <x v="38"/>
    <n v="82"/>
    <n v="48"/>
    <n v="1"/>
    <n v="2"/>
    <n v="77"/>
    <n v="4"/>
    <n v="4"/>
    <n v="0"/>
    <n v="0"/>
    <n v="0"/>
    <n v="0"/>
  </r>
  <r>
    <n v="40"/>
    <s v="AF0389799"/>
    <x v="39"/>
    <n v="83"/>
    <n v="92"/>
    <n v="2"/>
    <n v="2"/>
    <n v="82"/>
    <n v="4"/>
    <n v="4"/>
    <n v="0"/>
    <n v="0"/>
    <n v="0"/>
    <n v="0"/>
  </r>
  <r>
    <n v="41"/>
    <s v="AF0389798"/>
    <x v="40"/>
    <n v="83"/>
    <n v="90"/>
    <n v="2"/>
    <n v="2"/>
    <n v="78"/>
    <n v="4"/>
    <n v="4"/>
    <n v="0"/>
    <n v="0"/>
    <n v="0"/>
    <n v="0"/>
  </r>
  <r>
    <n v="42"/>
    <s v="AF0389791"/>
    <x v="41"/>
    <n v="76"/>
    <n v="32"/>
    <n v="1"/>
    <n v="2"/>
    <n v="78"/>
    <n v="4"/>
    <n v="4"/>
    <n v="0"/>
    <n v="0"/>
    <n v="0"/>
    <n v="0"/>
  </r>
  <r>
    <n v="43"/>
    <s v="AF0389789"/>
    <x v="42"/>
    <n v="44"/>
    <n v="0"/>
    <n v="0"/>
    <n v="2"/>
    <n v="20"/>
    <n v="1"/>
    <n v="4"/>
    <n v="0"/>
    <n v="0"/>
    <n v="0"/>
    <n v="0"/>
  </r>
  <r>
    <n v="44"/>
    <s v="AF0389775"/>
    <x v="43"/>
    <n v="87"/>
    <n v="72"/>
    <n v="2"/>
    <n v="2"/>
    <n v="81"/>
    <n v="4"/>
    <n v="4"/>
    <n v="0"/>
    <n v="0"/>
    <n v="0"/>
    <n v="0"/>
  </r>
  <r>
    <n v="45"/>
    <s v="AF0389766"/>
    <x v="44"/>
    <n v="90"/>
    <n v="92"/>
    <n v="2"/>
    <n v="2"/>
    <n v="78"/>
    <n v="4"/>
    <n v="4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0E7D0-A38C-4A58-AEBA-3EEB6A4276D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9" firstHeaderRow="0" firstDataRow="1" firstDataCol="1"/>
  <pivotFields count="14">
    <pivotField showAll="0"/>
    <pivotField showAll="0"/>
    <pivotField axis="axisRow" showAll="0">
      <items count="46">
        <item x="3"/>
        <item x="24"/>
        <item x="5"/>
        <item x="2"/>
        <item x="0"/>
        <item x="43"/>
        <item x="41"/>
        <item x="38"/>
        <item x="32"/>
        <item x="19"/>
        <item x="15"/>
        <item x="34"/>
        <item x="37"/>
        <item x="16"/>
        <item x="6"/>
        <item x="44"/>
        <item x="9"/>
        <item x="36"/>
        <item x="12"/>
        <item x="39"/>
        <item x="21"/>
        <item x="17"/>
        <item x="23"/>
        <item x="29"/>
        <item x="4"/>
        <item x="26"/>
        <item x="22"/>
        <item x="8"/>
        <item x="35"/>
        <item x="18"/>
        <item x="11"/>
        <item x="40"/>
        <item x="13"/>
        <item x="25"/>
        <item x="33"/>
        <item x="20"/>
        <item x="42"/>
        <item x="1"/>
        <item x="14"/>
        <item x="27"/>
        <item x="10"/>
        <item x="31"/>
        <item x="28"/>
        <item x="30"/>
        <item x="7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ttendance %" fld="3" baseField="0" baseItem="0"/>
    <dataField name="Sum of TD Lab %" fld="7" baseField="0" baseItem="0"/>
    <dataField name="Sum of Lab 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r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F9FE-5CE4-44AE-ACF7-0EC4AFF32AF4}">
  <dimension ref="A3:D49"/>
  <sheetViews>
    <sheetView topLeftCell="A39" workbookViewId="0">
      <selection activeCell="A3" sqref="A3"/>
    </sheetView>
  </sheetViews>
  <sheetFormatPr defaultRowHeight="14.5" x14ac:dyDescent="0.35"/>
  <cols>
    <col min="1" max="1" width="20.54296875" bestFit="1" customWidth="1"/>
    <col min="2" max="2" width="18.90625" bestFit="1" customWidth="1"/>
    <col min="3" max="3" width="14.7265625" bestFit="1" customWidth="1"/>
    <col min="4" max="4" width="15.6328125" bestFit="1" customWidth="1"/>
  </cols>
  <sheetData>
    <row r="3" spans="1:4" x14ac:dyDescent="0.35">
      <c r="A3" s="9" t="s">
        <v>104</v>
      </c>
      <c r="B3" t="s">
        <v>106</v>
      </c>
      <c r="C3" t="s">
        <v>107</v>
      </c>
      <c r="D3" t="s">
        <v>108</v>
      </c>
    </row>
    <row r="4" spans="1:4" x14ac:dyDescent="0.35">
      <c r="A4" s="10" t="s">
        <v>21</v>
      </c>
      <c r="B4" s="11">
        <v>60</v>
      </c>
      <c r="C4" s="11">
        <v>77</v>
      </c>
      <c r="D4" s="11">
        <v>4</v>
      </c>
    </row>
    <row r="5" spans="1:4" x14ac:dyDescent="0.35">
      <c r="A5" s="10" t="s">
        <v>63</v>
      </c>
      <c r="B5" s="11">
        <v>44</v>
      </c>
      <c r="C5" s="11">
        <v>78</v>
      </c>
      <c r="D5" s="11">
        <v>4</v>
      </c>
    </row>
    <row r="6" spans="1:4" x14ac:dyDescent="0.35">
      <c r="A6" s="10" t="s">
        <v>25</v>
      </c>
      <c r="B6" s="11">
        <v>44</v>
      </c>
      <c r="C6" s="11">
        <v>60</v>
      </c>
      <c r="D6" s="11">
        <v>3</v>
      </c>
    </row>
    <row r="7" spans="1:4" x14ac:dyDescent="0.35">
      <c r="A7" s="10" t="s">
        <v>19</v>
      </c>
      <c r="B7" s="11">
        <v>52</v>
      </c>
      <c r="C7" s="11">
        <v>20</v>
      </c>
      <c r="D7" s="11">
        <v>1</v>
      </c>
    </row>
    <row r="8" spans="1:4" x14ac:dyDescent="0.35">
      <c r="A8" s="10" t="s">
        <v>15</v>
      </c>
      <c r="B8" s="11">
        <v>0</v>
      </c>
      <c r="C8" s="11">
        <v>0</v>
      </c>
      <c r="D8" s="11">
        <v>0</v>
      </c>
    </row>
    <row r="9" spans="1:4" x14ac:dyDescent="0.35">
      <c r="A9" s="10" t="s">
        <v>101</v>
      </c>
      <c r="B9" s="11">
        <v>87</v>
      </c>
      <c r="C9" s="11">
        <v>81</v>
      </c>
      <c r="D9" s="11">
        <v>4</v>
      </c>
    </row>
    <row r="10" spans="1:4" x14ac:dyDescent="0.35">
      <c r="A10" s="10" t="s">
        <v>97</v>
      </c>
      <c r="B10" s="11">
        <v>76</v>
      </c>
      <c r="C10" s="11">
        <v>78</v>
      </c>
      <c r="D10" s="11">
        <v>4</v>
      </c>
    </row>
    <row r="11" spans="1:4" x14ac:dyDescent="0.35">
      <c r="A11" s="10" t="s">
        <v>91</v>
      </c>
      <c r="B11" s="11">
        <v>82</v>
      </c>
      <c r="C11" s="11">
        <v>77</v>
      </c>
      <c r="D11" s="11">
        <v>4</v>
      </c>
    </row>
    <row r="12" spans="1:4" x14ac:dyDescent="0.35">
      <c r="A12" s="10" t="s">
        <v>79</v>
      </c>
      <c r="B12" s="11">
        <v>74</v>
      </c>
      <c r="C12" s="11">
        <v>78</v>
      </c>
      <c r="D12" s="11">
        <v>4</v>
      </c>
    </row>
    <row r="13" spans="1:4" x14ac:dyDescent="0.35">
      <c r="A13" s="10" t="s">
        <v>53</v>
      </c>
      <c r="B13" s="11">
        <v>78</v>
      </c>
      <c r="C13" s="11">
        <v>77</v>
      </c>
      <c r="D13" s="11">
        <v>4</v>
      </c>
    </row>
    <row r="14" spans="1:4" x14ac:dyDescent="0.35">
      <c r="A14" s="10" t="s">
        <v>45</v>
      </c>
      <c r="B14" s="11">
        <v>59</v>
      </c>
      <c r="C14" s="11">
        <v>79</v>
      </c>
      <c r="D14" s="11">
        <v>4</v>
      </c>
    </row>
    <row r="15" spans="1:4" x14ac:dyDescent="0.35">
      <c r="A15" s="10" t="s">
        <v>83</v>
      </c>
      <c r="B15" s="11">
        <v>0</v>
      </c>
      <c r="C15" s="11">
        <v>74</v>
      </c>
      <c r="D15" s="11">
        <v>4</v>
      </c>
    </row>
    <row r="16" spans="1:4" x14ac:dyDescent="0.35">
      <c r="A16" s="10" t="s">
        <v>89</v>
      </c>
      <c r="B16" s="11"/>
      <c r="C16" s="11">
        <v>76</v>
      </c>
      <c r="D16" s="11">
        <v>4</v>
      </c>
    </row>
    <row r="17" spans="1:4" x14ac:dyDescent="0.35">
      <c r="A17" s="10" t="s">
        <v>47</v>
      </c>
      <c r="B17" s="11">
        <v>53</v>
      </c>
      <c r="C17" s="11">
        <v>19</v>
      </c>
      <c r="D17" s="11">
        <v>1</v>
      </c>
    </row>
    <row r="18" spans="1:4" x14ac:dyDescent="0.35">
      <c r="A18" s="10" t="s">
        <v>27</v>
      </c>
      <c r="B18" s="11">
        <v>64</v>
      </c>
      <c r="C18" s="11">
        <v>56</v>
      </c>
      <c r="D18" s="11">
        <v>3</v>
      </c>
    </row>
    <row r="19" spans="1:4" x14ac:dyDescent="0.35">
      <c r="A19" s="10" t="s">
        <v>103</v>
      </c>
      <c r="B19" s="11">
        <v>90</v>
      </c>
      <c r="C19" s="11">
        <v>78</v>
      </c>
      <c r="D19" s="11">
        <v>4</v>
      </c>
    </row>
    <row r="20" spans="1:4" x14ac:dyDescent="0.35">
      <c r="A20" s="10" t="s">
        <v>33</v>
      </c>
      <c r="B20" s="11">
        <v>76</v>
      </c>
      <c r="C20" s="11">
        <v>75</v>
      </c>
      <c r="D20" s="11">
        <v>4</v>
      </c>
    </row>
    <row r="21" spans="1:4" x14ac:dyDescent="0.35">
      <c r="A21" s="10" t="s">
        <v>87</v>
      </c>
      <c r="B21" s="11">
        <v>28</v>
      </c>
      <c r="C21" s="11">
        <v>19</v>
      </c>
      <c r="D21" s="11">
        <v>1</v>
      </c>
    </row>
    <row r="22" spans="1:4" x14ac:dyDescent="0.35">
      <c r="A22" s="10" t="s">
        <v>39</v>
      </c>
      <c r="B22" s="11">
        <v>26</v>
      </c>
      <c r="C22" s="11">
        <v>0</v>
      </c>
      <c r="D22" s="11">
        <v>0</v>
      </c>
    </row>
    <row r="23" spans="1:4" x14ac:dyDescent="0.35">
      <c r="A23" s="10" t="s">
        <v>93</v>
      </c>
      <c r="B23" s="11">
        <v>83</v>
      </c>
      <c r="C23" s="11">
        <v>82</v>
      </c>
      <c r="D23" s="11">
        <v>4</v>
      </c>
    </row>
    <row r="24" spans="1:4" x14ac:dyDescent="0.35">
      <c r="A24" s="10" t="s">
        <v>57</v>
      </c>
      <c r="B24" s="11">
        <v>87</v>
      </c>
      <c r="C24" s="11">
        <v>79</v>
      </c>
      <c r="D24" s="11">
        <v>4</v>
      </c>
    </row>
    <row r="25" spans="1:4" x14ac:dyDescent="0.35">
      <c r="A25" s="10" t="s">
        <v>49</v>
      </c>
      <c r="B25" s="11">
        <v>60</v>
      </c>
      <c r="C25" s="11">
        <v>20</v>
      </c>
      <c r="D25" s="11">
        <v>1</v>
      </c>
    </row>
    <row r="26" spans="1:4" x14ac:dyDescent="0.35">
      <c r="A26" s="10" t="s">
        <v>61</v>
      </c>
      <c r="B26" s="11">
        <v>55</v>
      </c>
      <c r="C26" s="11">
        <v>58</v>
      </c>
      <c r="D26" s="11">
        <v>3</v>
      </c>
    </row>
    <row r="27" spans="1:4" x14ac:dyDescent="0.35">
      <c r="A27" s="10" t="s">
        <v>73</v>
      </c>
      <c r="B27" s="11">
        <v>90</v>
      </c>
      <c r="C27" s="11">
        <v>81</v>
      </c>
      <c r="D27" s="11">
        <v>4</v>
      </c>
    </row>
    <row r="28" spans="1:4" x14ac:dyDescent="0.35">
      <c r="A28" s="10" t="s">
        <v>23</v>
      </c>
      <c r="B28" s="11">
        <v>50</v>
      </c>
      <c r="C28" s="11">
        <v>0</v>
      </c>
      <c r="D28" s="11">
        <v>0</v>
      </c>
    </row>
    <row r="29" spans="1:4" x14ac:dyDescent="0.35">
      <c r="A29" s="10" t="s">
        <v>67</v>
      </c>
      <c r="B29" s="11">
        <v>60</v>
      </c>
      <c r="C29" s="11">
        <v>78</v>
      </c>
      <c r="D29" s="11">
        <v>4</v>
      </c>
    </row>
    <row r="30" spans="1:4" x14ac:dyDescent="0.35">
      <c r="A30" s="10" t="s">
        <v>59</v>
      </c>
      <c r="B30" s="11">
        <v>66</v>
      </c>
      <c r="C30" s="11">
        <v>79</v>
      </c>
      <c r="D30" s="11">
        <v>4</v>
      </c>
    </row>
    <row r="31" spans="1:4" x14ac:dyDescent="0.35">
      <c r="A31" s="10" t="s">
        <v>31</v>
      </c>
      <c r="B31" s="11">
        <v>67</v>
      </c>
      <c r="C31" s="11">
        <v>57</v>
      </c>
      <c r="D31" s="11">
        <v>3</v>
      </c>
    </row>
    <row r="32" spans="1:4" x14ac:dyDescent="0.35">
      <c r="A32" s="10" t="s">
        <v>85</v>
      </c>
      <c r="B32" s="11">
        <v>0</v>
      </c>
      <c r="C32" s="11">
        <v>57</v>
      </c>
      <c r="D32" s="11">
        <v>3</v>
      </c>
    </row>
    <row r="33" spans="1:4" x14ac:dyDescent="0.35">
      <c r="A33" s="10" t="s">
        <v>51</v>
      </c>
      <c r="B33" s="11">
        <v>57</v>
      </c>
      <c r="C33" s="11">
        <v>77</v>
      </c>
      <c r="D33" s="11">
        <v>4</v>
      </c>
    </row>
    <row r="34" spans="1:4" x14ac:dyDescent="0.35">
      <c r="A34" s="10" t="s">
        <v>37</v>
      </c>
      <c r="B34" s="11">
        <v>41</v>
      </c>
      <c r="C34" s="11">
        <v>0</v>
      </c>
      <c r="D34" s="11">
        <v>0</v>
      </c>
    </row>
    <row r="35" spans="1:4" x14ac:dyDescent="0.35">
      <c r="A35" s="10" t="s">
        <v>95</v>
      </c>
      <c r="B35" s="11">
        <v>83</v>
      </c>
      <c r="C35" s="11">
        <v>78</v>
      </c>
      <c r="D35" s="11">
        <v>4</v>
      </c>
    </row>
    <row r="36" spans="1:4" x14ac:dyDescent="0.35">
      <c r="A36" s="10" t="s">
        <v>41</v>
      </c>
      <c r="B36" s="11">
        <v>94</v>
      </c>
      <c r="C36" s="11">
        <v>81</v>
      </c>
      <c r="D36" s="11">
        <v>4</v>
      </c>
    </row>
    <row r="37" spans="1:4" x14ac:dyDescent="0.35">
      <c r="A37" s="10" t="s">
        <v>65</v>
      </c>
      <c r="B37" s="11">
        <v>64</v>
      </c>
      <c r="C37" s="11">
        <v>81</v>
      </c>
      <c r="D37" s="11">
        <v>4</v>
      </c>
    </row>
    <row r="38" spans="1:4" x14ac:dyDescent="0.35">
      <c r="A38" s="10" t="s">
        <v>81</v>
      </c>
      <c r="B38" s="11">
        <v>38</v>
      </c>
      <c r="C38" s="11">
        <v>0</v>
      </c>
      <c r="D38" s="11">
        <v>0</v>
      </c>
    </row>
    <row r="39" spans="1:4" x14ac:dyDescent="0.35">
      <c r="A39" s="10" t="s">
        <v>55</v>
      </c>
      <c r="B39" s="11">
        <v>50</v>
      </c>
      <c r="C39" s="11">
        <v>77</v>
      </c>
      <c r="D39" s="11">
        <v>4</v>
      </c>
    </row>
    <row r="40" spans="1:4" x14ac:dyDescent="0.35">
      <c r="A40" s="10" t="s">
        <v>99</v>
      </c>
      <c r="B40" s="11">
        <v>44</v>
      </c>
      <c r="C40" s="11">
        <v>20</v>
      </c>
      <c r="D40" s="11">
        <v>1</v>
      </c>
    </row>
    <row r="41" spans="1:4" x14ac:dyDescent="0.35">
      <c r="A41" s="10" t="s">
        <v>17</v>
      </c>
      <c r="B41" s="11">
        <v>40</v>
      </c>
      <c r="C41" s="11">
        <v>79</v>
      </c>
      <c r="D41" s="11">
        <v>4</v>
      </c>
    </row>
    <row r="42" spans="1:4" x14ac:dyDescent="0.35">
      <c r="A42" s="10" t="s">
        <v>43</v>
      </c>
      <c r="B42" s="11">
        <v>0</v>
      </c>
      <c r="C42" s="11">
        <v>21</v>
      </c>
      <c r="D42" s="11">
        <v>1</v>
      </c>
    </row>
    <row r="43" spans="1:4" x14ac:dyDescent="0.35">
      <c r="A43" s="10" t="s">
        <v>69</v>
      </c>
      <c r="B43" s="11">
        <v>82</v>
      </c>
      <c r="C43" s="11">
        <v>77</v>
      </c>
      <c r="D43" s="11">
        <v>4</v>
      </c>
    </row>
    <row r="44" spans="1:4" x14ac:dyDescent="0.35">
      <c r="A44" s="10" t="s">
        <v>35</v>
      </c>
      <c r="B44" s="11">
        <v>47</v>
      </c>
      <c r="C44" s="11">
        <v>19</v>
      </c>
      <c r="D44" s="11">
        <v>1</v>
      </c>
    </row>
    <row r="45" spans="1:4" x14ac:dyDescent="0.35">
      <c r="A45" s="10" t="s">
        <v>77</v>
      </c>
      <c r="B45" s="11">
        <v>17</v>
      </c>
      <c r="C45" s="11">
        <v>0</v>
      </c>
      <c r="D45" s="11">
        <v>0</v>
      </c>
    </row>
    <row r="46" spans="1:4" x14ac:dyDescent="0.35">
      <c r="A46" s="10" t="s">
        <v>71</v>
      </c>
      <c r="B46" s="11">
        <v>92</v>
      </c>
      <c r="C46" s="11">
        <v>81</v>
      </c>
      <c r="D46" s="11">
        <v>4</v>
      </c>
    </row>
    <row r="47" spans="1:4" x14ac:dyDescent="0.35">
      <c r="A47" s="10" t="s">
        <v>75</v>
      </c>
      <c r="B47" s="11">
        <v>53</v>
      </c>
      <c r="C47" s="11">
        <v>62</v>
      </c>
      <c r="D47" s="11">
        <v>3</v>
      </c>
    </row>
    <row r="48" spans="1:4" x14ac:dyDescent="0.35">
      <c r="A48" s="10" t="s">
        <v>29</v>
      </c>
      <c r="B48" s="11">
        <v>62</v>
      </c>
      <c r="C48" s="11">
        <v>78</v>
      </c>
      <c r="D48" s="11">
        <v>4</v>
      </c>
    </row>
    <row r="49" spans="1:4" x14ac:dyDescent="0.35">
      <c r="A49" s="10" t="s">
        <v>105</v>
      </c>
      <c r="B49" s="11">
        <v>2475</v>
      </c>
      <c r="C49" s="11">
        <v>2524</v>
      </c>
      <c r="D49" s="11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E0E8-BF81-4FE2-B95B-14E9488AA63B}">
  <dimension ref="A2:Z51"/>
  <sheetViews>
    <sheetView topLeftCell="A3" workbookViewId="0">
      <selection activeCell="P4" sqref="P4"/>
    </sheetView>
  </sheetViews>
  <sheetFormatPr defaultRowHeight="14.5" x14ac:dyDescent="0.35"/>
  <cols>
    <col min="2" max="2" width="8.08984375" bestFit="1" customWidth="1"/>
    <col min="3" max="4" width="8.54296875" bestFit="1" customWidth="1"/>
  </cols>
  <sheetData>
    <row r="2" spans="1:26" ht="15" thickBot="1" x14ac:dyDescent="0.4"/>
    <row r="3" spans="1:26" ht="27" thickBot="1" x14ac:dyDescent="0.4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0" thickBot="1" x14ac:dyDescent="0.4">
      <c r="A4" s="5">
        <v>1</v>
      </c>
      <c r="B4" s="6" t="s">
        <v>14</v>
      </c>
      <c r="C4" s="8" t="s">
        <v>15</v>
      </c>
      <c r="D4" s="7">
        <v>0</v>
      </c>
      <c r="E4" s="7">
        <v>0</v>
      </c>
      <c r="F4" s="7">
        <v>0</v>
      </c>
      <c r="G4" s="7">
        <v>2</v>
      </c>
      <c r="H4" s="7">
        <v>0</v>
      </c>
      <c r="I4" s="7">
        <v>0</v>
      </c>
      <c r="J4" s="7">
        <v>4</v>
      </c>
      <c r="K4" s="7">
        <v>0</v>
      </c>
      <c r="L4" s="7">
        <v>0</v>
      </c>
      <c r="M4" s="6">
        <v>0</v>
      </c>
      <c r="N4" s="6">
        <v>0</v>
      </c>
      <c r="O4" s="2"/>
      <c r="P4" s="2" t="b">
        <f>IF(D4&gt;=50,IF(E4&gt;=50,IF(H4&gt;=50,"Yes Eligible","No")))</f>
        <v>0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5" thickBot="1" x14ac:dyDescent="0.4">
      <c r="A5" s="5">
        <v>2</v>
      </c>
      <c r="B5" s="6" t="s">
        <v>16</v>
      </c>
      <c r="C5" s="6" t="s">
        <v>17</v>
      </c>
      <c r="D5" s="7">
        <v>40</v>
      </c>
      <c r="E5" s="7">
        <v>0</v>
      </c>
      <c r="F5" s="7">
        <v>0</v>
      </c>
      <c r="G5" s="7">
        <v>2</v>
      </c>
      <c r="H5" s="7">
        <v>79</v>
      </c>
      <c r="I5" s="7">
        <v>4</v>
      </c>
      <c r="J5" s="7">
        <v>4</v>
      </c>
      <c r="K5" s="7">
        <v>0</v>
      </c>
      <c r="L5" s="7">
        <v>0</v>
      </c>
      <c r="M5" s="6">
        <v>0</v>
      </c>
      <c r="N5" s="6">
        <v>0</v>
      </c>
      <c r="O5" s="1"/>
      <c r="P5" s="2" t="b">
        <f t="shared" ref="P5:P50" si="0">IF(D5&gt;=50,IF(E5&gt;=50,IF(H5&gt;=50,"Yes Eligible","No")))</f>
        <v>0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9" thickBot="1" x14ac:dyDescent="0.4">
      <c r="A6" s="5">
        <v>3</v>
      </c>
      <c r="B6" s="6" t="s">
        <v>18</v>
      </c>
      <c r="C6" s="6" t="s">
        <v>19</v>
      </c>
      <c r="D6" s="7">
        <v>52</v>
      </c>
      <c r="E6" s="7">
        <v>0</v>
      </c>
      <c r="F6" s="7">
        <v>0</v>
      </c>
      <c r="G6" s="7">
        <v>2</v>
      </c>
      <c r="H6" s="7">
        <v>20</v>
      </c>
      <c r="I6" s="7">
        <v>1</v>
      </c>
      <c r="J6" s="7">
        <v>4</v>
      </c>
      <c r="K6" s="7">
        <v>0</v>
      </c>
      <c r="L6" s="7">
        <v>0</v>
      </c>
      <c r="M6" s="6">
        <v>0</v>
      </c>
      <c r="N6" s="6">
        <v>0</v>
      </c>
      <c r="O6" s="1"/>
      <c r="P6" s="2" t="b">
        <f t="shared" si="0"/>
        <v>0</v>
      </c>
      <c r="Q6" s="1"/>
      <c r="R6" s="1">
        <f>COUNTIF(P4:P48,"false")</f>
        <v>26</v>
      </c>
      <c r="S6" s="1"/>
      <c r="T6" s="1"/>
      <c r="U6" s="1"/>
      <c r="V6" s="1"/>
      <c r="W6" s="1"/>
      <c r="X6" s="1"/>
      <c r="Y6" s="1"/>
      <c r="Z6" s="1"/>
    </row>
    <row r="7" spans="1:26" ht="27" thickBot="1" x14ac:dyDescent="0.4">
      <c r="A7" s="5">
        <v>4</v>
      </c>
      <c r="B7" s="6" t="s">
        <v>20</v>
      </c>
      <c r="C7" s="8" t="s">
        <v>21</v>
      </c>
      <c r="D7" s="7">
        <v>60</v>
      </c>
      <c r="E7" s="7">
        <v>90</v>
      </c>
      <c r="F7" s="7">
        <v>2</v>
      </c>
      <c r="G7" s="7">
        <v>2</v>
      </c>
      <c r="H7" s="7">
        <v>77</v>
      </c>
      <c r="I7" s="7">
        <v>4</v>
      </c>
      <c r="J7" s="7">
        <v>4</v>
      </c>
      <c r="K7" s="7">
        <v>0</v>
      </c>
      <c r="L7" s="7">
        <v>0</v>
      </c>
      <c r="M7" s="6">
        <v>0</v>
      </c>
      <c r="N7" s="6">
        <v>0</v>
      </c>
      <c r="O7" s="1"/>
      <c r="P7" s="2" t="str">
        <f t="shared" si="0"/>
        <v>Yes Eligible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5" thickBot="1" x14ac:dyDescent="0.4">
      <c r="A8" s="5">
        <v>5</v>
      </c>
      <c r="B8" s="6" t="s">
        <v>22</v>
      </c>
      <c r="C8" s="6" t="s">
        <v>23</v>
      </c>
      <c r="D8" s="7">
        <v>50</v>
      </c>
      <c r="E8" s="7">
        <v>0</v>
      </c>
      <c r="F8" s="7">
        <v>0</v>
      </c>
      <c r="G8" s="7">
        <v>2</v>
      </c>
      <c r="H8" s="7">
        <v>0</v>
      </c>
      <c r="I8" s="7">
        <v>0</v>
      </c>
      <c r="J8" s="7">
        <v>4</v>
      </c>
      <c r="K8" s="7">
        <v>0</v>
      </c>
      <c r="L8" s="7">
        <v>0</v>
      </c>
      <c r="M8" s="6">
        <v>0</v>
      </c>
      <c r="N8" s="6">
        <v>0</v>
      </c>
      <c r="O8" s="1"/>
      <c r="P8" s="2" t="b">
        <f t="shared" si="0"/>
        <v>0</v>
      </c>
      <c r="Q8" s="1">
        <f>SUM(D4:D48)</f>
        <v>2475</v>
      </c>
      <c r="R8" s="1"/>
      <c r="S8" s="1"/>
      <c r="T8" s="1"/>
      <c r="U8" s="1"/>
      <c r="V8" s="1"/>
      <c r="W8" s="1"/>
      <c r="X8" s="1"/>
      <c r="Y8" s="1"/>
      <c r="Z8" s="1"/>
    </row>
    <row r="9" spans="1:26" ht="26.5" thickBot="1" x14ac:dyDescent="0.4">
      <c r="A9" s="5">
        <v>6</v>
      </c>
      <c r="B9" s="6" t="s">
        <v>24</v>
      </c>
      <c r="C9" s="6" t="s">
        <v>25</v>
      </c>
      <c r="D9" s="7">
        <v>44</v>
      </c>
      <c r="E9" s="7">
        <v>92</v>
      </c>
      <c r="F9" s="7">
        <v>2</v>
      </c>
      <c r="G9" s="7">
        <v>2</v>
      </c>
      <c r="H9" s="7">
        <v>60</v>
      </c>
      <c r="I9" s="7">
        <v>3</v>
      </c>
      <c r="J9" s="7">
        <v>4</v>
      </c>
      <c r="K9" s="7">
        <v>0</v>
      </c>
      <c r="L9" s="7">
        <v>0</v>
      </c>
      <c r="M9" s="6">
        <v>0</v>
      </c>
      <c r="N9" s="6">
        <v>0</v>
      </c>
      <c r="O9" s="1"/>
      <c r="P9" s="2" t="b">
        <f t="shared" si="0"/>
        <v>0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6.5" thickBot="1" x14ac:dyDescent="0.4">
      <c r="A10" s="5">
        <v>7</v>
      </c>
      <c r="B10" s="6" t="s">
        <v>26</v>
      </c>
      <c r="C10" s="6" t="s">
        <v>27</v>
      </c>
      <c r="D10" s="7">
        <v>64</v>
      </c>
      <c r="E10" s="7">
        <v>76</v>
      </c>
      <c r="F10" s="7">
        <v>2</v>
      </c>
      <c r="G10" s="7">
        <v>2</v>
      </c>
      <c r="H10" s="7">
        <v>56</v>
      </c>
      <c r="I10" s="7">
        <v>3</v>
      </c>
      <c r="J10" s="7">
        <v>4</v>
      </c>
      <c r="K10" s="7">
        <v>0</v>
      </c>
      <c r="L10" s="7">
        <v>0</v>
      </c>
      <c r="M10" s="6">
        <v>0</v>
      </c>
      <c r="N10" s="6">
        <v>0</v>
      </c>
      <c r="O10" s="1"/>
      <c r="P10" s="2" t="str">
        <f t="shared" si="0"/>
        <v>Yes Eligible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6.5" thickBot="1" x14ac:dyDescent="0.4">
      <c r="A11" s="5">
        <v>8</v>
      </c>
      <c r="B11" s="6" t="s">
        <v>28</v>
      </c>
      <c r="C11" s="6" t="s">
        <v>29</v>
      </c>
      <c r="D11" s="7">
        <v>62</v>
      </c>
      <c r="E11" s="7">
        <v>86</v>
      </c>
      <c r="F11" s="7">
        <v>2</v>
      </c>
      <c r="G11" s="7">
        <v>2</v>
      </c>
      <c r="H11" s="7">
        <v>78</v>
      </c>
      <c r="I11" s="7">
        <v>4</v>
      </c>
      <c r="J11" s="7">
        <v>4</v>
      </c>
      <c r="K11" s="7">
        <v>0</v>
      </c>
      <c r="L11" s="7">
        <v>0</v>
      </c>
      <c r="M11" s="6">
        <v>0</v>
      </c>
      <c r="N11" s="6">
        <v>0</v>
      </c>
      <c r="O11" s="1"/>
      <c r="P11" s="2" t="str">
        <f t="shared" si="0"/>
        <v>Yes Eligible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1.5" thickBot="1" x14ac:dyDescent="0.4">
      <c r="A12" s="5">
        <v>9</v>
      </c>
      <c r="B12" s="6" t="s">
        <v>30</v>
      </c>
      <c r="C12" s="6" t="s">
        <v>31</v>
      </c>
      <c r="D12" s="7">
        <v>67</v>
      </c>
      <c r="E12" s="7">
        <v>98</v>
      </c>
      <c r="F12" s="7">
        <v>2</v>
      </c>
      <c r="G12" s="7">
        <v>2</v>
      </c>
      <c r="H12" s="7">
        <v>57</v>
      </c>
      <c r="I12" s="7">
        <v>3</v>
      </c>
      <c r="J12" s="7">
        <v>4</v>
      </c>
      <c r="K12" s="7">
        <v>0</v>
      </c>
      <c r="L12" s="7">
        <v>0</v>
      </c>
      <c r="M12" s="6">
        <v>0</v>
      </c>
      <c r="N12" s="6">
        <v>0</v>
      </c>
      <c r="O12" s="1"/>
      <c r="P12" s="2" t="str">
        <f t="shared" si="0"/>
        <v>Yes Eligible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9" thickBot="1" x14ac:dyDescent="0.4">
      <c r="A13" s="5">
        <v>10</v>
      </c>
      <c r="B13" s="6" t="s">
        <v>32</v>
      </c>
      <c r="C13" s="6" t="s">
        <v>33</v>
      </c>
      <c r="D13" s="7">
        <v>76</v>
      </c>
      <c r="E13" s="7">
        <v>90</v>
      </c>
      <c r="F13" s="7">
        <v>2</v>
      </c>
      <c r="G13" s="7">
        <v>2</v>
      </c>
      <c r="H13" s="7">
        <v>75</v>
      </c>
      <c r="I13" s="7">
        <v>4</v>
      </c>
      <c r="J13" s="7">
        <v>4</v>
      </c>
      <c r="K13" s="7">
        <v>0</v>
      </c>
      <c r="L13" s="7">
        <v>0</v>
      </c>
      <c r="M13" s="6">
        <v>0</v>
      </c>
      <c r="N13" s="6">
        <v>0</v>
      </c>
      <c r="O13" s="1"/>
      <c r="P13" s="2" t="str">
        <f t="shared" si="0"/>
        <v>Yes Eligible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6.5" thickBot="1" x14ac:dyDescent="0.4">
      <c r="A14" s="5">
        <v>11</v>
      </c>
      <c r="B14" s="6" t="s">
        <v>34</v>
      </c>
      <c r="C14" s="6" t="s">
        <v>35</v>
      </c>
      <c r="D14" s="7">
        <v>47</v>
      </c>
      <c r="E14" s="7">
        <v>44</v>
      </c>
      <c r="F14" s="7">
        <v>1</v>
      </c>
      <c r="G14" s="7">
        <v>2</v>
      </c>
      <c r="H14" s="7">
        <v>19</v>
      </c>
      <c r="I14" s="7">
        <v>1</v>
      </c>
      <c r="J14" s="7">
        <v>4</v>
      </c>
      <c r="K14" s="7">
        <v>0</v>
      </c>
      <c r="L14" s="7">
        <v>0</v>
      </c>
      <c r="M14" s="6">
        <v>0</v>
      </c>
      <c r="N14" s="6">
        <v>0</v>
      </c>
      <c r="O14" s="1"/>
      <c r="P14" s="2" t="b">
        <f t="shared" si="0"/>
        <v>0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6.5" thickBot="1" x14ac:dyDescent="0.4">
      <c r="A15" s="5">
        <v>12</v>
      </c>
      <c r="B15" s="6" t="s">
        <v>36</v>
      </c>
      <c r="C15" s="6" t="s">
        <v>37</v>
      </c>
      <c r="D15" s="7">
        <v>41</v>
      </c>
      <c r="E15" s="7">
        <v>0</v>
      </c>
      <c r="F15" s="7">
        <v>0</v>
      </c>
      <c r="G15" s="7">
        <v>2</v>
      </c>
      <c r="H15" s="7">
        <v>0</v>
      </c>
      <c r="I15" s="7">
        <v>0</v>
      </c>
      <c r="J15" s="7">
        <v>4</v>
      </c>
      <c r="K15" s="7">
        <v>0</v>
      </c>
      <c r="L15" s="7">
        <v>0</v>
      </c>
      <c r="M15" s="6">
        <v>0</v>
      </c>
      <c r="N15" s="6">
        <v>0</v>
      </c>
      <c r="O15" s="1"/>
      <c r="P15" s="2" t="b">
        <f t="shared" si="0"/>
        <v>0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" thickBot="1" x14ac:dyDescent="0.4">
      <c r="A16" s="5">
        <v>13</v>
      </c>
      <c r="B16" s="6" t="s">
        <v>38</v>
      </c>
      <c r="C16" s="6" t="s">
        <v>39</v>
      </c>
      <c r="D16" s="7">
        <v>26</v>
      </c>
      <c r="E16" s="7">
        <v>0</v>
      </c>
      <c r="F16" s="7">
        <v>0</v>
      </c>
      <c r="G16" s="7">
        <v>2</v>
      </c>
      <c r="H16" s="7">
        <v>0</v>
      </c>
      <c r="I16" s="7">
        <v>0</v>
      </c>
      <c r="J16" s="7">
        <v>4</v>
      </c>
      <c r="K16" s="7">
        <v>0</v>
      </c>
      <c r="L16" s="7">
        <v>0</v>
      </c>
      <c r="M16" s="6">
        <v>0</v>
      </c>
      <c r="N16" s="6">
        <v>0</v>
      </c>
      <c r="O16" s="1"/>
      <c r="P16" s="2" t="b">
        <f t="shared" si="0"/>
        <v>0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6.5" thickBot="1" x14ac:dyDescent="0.4">
      <c r="A17" s="5">
        <v>14</v>
      </c>
      <c r="B17" s="6" t="s">
        <v>40</v>
      </c>
      <c r="C17" s="6" t="s">
        <v>41</v>
      </c>
      <c r="D17" s="7">
        <v>94</v>
      </c>
      <c r="E17" s="7">
        <v>90</v>
      </c>
      <c r="F17" s="7">
        <v>2</v>
      </c>
      <c r="G17" s="7">
        <v>2</v>
      </c>
      <c r="H17" s="7">
        <v>81</v>
      </c>
      <c r="I17" s="7">
        <v>4</v>
      </c>
      <c r="J17" s="7">
        <v>4</v>
      </c>
      <c r="K17" s="7">
        <v>0</v>
      </c>
      <c r="L17" s="7">
        <v>0</v>
      </c>
      <c r="M17" s="6">
        <v>0</v>
      </c>
      <c r="N17" s="6">
        <v>0</v>
      </c>
      <c r="O17" s="1"/>
      <c r="P17" s="2" t="str">
        <f t="shared" si="0"/>
        <v>Yes Eligible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5" thickBot="1" x14ac:dyDescent="0.4">
      <c r="A18" s="5">
        <v>15</v>
      </c>
      <c r="B18" s="6" t="s">
        <v>42</v>
      </c>
      <c r="C18" s="6" t="s">
        <v>43</v>
      </c>
      <c r="D18" s="7">
        <v>0</v>
      </c>
      <c r="E18" s="7">
        <v>0</v>
      </c>
      <c r="F18" s="7">
        <v>0</v>
      </c>
      <c r="G18" s="7">
        <v>2</v>
      </c>
      <c r="H18" s="7">
        <v>21</v>
      </c>
      <c r="I18" s="7">
        <v>1</v>
      </c>
      <c r="J18" s="7">
        <v>4</v>
      </c>
      <c r="K18" s="7">
        <v>0</v>
      </c>
      <c r="L18" s="7">
        <v>0</v>
      </c>
      <c r="M18" s="6">
        <v>0</v>
      </c>
      <c r="N18" s="6">
        <v>0</v>
      </c>
      <c r="O18" s="2"/>
      <c r="P18" s="2" t="b">
        <f t="shared" si="0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6.5" thickBot="1" x14ac:dyDescent="0.4">
      <c r="A19" s="5">
        <v>16</v>
      </c>
      <c r="B19" s="6" t="s">
        <v>44</v>
      </c>
      <c r="C19" s="6" t="s">
        <v>45</v>
      </c>
      <c r="D19" s="7">
        <v>59</v>
      </c>
      <c r="E19" s="7">
        <v>82</v>
      </c>
      <c r="F19" s="7">
        <v>2</v>
      </c>
      <c r="G19" s="7">
        <v>2</v>
      </c>
      <c r="H19" s="7">
        <v>79</v>
      </c>
      <c r="I19" s="7">
        <v>4</v>
      </c>
      <c r="J19" s="7">
        <v>4</v>
      </c>
      <c r="K19" s="7">
        <v>0</v>
      </c>
      <c r="L19" s="7">
        <v>0</v>
      </c>
      <c r="M19" s="6">
        <v>0</v>
      </c>
      <c r="N19" s="6">
        <v>0</v>
      </c>
      <c r="O19" s="1"/>
      <c r="P19" s="2" t="str">
        <f t="shared" si="0"/>
        <v>Yes Eligible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6.5" thickBot="1" x14ac:dyDescent="0.4">
      <c r="A20" s="5">
        <v>17</v>
      </c>
      <c r="B20" s="6" t="s">
        <v>46</v>
      </c>
      <c r="C20" s="6" t="s">
        <v>47</v>
      </c>
      <c r="D20" s="7">
        <v>53</v>
      </c>
      <c r="E20" s="7">
        <v>0</v>
      </c>
      <c r="F20" s="7">
        <v>0</v>
      </c>
      <c r="G20" s="7">
        <v>2</v>
      </c>
      <c r="H20" s="7">
        <v>19</v>
      </c>
      <c r="I20" s="7">
        <v>1</v>
      </c>
      <c r="J20" s="7">
        <v>4</v>
      </c>
      <c r="K20" s="7">
        <v>0</v>
      </c>
      <c r="L20" s="7">
        <v>0</v>
      </c>
      <c r="M20" s="6">
        <v>0</v>
      </c>
      <c r="N20" s="6">
        <v>0</v>
      </c>
      <c r="O20" s="1"/>
      <c r="P20" s="2" t="b">
        <f t="shared" si="0"/>
        <v>0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6.5" thickBot="1" x14ac:dyDescent="0.4">
      <c r="A21" s="5">
        <v>18</v>
      </c>
      <c r="B21" s="6" t="s">
        <v>48</v>
      </c>
      <c r="C21" s="6" t="s">
        <v>49</v>
      </c>
      <c r="D21" s="7">
        <v>60</v>
      </c>
      <c r="E21" s="7">
        <v>0</v>
      </c>
      <c r="F21" s="7">
        <v>0</v>
      </c>
      <c r="G21" s="7">
        <v>2</v>
      </c>
      <c r="H21" s="7">
        <v>20</v>
      </c>
      <c r="I21" s="7">
        <v>1</v>
      </c>
      <c r="J21" s="7">
        <v>4</v>
      </c>
      <c r="K21" s="7">
        <v>0</v>
      </c>
      <c r="L21" s="7">
        <v>0</v>
      </c>
      <c r="M21" s="6">
        <v>0</v>
      </c>
      <c r="N21" s="6">
        <v>0</v>
      </c>
      <c r="O21" s="1"/>
      <c r="P21" s="2" t="b">
        <f t="shared" si="0"/>
        <v>0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51.5" thickBot="1" x14ac:dyDescent="0.4">
      <c r="A22" s="5">
        <v>19</v>
      </c>
      <c r="B22" s="6" t="s">
        <v>50</v>
      </c>
      <c r="C22" s="6" t="s">
        <v>51</v>
      </c>
      <c r="D22" s="7">
        <v>57</v>
      </c>
      <c r="E22" s="7">
        <v>88</v>
      </c>
      <c r="F22" s="7">
        <v>2</v>
      </c>
      <c r="G22" s="7">
        <v>2</v>
      </c>
      <c r="H22" s="7">
        <v>77</v>
      </c>
      <c r="I22" s="7">
        <v>4</v>
      </c>
      <c r="J22" s="7">
        <v>4</v>
      </c>
      <c r="K22" s="7">
        <v>0</v>
      </c>
      <c r="L22" s="7">
        <v>0</v>
      </c>
      <c r="M22" s="6">
        <v>0</v>
      </c>
      <c r="N22" s="6">
        <v>0</v>
      </c>
      <c r="O22" s="1"/>
      <c r="P22" s="2" t="str">
        <f t="shared" si="0"/>
        <v>Yes Eligible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9" thickBot="1" x14ac:dyDescent="0.4">
      <c r="A23" s="5">
        <v>20</v>
      </c>
      <c r="B23" s="6" t="s">
        <v>52</v>
      </c>
      <c r="C23" s="6" t="s">
        <v>53</v>
      </c>
      <c r="D23" s="7">
        <v>78</v>
      </c>
      <c r="E23" s="7">
        <v>90</v>
      </c>
      <c r="F23" s="7">
        <v>2</v>
      </c>
      <c r="G23" s="7">
        <v>2</v>
      </c>
      <c r="H23" s="7">
        <v>77</v>
      </c>
      <c r="I23" s="7">
        <v>4</v>
      </c>
      <c r="J23" s="7">
        <v>4</v>
      </c>
      <c r="K23" s="7">
        <v>0</v>
      </c>
      <c r="L23" s="7">
        <v>0</v>
      </c>
      <c r="M23" s="6">
        <v>0</v>
      </c>
      <c r="N23" s="6">
        <v>0</v>
      </c>
      <c r="O23" s="1"/>
      <c r="P23" s="2" t="str">
        <f t="shared" si="0"/>
        <v>Yes Eligible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6.5" thickBot="1" x14ac:dyDescent="0.4">
      <c r="A24" s="5">
        <v>21</v>
      </c>
      <c r="B24" s="6" t="s">
        <v>54</v>
      </c>
      <c r="C24" s="6" t="s">
        <v>55</v>
      </c>
      <c r="D24" s="7">
        <v>50</v>
      </c>
      <c r="E24" s="7">
        <v>0</v>
      </c>
      <c r="F24" s="7">
        <v>0</v>
      </c>
      <c r="G24" s="7">
        <v>2</v>
      </c>
      <c r="H24" s="7">
        <v>77</v>
      </c>
      <c r="I24" s="7">
        <v>4</v>
      </c>
      <c r="J24" s="7">
        <v>4</v>
      </c>
      <c r="K24" s="7">
        <v>0</v>
      </c>
      <c r="L24" s="7">
        <v>0</v>
      </c>
      <c r="M24" s="6">
        <v>0</v>
      </c>
      <c r="N24" s="6">
        <v>0</v>
      </c>
      <c r="O24" s="1"/>
      <c r="P24" s="2" t="b">
        <f t="shared" si="0"/>
        <v>0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9" thickBot="1" x14ac:dyDescent="0.4">
      <c r="A25" s="5">
        <v>22</v>
      </c>
      <c r="B25" s="6" t="s">
        <v>56</v>
      </c>
      <c r="C25" s="6" t="s">
        <v>57</v>
      </c>
      <c r="D25" s="7">
        <v>87</v>
      </c>
      <c r="E25" s="7">
        <v>94</v>
      </c>
      <c r="F25" s="7">
        <v>2</v>
      </c>
      <c r="G25" s="7">
        <v>2</v>
      </c>
      <c r="H25" s="7">
        <v>79</v>
      </c>
      <c r="I25" s="7">
        <v>4</v>
      </c>
      <c r="J25" s="7">
        <v>4</v>
      </c>
      <c r="K25" s="7">
        <v>0</v>
      </c>
      <c r="L25" s="7">
        <v>0</v>
      </c>
      <c r="M25" s="6">
        <v>0</v>
      </c>
      <c r="N25" s="6">
        <v>0</v>
      </c>
      <c r="O25" s="1"/>
      <c r="P25" s="2" t="str">
        <f t="shared" si="0"/>
        <v>Yes Eligible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6.5" thickBot="1" x14ac:dyDescent="0.4">
      <c r="A26" s="5">
        <v>23</v>
      </c>
      <c r="B26" s="6" t="s">
        <v>58</v>
      </c>
      <c r="C26" s="6" t="s">
        <v>59</v>
      </c>
      <c r="D26" s="7">
        <v>66</v>
      </c>
      <c r="E26" s="7">
        <v>96</v>
      </c>
      <c r="F26" s="7">
        <v>2</v>
      </c>
      <c r="G26" s="7">
        <v>2</v>
      </c>
      <c r="H26" s="7">
        <v>79</v>
      </c>
      <c r="I26" s="7">
        <v>4</v>
      </c>
      <c r="J26" s="7">
        <v>4</v>
      </c>
      <c r="K26" s="7">
        <v>0</v>
      </c>
      <c r="L26" s="7">
        <v>0</v>
      </c>
      <c r="M26" s="6">
        <v>0</v>
      </c>
      <c r="N26" s="6">
        <v>0</v>
      </c>
      <c r="O26" s="1"/>
      <c r="P26" s="2" t="str">
        <f t="shared" si="0"/>
        <v>Yes Eligible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6.5" thickBot="1" x14ac:dyDescent="0.4">
      <c r="A27" s="5">
        <v>24</v>
      </c>
      <c r="B27" s="6" t="s">
        <v>60</v>
      </c>
      <c r="C27" s="6" t="s">
        <v>61</v>
      </c>
      <c r="D27" s="7">
        <v>55</v>
      </c>
      <c r="E27" s="7">
        <v>44</v>
      </c>
      <c r="F27" s="7">
        <v>1</v>
      </c>
      <c r="G27" s="7">
        <v>2</v>
      </c>
      <c r="H27" s="7">
        <v>58</v>
      </c>
      <c r="I27" s="7">
        <v>3</v>
      </c>
      <c r="J27" s="7">
        <v>4</v>
      </c>
      <c r="K27" s="7">
        <v>0</v>
      </c>
      <c r="L27" s="7">
        <v>0</v>
      </c>
      <c r="M27" s="6">
        <v>0</v>
      </c>
      <c r="N27" s="6">
        <v>0</v>
      </c>
      <c r="O27" s="1"/>
      <c r="P27" s="2" t="b">
        <f t="shared" si="0"/>
        <v>0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6.5" thickBot="1" x14ac:dyDescent="0.4">
      <c r="A28" s="5">
        <v>25</v>
      </c>
      <c r="B28" s="6" t="s">
        <v>62</v>
      </c>
      <c r="C28" s="6" t="s">
        <v>63</v>
      </c>
      <c r="D28" s="7">
        <v>44</v>
      </c>
      <c r="E28" s="7">
        <v>46</v>
      </c>
      <c r="F28" s="7">
        <v>1</v>
      </c>
      <c r="G28" s="7">
        <v>2</v>
      </c>
      <c r="H28" s="7">
        <v>78</v>
      </c>
      <c r="I28" s="7">
        <v>4</v>
      </c>
      <c r="J28" s="7">
        <v>4</v>
      </c>
      <c r="K28" s="7">
        <v>0</v>
      </c>
      <c r="L28" s="7">
        <v>0</v>
      </c>
      <c r="M28" s="6">
        <v>0</v>
      </c>
      <c r="N28" s="6">
        <v>0</v>
      </c>
      <c r="O28" s="1"/>
      <c r="P28" s="2" t="b">
        <f t="shared" si="0"/>
        <v>0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6.5" thickBot="1" x14ac:dyDescent="0.4">
      <c r="A29" s="5">
        <v>26</v>
      </c>
      <c r="B29" s="6" t="s">
        <v>64</v>
      </c>
      <c r="C29" s="6" t="s">
        <v>65</v>
      </c>
      <c r="D29" s="7">
        <v>64</v>
      </c>
      <c r="E29" s="7">
        <v>94</v>
      </c>
      <c r="F29" s="7">
        <v>2</v>
      </c>
      <c r="G29" s="7">
        <v>2</v>
      </c>
      <c r="H29" s="7">
        <v>81</v>
      </c>
      <c r="I29" s="7">
        <v>4</v>
      </c>
      <c r="J29" s="7">
        <v>4</v>
      </c>
      <c r="K29" s="7">
        <v>0</v>
      </c>
      <c r="L29" s="7">
        <v>0</v>
      </c>
      <c r="M29" s="6">
        <v>0</v>
      </c>
      <c r="N29" s="6">
        <v>0</v>
      </c>
      <c r="O29" s="1"/>
      <c r="P29" s="2" t="str">
        <f t="shared" si="0"/>
        <v>Yes Eligible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6.5" thickBot="1" x14ac:dyDescent="0.4">
      <c r="A30" s="5">
        <v>27</v>
      </c>
      <c r="B30" s="6" t="s">
        <v>66</v>
      </c>
      <c r="C30" s="6" t="s">
        <v>67</v>
      </c>
      <c r="D30" s="7">
        <v>60</v>
      </c>
      <c r="E30" s="7">
        <v>98</v>
      </c>
      <c r="F30" s="7">
        <v>2</v>
      </c>
      <c r="G30" s="7">
        <v>2</v>
      </c>
      <c r="H30" s="7">
        <v>78</v>
      </c>
      <c r="I30" s="7">
        <v>4</v>
      </c>
      <c r="J30" s="7">
        <v>4</v>
      </c>
      <c r="K30" s="7">
        <v>0</v>
      </c>
      <c r="L30" s="7">
        <v>0</v>
      </c>
      <c r="M30" s="6">
        <v>0</v>
      </c>
      <c r="N30" s="6">
        <v>0</v>
      </c>
      <c r="O30" s="1"/>
      <c r="P30" s="2" t="str">
        <f t="shared" si="0"/>
        <v>Yes Eligible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6.5" thickBot="1" x14ac:dyDescent="0.4">
      <c r="A31" s="5">
        <v>28</v>
      </c>
      <c r="B31" s="6" t="s">
        <v>68</v>
      </c>
      <c r="C31" s="6" t="s">
        <v>69</v>
      </c>
      <c r="D31" s="7">
        <v>82</v>
      </c>
      <c r="E31" s="7">
        <v>86</v>
      </c>
      <c r="F31" s="7">
        <v>2</v>
      </c>
      <c r="G31" s="7">
        <v>2</v>
      </c>
      <c r="H31" s="7">
        <v>77</v>
      </c>
      <c r="I31" s="7">
        <v>4</v>
      </c>
      <c r="J31" s="7">
        <v>4</v>
      </c>
      <c r="K31" s="7">
        <v>0</v>
      </c>
      <c r="L31" s="7">
        <v>0</v>
      </c>
      <c r="M31" s="6">
        <v>0</v>
      </c>
      <c r="N31" s="6">
        <v>0</v>
      </c>
      <c r="O31" s="1"/>
      <c r="P31" s="2" t="str">
        <f t="shared" si="0"/>
        <v>Yes Eligible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6.5" thickBot="1" x14ac:dyDescent="0.4">
      <c r="A32" s="5">
        <v>29</v>
      </c>
      <c r="B32" s="6" t="s">
        <v>70</v>
      </c>
      <c r="C32" s="6" t="s">
        <v>71</v>
      </c>
      <c r="D32" s="7">
        <v>92</v>
      </c>
      <c r="E32" s="7">
        <v>46</v>
      </c>
      <c r="F32" s="7">
        <v>1</v>
      </c>
      <c r="G32" s="7">
        <v>2</v>
      </c>
      <c r="H32" s="7">
        <v>81</v>
      </c>
      <c r="I32" s="7">
        <v>4</v>
      </c>
      <c r="J32" s="7">
        <v>4</v>
      </c>
      <c r="K32" s="7">
        <v>0</v>
      </c>
      <c r="L32" s="7">
        <v>0</v>
      </c>
      <c r="M32" s="6">
        <v>0</v>
      </c>
      <c r="N32" s="6">
        <v>0</v>
      </c>
      <c r="O32" s="1"/>
      <c r="P32" s="2" t="b">
        <f t="shared" si="0"/>
        <v>0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6.5" thickBot="1" x14ac:dyDescent="0.4">
      <c r="A33" s="5">
        <v>30</v>
      </c>
      <c r="B33" s="6" t="s">
        <v>72</v>
      </c>
      <c r="C33" s="6" t="s">
        <v>73</v>
      </c>
      <c r="D33" s="7">
        <v>90</v>
      </c>
      <c r="E33" s="7">
        <v>90</v>
      </c>
      <c r="F33" s="7">
        <v>2</v>
      </c>
      <c r="G33" s="7">
        <v>2</v>
      </c>
      <c r="H33" s="7">
        <v>81</v>
      </c>
      <c r="I33" s="7">
        <v>4</v>
      </c>
      <c r="J33" s="7">
        <v>4</v>
      </c>
      <c r="K33" s="7">
        <v>0</v>
      </c>
      <c r="L33" s="7">
        <v>0</v>
      </c>
      <c r="M33" s="6">
        <v>0</v>
      </c>
      <c r="N33" s="6">
        <v>0</v>
      </c>
      <c r="O33" s="1"/>
      <c r="P33" s="2" t="str">
        <f t="shared" si="0"/>
        <v>Yes Eligible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6.5" thickBot="1" x14ac:dyDescent="0.4">
      <c r="A34" s="5">
        <v>31</v>
      </c>
      <c r="B34" s="6" t="s">
        <v>74</v>
      </c>
      <c r="C34" s="6" t="s">
        <v>75</v>
      </c>
      <c r="D34" s="7">
        <v>53</v>
      </c>
      <c r="E34" s="7">
        <v>0</v>
      </c>
      <c r="F34" s="7">
        <v>0</v>
      </c>
      <c r="G34" s="7">
        <v>2</v>
      </c>
      <c r="H34" s="7">
        <v>62</v>
      </c>
      <c r="I34" s="7">
        <v>3</v>
      </c>
      <c r="J34" s="7">
        <v>4</v>
      </c>
      <c r="K34" s="7">
        <v>0</v>
      </c>
      <c r="L34" s="7">
        <v>0</v>
      </c>
      <c r="M34" s="6">
        <v>0</v>
      </c>
      <c r="N34" s="6">
        <v>0</v>
      </c>
      <c r="O34" s="1"/>
      <c r="P34" s="2" t="b">
        <f t="shared" si="0"/>
        <v>0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6.5" thickBot="1" x14ac:dyDescent="0.4">
      <c r="A35" s="5">
        <v>32</v>
      </c>
      <c r="B35" s="6" t="s">
        <v>76</v>
      </c>
      <c r="C35" s="6" t="s">
        <v>77</v>
      </c>
      <c r="D35" s="7">
        <v>17</v>
      </c>
      <c r="E35" s="7">
        <v>0</v>
      </c>
      <c r="F35" s="7">
        <v>0</v>
      </c>
      <c r="G35" s="7">
        <v>2</v>
      </c>
      <c r="H35" s="7">
        <v>0</v>
      </c>
      <c r="I35" s="7">
        <v>0</v>
      </c>
      <c r="J35" s="7">
        <v>4</v>
      </c>
      <c r="K35" s="7">
        <v>0</v>
      </c>
      <c r="L35" s="7">
        <v>0</v>
      </c>
      <c r="M35" s="6">
        <v>0</v>
      </c>
      <c r="N35" s="6">
        <v>0</v>
      </c>
      <c r="O35" s="1"/>
      <c r="P35" s="2" t="b">
        <f t="shared" si="0"/>
        <v>0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6.5" thickBot="1" x14ac:dyDescent="0.4">
      <c r="A36" s="5">
        <v>33</v>
      </c>
      <c r="B36" s="6" t="s">
        <v>78</v>
      </c>
      <c r="C36" s="6" t="s">
        <v>79</v>
      </c>
      <c r="D36" s="7">
        <v>74</v>
      </c>
      <c r="E36" s="7">
        <v>44</v>
      </c>
      <c r="F36" s="7">
        <v>1</v>
      </c>
      <c r="G36" s="7">
        <v>2</v>
      </c>
      <c r="H36" s="7">
        <v>78</v>
      </c>
      <c r="I36" s="7">
        <v>4</v>
      </c>
      <c r="J36" s="7">
        <v>4</v>
      </c>
      <c r="K36" s="7">
        <v>0</v>
      </c>
      <c r="L36" s="7">
        <v>0</v>
      </c>
      <c r="M36" s="6">
        <v>0</v>
      </c>
      <c r="N36" s="6">
        <v>0</v>
      </c>
      <c r="O36" s="1"/>
      <c r="P36" s="2" t="b">
        <f t="shared" si="0"/>
        <v>0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6.5" thickBot="1" x14ac:dyDescent="0.4">
      <c r="A37" s="5">
        <v>34</v>
      </c>
      <c r="B37" s="6" t="s">
        <v>80</v>
      </c>
      <c r="C37" s="6" t="s">
        <v>81</v>
      </c>
      <c r="D37" s="7">
        <v>38</v>
      </c>
      <c r="E37" s="7">
        <v>0</v>
      </c>
      <c r="F37" s="7">
        <v>0</v>
      </c>
      <c r="G37" s="7">
        <v>2</v>
      </c>
      <c r="H37" s="7">
        <v>0</v>
      </c>
      <c r="I37" s="7">
        <v>0</v>
      </c>
      <c r="J37" s="7">
        <v>4</v>
      </c>
      <c r="K37" s="7">
        <v>0</v>
      </c>
      <c r="L37" s="7">
        <v>0</v>
      </c>
      <c r="M37" s="6">
        <v>0</v>
      </c>
      <c r="N37" s="6">
        <v>0</v>
      </c>
      <c r="O37" s="1"/>
      <c r="P37" s="2" t="b">
        <f t="shared" si="0"/>
        <v>0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6.5" thickBot="1" x14ac:dyDescent="0.4">
      <c r="A38" s="5">
        <v>35</v>
      </c>
      <c r="B38" s="6" t="s">
        <v>82</v>
      </c>
      <c r="C38" s="6" t="s">
        <v>83</v>
      </c>
      <c r="D38" s="7">
        <v>0</v>
      </c>
      <c r="E38" s="7">
        <v>46</v>
      </c>
      <c r="F38" s="7">
        <v>1</v>
      </c>
      <c r="G38" s="7">
        <v>2</v>
      </c>
      <c r="H38" s="7">
        <v>74</v>
      </c>
      <c r="I38" s="7">
        <v>4</v>
      </c>
      <c r="J38" s="7">
        <v>4</v>
      </c>
      <c r="K38" s="7">
        <v>0</v>
      </c>
      <c r="L38" s="7">
        <v>0</v>
      </c>
      <c r="M38" s="6">
        <v>0</v>
      </c>
      <c r="N38" s="6">
        <v>0</v>
      </c>
      <c r="O38" s="2"/>
      <c r="P38" s="2" t="b">
        <f t="shared" si="0"/>
        <v>0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9" thickBot="1" x14ac:dyDescent="0.4">
      <c r="A39" s="5">
        <v>36</v>
      </c>
      <c r="B39" s="6" t="s">
        <v>84</v>
      </c>
      <c r="C39" s="6" t="s">
        <v>85</v>
      </c>
      <c r="D39" s="7">
        <v>0</v>
      </c>
      <c r="E39" s="7">
        <v>0</v>
      </c>
      <c r="F39" s="7">
        <v>0</v>
      </c>
      <c r="G39" s="7">
        <v>2</v>
      </c>
      <c r="H39" s="7">
        <v>57</v>
      </c>
      <c r="I39" s="7">
        <v>3</v>
      </c>
      <c r="J39" s="7">
        <v>4</v>
      </c>
      <c r="K39" s="7">
        <v>0</v>
      </c>
      <c r="L39" s="7">
        <v>0</v>
      </c>
      <c r="M39" s="6">
        <v>0</v>
      </c>
      <c r="N39" s="6">
        <v>0</v>
      </c>
      <c r="O39" s="2"/>
      <c r="P39" s="2" t="b">
        <f t="shared" si="0"/>
        <v>0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9" thickBot="1" x14ac:dyDescent="0.4">
      <c r="A40" s="5">
        <v>37</v>
      </c>
      <c r="B40" s="6" t="s">
        <v>86</v>
      </c>
      <c r="C40" s="6" t="s">
        <v>87</v>
      </c>
      <c r="D40" s="7">
        <v>28</v>
      </c>
      <c r="E40" s="7">
        <v>0</v>
      </c>
      <c r="F40" s="7">
        <v>0</v>
      </c>
      <c r="G40" s="7">
        <v>2</v>
      </c>
      <c r="H40" s="7">
        <v>19</v>
      </c>
      <c r="I40" s="7">
        <v>1</v>
      </c>
      <c r="J40" s="7">
        <v>4</v>
      </c>
      <c r="K40" s="7">
        <v>0</v>
      </c>
      <c r="L40" s="7">
        <v>0</v>
      </c>
      <c r="M40" s="6">
        <v>0</v>
      </c>
      <c r="N40" s="6">
        <v>0</v>
      </c>
      <c r="O40" s="1"/>
      <c r="P40" s="2" t="b">
        <f t="shared" si="0"/>
        <v>0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6.5" thickBot="1" x14ac:dyDescent="0.4">
      <c r="A41" s="5">
        <v>38</v>
      </c>
      <c r="B41" s="6" t="s">
        <v>88</v>
      </c>
      <c r="C41" s="6" t="s">
        <v>89</v>
      </c>
      <c r="D41" s="7"/>
      <c r="E41" s="7">
        <v>44</v>
      </c>
      <c r="F41" s="7">
        <v>1</v>
      </c>
      <c r="G41" s="7">
        <v>2</v>
      </c>
      <c r="H41" s="7">
        <v>76</v>
      </c>
      <c r="I41" s="7">
        <v>4</v>
      </c>
      <c r="J41" s="7">
        <v>4</v>
      </c>
      <c r="K41" s="7">
        <v>0</v>
      </c>
      <c r="L41" s="7">
        <v>0</v>
      </c>
      <c r="M41" s="6">
        <v>0</v>
      </c>
      <c r="N41" s="6">
        <v>0</v>
      </c>
      <c r="O41" s="1"/>
      <c r="P41" s="2" t="b">
        <f t="shared" si="0"/>
        <v>0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6.5" thickBot="1" x14ac:dyDescent="0.4">
      <c r="A42" s="5">
        <v>39</v>
      </c>
      <c r="B42" s="6" t="s">
        <v>90</v>
      </c>
      <c r="C42" s="6" t="s">
        <v>91</v>
      </c>
      <c r="D42" s="7">
        <v>82</v>
      </c>
      <c r="E42" s="7">
        <v>48</v>
      </c>
      <c r="F42" s="7">
        <v>1</v>
      </c>
      <c r="G42" s="7">
        <v>2</v>
      </c>
      <c r="H42" s="7">
        <v>77</v>
      </c>
      <c r="I42" s="7">
        <v>4</v>
      </c>
      <c r="J42" s="7">
        <v>4</v>
      </c>
      <c r="K42" s="7">
        <v>0</v>
      </c>
      <c r="L42" s="7">
        <v>0</v>
      </c>
      <c r="M42" s="6">
        <v>0</v>
      </c>
      <c r="N42" s="6">
        <v>0</v>
      </c>
      <c r="O42" s="1"/>
      <c r="P42" s="2" t="b">
        <f t="shared" si="0"/>
        <v>0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6.5" thickBot="1" x14ac:dyDescent="0.4">
      <c r="A43" s="5">
        <v>40</v>
      </c>
      <c r="B43" s="6" t="s">
        <v>92</v>
      </c>
      <c r="C43" s="6" t="s">
        <v>93</v>
      </c>
      <c r="D43" s="7">
        <v>83</v>
      </c>
      <c r="E43" s="7">
        <v>92</v>
      </c>
      <c r="F43" s="7">
        <v>2</v>
      </c>
      <c r="G43" s="7">
        <v>2</v>
      </c>
      <c r="H43" s="7">
        <v>82</v>
      </c>
      <c r="I43" s="7">
        <v>4</v>
      </c>
      <c r="J43" s="7">
        <v>4</v>
      </c>
      <c r="K43" s="7">
        <v>0</v>
      </c>
      <c r="L43" s="7">
        <v>0</v>
      </c>
      <c r="M43" s="6">
        <v>0</v>
      </c>
      <c r="N43" s="6">
        <v>0</v>
      </c>
      <c r="O43" s="1"/>
      <c r="P43" s="2" t="str">
        <f t="shared" si="0"/>
        <v>Yes Eligible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6.5" thickBot="1" x14ac:dyDescent="0.4">
      <c r="A44" s="5">
        <v>41</v>
      </c>
      <c r="B44" s="6" t="s">
        <v>94</v>
      </c>
      <c r="C44" s="6" t="s">
        <v>95</v>
      </c>
      <c r="D44" s="7">
        <v>83</v>
      </c>
      <c r="E44" s="7">
        <v>90</v>
      </c>
      <c r="F44" s="7">
        <v>2</v>
      </c>
      <c r="G44" s="7">
        <v>2</v>
      </c>
      <c r="H44" s="7">
        <v>78</v>
      </c>
      <c r="I44" s="7">
        <v>4</v>
      </c>
      <c r="J44" s="7">
        <v>4</v>
      </c>
      <c r="K44" s="7">
        <v>0</v>
      </c>
      <c r="L44" s="7">
        <v>0</v>
      </c>
      <c r="M44" s="6">
        <v>0</v>
      </c>
      <c r="N44" s="6">
        <v>0</v>
      </c>
      <c r="O44" s="1"/>
      <c r="P44" s="2" t="str">
        <f t="shared" si="0"/>
        <v>Yes Eligible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6.5" thickBot="1" x14ac:dyDescent="0.4">
      <c r="A45" s="5">
        <v>42</v>
      </c>
      <c r="B45" s="6" t="s">
        <v>96</v>
      </c>
      <c r="C45" s="6" t="s">
        <v>97</v>
      </c>
      <c r="D45" s="7">
        <v>76</v>
      </c>
      <c r="E45" s="7">
        <v>32</v>
      </c>
      <c r="F45" s="7">
        <v>1</v>
      </c>
      <c r="G45" s="7">
        <v>2</v>
      </c>
      <c r="H45" s="7">
        <v>78</v>
      </c>
      <c r="I45" s="7">
        <v>4</v>
      </c>
      <c r="J45" s="7">
        <v>4</v>
      </c>
      <c r="K45" s="7">
        <v>0</v>
      </c>
      <c r="L45" s="7">
        <v>0</v>
      </c>
      <c r="M45" s="6">
        <v>0</v>
      </c>
      <c r="N45" s="6">
        <v>0</v>
      </c>
      <c r="O45" s="1"/>
      <c r="P45" s="2" t="b">
        <f t="shared" si="0"/>
        <v>0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6.5" thickBot="1" x14ac:dyDescent="0.4">
      <c r="A46" s="5">
        <v>43</v>
      </c>
      <c r="B46" s="6" t="s">
        <v>98</v>
      </c>
      <c r="C46" s="6" t="s">
        <v>99</v>
      </c>
      <c r="D46" s="7">
        <v>44</v>
      </c>
      <c r="E46" s="7">
        <v>0</v>
      </c>
      <c r="F46" s="7">
        <v>0</v>
      </c>
      <c r="G46" s="7">
        <v>2</v>
      </c>
      <c r="H46" s="7">
        <v>20</v>
      </c>
      <c r="I46" s="7">
        <v>1</v>
      </c>
      <c r="J46" s="7">
        <v>4</v>
      </c>
      <c r="K46" s="7">
        <v>0</v>
      </c>
      <c r="L46" s="7">
        <v>0</v>
      </c>
      <c r="M46" s="6">
        <v>0</v>
      </c>
      <c r="N46" s="6">
        <v>0</v>
      </c>
      <c r="O46" s="1"/>
      <c r="P46" s="2" t="b">
        <f t="shared" si="0"/>
        <v>0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6.5" thickBot="1" x14ac:dyDescent="0.4">
      <c r="A47" s="5">
        <v>44</v>
      </c>
      <c r="B47" s="6" t="s">
        <v>100</v>
      </c>
      <c r="C47" s="6" t="s">
        <v>101</v>
      </c>
      <c r="D47" s="7">
        <v>87</v>
      </c>
      <c r="E47" s="7">
        <v>72</v>
      </c>
      <c r="F47" s="7">
        <v>2</v>
      </c>
      <c r="G47" s="7">
        <v>2</v>
      </c>
      <c r="H47" s="7">
        <v>81</v>
      </c>
      <c r="I47" s="7">
        <v>4</v>
      </c>
      <c r="J47" s="7">
        <v>4</v>
      </c>
      <c r="K47" s="7">
        <v>0</v>
      </c>
      <c r="L47" s="7">
        <v>0</v>
      </c>
      <c r="M47" s="6">
        <v>0</v>
      </c>
      <c r="N47" s="6">
        <v>0</v>
      </c>
      <c r="O47" s="1"/>
      <c r="P47" s="2" t="str">
        <f t="shared" si="0"/>
        <v>Yes Eligible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6.5" thickBot="1" x14ac:dyDescent="0.4">
      <c r="A48" s="5">
        <v>45</v>
      </c>
      <c r="B48" s="6" t="s">
        <v>102</v>
      </c>
      <c r="C48" s="6" t="s">
        <v>103</v>
      </c>
      <c r="D48" s="7">
        <v>90</v>
      </c>
      <c r="E48" s="7">
        <v>92</v>
      </c>
      <c r="F48" s="7">
        <v>2</v>
      </c>
      <c r="G48" s="7">
        <v>2</v>
      </c>
      <c r="H48" s="7">
        <v>78</v>
      </c>
      <c r="I48" s="7">
        <v>4</v>
      </c>
      <c r="J48" s="7">
        <v>4</v>
      </c>
      <c r="K48" s="7">
        <v>0</v>
      </c>
      <c r="L48" s="7">
        <v>0</v>
      </c>
      <c r="M48" s="6">
        <v>0</v>
      </c>
      <c r="N48" s="6">
        <v>0</v>
      </c>
      <c r="O48" s="1"/>
      <c r="P48" s="2" t="str">
        <f t="shared" si="0"/>
        <v>Yes Eligible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8:16" ht="15" thickBot="1" x14ac:dyDescent="0.4">
      <c r="P49" s="2"/>
    </row>
    <row r="50" spans="8:16" ht="15" thickBot="1" x14ac:dyDescent="0.4">
      <c r="P50" s="2"/>
    </row>
    <row r="51" spans="8:16" x14ac:dyDescent="0.35">
      <c r="H51">
        <f>AVERAGE(H4:H48)</f>
        <v>56.088888888888889</v>
      </c>
    </row>
  </sheetData>
  <conditionalFormatting sqref="D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{7E127BE9-CBA3-4488-B1C8-7E1D2FD86BE7}</x14:id>
        </ext>
      </extLst>
    </cfRule>
  </conditionalFormatting>
  <conditionalFormatting sqref="E4:E48">
    <cfRule type="aboveAverage" dxfId="2" priority="1" aboveAverage="0"/>
  </conditionalFormatting>
  <hyperlinks>
    <hyperlink ref="A3" r:id="rId1" display="http://sr.no/" xr:uid="{1F67D3AE-08BC-4D11-BD37-C6973EC6D97C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127BE9-CBA3-4488-B1C8-7E1D2FD86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89F9-118E-4FED-A3F7-81F508C4770B}">
  <dimension ref="A5:A9"/>
  <sheetViews>
    <sheetView tabSelected="1" topLeftCell="A2" workbookViewId="0">
      <selection activeCell="F15" sqref="F15"/>
    </sheetView>
  </sheetViews>
  <sheetFormatPr defaultRowHeight="14.5" x14ac:dyDescent="0.35"/>
  <sheetData>
    <row r="5" spans="1:1" x14ac:dyDescent="0.35">
      <c r="A5" t="s">
        <v>109</v>
      </c>
    </row>
    <row r="6" spans="1:1" x14ac:dyDescent="0.35">
      <c r="A6" t="s">
        <v>110</v>
      </c>
    </row>
    <row r="7" spans="1:1" x14ac:dyDescent="0.35">
      <c r="A7" t="s">
        <v>111</v>
      </c>
    </row>
    <row r="9" spans="1:1" x14ac:dyDescent="0.35">
      <c r="A9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7CFE-32D1-495E-8C87-23C84CEFE95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Sangeeta Jena</cp:lastModifiedBy>
  <dcterms:created xsi:type="dcterms:W3CDTF">2024-06-12T09:29:14Z</dcterms:created>
  <dcterms:modified xsi:type="dcterms:W3CDTF">2024-06-12T10:01:08Z</dcterms:modified>
</cp:coreProperties>
</file>