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35" windowHeight="1072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H55" i="1" l="1"/>
  <c r="H48" i="1"/>
  <c r="H57" i="1"/>
  <c r="H56" i="1"/>
  <c r="H38" i="1"/>
  <c r="H72" i="1"/>
  <c r="H31" i="1"/>
  <c r="H12" i="1"/>
  <c r="H42" i="1"/>
  <c r="H32" i="1"/>
  <c r="H35" i="1"/>
  <c r="H36" i="1"/>
  <c r="H39" i="1"/>
  <c r="H41" i="1"/>
  <c r="H40" i="1"/>
  <c r="H34" i="1"/>
  <c r="H37" i="1"/>
  <c r="H33" i="1"/>
  <c r="H65" i="1"/>
  <c r="H73" i="1"/>
  <c r="H46" i="1"/>
  <c r="H45" i="1"/>
  <c r="H44" i="1"/>
  <c r="H59" i="1"/>
  <c r="H60" i="1"/>
  <c r="H54" i="1"/>
  <c r="H53" i="1"/>
  <c r="H51" i="1"/>
  <c r="H52" i="1"/>
  <c r="H62" i="1"/>
  <c r="H63" i="1"/>
  <c r="H64" i="1"/>
  <c r="H17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79" i="1"/>
</calcChain>
</file>

<file path=xl/sharedStrings.xml><?xml version="1.0" encoding="utf-8"?>
<sst xmlns="http://schemas.openxmlformats.org/spreadsheetml/2006/main" count="460" uniqueCount="320">
  <si>
    <t>Numéro manufacturier</t>
  </si>
  <si>
    <t>Description</t>
  </si>
  <si>
    <t>Package</t>
  </si>
  <si>
    <t>Commentaires</t>
  </si>
  <si>
    <t>Tag</t>
  </si>
  <si>
    <t>Tensions</t>
  </si>
  <si>
    <t>Températures</t>
  </si>
  <si>
    <t>CAN</t>
  </si>
  <si>
    <t>MCU</t>
  </si>
  <si>
    <t>Régulateur de tension</t>
  </si>
  <si>
    <t>DCDC</t>
  </si>
  <si>
    <t>Lien</t>
  </si>
  <si>
    <t>Isolated CAN Transceiver</t>
  </si>
  <si>
    <t>TPS57060-Q1</t>
  </si>
  <si>
    <t>Quantité
(par esclave)</t>
  </si>
  <si>
    <t>ISO1050</t>
  </si>
  <si>
    <t>0603</t>
  </si>
  <si>
    <t>TSSOP-14</t>
  </si>
  <si>
    <t>MSOP10 (+PowerPAD)</t>
  </si>
  <si>
    <t>144pin LQFP</t>
  </si>
  <si>
    <t>SOP-8</t>
  </si>
  <si>
    <t>MC9S12XDP512MAG</t>
  </si>
  <si>
    <t>Automotive</t>
  </si>
  <si>
    <t>SOT23</t>
  </si>
  <si>
    <t>Protection TVS/ESD pour le CAN</t>
  </si>
  <si>
    <t>ESDCAN24-2BLY</t>
  </si>
  <si>
    <t>http://www.digikey.ca/product-detail/en/ESDCAN24-2BLY/497-13262-1-ND/3661760</t>
  </si>
  <si>
    <t>http://www.samtec.com/documents/webfiles/pdf/ipl1.pdf</t>
  </si>
  <si>
    <t>-</t>
  </si>
  <si>
    <t>Puce de mesure des tensions</t>
  </si>
  <si>
    <t>SSOP-48</t>
  </si>
  <si>
    <t>Référence</t>
  </si>
  <si>
    <t>Micro-contrôleur</t>
  </si>
  <si>
    <t>CGA3E1X7R1C105K080AC</t>
  </si>
  <si>
    <t>Automotive, 16V</t>
  </si>
  <si>
    <t>MCU
Températures
CAN
DCDC</t>
  </si>
  <si>
    <t>CGA6N3X7R2A225K230AB</t>
  </si>
  <si>
    <t>ACPL-M49T</t>
  </si>
  <si>
    <t>Optocoupleur</t>
  </si>
  <si>
    <t>SO-5</t>
  </si>
  <si>
    <t>APXE100ARA470ME61G</t>
  </si>
  <si>
    <t>VLP8040T-101M</t>
  </si>
  <si>
    <t>Non Standard</t>
  </si>
  <si>
    <t>http://www.digikey.com/product-detail/en/APXE100ARA470ME61G/565-3197-1-ND/1826737</t>
  </si>
  <si>
    <t>http://www.ti.com/product/tps57060-q1</t>
  </si>
  <si>
    <t>CGA3E3X7R1V224K080AB</t>
  </si>
  <si>
    <t>Automotive 35V</t>
  </si>
  <si>
    <t>CGA3E2C0G1H070D080AA</t>
  </si>
  <si>
    <t>GRM1885C1H242JA01D</t>
  </si>
  <si>
    <t>CGA3E2X7R1H103K080AD</t>
  </si>
  <si>
    <t>LED jaune</t>
  </si>
  <si>
    <t>LED rouge</t>
  </si>
  <si>
    <t>C1</t>
  </si>
  <si>
    <t>LTST-C150KSKT</t>
  </si>
  <si>
    <t>http://www.digikey.com/product-detail/en/LTST-C150KSKT/160-1406-6-ND/1888639</t>
  </si>
  <si>
    <t>LTST-C150KGKT</t>
  </si>
  <si>
    <t>LED verte</t>
  </si>
  <si>
    <t>LTST-C150KRKT</t>
  </si>
  <si>
    <t>20 mA</t>
  </si>
  <si>
    <t>http://www.digikey.com/product-detail/en/LTST-C150KGKT/160-1404-6-ND/1835220</t>
  </si>
  <si>
    <t>http://www.digikey.ca/product-detail/en/LTST-C150KRKT/160-1405-1-ND/386760</t>
  </si>
  <si>
    <t>C1608X5R1A106M080AC</t>
  </si>
  <si>
    <t>Value</t>
  </si>
  <si>
    <t>10 nF</t>
  </si>
  <si>
    <t>Condensateur céramique</t>
  </si>
  <si>
    <t>7 pF</t>
  </si>
  <si>
    <t>100 uH</t>
  </si>
  <si>
    <t>Bobine</t>
  </si>
  <si>
    <t>100 nF = 0.1 uF</t>
  </si>
  <si>
    <t>2.2 uF</t>
  </si>
  <si>
    <t>Condensateur découplage, X7R</t>
  </si>
  <si>
    <t>Diode zener</t>
  </si>
  <si>
    <t>SOD-123</t>
  </si>
  <si>
    <t>ECS-160-20-3X-EN-TR</t>
  </si>
  <si>
    <t>Crystal</t>
  </si>
  <si>
    <t>16 MHz</t>
  </si>
  <si>
    <t>220 nF</t>
  </si>
  <si>
    <t>HC49</t>
  </si>
  <si>
    <t>10 uF</t>
  </si>
  <si>
    <t>Condensateur optocoupleur</t>
  </si>
  <si>
    <t>47 uF</t>
  </si>
  <si>
    <t>Condensateur électrolytique, découplage</t>
  </si>
  <si>
    <t>2.4 nF</t>
  </si>
  <si>
    <t>C2</t>
  </si>
  <si>
    <t>50V, +-5% (Ccomp)</t>
  </si>
  <si>
    <t>Automotive, 50V (Ccomp2)</t>
  </si>
  <si>
    <t>C3</t>
  </si>
  <si>
    <t>Automotive, 50V (Css)</t>
  </si>
  <si>
    <t>C5,C6</t>
  </si>
  <si>
    <t>Automotive, 100 V (Cin)</t>
  </si>
  <si>
    <t>C7</t>
  </si>
  <si>
    <t>47 nF</t>
  </si>
  <si>
    <t>Condensateur bus CAN</t>
  </si>
  <si>
    <t>CC0603KRX7R8BB473</t>
  </si>
  <si>
    <t>0805</t>
  </si>
  <si>
    <t>0 ou 1</t>
  </si>
  <si>
    <t>Terminaison bus CAN</t>
  </si>
  <si>
    <t>http://www.digikey.ca/product-detail/en/CGA3E2X5R1H473K080AA/445-12494-1-ND/3954160</t>
  </si>
  <si>
    <t>20 pF</t>
  </si>
  <si>
    <t>1 uF</t>
  </si>
  <si>
    <t>Prix ($)</t>
  </si>
  <si>
    <t>Condensateur céramique, découplage</t>
  </si>
  <si>
    <t>CGA3E2C0G1H101J080AA</t>
  </si>
  <si>
    <t>100 pF</t>
  </si>
  <si>
    <t>Condensateur RESET (programmeur)</t>
  </si>
  <si>
    <t>Automotive, 50V, 5%</t>
  </si>
  <si>
    <t>http://www.digikey.ca/product-detail/en/CGA3E2C0G1H101J080AA/445-5640-1-ND/2443680</t>
  </si>
  <si>
    <t>C36,C37,C39</t>
  </si>
  <si>
    <t>C43</t>
  </si>
  <si>
    <t>10V (Cout)</t>
  </si>
  <si>
    <t>BYS12-90-E3/TR</t>
  </si>
  <si>
    <t>Schottky diode</t>
  </si>
  <si>
    <t>DO-214AC</t>
  </si>
  <si>
    <t>http://www.digikey.com/product-detail/en/BYS12-90-E3%2FTR/BYS12-90-E3%2FGICT-ND/2880301</t>
  </si>
  <si>
    <t>D2-D13</t>
  </si>
  <si>
    <t>FB</t>
  </si>
  <si>
    <t>MPZ2012S300A</t>
  </si>
  <si>
    <t>Ferrite</t>
  </si>
  <si>
    <t>http://www.digikey.com/product-detail/en/MPZ2012S300A/445-1566-1-ND/571896</t>
  </si>
  <si>
    <t>L1</t>
  </si>
  <si>
    <t>LED4</t>
  </si>
  <si>
    <t>U1</t>
  </si>
  <si>
    <t>U2</t>
  </si>
  <si>
    <t>D1</t>
  </si>
  <si>
    <t>Y1</t>
  </si>
  <si>
    <t>U3</t>
  </si>
  <si>
    <t>SN74LVC3G07-Q1</t>
  </si>
  <si>
    <t>Tripple buffer / driver (open collector)</t>
  </si>
  <si>
    <t>US8 (DCU)</t>
  </si>
  <si>
    <t>U5</t>
  </si>
  <si>
    <t>U6</t>
  </si>
  <si>
    <t>U7-U9</t>
  </si>
  <si>
    <t>OPA4376</t>
  </si>
  <si>
    <t>U10</t>
  </si>
  <si>
    <t>Pour le CAN bus</t>
  </si>
  <si>
    <t>4 pins</t>
  </si>
  <si>
    <t>32 pins</t>
  </si>
  <si>
    <t>30 pins</t>
  </si>
  <si>
    <t>X1</t>
  </si>
  <si>
    <t>X2</t>
  </si>
  <si>
    <t>X3,X4</t>
  </si>
  <si>
    <t>X5</t>
  </si>
  <si>
    <t>6 pins</t>
  </si>
  <si>
    <t>100 Ohms</t>
  </si>
  <si>
    <t>RNCP0603FTD100R</t>
  </si>
  <si>
    <t>Résistance série, filtre tensions, 1%, 1/8 W</t>
  </si>
  <si>
    <t>http://www.digikey.com/product-detail/en/RNCP0603FTD100R/RNCP0603FTD100RCT-ND/2240425</t>
  </si>
  <si>
    <t>R35</t>
  </si>
  <si>
    <t>C35</t>
  </si>
  <si>
    <t>0 à 4</t>
  </si>
  <si>
    <t>(R45-R48)</t>
  </si>
  <si>
    <t>RMCF0603JT1K00</t>
  </si>
  <si>
    <t>1 kOhms</t>
  </si>
  <si>
    <t>Résistances pour l'ID des slaves</t>
  </si>
  <si>
    <t>http://www.digikey.ca/product-detail/en/RMCF0603JT1K00/RMCF0603JT1K00CT-ND/1943173</t>
  </si>
  <si>
    <t>Pull up pour les LED drivers</t>
  </si>
  <si>
    <t>10 kOhms</t>
  </si>
  <si>
    <t>C27-C28</t>
  </si>
  <si>
    <t>CC0603JRNPO9BN200</t>
  </si>
  <si>
    <t>http://www.digikey.ca/product-detail/en/CC0603JRNPO9BN200/311-1424-1-ND/2833730</t>
  </si>
  <si>
    <t>Connecteur programmeur / debuggeur</t>
  </si>
  <si>
    <t>http://www.digikey.ca/product-detail/en/09185066324/1195-1664-ND/3180247</t>
  </si>
  <si>
    <r>
      <t xml:space="preserve">Package </t>
    </r>
    <r>
      <rPr>
        <i/>
        <sz val="11"/>
        <color theme="1"/>
        <rFont val="Calibri"/>
        <family val="2"/>
        <scheme val="minor"/>
      </rPr>
      <t>custom</t>
    </r>
  </si>
  <si>
    <t>Connecteur</t>
  </si>
  <si>
    <t>0 Ohms</t>
  </si>
  <si>
    <t>RMCF0603ZT0R00</t>
  </si>
  <si>
    <t>http://www.digikey.com/product-detail/en/RMCF0603ZT0R00/RMCF0603ZT0R00CT-ND/1943218</t>
  </si>
  <si>
    <t>Facultatif ou variable : (REF)</t>
  </si>
  <si>
    <t>R37,R53-R56</t>
  </si>
  <si>
    <t>(R40,R41)</t>
  </si>
  <si>
    <t>0 ou 2</t>
  </si>
  <si>
    <t>RC1608F60R4CS</t>
  </si>
  <si>
    <t>60.4 Ohms</t>
  </si>
  <si>
    <t>Résistances de terminaison du bus CAN</t>
  </si>
  <si>
    <t>0608</t>
  </si>
  <si>
    <t>http://www.digikey.ca/product-detail/en/RC1608F60R4CS/1276-4547-1-ND/3967519</t>
  </si>
  <si>
    <t>? Ohms</t>
  </si>
  <si>
    <t>Résistances séries pour des entrées futures</t>
  </si>
  <si>
    <t>À déterminer au besoin</t>
  </si>
  <si>
    <t>Résistance 1%, 1/8W</t>
  </si>
  <si>
    <t>Résistance 1%, 1/10 W</t>
  </si>
  <si>
    <t>R1</t>
  </si>
  <si>
    <t>191 kOhms</t>
  </si>
  <si>
    <t>CRCW0603374KFKEA</t>
  </si>
  <si>
    <t>http://www.digikey.com/product-detail/en/CRCW0603374KFKEA/541-374KHCT-ND/1180102</t>
  </si>
  <si>
    <t>CRCW0603191KFKEA</t>
  </si>
  <si>
    <t>http://www.digikey.com/product-detail/en/CRCW0603191KFKEA/541-191KHCT-ND/1180068</t>
  </si>
  <si>
    <t>53.6 kOhms</t>
  </si>
  <si>
    <t>CRCW060353K6FKEA</t>
  </si>
  <si>
    <t>http://www.digikey.com/product-detail/en/CRCW060353K6FKEA/541-53.6KHCT-ND/1180007</t>
  </si>
  <si>
    <t>CRCW060310K0FKEA</t>
  </si>
  <si>
    <t>http://www.digikey.com/product-detail/en/CRCW060310K0FKEA/541-10.0KHCT-ND/1179924</t>
  </si>
  <si>
    <t>R4</t>
  </si>
  <si>
    <t>374 kOhms</t>
  </si>
  <si>
    <t>Automotive, MQ : 10</t>
  </si>
  <si>
    <t>MQR : minimum quantity</t>
  </si>
  <si>
    <t>Autre</t>
  </si>
  <si>
    <t>R5</t>
  </si>
  <si>
    <t>R6</t>
  </si>
  <si>
    <t>R7</t>
  </si>
  <si>
    <t>20 kOhms</t>
  </si>
  <si>
    <t>150 kOhms</t>
  </si>
  <si>
    <t>75 kOhms</t>
  </si>
  <si>
    <t>Résistance EN</t>
  </si>
  <si>
    <t>Même que R36</t>
  </si>
  <si>
    <t>(R8)</t>
  </si>
  <si>
    <t>Bypass pour activer le DCDC</t>
  </si>
  <si>
    <r>
      <rPr>
        <u/>
        <sz val="11"/>
        <color theme="1"/>
        <rFont val="Calibri"/>
        <family val="2"/>
        <scheme val="minor"/>
      </rPr>
      <t>Condensateur céramique</t>
    </r>
    <r>
      <rPr>
        <sz val="11"/>
        <color theme="1"/>
        <rFont val="Calibri"/>
        <family val="2"/>
        <scheme val="minor"/>
      </rPr>
      <t xml:space="preserve">
Découplage MCU (un seul !)
Découplage ampli-Ops
Découplage ISO1050
Condensateur Cboot (DCDC)</t>
    </r>
  </si>
  <si>
    <t>CC0603KRX7R0BB104</t>
  </si>
  <si>
    <t>Utilisé pour la plupart des 100nF du circuit
100V, +-10%</t>
  </si>
  <si>
    <t>http://www.digikey.com/product-detail/en/CC0603KRX7R0BB104/311-1523-1-ND/3476112</t>
  </si>
  <si>
    <t>CRCW0603150KFKEA</t>
  </si>
  <si>
    <t>http://www.digikey.com/product-detail/en/CRCW0603150KFKEA/541-150KHCT-ND/1180056</t>
  </si>
  <si>
    <t>CRCW060375K0FKEA</t>
  </si>
  <si>
    <t>http://www.digikey.com/product-detail/en/CRCW060375K0FKEA/541-75.0KHCT-ND/1180024</t>
  </si>
  <si>
    <t>CRCW060320K0FKEA</t>
  </si>
  <si>
    <t>http://www.digikey.com/product-detail/en/CRCW060320K0FKEA/541-20.0KHCT-ND/1179956</t>
  </si>
  <si>
    <t>Prix total*</t>
  </si>
  <si>
    <t>R38,R42-R44</t>
  </si>
  <si>
    <t>Résistance série (pour LED1-4)</t>
  </si>
  <si>
    <t>470 Ohms</t>
  </si>
  <si>
    <t>RMCF0603JT470R</t>
  </si>
  <si>
    <t>http://www.digikey.ca/product-detail/en/RMCF0603JT470R/RMCF0603JT470RCT-ND/1943166</t>
  </si>
  <si>
    <t>(R57-R64)</t>
  </si>
  <si>
    <t>Pull up et pull down pour utilisations futures</t>
  </si>
  <si>
    <t>MCU / Autre</t>
  </si>
  <si>
    <t>Ampli-OP suiveurs</t>
  </si>
  <si>
    <t>Prix Commande</t>
  </si>
  <si>
    <t>Commandite</t>
  </si>
  <si>
    <t>http://www.digikey.ca/product-detail/en/ISO1050DUBR/296-24818-1-ND/2094658</t>
  </si>
  <si>
    <t>Faible courant de fuite : 100 nA</t>
  </si>
  <si>
    <t>U11</t>
  </si>
  <si>
    <t>CPDT6-5V4-HF</t>
  </si>
  <si>
    <t>4 channel TVS</t>
  </si>
  <si>
    <t>SOD-23-6</t>
  </si>
  <si>
    <t>(R49-R52)</t>
  </si>
  <si>
    <t>Ne pas assembler</t>
  </si>
  <si>
    <t>C8</t>
  </si>
  <si>
    <t>Complément X1</t>
  </si>
  <si>
    <t>Complément X2</t>
  </si>
  <si>
    <t>Complément X3,X4</t>
  </si>
  <si>
    <t>Complément X5</t>
  </si>
  <si>
    <t>MMSD-16-22-L-XXXX-D-K-M</t>
  </si>
  <si>
    <t>Connecteur avec fil, AWG 22, entre Slave et VTIM</t>
  </si>
  <si>
    <t>N/A</t>
  </si>
  <si>
    <t>MMSD-15-22-L-XXXX-D-K-M</t>
  </si>
  <si>
    <t>Connecteur entre Slave et système de décharge</t>
  </si>
  <si>
    <t>http://www.samtec.com/technical-specifications/Default.aspx?SeriesMaster=MMSD</t>
  </si>
  <si>
    <t>IPD1 (version sans fils)</t>
  </si>
  <si>
    <t>IPD1 (versoin sans fils)</t>
  </si>
  <si>
    <t xml:space="preserve">Connecteur pour le CAN, sans fils, </t>
  </si>
  <si>
    <t>IPD1-02-D-K-M</t>
  </si>
  <si>
    <t>Crimp X3,X4</t>
  </si>
  <si>
    <t>Crimp pour fixer les fils au Complément X3,X4</t>
  </si>
  <si>
    <t>Crimp contact</t>
  </si>
  <si>
    <t>CC79L-2024-01-L</t>
  </si>
  <si>
    <t>IDSD-03-X-XX.XX-T-?</t>
  </si>
  <si>
    <t>Connecteur pour le programmeur</t>
  </si>
  <si>
    <t>http://www.samtec.com/technical-specifications/Default.aspx?seriesMaster=IDSD</t>
  </si>
  <si>
    <t>http://www.samtec.com/technical-specifications/Default.aspx?SeriesMaster=CC79L</t>
  </si>
  <si>
    <t>http://www.samtec.com/technical-specifications/Default.aspx?SeriesMaster=IPD1</t>
  </si>
  <si>
    <t>Résistances (diviseur de tensions), 1%, 1/10 W</t>
  </si>
  <si>
    <t>http://www.digikey.com/product-detail/en/GRM1885C1H242JA01D/490-3282-1-ND/702823</t>
  </si>
  <si>
    <t>http://www.digikey.com/product-detail/en/CGA3E2C0G1H070D080AA/445-5625-1-ND/2443665</t>
  </si>
  <si>
    <t>http://www.digikey.ca/product-detail/en/CGA3E2X7R1H103K080AD/445-8834-1-ND/3248249</t>
  </si>
  <si>
    <t>1210 (3225 Metric)</t>
  </si>
  <si>
    <t>http://www.digikey.ca/product-detail/en/CGA6N3X7R2A225K230AB/445-5866-1-ND/2443906</t>
  </si>
  <si>
    <t>~=E61</t>
  </si>
  <si>
    <t>http://www.digikey.com/product-detail/en/VLP8040T-101M/445-6571-1-ND/2465878</t>
  </si>
  <si>
    <t>+- 20%, 1 A, 330 mOhms</t>
  </si>
  <si>
    <t>DCDC*</t>
  </si>
  <si>
    <t>* même modèle avec un autre tag</t>
  </si>
  <si>
    <t>R3</t>
  </si>
  <si>
    <t>R2, R65</t>
  </si>
  <si>
    <t>MCU*</t>
  </si>
  <si>
    <t>http://www.ti.com/product/sn74lvc3g07-q1</t>
  </si>
  <si>
    <t>http://www.digikey.ca/product-detail/en/MC9S12XDP512MAG/MC9S12XDP512MAG-ND/1167901</t>
  </si>
  <si>
    <t>U4</t>
  </si>
  <si>
    <t>Condensateur du crystal</t>
  </si>
  <si>
    <t>http://www.digikey.ca/product-detail/en/CGA3E3X7R1V224K080AB/445-12551-1-ND/3954217</t>
  </si>
  <si>
    <t>LED3</t>
  </si>
  <si>
    <t>LED1, LED2</t>
  </si>
  <si>
    <t>http://www.digikey.ca/product-detail/en/ECS-160-20-3X-EN-TR/XC1793CT-ND/2676657</t>
  </si>
  <si>
    <t>http://www.digikey.ca/product-detail/en/C1608X5R1A106M080AC/445-6853-1-ND/2619215</t>
  </si>
  <si>
    <t>LTC6803-4</t>
  </si>
  <si>
    <t>http://www.linear.com/product/LTC6803-2</t>
  </si>
  <si>
    <t>DDZ7V5C-7</t>
  </si>
  <si>
    <t>7.5 V</t>
  </si>
  <si>
    <t>http://www.digikey.ca/product-detail/en/DDZ7V5C-7/DDZ7V5CDICT-ND/700171</t>
  </si>
  <si>
    <t>http://www.digikey.ca/product-detail/en/CGA3E1X7R1C105K080AC/445-12539-1-ND/3954205</t>
  </si>
  <si>
    <t>D14</t>
  </si>
  <si>
    <t>MMSZ5265BT1G</t>
  </si>
  <si>
    <t>62 V</t>
  </si>
  <si>
    <t>http://www.digikey.ca/product-detail/en/MMSZ5265BT1G/MMSZ5265BT1GOSCT-ND/2705144</t>
  </si>
  <si>
    <t>R22-R33</t>
  </si>
  <si>
    <t>R39</t>
  </si>
  <si>
    <t>Résistance Optocoupleur</t>
  </si>
  <si>
    <t>CAN*</t>
  </si>
  <si>
    <t>Températures*</t>
  </si>
  <si>
    <t>C4, C9-C14, C15-C26,C29,C34, C38,C40-C42</t>
  </si>
  <si>
    <t>http://www.digikey.ca/product-detail/en/ACPL-M49T-500E/516-2908-1-ND/4240249</t>
  </si>
  <si>
    <t>http://www.digikey.ca/product-detail/en/CPDT6-5V4-HF/641-1086-1-ND/1121208</t>
  </si>
  <si>
    <t>*Pour un circuit, prix des composantes à l'unité</t>
  </si>
  <si>
    <t>Connecteur 32 pins (tensions + signaux décharge)</t>
  </si>
  <si>
    <t>Connecteur 30 pins (tensions + températures)</t>
  </si>
  <si>
    <t>IPL1-116-01-L-D-K</t>
  </si>
  <si>
    <t>IPL1-115-01-L-D-RA-K</t>
  </si>
  <si>
    <t>IPL1-102-01-L-D-RA-K</t>
  </si>
  <si>
    <t>Vérifié + à commander</t>
  </si>
  <si>
    <t>Tensions*</t>
  </si>
  <si>
    <t>R66-R68</t>
  </si>
  <si>
    <t>Résistance pull up sur SDO (MISO)</t>
  </si>
  <si>
    <t>Pull up sur MOSI,SCK,SS</t>
  </si>
  <si>
    <t>RMCF0603JT1M00</t>
  </si>
  <si>
    <t>1 MOhms</t>
  </si>
  <si>
    <t>http://www.digikey.ca/product-detail/en/RMCF0603JT1M00/RMCF0603JT1M00CT-ND/1943210</t>
  </si>
  <si>
    <t>Changes</t>
  </si>
  <si>
    <t>R21 et C33 ont été retiré du design initial (petites erreurs de design)</t>
  </si>
  <si>
    <t>R9-R20,R34</t>
  </si>
  <si>
    <t>C31-C32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</si>
</sst>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3" fillId="0" borderId="0" xfId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3" fillId="0" borderId="0" xfId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6" fillId="10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11" borderId="0" xfId="0" applyFill="1"/>
    <xf numFmtId="0" fontId="0" fillId="0" borderId="0" xfId="0" applyFill="1" applyAlignment="1">
      <alignment horizontal="left"/>
    </xf>
    <xf numFmtId="0" fontId="0" fillId="9" borderId="0" xfId="0" quotePrefix="1" applyFill="1" applyAlignment="1">
      <alignment horizontal="center"/>
    </xf>
    <xf numFmtId="0" fontId="0" fillId="9" borderId="0" xfId="0" applyFill="1" applyAlignment="1">
      <alignment horizontal="center" wrapText="1"/>
    </xf>
    <xf numFmtId="0" fontId="3" fillId="9" borderId="0" xfId="1" applyFill="1" applyAlignment="1">
      <alignment horizontal="left"/>
    </xf>
    <xf numFmtId="0" fontId="2" fillId="11" borderId="0" xfId="0" applyNumberFormat="1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  <xf numFmtId="49" fontId="2" fillId="11" borderId="0" xfId="0" applyNumberFormat="1" applyFont="1" applyFill="1" applyBorder="1" applyAlignment="1">
      <alignment horizontal="center" vertical="center" wrapText="1"/>
    </xf>
    <xf numFmtId="0" fontId="2" fillId="11" borderId="0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 applyFill="1" applyAlignment="1">
      <alignment horizontal="center"/>
    </xf>
    <xf numFmtId="0" fontId="3" fillId="0" borderId="0" xfId="1" applyFill="1" applyAlignment="1">
      <alignment horizontal="left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CGA3E2C0G1H101J080AA/445-5640-1-ND/2443680" TargetMode="External"/><Relationship Id="rId13" Type="http://schemas.openxmlformats.org/officeDocument/2006/relationships/hyperlink" Target="http://www.digikey.ca/product-detail/en/RMCF0603JT1K00/RMCF0603JT1K00CT-ND/1943173" TargetMode="External"/><Relationship Id="rId18" Type="http://schemas.openxmlformats.org/officeDocument/2006/relationships/hyperlink" Target="http://www.digikey.com/product-detail/en/CRCW0603191KFKEA/541-191KHCT-ND/1180068" TargetMode="External"/><Relationship Id="rId26" Type="http://schemas.openxmlformats.org/officeDocument/2006/relationships/hyperlink" Target="http://www.digikey.com/product-detail/en/CRCW060375K0FKEA/541-75.0KHCT-ND/1180024" TargetMode="External"/><Relationship Id="rId39" Type="http://schemas.openxmlformats.org/officeDocument/2006/relationships/hyperlink" Target="http://www.digikey.com/product-detail/en/CC0603KRX7R0BB104/311-1523-1-ND/3476112" TargetMode="External"/><Relationship Id="rId3" Type="http://schemas.openxmlformats.org/officeDocument/2006/relationships/hyperlink" Target="http://www.digikey.com/product-detail/en/APXE100ARA470ME61G/565-3197-1-ND/1826737" TargetMode="External"/><Relationship Id="rId21" Type="http://schemas.openxmlformats.org/officeDocument/2006/relationships/hyperlink" Target="http://www.digikey.com/product-detail/en/CRCW060320K0FKEA/541-20.0KHCT-ND/1179956" TargetMode="External"/><Relationship Id="rId34" Type="http://schemas.openxmlformats.org/officeDocument/2006/relationships/hyperlink" Target="http://www.digikey.ca/product-detail/en/RMCF0603JT1K00/RMCF0603JT1K00CT-ND/1943173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a/product-detail/en/CGA3E2X5R1H473K080AA/445-12494-1-ND/3954160" TargetMode="External"/><Relationship Id="rId12" Type="http://schemas.openxmlformats.org/officeDocument/2006/relationships/hyperlink" Target="http://www.digikey.com/product-detail/en/RNCP0603FTD100R/RNCP0603FTD100RCT-ND/2240425" TargetMode="External"/><Relationship Id="rId17" Type="http://schemas.openxmlformats.org/officeDocument/2006/relationships/hyperlink" Target="http://www.digikey.com/product-detail/en/CRCW0603374KFKEA/541-374KHCT-ND/1180102" TargetMode="External"/><Relationship Id="rId25" Type="http://schemas.openxmlformats.org/officeDocument/2006/relationships/hyperlink" Target="http://www.digikey.com/product-detail/en/CRCW060353K6FKEA/541-53.6KHCT-ND/1180007" TargetMode="External"/><Relationship Id="rId33" Type="http://schemas.openxmlformats.org/officeDocument/2006/relationships/hyperlink" Target="http://www.digikey.ca/product-detail/en/CGA3E1X7R1C105K080AC/445-12539-1-ND/3954205" TargetMode="External"/><Relationship Id="rId38" Type="http://schemas.openxmlformats.org/officeDocument/2006/relationships/hyperlink" Target="http://www.digikey.com/product-detail/en/CRCW060310K0FKEA/541-10.0KHCT-ND/1179924" TargetMode="External"/><Relationship Id="rId2" Type="http://schemas.openxmlformats.org/officeDocument/2006/relationships/hyperlink" Target="http://www.samtec.com/documents/webfiles/pdf/ipl1.pdf" TargetMode="External"/><Relationship Id="rId16" Type="http://schemas.openxmlformats.org/officeDocument/2006/relationships/hyperlink" Target="http://www.digikey.ca/product-detail/en/RC1608F60R4CS/1276-4547-1-ND/3967519" TargetMode="External"/><Relationship Id="rId20" Type="http://schemas.openxmlformats.org/officeDocument/2006/relationships/hyperlink" Target="http://www.digikey.com/product-detail/en/CRCW0603150KFKEA/541-150KHCT-ND/1180056" TargetMode="External"/><Relationship Id="rId29" Type="http://schemas.openxmlformats.org/officeDocument/2006/relationships/hyperlink" Target="http://www.digikey.com/product-detail/en/LTST-C150KSKT/160-1406-6-ND/1888639" TargetMode="External"/><Relationship Id="rId41" Type="http://schemas.openxmlformats.org/officeDocument/2006/relationships/hyperlink" Target="http://www.digikey.com/product-detail/en/CRCW060310K0FKEA/541-10.0KHCT-ND/1179924" TargetMode="External"/><Relationship Id="rId1" Type="http://schemas.openxmlformats.org/officeDocument/2006/relationships/hyperlink" Target="http://www.samtec.com/documents/webfiles/pdf/ipl1.pdf" TargetMode="External"/><Relationship Id="rId6" Type="http://schemas.openxmlformats.org/officeDocument/2006/relationships/hyperlink" Target="http://www.digikey.ca/product-detail/en/LTST-C150KRKT/160-1405-1-ND/386760" TargetMode="External"/><Relationship Id="rId11" Type="http://schemas.openxmlformats.org/officeDocument/2006/relationships/hyperlink" Target="http://www.samtec.com/documents/webfiles/pdf/ipl1.pdf" TargetMode="External"/><Relationship Id="rId24" Type="http://schemas.openxmlformats.org/officeDocument/2006/relationships/hyperlink" Target="http://www.digikey.com/product-detail/en/CRCW060310K0FKEA/541-10.0KHCT-ND/1179924" TargetMode="External"/><Relationship Id="rId32" Type="http://schemas.openxmlformats.org/officeDocument/2006/relationships/hyperlink" Target="http://www.digikey.ca/product-detail/en/CGA3E2X7R1H103K080AD/445-8834-1-ND/3248249" TargetMode="External"/><Relationship Id="rId37" Type="http://schemas.openxmlformats.org/officeDocument/2006/relationships/hyperlink" Target="http://www.digikey.com/product-detail/en/CRCW060310K0FKEA/541-10.0KHCT-ND/1179924" TargetMode="External"/><Relationship Id="rId40" Type="http://schemas.openxmlformats.org/officeDocument/2006/relationships/hyperlink" Target="http://www.digikey.ca/product-detail/en/CPDT6-5V4-HF/641-1086-1-ND/1121208" TargetMode="External"/><Relationship Id="rId5" Type="http://schemas.openxmlformats.org/officeDocument/2006/relationships/hyperlink" Target="http://www.digikey.com/product-detail/en/LTST-C150KGKT/160-1404-6-ND/1835220" TargetMode="External"/><Relationship Id="rId15" Type="http://schemas.openxmlformats.org/officeDocument/2006/relationships/hyperlink" Target="http://www.digikey.ca/product-detail/en/09185066324/1195-1664-ND/3180247" TargetMode="External"/><Relationship Id="rId23" Type="http://schemas.openxmlformats.org/officeDocument/2006/relationships/hyperlink" Target="http://www.digikey.ca/product-detail/en/ESDCAN24-2BLY/497-13262-1-ND/3661760" TargetMode="External"/><Relationship Id="rId28" Type="http://schemas.openxmlformats.org/officeDocument/2006/relationships/hyperlink" Target="http://www.digikey.ca/product-detail/en/RMCF0603JT470R/RMCF0603JT470RCT-ND/1943166" TargetMode="External"/><Relationship Id="rId36" Type="http://schemas.openxmlformats.org/officeDocument/2006/relationships/hyperlink" Target="http://www.digikey.ca/product-detail/en/MMSZ5265BT1G/MMSZ5265BT1GOSCT-ND/2705144" TargetMode="External"/><Relationship Id="rId10" Type="http://schemas.openxmlformats.org/officeDocument/2006/relationships/hyperlink" Target="http://www.digikey.com/product-detail/en/MPZ2012S300A/445-1566-1-ND/571896" TargetMode="External"/><Relationship Id="rId19" Type="http://schemas.openxmlformats.org/officeDocument/2006/relationships/hyperlink" Target="http://www.digikey.com/product-detail/en/RMCF0603ZT0R00/RMCF0603ZT0R00CT-ND/1943218" TargetMode="External"/><Relationship Id="rId31" Type="http://schemas.openxmlformats.org/officeDocument/2006/relationships/hyperlink" Target="http://www.linear.com/product/LTC6803-2" TargetMode="External"/><Relationship Id="rId4" Type="http://schemas.openxmlformats.org/officeDocument/2006/relationships/hyperlink" Target="http://www.ti.com/product/tps57060-q1" TargetMode="External"/><Relationship Id="rId9" Type="http://schemas.openxmlformats.org/officeDocument/2006/relationships/hyperlink" Target="http://www.digikey.com/product-detail/en/BYS12-90-E3%2FTR/BYS12-90-E3%2FGICT-ND/2880301" TargetMode="External"/><Relationship Id="rId14" Type="http://schemas.openxmlformats.org/officeDocument/2006/relationships/hyperlink" Target="http://www.digikey.ca/product-detail/en/CC0603JRNPO9BN200/311-1424-1-ND/2833730" TargetMode="External"/><Relationship Id="rId22" Type="http://schemas.openxmlformats.org/officeDocument/2006/relationships/hyperlink" Target="http://www.digikey.ca/product-detail/en/ISO1050DUBR/296-24818-1-ND/2094658" TargetMode="External"/><Relationship Id="rId27" Type="http://schemas.openxmlformats.org/officeDocument/2006/relationships/hyperlink" Target="http://www.digikey.ca/product-detail/en/MC9S12XDP512MAG/MC9S12XDP512MAG-ND/1167901" TargetMode="External"/><Relationship Id="rId30" Type="http://schemas.openxmlformats.org/officeDocument/2006/relationships/hyperlink" Target="http://www.digikey.ca/product-detail/en/C1608X5R1A106M080AC/445-6853-1-ND/2619215" TargetMode="External"/><Relationship Id="rId35" Type="http://schemas.openxmlformats.org/officeDocument/2006/relationships/hyperlink" Target="http://www.digikey.ca/product-detail/en/DDZ7V5C-7/DDZ7V5CDICT-ND/7001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22.28515625" style="1" bestFit="1" customWidth="1"/>
    <col min="2" max="2" width="18.28515625" style="1" customWidth="1"/>
    <col min="3" max="3" width="12.28515625" style="1" customWidth="1"/>
    <col min="4" max="4" width="27" style="1" customWidth="1"/>
    <col min="5" max="5" width="26.140625" style="1" customWidth="1"/>
    <col min="6" max="6" width="52.28515625" style="1" bestFit="1" customWidth="1"/>
    <col min="7" max="7" width="21.42578125" style="1" customWidth="1"/>
    <col min="8" max="8" width="11.140625" style="1" bestFit="1" customWidth="1"/>
    <col min="9" max="9" width="11.140625" style="1" customWidth="1"/>
    <col min="10" max="10" width="32.5703125" style="1" bestFit="1" customWidth="1"/>
    <col min="11" max="11" width="87.42578125" style="3" bestFit="1" customWidth="1"/>
  </cols>
  <sheetData>
    <row r="1" spans="1:13" x14ac:dyDescent="0.25">
      <c r="A1" s="15" t="s">
        <v>162</v>
      </c>
    </row>
    <row r="2" spans="1:13" x14ac:dyDescent="0.25">
      <c r="A2" s="49" t="s">
        <v>308</v>
      </c>
      <c r="D2" s="3" t="s">
        <v>167</v>
      </c>
    </row>
    <row r="3" spans="1:13" x14ac:dyDescent="0.25">
      <c r="A3" s="44" t="s">
        <v>236</v>
      </c>
      <c r="D3" s="36" t="s">
        <v>271</v>
      </c>
    </row>
    <row r="4" spans="1:13" x14ac:dyDescent="0.25">
      <c r="A4" s="45" t="s">
        <v>228</v>
      </c>
      <c r="M4" s="1"/>
    </row>
    <row r="5" spans="1:13" x14ac:dyDescent="0.25">
      <c r="A5" s="27"/>
      <c r="M5" s="1"/>
    </row>
    <row r="6" spans="1:13" x14ac:dyDescent="0.25">
      <c r="A6" s="53" t="s">
        <v>316</v>
      </c>
      <c r="M6" s="1"/>
    </row>
    <row r="7" spans="1:13" x14ac:dyDescent="0.25">
      <c r="A7" s="52">
        <v>42001</v>
      </c>
      <c r="B7" s="51" t="s">
        <v>317</v>
      </c>
      <c r="C7" s="51"/>
      <c r="D7" s="51"/>
      <c r="E7" s="51"/>
      <c r="F7" s="51"/>
      <c r="G7" s="51"/>
      <c r="H7" s="51"/>
      <c r="M7" s="1"/>
    </row>
    <row r="8" spans="1:13" x14ac:dyDescent="0.25">
      <c r="A8" s="27"/>
      <c r="M8" s="1"/>
    </row>
    <row r="9" spans="1:13" x14ac:dyDescent="0.25">
      <c r="A9" s="27"/>
      <c r="M9" s="1"/>
    </row>
    <row r="10" spans="1:13" s="27" customFormat="1" x14ac:dyDescent="0.25">
      <c r="D10" s="12"/>
      <c r="E10" s="12"/>
      <c r="F10" s="12"/>
      <c r="G10" s="12"/>
      <c r="H10" s="12"/>
      <c r="I10" s="12"/>
      <c r="J10" s="1" t="s">
        <v>195</v>
      </c>
      <c r="K10" s="36"/>
      <c r="M10" s="12"/>
    </row>
    <row r="11" spans="1:13" s="35" customFormat="1" ht="38.25" customHeight="1" x14ac:dyDescent="0.25">
      <c r="A11" s="40" t="s">
        <v>31</v>
      </c>
      <c r="B11" s="41" t="s">
        <v>4</v>
      </c>
      <c r="C11" s="40" t="s">
        <v>14</v>
      </c>
      <c r="D11" s="40" t="s">
        <v>0</v>
      </c>
      <c r="E11" s="40" t="s">
        <v>62</v>
      </c>
      <c r="F11" s="40" t="s">
        <v>1</v>
      </c>
      <c r="G11" s="42" t="s">
        <v>2</v>
      </c>
      <c r="H11" s="40" t="s">
        <v>227</v>
      </c>
      <c r="I11" s="40" t="s">
        <v>100</v>
      </c>
      <c r="J11" s="43" t="s">
        <v>3</v>
      </c>
      <c r="K11" s="41" t="s">
        <v>11</v>
      </c>
    </row>
    <row r="12" spans="1:13" x14ac:dyDescent="0.25">
      <c r="A12" s="1" t="s">
        <v>121</v>
      </c>
      <c r="B12" s="20" t="s">
        <v>10</v>
      </c>
      <c r="C12" s="1">
        <v>1</v>
      </c>
      <c r="D12" s="49" t="s">
        <v>13</v>
      </c>
      <c r="E12" s="1" t="s">
        <v>28</v>
      </c>
      <c r="F12" s="1" t="s">
        <v>9</v>
      </c>
      <c r="G12" s="1" t="s">
        <v>18</v>
      </c>
      <c r="H12" s="12">
        <f t="shared" ref="H12:H19" si="0">I12*C12</f>
        <v>5.03</v>
      </c>
      <c r="I12" s="12">
        <v>5.03</v>
      </c>
      <c r="J12" s="1" t="s">
        <v>22</v>
      </c>
      <c r="K12" s="5" t="s">
        <v>44</v>
      </c>
    </row>
    <row r="13" spans="1:13" x14ac:dyDescent="0.25">
      <c r="A13" s="12" t="s">
        <v>122</v>
      </c>
      <c r="B13" s="19" t="s">
        <v>10</v>
      </c>
      <c r="C13" s="1">
        <v>1</v>
      </c>
      <c r="D13" s="49" t="s">
        <v>37</v>
      </c>
      <c r="E13" s="1" t="s">
        <v>28</v>
      </c>
      <c r="F13" s="1" t="s">
        <v>38</v>
      </c>
      <c r="G13" s="15" t="s">
        <v>39</v>
      </c>
      <c r="H13" s="12">
        <f t="shared" si="0"/>
        <v>4.76</v>
      </c>
      <c r="I13" s="1">
        <v>4.76</v>
      </c>
      <c r="J13" s="1" t="s">
        <v>22</v>
      </c>
      <c r="K13" s="5" t="s">
        <v>300</v>
      </c>
    </row>
    <row r="14" spans="1:13" x14ac:dyDescent="0.25">
      <c r="A14" s="1" t="s">
        <v>52</v>
      </c>
      <c r="B14" s="19" t="s">
        <v>10</v>
      </c>
      <c r="C14" s="1">
        <v>1</v>
      </c>
      <c r="D14" s="49" t="s">
        <v>48</v>
      </c>
      <c r="E14" s="1" t="s">
        <v>82</v>
      </c>
      <c r="F14" s="1" t="s">
        <v>64</v>
      </c>
      <c r="G14" s="2" t="s">
        <v>16</v>
      </c>
      <c r="H14" s="12">
        <f t="shared" si="0"/>
        <v>0.16</v>
      </c>
      <c r="I14" s="1">
        <v>0.16</v>
      </c>
      <c r="J14" s="1" t="s">
        <v>84</v>
      </c>
      <c r="K14" s="5" t="s">
        <v>262</v>
      </c>
    </row>
    <row r="15" spans="1:13" x14ac:dyDescent="0.25">
      <c r="A15" s="12" t="s">
        <v>83</v>
      </c>
      <c r="B15" s="19" t="s">
        <v>10</v>
      </c>
      <c r="C15" s="1">
        <v>1</v>
      </c>
      <c r="D15" s="49" t="s">
        <v>47</v>
      </c>
      <c r="E15" s="1" t="s">
        <v>65</v>
      </c>
      <c r="F15" s="1" t="s">
        <v>64</v>
      </c>
      <c r="G15" s="2" t="s">
        <v>16</v>
      </c>
      <c r="H15" s="47">
        <f t="shared" si="0"/>
        <v>0.1</v>
      </c>
      <c r="I15" s="28">
        <v>0.1</v>
      </c>
      <c r="J15" s="1" t="s">
        <v>85</v>
      </c>
      <c r="K15" s="5" t="s">
        <v>263</v>
      </c>
    </row>
    <row r="16" spans="1:13" x14ac:dyDescent="0.25">
      <c r="A16" s="1" t="s">
        <v>86</v>
      </c>
      <c r="B16" s="19" t="s">
        <v>10</v>
      </c>
      <c r="C16" s="1">
        <v>1</v>
      </c>
      <c r="D16" s="49" t="s">
        <v>49</v>
      </c>
      <c r="E16" s="1" t="s">
        <v>63</v>
      </c>
      <c r="F16" s="1" t="s">
        <v>64</v>
      </c>
      <c r="G16" s="2" t="s">
        <v>16</v>
      </c>
      <c r="H16" s="12">
        <f t="shared" si="0"/>
        <v>0.28999999999999998</v>
      </c>
      <c r="I16" s="1">
        <v>0.28999999999999998</v>
      </c>
      <c r="J16" s="1" t="s">
        <v>87</v>
      </c>
      <c r="K16" s="5" t="s">
        <v>264</v>
      </c>
    </row>
    <row r="17" spans="1:11" x14ac:dyDescent="0.25">
      <c r="A17" s="1" t="s">
        <v>88</v>
      </c>
      <c r="B17" s="19" t="s">
        <v>10</v>
      </c>
      <c r="C17" s="1">
        <v>2</v>
      </c>
      <c r="D17" s="49" t="s">
        <v>36</v>
      </c>
      <c r="E17" s="1" t="s">
        <v>69</v>
      </c>
      <c r="F17" s="1" t="s">
        <v>70</v>
      </c>
      <c r="G17" s="1" t="s">
        <v>265</v>
      </c>
      <c r="H17" s="12">
        <f t="shared" si="0"/>
        <v>2.84</v>
      </c>
      <c r="I17" s="1">
        <v>1.42</v>
      </c>
      <c r="J17" s="1" t="s">
        <v>89</v>
      </c>
      <c r="K17" s="5" t="s">
        <v>266</v>
      </c>
    </row>
    <row r="18" spans="1:11" x14ac:dyDescent="0.25">
      <c r="A18" s="12" t="s">
        <v>108</v>
      </c>
      <c r="B18" s="19" t="s">
        <v>10</v>
      </c>
      <c r="C18" s="1">
        <v>1</v>
      </c>
      <c r="D18" s="49" t="s">
        <v>40</v>
      </c>
      <c r="E18" s="1" t="s">
        <v>80</v>
      </c>
      <c r="F18" s="1" t="s">
        <v>81</v>
      </c>
      <c r="G18" s="15" t="s">
        <v>267</v>
      </c>
      <c r="H18" s="47">
        <f t="shared" si="0"/>
        <v>1.3</v>
      </c>
      <c r="I18" s="28">
        <v>1.3</v>
      </c>
      <c r="J18" s="1" t="s">
        <v>109</v>
      </c>
      <c r="K18" s="5" t="s">
        <v>43</v>
      </c>
    </row>
    <row r="19" spans="1:11" x14ac:dyDescent="0.25">
      <c r="A19" s="12" t="s">
        <v>119</v>
      </c>
      <c r="B19" s="19" t="s">
        <v>10</v>
      </c>
      <c r="C19" s="1">
        <v>1</v>
      </c>
      <c r="D19" s="49" t="s">
        <v>41</v>
      </c>
      <c r="E19" s="1" t="s">
        <v>66</v>
      </c>
      <c r="F19" s="1" t="s">
        <v>67</v>
      </c>
      <c r="G19" s="15" t="s">
        <v>42</v>
      </c>
      <c r="H19" s="12">
        <f t="shared" si="0"/>
        <v>0.72</v>
      </c>
      <c r="I19" s="1">
        <v>0.72</v>
      </c>
      <c r="J19" s="2" t="s">
        <v>269</v>
      </c>
      <c r="K19" s="5" t="s">
        <v>268</v>
      </c>
    </row>
    <row r="20" spans="1:11" x14ac:dyDescent="0.25">
      <c r="A20" s="1" t="s">
        <v>115</v>
      </c>
      <c r="B20" s="19" t="s">
        <v>10</v>
      </c>
      <c r="C20" s="1">
        <v>1</v>
      </c>
      <c r="D20" s="49" t="s">
        <v>116</v>
      </c>
      <c r="E20" s="1" t="s">
        <v>28</v>
      </c>
      <c r="F20" s="1" t="s">
        <v>117</v>
      </c>
      <c r="G20" s="2" t="s">
        <v>94</v>
      </c>
      <c r="H20" s="1">
        <f t="shared" ref="H20:H21" si="1">I20*C20</f>
        <v>0.12</v>
      </c>
      <c r="I20" s="1">
        <v>0.12</v>
      </c>
      <c r="K20" s="5" t="s">
        <v>118</v>
      </c>
    </row>
    <row r="21" spans="1:11" x14ac:dyDescent="0.25">
      <c r="A21" s="12" t="s">
        <v>123</v>
      </c>
      <c r="B21" s="19" t="s">
        <v>10</v>
      </c>
      <c r="C21" s="1">
        <v>1</v>
      </c>
      <c r="D21" s="49" t="s">
        <v>110</v>
      </c>
      <c r="E21" s="1" t="s">
        <v>28</v>
      </c>
      <c r="F21" s="1" t="s">
        <v>111</v>
      </c>
      <c r="G21" s="26" t="s">
        <v>112</v>
      </c>
      <c r="H21" s="1">
        <f t="shared" si="1"/>
        <v>0.57999999999999996</v>
      </c>
      <c r="I21" s="1">
        <v>0.57999999999999996</v>
      </c>
      <c r="K21" s="5" t="s">
        <v>113</v>
      </c>
    </row>
    <row r="22" spans="1:11" x14ac:dyDescent="0.25">
      <c r="A22" s="1" t="s">
        <v>272</v>
      </c>
      <c r="B22" s="19" t="s">
        <v>270</v>
      </c>
      <c r="C22" s="1">
        <v>1</v>
      </c>
      <c r="D22" s="49" t="s">
        <v>190</v>
      </c>
      <c r="E22" s="1" t="s">
        <v>156</v>
      </c>
      <c r="F22" s="1" t="s">
        <v>179</v>
      </c>
      <c r="G22" s="2" t="s">
        <v>16</v>
      </c>
      <c r="H22" s="1">
        <f t="shared" ref="H22:H28" si="2">I22*C22</f>
        <v>8.1000000000000003E-2</v>
      </c>
      <c r="I22" s="1">
        <v>8.1000000000000003E-2</v>
      </c>
      <c r="J22" s="1" t="s">
        <v>194</v>
      </c>
      <c r="K22" s="5" t="s">
        <v>191</v>
      </c>
    </row>
    <row r="23" spans="1:11" x14ac:dyDescent="0.25">
      <c r="A23" s="1" t="s">
        <v>273</v>
      </c>
      <c r="B23" s="19" t="s">
        <v>10</v>
      </c>
      <c r="C23" s="1">
        <v>2</v>
      </c>
      <c r="D23" s="49" t="s">
        <v>188</v>
      </c>
      <c r="E23" s="1" t="s">
        <v>187</v>
      </c>
      <c r="F23" s="1" t="s">
        <v>180</v>
      </c>
      <c r="G23" s="2" t="s">
        <v>16</v>
      </c>
      <c r="H23" s="1">
        <f t="shared" si="2"/>
        <v>0.16200000000000001</v>
      </c>
      <c r="I23" s="1">
        <v>8.1000000000000003E-2</v>
      </c>
      <c r="J23" s="1" t="s">
        <v>194</v>
      </c>
      <c r="K23" s="5" t="s">
        <v>189</v>
      </c>
    </row>
    <row r="24" spans="1:11" x14ac:dyDescent="0.25">
      <c r="A24" s="1" t="s">
        <v>181</v>
      </c>
      <c r="B24" s="19" t="s">
        <v>10</v>
      </c>
      <c r="C24" s="1">
        <v>1</v>
      </c>
      <c r="D24" s="49" t="s">
        <v>185</v>
      </c>
      <c r="E24" s="1" t="s">
        <v>182</v>
      </c>
      <c r="F24" s="1" t="s">
        <v>180</v>
      </c>
      <c r="G24" s="2" t="s">
        <v>16</v>
      </c>
      <c r="H24" s="1">
        <f t="shared" si="2"/>
        <v>8.1000000000000003E-2</v>
      </c>
      <c r="I24" s="1">
        <v>8.1000000000000003E-2</v>
      </c>
      <c r="J24" s="1" t="s">
        <v>194</v>
      </c>
      <c r="K24" s="5" t="s">
        <v>186</v>
      </c>
    </row>
    <row r="25" spans="1:11" x14ac:dyDescent="0.25">
      <c r="A25" s="1" t="s">
        <v>192</v>
      </c>
      <c r="B25" s="19" t="s">
        <v>10</v>
      </c>
      <c r="C25" s="1">
        <v>1</v>
      </c>
      <c r="D25" s="49" t="s">
        <v>183</v>
      </c>
      <c r="E25" s="1" t="s">
        <v>193</v>
      </c>
      <c r="F25" s="1" t="s">
        <v>180</v>
      </c>
      <c r="G25" s="2" t="s">
        <v>16</v>
      </c>
      <c r="H25" s="1">
        <f t="shared" si="2"/>
        <v>8.1000000000000003E-2</v>
      </c>
      <c r="I25" s="1">
        <v>8.1000000000000003E-2</v>
      </c>
      <c r="J25" s="1" t="s">
        <v>194</v>
      </c>
      <c r="K25" s="5" t="s">
        <v>184</v>
      </c>
    </row>
    <row r="26" spans="1:11" x14ac:dyDescent="0.25">
      <c r="A26" s="1" t="s">
        <v>197</v>
      </c>
      <c r="B26" s="19" t="s">
        <v>10</v>
      </c>
      <c r="C26" s="1">
        <v>1</v>
      </c>
      <c r="D26" s="49" t="s">
        <v>215</v>
      </c>
      <c r="E26" s="1" t="s">
        <v>200</v>
      </c>
      <c r="F26" s="1" t="s">
        <v>203</v>
      </c>
      <c r="G26" s="2" t="s">
        <v>16</v>
      </c>
      <c r="H26" s="1">
        <f t="shared" si="2"/>
        <v>0.04</v>
      </c>
      <c r="I26" s="1">
        <v>0.04</v>
      </c>
      <c r="J26" s="1" t="s">
        <v>194</v>
      </c>
      <c r="K26" s="5" t="s">
        <v>216</v>
      </c>
    </row>
    <row r="27" spans="1:11" x14ac:dyDescent="0.25">
      <c r="A27" s="1" t="s">
        <v>198</v>
      </c>
      <c r="B27" s="19" t="s">
        <v>10</v>
      </c>
      <c r="C27" s="1">
        <v>1</v>
      </c>
      <c r="D27" s="49" t="s">
        <v>211</v>
      </c>
      <c r="E27" s="1" t="s">
        <v>201</v>
      </c>
      <c r="F27" s="1" t="s">
        <v>203</v>
      </c>
      <c r="G27" s="2" t="s">
        <v>16</v>
      </c>
      <c r="H27" s="1">
        <f t="shared" si="2"/>
        <v>8.1000000000000003E-2</v>
      </c>
      <c r="I27" s="1">
        <v>8.1000000000000003E-2</v>
      </c>
      <c r="J27" s="1" t="s">
        <v>194</v>
      </c>
      <c r="K27" s="5" t="s">
        <v>212</v>
      </c>
    </row>
    <row r="28" spans="1:11" x14ac:dyDescent="0.25">
      <c r="A28" s="1" t="s">
        <v>199</v>
      </c>
      <c r="B28" s="19" t="s">
        <v>10</v>
      </c>
      <c r="C28" s="1">
        <v>1</v>
      </c>
      <c r="D28" s="49" t="s">
        <v>213</v>
      </c>
      <c r="E28" s="1" t="s">
        <v>202</v>
      </c>
      <c r="F28" s="1" t="s">
        <v>203</v>
      </c>
      <c r="G28" s="2" t="s">
        <v>16</v>
      </c>
      <c r="H28" s="1">
        <f t="shared" si="2"/>
        <v>8.1000000000000003E-2</v>
      </c>
      <c r="I28" s="1">
        <v>8.1000000000000003E-2</v>
      </c>
      <c r="J28" s="1" t="s">
        <v>194</v>
      </c>
      <c r="K28" s="5" t="s">
        <v>214</v>
      </c>
    </row>
    <row r="29" spans="1:11" x14ac:dyDescent="0.25">
      <c r="A29" s="44" t="s">
        <v>205</v>
      </c>
      <c r="B29" s="19" t="s">
        <v>270</v>
      </c>
      <c r="C29" s="1" t="s">
        <v>95</v>
      </c>
      <c r="D29" s="49" t="s">
        <v>165</v>
      </c>
      <c r="E29" s="1" t="s">
        <v>164</v>
      </c>
      <c r="F29" s="1" t="s">
        <v>206</v>
      </c>
      <c r="G29" s="2" t="s">
        <v>16</v>
      </c>
      <c r="H29" s="12">
        <v>0</v>
      </c>
      <c r="I29" s="1">
        <v>0.02</v>
      </c>
      <c r="J29" s="1" t="s">
        <v>204</v>
      </c>
      <c r="K29" s="5" t="s">
        <v>166</v>
      </c>
    </row>
    <row r="30" spans="1:11" s="34" customForma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3"/>
    </row>
    <row r="31" spans="1:11" x14ac:dyDescent="0.25">
      <c r="A31" s="1" t="s">
        <v>277</v>
      </c>
      <c r="B31" s="17" t="s">
        <v>8</v>
      </c>
      <c r="C31" s="1">
        <v>1</v>
      </c>
      <c r="D31" s="49" t="s">
        <v>126</v>
      </c>
      <c r="E31" s="1" t="s">
        <v>28</v>
      </c>
      <c r="F31" s="1" t="s">
        <v>127</v>
      </c>
      <c r="G31" s="1" t="s">
        <v>128</v>
      </c>
      <c r="H31" s="47">
        <f t="shared" ref="H31:H37" si="3">I31*C31</f>
        <v>0.7</v>
      </c>
      <c r="I31" s="28">
        <v>0.7</v>
      </c>
      <c r="K31" s="5" t="s">
        <v>275</v>
      </c>
    </row>
    <row r="32" spans="1:11" x14ac:dyDescent="0.25">
      <c r="A32" s="12" t="s">
        <v>130</v>
      </c>
      <c r="B32" s="21" t="s">
        <v>8</v>
      </c>
      <c r="C32" s="1">
        <v>1</v>
      </c>
      <c r="D32" s="49" t="s">
        <v>21</v>
      </c>
      <c r="E32" s="1" t="s">
        <v>28</v>
      </c>
      <c r="F32" s="1" t="s">
        <v>32</v>
      </c>
      <c r="G32" s="15" t="s">
        <v>19</v>
      </c>
      <c r="H32" s="45">
        <f t="shared" si="3"/>
        <v>0</v>
      </c>
      <c r="I32" s="45">
        <v>0</v>
      </c>
      <c r="K32" s="5" t="s">
        <v>276</v>
      </c>
    </row>
    <row r="33" spans="1:11" x14ac:dyDescent="0.25">
      <c r="A33" s="1" t="s">
        <v>157</v>
      </c>
      <c r="B33" s="17" t="s">
        <v>8</v>
      </c>
      <c r="C33" s="1">
        <v>2</v>
      </c>
      <c r="D33" s="49" t="s">
        <v>158</v>
      </c>
      <c r="E33" s="1" t="s">
        <v>98</v>
      </c>
      <c r="F33" s="1" t="s">
        <v>278</v>
      </c>
      <c r="G33" s="14" t="s">
        <v>16</v>
      </c>
      <c r="H33" s="1">
        <f t="shared" si="3"/>
        <v>0.22</v>
      </c>
      <c r="I33" s="1">
        <v>0.11</v>
      </c>
      <c r="K33" s="5" t="s">
        <v>159</v>
      </c>
    </row>
    <row r="34" spans="1:11" x14ac:dyDescent="0.25">
      <c r="A34" s="1" t="s">
        <v>148</v>
      </c>
      <c r="B34" s="17" t="s">
        <v>8</v>
      </c>
      <c r="C34" s="1">
        <v>1</v>
      </c>
      <c r="D34" s="49" t="s">
        <v>102</v>
      </c>
      <c r="E34" s="1" t="s">
        <v>103</v>
      </c>
      <c r="F34" s="1" t="s">
        <v>104</v>
      </c>
      <c r="G34" s="2" t="s">
        <v>16</v>
      </c>
      <c r="H34" s="1">
        <f t="shared" si="3"/>
        <v>0.12</v>
      </c>
      <c r="I34" s="1">
        <v>0.12</v>
      </c>
      <c r="J34" s="1" t="s">
        <v>105</v>
      </c>
      <c r="K34" s="5" t="s">
        <v>106</v>
      </c>
    </row>
    <row r="35" spans="1:11" x14ac:dyDescent="0.25">
      <c r="A35" s="1" t="s">
        <v>107</v>
      </c>
      <c r="B35" s="17" t="s">
        <v>8</v>
      </c>
      <c r="C35" s="1">
        <v>3</v>
      </c>
      <c r="D35" s="49" t="s">
        <v>45</v>
      </c>
      <c r="E35" s="1" t="s">
        <v>76</v>
      </c>
      <c r="F35" s="1" t="s">
        <v>64</v>
      </c>
      <c r="G35" s="2" t="s">
        <v>16</v>
      </c>
      <c r="H35" s="12">
        <f t="shared" si="3"/>
        <v>0.75</v>
      </c>
      <c r="I35" s="1">
        <v>0.25</v>
      </c>
      <c r="J35" s="1" t="s">
        <v>46</v>
      </c>
      <c r="K35" s="5" t="s">
        <v>279</v>
      </c>
    </row>
    <row r="36" spans="1:11" x14ac:dyDescent="0.25">
      <c r="A36" s="1" t="s">
        <v>218</v>
      </c>
      <c r="B36" s="17" t="s">
        <v>8</v>
      </c>
      <c r="C36" s="1">
        <v>4</v>
      </c>
      <c r="D36" s="49" t="s">
        <v>221</v>
      </c>
      <c r="E36" s="1" t="s">
        <v>220</v>
      </c>
      <c r="F36" s="1" t="s">
        <v>219</v>
      </c>
      <c r="G36" s="2" t="s">
        <v>16</v>
      </c>
      <c r="H36" s="12">
        <f t="shared" si="3"/>
        <v>0.12</v>
      </c>
      <c r="I36" s="1">
        <v>0.03</v>
      </c>
      <c r="K36" s="5" t="s">
        <v>222</v>
      </c>
    </row>
    <row r="37" spans="1:11" x14ac:dyDescent="0.25">
      <c r="A37" s="1" t="s">
        <v>168</v>
      </c>
      <c r="B37" s="17" t="s">
        <v>274</v>
      </c>
      <c r="C37" s="1">
        <v>5</v>
      </c>
      <c r="D37" s="49" t="s">
        <v>190</v>
      </c>
      <c r="E37" s="1" t="s">
        <v>156</v>
      </c>
      <c r="F37" s="1" t="s">
        <v>155</v>
      </c>
      <c r="G37" s="2" t="s">
        <v>16</v>
      </c>
      <c r="H37" s="1">
        <f t="shared" si="3"/>
        <v>0.40500000000000003</v>
      </c>
      <c r="I37" s="1">
        <v>8.1000000000000003E-2</v>
      </c>
      <c r="J37" s="1" t="s">
        <v>194</v>
      </c>
      <c r="K37" s="5" t="s">
        <v>191</v>
      </c>
    </row>
    <row r="38" spans="1:11" x14ac:dyDescent="0.25">
      <c r="A38" s="44" t="s">
        <v>235</v>
      </c>
      <c r="B38" s="17" t="s">
        <v>274</v>
      </c>
      <c r="C38" s="1" t="s">
        <v>149</v>
      </c>
      <c r="D38" s="49" t="s">
        <v>151</v>
      </c>
      <c r="E38" s="1" t="s">
        <v>152</v>
      </c>
      <c r="F38" s="1" t="s">
        <v>153</v>
      </c>
      <c r="G38" s="14" t="s">
        <v>16</v>
      </c>
      <c r="H38" s="1">
        <f>I38*2</f>
        <v>0.06</v>
      </c>
      <c r="I38" s="1">
        <v>0.03</v>
      </c>
      <c r="K38" s="5" t="s">
        <v>154</v>
      </c>
    </row>
    <row r="39" spans="1:11" x14ac:dyDescent="0.25">
      <c r="A39" s="1" t="s">
        <v>280</v>
      </c>
      <c r="B39" s="17" t="s">
        <v>8</v>
      </c>
      <c r="C39" s="1">
        <v>1</v>
      </c>
      <c r="D39" s="49" t="s">
        <v>53</v>
      </c>
      <c r="E39" s="1" t="s">
        <v>28</v>
      </c>
      <c r="F39" s="1" t="s">
        <v>50</v>
      </c>
      <c r="G39" s="1">
        <v>1206</v>
      </c>
      <c r="H39" s="12">
        <f>I39*C39</f>
        <v>0.37</v>
      </c>
      <c r="I39" s="1">
        <v>0.37</v>
      </c>
      <c r="J39" s="1" t="s">
        <v>58</v>
      </c>
      <c r="K39" s="5" t="s">
        <v>54</v>
      </c>
    </row>
    <row r="40" spans="1:11" x14ac:dyDescent="0.25">
      <c r="A40" s="1" t="s">
        <v>120</v>
      </c>
      <c r="B40" s="17" t="s">
        <v>8</v>
      </c>
      <c r="C40" s="1">
        <v>1</v>
      </c>
      <c r="D40" s="49" t="s">
        <v>57</v>
      </c>
      <c r="E40" s="1" t="s">
        <v>28</v>
      </c>
      <c r="F40" s="1" t="s">
        <v>51</v>
      </c>
      <c r="G40" s="1">
        <v>1206</v>
      </c>
      <c r="H40" s="12">
        <f>I40*C40</f>
        <v>0.45</v>
      </c>
      <c r="I40" s="1">
        <v>0.45</v>
      </c>
      <c r="J40" s="1" t="s">
        <v>58</v>
      </c>
      <c r="K40" s="5" t="s">
        <v>60</v>
      </c>
    </row>
    <row r="41" spans="1:11" x14ac:dyDescent="0.25">
      <c r="A41" s="1" t="s">
        <v>281</v>
      </c>
      <c r="B41" s="29" t="s">
        <v>225</v>
      </c>
      <c r="C41" s="1">
        <v>2</v>
      </c>
      <c r="D41" s="49" t="s">
        <v>55</v>
      </c>
      <c r="E41" s="1" t="s">
        <v>28</v>
      </c>
      <c r="F41" s="1" t="s">
        <v>56</v>
      </c>
      <c r="G41" s="1">
        <v>1206</v>
      </c>
      <c r="H41" s="12">
        <f>I41*C41</f>
        <v>0.74</v>
      </c>
      <c r="I41" s="1">
        <v>0.37</v>
      </c>
      <c r="J41" s="1" t="s">
        <v>58</v>
      </c>
      <c r="K41" s="5" t="s">
        <v>59</v>
      </c>
    </row>
    <row r="42" spans="1:11" x14ac:dyDescent="0.25">
      <c r="A42" s="12" t="s">
        <v>124</v>
      </c>
      <c r="B42" s="17" t="s">
        <v>8</v>
      </c>
      <c r="C42" s="1">
        <v>1</v>
      </c>
      <c r="D42" s="49" t="s">
        <v>73</v>
      </c>
      <c r="E42" s="1" t="s">
        <v>75</v>
      </c>
      <c r="F42" s="1" t="s">
        <v>74</v>
      </c>
      <c r="G42" s="26" t="s">
        <v>77</v>
      </c>
      <c r="H42" s="12">
        <f>I42*C42</f>
        <v>0.72</v>
      </c>
      <c r="I42" s="1">
        <v>0.72</v>
      </c>
      <c r="K42" s="5" t="s">
        <v>282</v>
      </c>
    </row>
    <row r="43" spans="1:11" s="34" customForma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3"/>
    </row>
    <row r="44" spans="1:11" x14ac:dyDescent="0.25">
      <c r="A44" s="1" t="s">
        <v>129</v>
      </c>
      <c r="B44" s="24" t="s">
        <v>7</v>
      </c>
      <c r="C44" s="1">
        <v>1</v>
      </c>
      <c r="D44" s="49" t="s">
        <v>15</v>
      </c>
      <c r="E44" s="1" t="s">
        <v>28</v>
      </c>
      <c r="F44" s="1" t="s">
        <v>12</v>
      </c>
      <c r="G44" s="1" t="s">
        <v>20</v>
      </c>
      <c r="H44" s="1">
        <f>I44*C44</f>
        <v>5.93</v>
      </c>
      <c r="I44" s="1">
        <v>5.93</v>
      </c>
      <c r="K44" s="5" t="s">
        <v>229</v>
      </c>
    </row>
    <row r="45" spans="1:11" x14ac:dyDescent="0.25">
      <c r="A45" s="12" t="s">
        <v>133</v>
      </c>
      <c r="B45" s="23" t="s">
        <v>7</v>
      </c>
      <c r="C45" s="1">
        <v>1</v>
      </c>
      <c r="D45" s="49" t="s">
        <v>25</v>
      </c>
      <c r="E45" s="1" t="s">
        <v>28</v>
      </c>
      <c r="F45" s="1" t="s">
        <v>24</v>
      </c>
      <c r="G45" s="15" t="s">
        <v>23</v>
      </c>
      <c r="H45" s="1">
        <f>I45*C45</f>
        <v>0.69</v>
      </c>
      <c r="I45" s="1">
        <v>0.69</v>
      </c>
      <c r="K45" s="5" t="s">
        <v>26</v>
      </c>
    </row>
    <row r="46" spans="1:11" x14ac:dyDescent="0.25">
      <c r="A46" s="1" t="s">
        <v>90</v>
      </c>
      <c r="B46" s="23" t="s">
        <v>7</v>
      </c>
      <c r="C46" s="1">
        <v>1</v>
      </c>
      <c r="D46" s="49" t="s">
        <v>61</v>
      </c>
      <c r="E46" s="1" t="s">
        <v>78</v>
      </c>
      <c r="F46" s="1" t="s">
        <v>79</v>
      </c>
      <c r="G46" s="2" t="s">
        <v>16</v>
      </c>
      <c r="H46" s="1">
        <f>I46*C46</f>
        <v>0.53</v>
      </c>
      <c r="I46" s="1">
        <v>0.53</v>
      </c>
      <c r="J46" s="11"/>
      <c r="K46" s="5" t="s">
        <v>283</v>
      </c>
    </row>
    <row r="47" spans="1:11" x14ac:dyDescent="0.25">
      <c r="A47" s="12" t="s">
        <v>237</v>
      </c>
      <c r="B47" s="23" t="s">
        <v>7</v>
      </c>
      <c r="C47" s="1">
        <v>1</v>
      </c>
      <c r="D47" s="49" t="s">
        <v>93</v>
      </c>
      <c r="E47" s="1" t="s">
        <v>91</v>
      </c>
      <c r="F47" s="1" t="s">
        <v>92</v>
      </c>
      <c r="G47" s="2" t="s">
        <v>16</v>
      </c>
      <c r="H47" s="1">
        <v>0.11</v>
      </c>
      <c r="I47" s="1">
        <v>0.11</v>
      </c>
      <c r="J47" s="1" t="s">
        <v>96</v>
      </c>
      <c r="K47" s="5" t="s">
        <v>97</v>
      </c>
    </row>
    <row r="48" spans="1:11" x14ac:dyDescent="0.25">
      <c r="A48" s="1" t="s">
        <v>295</v>
      </c>
      <c r="B48" s="23" t="s">
        <v>297</v>
      </c>
      <c r="C48" s="1">
        <v>1</v>
      </c>
      <c r="D48" s="49" t="s">
        <v>190</v>
      </c>
      <c r="E48" s="1" t="s">
        <v>156</v>
      </c>
      <c r="F48" s="1" t="s">
        <v>296</v>
      </c>
      <c r="G48" s="2" t="s">
        <v>16</v>
      </c>
      <c r="H48" s="1">
        <f>C48*I48</f>
        <v>8.1000000000000003E-2</v>
      </c>
      <c r="I48" s="1">
        <v>8.1000000000000003E-2</v>
      </c>
      <c r="J48" s="1" t="s">
        <v>194</v>
      </c>
      <c r="K48" s="5" t="s">
        <v>191</v>
      </c>
    </row>
    <row r="49" spans="1:11" x14ac:dyDescent="0.25">
      <c r="A49" s="44" t="s">
        <v>169</v>
      </c>
      <c r="B49" s="23" t="s">
        <v>7</v>
      </c>
      <c r="C49" s="1" t="s">
        <v>170</v>
      </c>
      <c r="D49" s="49" t="s">
        <v>171</v>
      </c>
      <c r="E49" s="1" t="s">
        <v>172</v>
      </c>
      <c r="F49" s="1" t="s">
        <v>173</v>
      </c>
      <c r="G49" s="2" t="s">
        <v>16</v>
      </c>
      <c r="H49" s="1">
        <v>0.13</v>
      </c>
      <c r="I49" s="1">
        <v>0.13</v>
      </c>
      <c r="K49" s="5" t="s">
        <v>175</v>
      </c>
    </row>
    <row r="50" spans="1:11" s="34" customFormat="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3"/>
    </row>
    <row r="51" spans="1:11" x14ac:dyDescent="0.25">
      <c r="A51" s="1" t="s">
        <v>125</v>
      </c>
      <c r="B51" s="22" t="s">
        <v>5</v>
      </c>
      <c r="C51" s="1">
        <v>1</v>
      </c>
      <c r="D51" s="49" t="s">
        <v>284</v>
      </c>
      <c r="E51" s="1" t="s">
        <v>28</v>
      </c>
      <c r="F51" s="1" t="s">
        <v>29</v>
      </c>
      <c r="G51" s="1" t="s">
        <v>30</v>
      </c>
      <c r="H51" s="1">
        <f t="shared" ref="H51:H56" si="4">I51*C51</f>
        <v>23.9</v>
      </c>
      <c r="I51" s="1">
        <v>23.9</v>
      </c>
      <c r="K51" s="5" t="s">
        <v>285</v>
      </c>
    </row>
    <row r="52" spans="1:11" x14ac:dyDescent="0.25">
      <c r="A52" s="1" t="s">
        <v>319</v>
      </c>
      <c r="B52" s="16" t="s">
        <v>5</v>
      </c>
      <c r="C52" s="1">
        <v>3</v>
      </c>
      <c r="D52" s="49" t="s">
        <v>33</v>
      </c>
      <c r="E52" s="1" t="s">
        <v>99</v>
      </c>
      <c r="F52" s="1" t="s">
        <v>101</v>
      </c>
      <c r="G52" s="2" t="s">
        <v>16</v>
      </c>
      <c r="H52" s="1">
        <f t="shared" si="4"/>
        <v>0.42000000000000004</v>
      </c>
      <c r="I52" s="1">
        <v>0.14000000000000001</v>
      </c>
      <c r="J52" s="1" t="s">
        <v>34</v>
      </c>
      <c r="K52" s="5" t="s">
        <v>289</v>
      </c>
    </row>
    <row r="53" spans="1:11" x14ac:dyDescent="0.25">
      <c r="A53" s="1" t="s">
        <v>318</v>
      </c>
      <c r="B53" s="16" t="s">
        <v>5</v>
      </c>
      <c r="C53" s="1">
        <v>14</v>
      </c>
      <c r="D53" s="49" t="s">
        <v>144</v>
      </c>
      <c r="E53" s="1" t="s">
        <v>143</v>
      </c>
      <c r="F53" s="1" t="s">
        <v>145</v>
      </c>
      <c r="G53" s="2" t="s">
        <v>16</v>
      </c>
      <c r="H53" s="1">
        <f t="shared" si="4"/>
        <v>0.70000000000000007</v>
      </c>
      <c r="I53" s="1">
        <v>0.05</v>
      </c>
      <c r="K53" s="5" t="s">
        <v>146</v>
      </c>
    </row>
    <row r="54" spans="1:11" x14ac:dyDescent="0.25">
      <c r="A54" s="1" t="s">
        <v>147</v>
      </c>
      <c r="B54" s="16" t="s">
        <v>309</v>
      </c>
      <c r="C54" s="1">
        <v>1</v>
      </c>
      <c r="D54" s="49" t="s">
        <v>151</v>
      </c>
      <c r="E54" s="1" t="s">
        <v>152</v>
      </c>
      <c r="F54" s="1" t="s">
        <v>311</v>
      </c>
      <c r="G54" s="2" t="s">
        <v>16</v>
      </c>
      <c r="H54" s="1">
        <f t="shared" si="4"/>
        <v>0.03</v>
      </c>
      <c r="I54" s="1">
        <v>0.03</v>
      </c>
      <c r="K54" s="5" t="s">
        <v>154</v>
      </c>
    </row>
    <row r="55" spans="1:11" x14ac:dyDescent="0.25">
      <c r="A55" s="1" t="s">
        <v>310</v>
      </c>
      <c r="B55" s="16" t="s">
        <v>5</v>
      </c>
      <c r="C55" s="1">
        <v>3</v>
      </c>
      <c r="D55" s="49" t="s">
        <v>313</v>
      </c>
      <c r="E55" s="1" t="s">
        <v>314</v>
      </c>
      <c r="F55" s="1" t="s">
        <v>312</v>
      </c>
      <c r="G55" s="2" t="s">
        <v>16</v>
      </c>
      <c r="H55" s="1">
        <f t="shared" si="4"/>
        <v>0.09</v>
      </c>
      <c r="I55" s="1">
        <v>0.03</v>
      </c>
      <c r="K55" s="5" t="s">
        <v>315</v>
      </c>
    </row>
    <row r="56" spans="1:11" x14ac:dyDescent="0.25">
      <c r="A56" s="1" t="s">
        <v>114</v>
      </c>
      <c r="B56" s="16" t="s">
        <v>5</v>
      </c>
      <c r="C56" s="1">
        <v>11</v>
      </c>
      <c r="D56" s="49" t="s">
        <v>286</v>
      </c>
      <c r="E56" s="12" t="s">
        <v>287</v>
      </c>
      <c r="F56" s="1" t="s">
        <v>71</v>
      </c>
      <c r="G56" s="12" t="s">
        <v>72</v>
      </c>
      <c r="H56" s="1">
        <f t="shared" si="4"/>
        <v>4.95</v>
      </c>
      <c r="I56" s="1">
        <v>0.45</v>
      </c>
      <c r="J56" s="1" t="s">
        <v>230</v>
      </c>
      <c r="K56" s="5" t="s">
        <v>288</v>
      </c>
    </row>
    <row r="57" spans="1:11" s="27" customFormat="1" x14ac:dyDescent="0.25">
      <c r="A57" s="12" t="s">
        <v>290</v>
      </c>
      <c r="B57" s="16" t="s">
        <v>5</v>
      </c>
      <c r="C57" s="12">
        <v>1</v>
      </c>
      <c r="D57" s="49" t="s">
        <v>291</v>
      </c>
      <c r="E57" s="12" t="s">
        <v>292</v>
      </c>
      <c r="F57" s="12" t="s">
        <v>71</v>
      </c>
      <c r="G57" s="14" t="s">
        <v>72</v>
      </c>
      <c r="H57" s="1">
        <f>I57*C57</f>
        <v>0.28999999999999998</v>
      </c>
      <c r="I57" s="12">
        <v>0.28999999999999998</v>
      </c>
      <c r="J57" s="12" t="s">
        <v>230</v>
      </c>
      <c r="K57" s="48" t="s">
        <v>293</v>
      </c>
    </row>
    <row r="58" spans="1:11" s="34" customFormat="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3"/>
    </row>
    <row r="59" spans="1:11" x14ac:dyDescent="0.25">
      <c r="A59" s="1" t="s">
        <v>131</v>
      </c>
      <c r="B59" s="18" t="s">
        <v>6</v>
      </c>
      <c r="C59" s="1">
        <v>3</v>
      </c>
      <c r="D59" s="49" t="s">
        <v>132</v>
      </c>
      <c r="E59" s="1" t="s">
        <v>28</v>
      </c>
      <c r="F59" s="1" t="s">
        <v>226</v>
      </c>
      <c r="G59" s="1" t="s">
        <v>17</v>
      </c>
      <c r="H59" s="1">
        <f>I59*C59</f>
        <v>12.419999999999998</v>
      </c>
      <c r="I59" s="1">
        <v>4.1399999999999997</v>
      </c>
      <c r="J59" s="1" t="s">
        <v>22</v>
      </c>
    </row>
    <row r="60" spans="1:11" x14ac:dyDescent="0.25">
      <c r="A60" s="1" t="s">
        <v>294</v>
      </c>
      <c r="B60" s="18" t="s">
        <v>298</v>
      </c>
      <c r="C60" s="1">
        <v>11</v>
      </c>
      <c r="D60" s="49" t="s">
        <v>190</v>
      </c>
      <c r="E60" s="1" t="s">
        <v>156</v>
      </c>
      <c r="F60" s="1" t="s">
        <v>261</v>
      </c>
      <c r="G60" s="2" t="s">
        <v>16</v>
      </c>
      <c r="H60" s="1">
        <f>I60*C60</f>
        <v>0.89100000000000001</v>
      </c>
      <c r="I60" s="1">
        <v>8.1000000000000003E-2</v>
      </c>
      <c r="J60" s="4" t="s">
        <v>22</v>
      </c>
      <c r="K60" s="5" t="s">
        <v>191</v>
      </c>
    </row>
    <row r="61" spans="1:11" s="34" customFormat="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3"/>
    </row>
    <row r="62" spans="1:11" x14ac:dyDescent="0.25">
      <c r="A62" s="12" t="s">
        <v>138</v>
      </c>
      <c r="B62" s="31" t="s">
        <v>163</v>
      </c>
      <c r="C62" s="1">
        <v>1</v>
      </c>
      <c r="D62" s="49" t="s">
        <v>305</v>
      </c>
      <c r="E62" s="1" t="s">
        <v>136</v>
      </c>
      <c r="F62" s="1" t="s">
        <v>303</v>
      </c>
      <c r="G62" s="15" t="s">
        <v>28</v>
      </c>
      <c r="H62" s="45">
        <f>I62*C62</f>
        <v>0</v>
      </c>
      <c r="I62" s="45">
        <v>0</v>
      </c>
      <c r="K62" s="5" t="s">
        <v>27</v>
      </c>
    </row>
    <row r="63" spans="1:11" x14ac:dyDescent="0.25">
      <c r="A63" s="12" t="s">
        <v>139</v>
      </c>
      <c r="B63" s="31" t="s">
        <v>163</v>
      </c>
      <c r="C63" s="1">
        <v>1</v>
      </c>
      <c r="D63" s="49" t="s">
        <v>306</v>
      </c>
      <c r="E63" s="1" t="s">
        <v>137</v>
      </c>
      <c r="F63" s="1" t="s">
        <v>304</v>
      </c>
      <c r="G63" s="15" t="s">
        <v>28</v>
      </c>
      <c r="H63" s="45">
        <f>I63*C63</f>
        <v>0</v>
      </c>
      <c r="I63" s="45">
        <v>0</v>
      </c>
      <c r="K63" s="5" t="s">
        <v>27</v>
      </c>
    </row>
    <row r="64" spans="1:11" x14ac:dyDescent="0.25">
      <c r="A64" s="12" t="s">
        <v>140</v>
      </c>
      <c r="B64" s="31" t="s">
        <v>163</v>
      </c>
      <c r="C64" s="1">
        <v>2</v>
      </c>
      <c r="D64" s="49" t="s">
        <v>307</v>
      </c>
      <c r="E64" s="1" t="s">
        <v>135</v>
      </c>
      <c r="F64" s="1" t="s">
        <v>134</v>
      </c>
      <c r="G64" s="15" t="s">
        <v>28</v>
      </c>
      <c r="H64" s="45">
        <f>I64*C64</f>
        <v>0</v>
      </c>
      <c r="I64" s="45">
        <v>0</v>
      </c>
      <c r="K64" s="5" t="s">
        <v>27</v>
      </c>
    </row>
    <row r="65" spans="1:13" x14ac:dyDescent="0.25">
      <c r="A65" s="12" t="s">
        <v>141</v>
      </c>
      <c r="B65" s="32" t="s">
        <v>163</v>
      </c>
      <c r="C65" s="1">
        <v>1</v>
      </c>
      <c r="D65" s="49">
        <v>9185066324</v>
      </c>
      <c r="E65" s="1" t="s">
        <v>142</v>
      </c>
      <c r="F65" s="1" t="s">
        <v>160</v>
      </c>
      <c r="G65" s="15" t="s">
        <v>28</v>
      </c>
      <c r="H65" s="1">
        <f>I65*C65</f>
        <v>1.5</v>
      </c>
      <c r="I65" s="1">
        <v>1.5</v>
      </c>
      <c r="K65" s="5" t="s">
        <v>161</v>
      </c>
    </row>
    <row r="66" spans="1:13" x14ac:dyDescent="0.25">
      <c r="A66" s="1" t="s">
        <v>238</v>
      </c>
      <c r="B66" s="31" t="s">
        <v>163</v>
      </c>
      <c r="C66" s="1">
        <v>1</v>
      </c>
      <c r="D66" s="1" t="s">
        <v>242</v>
      </c>
      <c r="E66" s="1" t="s">
        <v>136</v>
      </c>
      <c r="F66" s="1" t="s">
        <v>246</v>
      </c>
      <c r="G66" s="1" t="s">
        <v>244</v>
      </c>
      <c r="H66" s="45">
        <v>0</v>
      </c>
      <c r="I66" s="45">
        <v>0</v>
      </c>
      <c r="J66" s="1" t="s">
        <v>248</v>
      </c>
      <c r="K66" s="3" t="s">
        <v>247</v>
      </c>
    </row>
    <row r="67" spans="1:13" x14ac:dyDescent="0.25">
      <c r="A67" s="1" t="s">
        <v>239</v>
      </c>
      <c r="B67" s="31" t="s">
        <v>163</v>
      </c>
      <c r="C67" s="1">
        <v>1</v>
      </c>
      <c r="D67" s="1" t="s">
        <v>245</v>
      </c>
      <c r="E67" s="1" t="s">
        <v>137</v>
      </c>
      <c r="F67" s="1" t="s">
        <v>243</v>
      </c>
      <c r="G67" s="1" t="s">
        <v>244</v>
      </c>
      <c r="H67" s="45">
        <v>0</v>
      </c>
      <c r="I67" s="45">
        <v>0</v>
      </c>
      <c r="J67" s="1" t="s">
        <v>249</v>
      </c>
      <c r="K67" s="46" t="s">
        <v>247</v>
      </c>
    </row>
    <row r="68" spans="1:13" x14ac:dyDescent="0.25">
      <c r="A68" s="1" t="s">
        <v>240</v>
      </c>
      <c r="B68" s="31" t="s">
        <v>163</v>
      </c>
      <c r="C68" s="1">
        <v>2</v>
      </c>
      <c r="D68" s="1" t="s">
        <v>251</v>
      </c>
      <c r="E68" s="1" t="s">
        <v>135</v>
      </c>
      <c r="F68" s="1" t="s">
        <v>250</v>
      </c>
      <c r="G68" s="1" t="s">
        <v>244</v>
      </c>
      <c r="H68" s="45">
        <v>0</v>
      </c>
      <c r="I68" s="45">
        <v>0</v>
      </c>
      <c r="K68" s="3" t="s">
        <v>260</v>
      </c>
    </row>
    <row r="69" spans="1:13" x14ac:dyDescent="0.25">
      <c r="A69" s="1" t="s">
        <v>252</v>
      </c>
      <c r="B69" s="31" t="s">
        <v>254</v>
      </c>
      <c r="C69" s="1">
        <v>8</v>
      </c>
      <c r="D69" s="1" t="s">
        <v>255</v>
      </c>
      <c r="E69" s="1" t="s">
        <v>28</v>
      </c>
      <c r="F69" s="1" t="s">
        <v>253</v>
      </c>
      <c r="G69" s="1" t="s">
        <v>244</v>
      </c>
      <c r="H69" s="45">
        <v>0</v>
      </c>
      <c r="I69" s="45">
        <v>0</v>
      </c>
      <c r="K69" s="3" t="s">
        <v>259</v>
      </c>
    </row>
    <row r="70" spans="1:13" x14ac:dyDescent="0.25">
      <c r="A70" s="1" t="s">
        <v>241</v>
      </c>
      <c r="B70" s="31" t="s">
        <v>163</v>
      </c>
      <c r="C70" s="1" t="s">
        <v>95</v>
      </c>
      <c r="D70" s="1" t="s">
        <v>256</v>
      </c>
      <c r="E70" s="1" t="s">
        <v>142</v>
      </c>
      <c r="F70" s="1" t="s">
        <v>257</v>
      </c>
      <c r="G70" s="1" t="s">
        <v>244</v>
      </c>
      <c r="H70" s="45">
        <v>0</v>
      </c>
      <c r="I70" s="45">
        <v>0</v>
      </c>
      <c r="K70" s="3" t="s">
        <v>258</v>
      </c>
    </row>
    <row r="71" spans="1:13" s="34" customFormat="1" x14ac:dyDescent="0.25">
      <c r="A71" s="30"/>
      <c r="B71" s="30"/>
      <c r="C71" s="30"/>
      <c r="D71" s="30"/>
      <c r="E71" s="30"/>
      <c r="F71" s="30"/>
      <c r="G71" s="37"/>
      <c r="H71" s="30"/>
      <c r="I71" s="30"/>
      <c r="J71" s="38"/>
      <c r="K71" s="39"/>
    </row>
    <row r="72" spans="1:13" x14ac:dyDescent="0.25">
      <c r="A72" s="1" t="s">
        <v>231</v>
      </c>
      <c r="B72" s="1" t="s">
        <v>196</v>
      </c>
      <c r="C72" s="1">
        <v>1</v>
      </c>
      <c r="D72" s="49" t="s">
        <v>232</v>
      </c>
      <c r="E72" s="1" t="s">
        <v>28</v>
      </c>
      <c r="F72" s="1" t="s">
        <v>233</v>
      </c>
      <c r="G72" s="1" t="s">
        <v>234</v>
      </c>
      <c r="H72" s="1">
        <f>I72*C72</f>
        <v>0.85</v>
      </c>
      <c r="I72" s="1">
        <v>0.85</v>
      </c>
      <c r="K72" s="5" t="s">
        <v>301</v>
      </c>
    </row>
    <row r="73" spans="1:13" ht="75" x14ac:dyDescent="0.25">
      <c r="A73" s="13" t="s">
        <v>299</v>
      </c>
      <c r="B73" s="4" t="s">
        <v>35</v>
      </c>
      <c r="C73" s="6">
        <v>14</v>
      </c>
      <c r="D73" s="50" t="s">
        <v>208</v>
      </c>
      <c r="E73" s="6" t="s">
        <v>68</v>
      </c>
      <c r="F73" s="9" t="s">
        <v>207</v>
      </c>
      <c r="G73" s="10" t="s">
        <v>16</v>
      </c>
      <c r="H73" s="1">
        <f>I73*C73</f>
        <v>2.52</v>
      </c>
      <c r="I73" s="1">
        <v>0.18</v>
      </c>
      <c r="J73" s="9" t="s">
        <v>209</v>
      </c>
      <c r="K73" s="8" t="s">
        <v>210</v>
      </c>
      <c r="L73" s="7"/>
      <c r="M73" s="7"/>
    </row>
    <row r="74" spans="1:13" s="1" customFormat="1" x14ac:dyDescent="0.25">
      <c r="A74" s="44" t="s">
        <v>150</v>
      </c>
      <c r="B74" s="1" t="s">
        <v>196</v>
      </c>
      <c r="C74" s="1" t="s">
        <v>149</v>
      </c>
      <c r="D74" s="1" t="s">
        <v>28</v>
      </c>
      <c r="E74" s="1" t="s">
        <v>176</v>
      </c>
      <c r="F74" s="1" t="s">
        <v>177</v>
      </c>
      <c r="G74" s="2" t="s">
        <v>174</v>
      </c>
      <c r="H74" s="1">
        <v>0</v>
      </c>
      <c r="J74" s="1" t="s">
        <v>178</v>
      </c>
      <c r="K74" s="25"/>
    </row>
    <row r="75" spans="1:13" x14ac:dyDescent="0.25">
      <c r="A75" s="44" t="s">
        <v>223</v>
      </c>
      <c r="B75" s="1" t="s">
        <v>196</v>
      </c>
      <c r="C75" s="1" t="s">
        <v>149</v>
      </c>
      <c r="D75" s="1" t="s">
        <v>28</v>
      </c>
      <c r="E75" s="1" t="s">
        <v>176</v>
      </c>
      <c r="F75" s="1" t="s">
        <v>224</v>
      </c>
      <c r="G75" s="2" t="s">
        <v>174</v>
      </c>
      <c r="H75" s="1">
        <v>0</v>
      </c>
    </row>
    <row r="79" spans="1:13" x14ac:dyDescent="0.25">
      <c r="G79" s="1" t="s">
        <v>217</v>
      </c>
      <c r="H79" s="28">
        <f>SUM(H12:H75)</f>
        <v>77.193999999999988</v>
      </c>
      <c r="J79" s="3" t="s">
        <v>302</v>
      </c>
    </row>
    <row r="80" spans="1:13" x14ac:dyDescent="0.25">
      <c r="A80" s="12"/>
      <c r="B80" s="12"/>
      <c r="G80" s="2"/>
      <c r="K80" s="5"/>
    </row>
  </sheetData>
  <mergeCells count="1">
    <mergeCell ref="B7:H7"/>
  </mergeCells>
  <hyperlinks>
    <hyperlink ref="K62" r:id="rId1"/>
    <hyperlink ref="K63" r:id="rId2"/>
    <hyperlink ref="K18" r:id="rId3"/>
    <hyperlink ref="K12" r:id="rId4"/>
    <hyperlink ref="K41" r:id="rId5"/>
    <hyperlink ref="K40" r:id="rId6"/>
    <hyperlink ref="K47" r:id="rId7"/>
    <hyperlink ref="K34" r:id="rId8"/>
    <hyperlink ref="K21" r:id="rId9"/>
    <hyperlink ref="K20" r:id="rId10"/>
    <hyperlink ref="K64" r:id="rId11"/>
    <hyperlink ref="K53" r:id="rId12"/>
    <hyperlink ref="K38" r:id="rId13"/>
    <hyperlink ref="K33" r:id="rId14"/>
    <hyperlink ref="K65" r:id="rId15"/>
    <hyperlink ref="K49" r:id="rId16"/>
    <hyperlink ref="K25" r:id="rId17"/>
    <hyperlink ref="K24" r:id="rId18"/>
    <hyperlink ref="K29" r:id="rId19"/>
    <hyperlink ref="K27" r:id="rId20"/>
    <hyperlink ref="K26" r:id="rId21"/>
    <hyperlink ref="K44" r:id="rId22"/>
    <hyperlink ref="K45" r:id="rId23"/>
    <hyperlink ref="K22" r:id="rId24"/>
    <hyperlink ref="K23" r:id="rId25"/>
    <hyperlink ref="K28" r:id="rId26"/>
    <hyperlink ref="K32" r:id="rId27"/>
    <hyperlink ref="K36" r:id="rId28"/>
    <hyperlink ref="K39" r:id="rId29"/>
    <hyperlink ref="K46" r:id="rId30"/>
    <hyperlink ref="K51" r:id="rId31"/>
    <hyperlink ref="K16" r:id="rId32"/>
    <hyperlink ref="K52" r:id="rId33"/>
    <hyperlink ref="K54" r:id="rId34"/>
    <hyperlink ref="K56" r:id="rId35"/>
    <hyperlink ref="K57" r:id="rId36"/>
    <hyperlink ref="K60" r:id="rId37"/>
    <hyperlink ref="K48" r:id="rId38"/>
    <hyperlink ref="K73" r:id="rId39"/>
    <hyperlink ref="K72" r:id="rId40"/>
    <hyperlink ref="K37" r:id="rId41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Freescale</dc:creator>
  <cp:lastModifiedBy>Freescale</cp:lastModifiedBy>
  <cp:lastPrinted>2014-02-02T17:38:48Z</cp:lastPrinted>
  <dcterms:created xsi:type="dcterms:W3CDTF">2013-11-29T17:52:54Z</dcterms:created>
  <dcterms:modified xsi:type="dcterms:W3CDTF">2014-12-28T15:11:52Z</dcterms:modified>
</cp:coreProperties>
</file>