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I:\NIIT Classes\c1\sprint4\tasks\"/>
    </mc:Choice>
  </mc:AlternateContent>
  <xr:revisionPtr revIDLastSave="0" documentId="13_ncr:1_{98EC3BBD-36D4-4275-AAB6-94F26DB5F626}" xr6:coauthVersionLast="47" xr6:coauthVersionMax="47" xr10:uidLastSave="{00000000-0000-0000-0000-000000000000}"/>
  <bookViews>
    <workbookView xWindow="-120" yWindow="-120" windowWidth="20730" windowHeight="11310" tabRatio="785" xr2:uid="{00000000-000D-0000-FFFF-FFFF00000000}"/>
  </bookViews>
  <sheets>
    <sheet name="Sheet1" sheetId="1" r:id="rId1"/>
    <sheet name="TASK 1.1" sheetId="2" r:id="rId2"/>
    <sheet name="TASK 1.2" sheetId="3" r:id="rId3"/>
    <sheet name="TASK 2" sheetId="4" r:id="rId4"/>
    <sheet name="TASK 3.1" sheetId="5" r:id="rId5"/>
    <sheet name="TASK 3.2" sheetId="6" r:id="rId6"/>
    <sheet name="TASK 4.1" sheetId="7" r:id="rId7"/>
    <sheet name="TASK 4.2" sheetId="8" r:id="rId8"/>
    <sheet name="TASK 5" sheetId="9" r:id="rId9"/>
    <sheet name="TASK 6" sheetId="10" r:id="rId10"/>
    <sheet name="TASK 7" sheetId="11" r:id="rId11"/>
    <sheet name="TASK 8" sheetId="12" r:id="rId12"/>
    <sheet name="TASK 9" sheetId="13" r:id="rId13"/>
  </sheets>
  <definedNames>
    <definedName name="_xlnm._FilterDatabase" localSheetId="0" hidden="1">Sheet1!$A$1:$L$215</definedName>
    <definedName name="_xlnm._FilterDatabase" localSheetId="6" hidden="1">'TASK 4.1'!$B$7:$D$126</definedName>
    <definedName name="_xlnm._FilterDatabase" localSheetId="7" hidden="1">'TASK 4.2'!$B$6:$D$101</definedName>
    <definedName name="_xlchart.v1.0" hidden="1">'TASK 1.1'!$B$6:$B$99</definedName>
    <definedName name="_xlchart.v1.1" hidden="1">'TASK 1.2'!$B$6:$B$58</definedName>
    <definedName name="_xlchart.v1.10" hidden="1">'TASK 7'!$C$6:$C$152</definedName>
    <definedName name="_xlchart.v1.2" hidden="1">'TASK 4.1'!$D$8:$D$126</definedName>
    <definedName name="_xlchart.v1.3" hidden="1">'TASK 4.2'!$D$7:$D$101</definedName>
    <definedName name="_xlchart.v1.4" hidden="1">'TASK 5'!$B$6:$B$87</definedName>
    <definedName name="_xlchart.v1.5" hidden="1">'TASK 5'!$L$6:$L$55</definedName>
    <definedName name="_xlchart.v1.6" hidden="1">'TASK 1.1'!$B$6:$B$99</definedName>
    <definedName name="_xlchart.v1.7" hidden="1">'TASK 1.2'!$B$6:$B$58</definedName>
    <definedName name="_xlchart.v1.8" hidden="1">'TASK 5'!$L$6:$L$55</definedName>
    <definedName name="_xlchart.v1.9" hidden="1">'TASK 5'!$B$6:$B$87</definedName>
  </definedNames>
  <calcPr calcId="191028"/>
  <pivotCaches>
    <pivotCache cacheId="0" r:id="rId14"/>
    <pivotCache cacheId="1" r:id="rId15"/>
    <pivotCache cacheId="2" r:id="rId16"/>
    <pivotCache cacheId="3" r:id="rId17"/>
    <pivotCache cacheId="4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2" l="1"/>
  <c r="R11" i="12"/>
  <c r="R10" i="12"/>
  <c r="G39" i="8"/>
  <c r="G36" i="7"/>
  <c r="R8" i="12"/>
  <c r="R9" i="12"/>
  <c r="G11" i="8"/>
  <c r="G10" i="8"/>
  <c r="G6" i="8"/>
  <c r="G15" i="7"/>
  <c r="G14" i="7"/>
  <c r="G7" i="7"/>
  <c r="H23" i="6"/>
  <c r="I21" i="5"/>
  <c r="N22" i="4"/>
  <c r="E32" i="4"/>
  <c r="N12" i="4"/>
  <c r="N11" i="4"/>
  <c r="E15" i="4"/>
  <c r="E14" i="4"/>
  <c r="E13" i="4"/>
  <c r="E12" i="4"/>
  <c r="E11" i="4"/>
  <c r="G12" i="8" l="1"/>
  <c r="G16" i="7"/>
  <c r="N13" i="4"/>
  <c r="N15" i="4"/>
  <c r="N14" i="4"/>
  <c r="G13" i="8" l="1"/>
  <c r="G14" i="8"/>
  <c r="G17" i="7"/>
  <c r="G18" i="7"/>
</calcChain>
</file>

<file path=xl/sharedStrings.xml><?xml version="1.0" encoding="utf-8"?>
<sst xmlns="http://schemas.openxmlformats.org/spreadsheetml/2006/main" count="2170" uniqueCount="90">
  <si>
    <t>Sl. No.</t>
  </si>
  <si>
    <t>Gender</t>
  </si>
  <si>
    <t>10th GPA</t>
  </si>
  <si>
    <t>12th GPA</t>
  </si>
  <si>
    <t>12th Grade_s</t>
  </si>
  <si>
    <t>UG_GPA</t>
  </si>
  <si>
    <t>UG_t</t>
  </si>
  <si>
    <t>Etest_score</t>
  </si>
  <si>
    <t>Specialization</t>
  </si>
  <si>
    <t>MBA_GPA</t>
  </si>
  <si>
    <t>Placement Status</t>
  </si>
  <si>
    <t>Annual Salary(In $)</t>
  </si>
  <si>
    <t>M</t>
  </si>
  <si>
    <t>Commerce</t>
  </si>
  <si>
    <t>Sci&amp;Tech</t>
  </si>
  <si>
    <t>Mkt&amp;HR</t>
  </si>
  <si>
    <t>Placed</t>
  </si>
  <si>
    <t>Science</t>
  </si>
  <si>
    <t>Mkt&amp;Fin</t>
  </si>
  <si>
    <t>Arts</t>
  </si>
  <si>
    <t>Comm&amp;Mgmt</t>
  </si>
  <si>
    <t>Not Placed</t>
  </si>
  <si>
    <t>F</t>
  </si>
  <si>
    <t>Others</t>
  </si>
  <si>
    <t>PROBLEM STATEMENT:</t>
  </si>
  <si>
    <t>PRESENT THE SPREAD OF ANNUAL SALARY USING A HISTOGRAM AND A BOX PLOT OF MARKETING WITH HR</t>
  </si>
  <si>
    <t>PRESENT THE SPREAD OF ANNUAL SALARY USING A HISTOGRAM AND A BOX PLOT OF MARKETING WITH FINANCE</t>
  </si>
  <si>
    <t>ANNUAL SALARY</t>
  </si>
  <si>
    <t xml:space="preserve"> </t>
  </si>
  <si>
    <t xml:space="preserve">FIND THE OUTLIERS IN THE DATA SET OF TASK 1 </t>
  </si>
  <si>
    <t>MARKETING WITH FINANCE</t>
  </si>
  <si>
    <t>Q1</t>
  </si>
  <si>
    <t>Q3</t>
  </si>
  <si>
    <t>IQR</t>
  </si>
  <si>
    <t>LF</t>
  </si>
  <si>
    <t>UF</t>
  </si>
  <si>
    <t>THE OUTLIERS</t>
  </si>
  <si>
    <r>
      <t>There are a total of</t>
    </r>
    <r>
      <rPr>
        <b/>
        <sz val="14"/>
        <color rgb="FF006100"/>
        <rFont val="Calibri"/>
        <family val="2"/>
        <scheme val="minor"/>
      </rPr>
      <t xml:space="preserve"> 12 outliers</t>
    </r>
    <r>
      <rPr>
        <sz val="11"/>
        <color rgb="FF006100"/>
        <rFont val="Calibri"/>
        <family val="2"/>
        <scheme val="minor"/>
      </rPr>
      <t xml:space="preserve"> in annual salary in Marketing and Finance</t>
    </r>
  </si>
  <si>
    <r>
      <t xml:space="preserve">There are a total of </t>
    </r>
    <r>
      <rPr>
        <b/>
        <sz val="14"/>
        <color rgb="FF006100"/>
        <rFont val="Calibri"/>
        <family val="2"/>
        <scheme val="minor"/>
      </rPr>
      <t>3 outliers</t>
    </r>
    <r>
      <rPr>
        <sz val="11"/>
        <color rgb="FF006100"/>
        <rFont val="Calibri"/>
        <family val="2"/>
        <scheme val="minor"/>
      </rPr>
      <t xml:space="preserve"> in annual salary in Marketing and Finance</t>
    </r>
  </si>
  <si>
    <t>MARKETING WITH HR</t>
  </si>
  <si>
    <t>TOTAL</t>
  </si>
  <si>
    <r>
      <t xml:space="preserve">Represent graphically, relationship achieved by </t>
    </r>
    <r>
      <rPr>
        <b/>
        <sz val="11"/>
        <color theme="1"/>
        <rFont val="Calibri"/>
        <family val="2"/>
        <scheme val="minor"/>
      </rPr>
      <t>GPA achievers of MBA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annual salary of MARKETING WITH FINANCE</t>
    </r>
  </si>
  <si>
    <r>
      <t xml:space="preserve">Represent graphically, relationship achieved by </t>
    </r>
    <r>
      <rPr>
        <b/>
        <sz val="11"/>
        <color theme="1"/>
        <rFont val="Calibri"/>
        <family val="2"/>
        <scheme val="minor"/>
      </rPr>
      <t>GPA achievers of MBA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annual salary of MARKETING WITH HR</t>
    </r>
  </si>
  <si>
    <t>Seeing he trendline we can say that as the gpa increases, the trend in annual salary slightly increase</t>
  </si>
  <si>
    <t>CORRELATION</t>
  </si>
  <si>
    <t>IT IS A WEAK POSITIVE CORRELATION</t>
  </si>
  <si>
    <t>IT A WEAK POSITIVE CORRELATION</t>
  </si>
  <si>
    <t>MEAN</t>
  </si>
  <si>
    <r>
      <t xml:space="preserve">Fill the gaps in annual salry and perform outlier analysin on </t>
    </r>
    <r>
      <rPr>
        <b/>
        <sz val="11"/>
        <color theme="1"/>
        <rFont val="Calibri"/>
        <family val="2"/>
        <scheme val="minor"/>
      </rPr>
      <t>GPA achievers of MBA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annual salary of MARKETING WITH HR</t>
    </r>
  </si>
  <si>
    <t>COMPARE the values of TASK 1 and TASK 5</t>
  </si>
  <si>
    <t>Use Histogram and Box plot to represent the spread of data in UG_GPA for placed students</t>
  </si>
  <si>
    <t>Calculate corelation for various columns with the Annual salary column</t>
  </si>
  <si>
    <t>Correlation Table</t>
  </si>
  <si>
    <r>
      <t xml:space="preserve">Among all the correlation, </t>
    </r>
    <r>
      <rPr>
        <b/>
        <sz val="14"/>
        <color rgb="FF006100"/>
        <rFont val="Calibri"/>
        <family val="2"/>
        <scheme val="minor"/>
      </rPr>
      <t>Etest_score</t>
    </r>
    <r>
      <rPr>
        <sz val="11"/>
        <color rgb="FF006100"/>
        <rFont val="Calibri"/>
        <family val="2"/>
        <scheme val="minor"/>
      </rPr>
      <t xml:space="preserve"> has tht highest Correlation to the Annual Salary. So, the student whio has got good score in Entrance test is likely to get more Annual Salary</t>
    </r>
  </si>
  <si>
    <r>
      <t>The correlation of</t>
    </r>
    <r>
      <rPr>
        <b/>
        <sz val="11"/>
        <color theme="2" tint="-0.89999084444715716"/>
        <rFont val="Arial Narrow"/>
        <family val="2"/>
      </rPr>
      <t xml:space="preserve"> UG_GPA and 10th_gpa</t>
    </r>
    <r>
      <rPr>
        <sz val="11"/>
        <color theme="2" tint="-0.89999084444715716"/>
        <rFont val="Arial Narrow"/>
        <family val="2"/>
      </rPr>
      <t xml:space="preserve"> is the highest</t>
    </r>
  </si>
  <si>
    <r>
      <t xml:space="preserve">The correlation of </t>
    </r>
    <r>
      <rPr>
        <b/>
        <sz val="11"/>
        <color theme="2" tint="-0.89999084444715716"/>
        <rFont val="Arial Narrow"/>
        <family val="2"/>
      </rPr>
      <t>Annual Salary and UG_Gpa</t>
    </r>
    <r>
      <rPr>
        <sz val="11"/>
        <color theme="2" tint="-0.89999084444715716"/>
        <rFont val="Arial Narrow"/>
        <family val="2"/>
      </rPr>
      <t xml:space="preserve"> is the lowest</t>
    </r>
  </si>
  <si>
    <t>Row Labels</t>
  </si>
  <si>
    <t>Grand Total</t>
  </si>
  <si>
    <t>Count of ANNUAL SALARY</t>
  </si>
  <si>
    <t>100000-199999</t>
  </si>
  <si>
    <t>200000-299999</t>
  </si>
  <si>
    <t>300000-399999</t>
  </si>
  <si>
    <t>400000-499999</t>
  </si>
  <si>
    <t>500000-599999</t>
  </si>
  <si>
    <t>600000-700000</t>
  </si>
  <si>
    <t>The salary range 200000-299999 has the highest number of placed students  and 100000-199999 has only ONE placed student</t>
  </si>
  <si>
    <t>There  are many outliers above 360000 and one oulier below 200000</t>
  </si>
  <si>
    <t>The salary range 200000-299999 has the highest number of placed students (39)  and 400000-490000 has the least (3)</t>
  </si>
  <si>
    <t>There  are some outliers above 380000</t>
  </si>
  <si>
    <r>
      <t xml:space="preserve">Fill the gaps in annual salary and perform outlier analysis on </t>
    </r>
    <r>
      <rPr>
        <b/>
        <sz val="11"/>
        <color theme="1"/>
        <rFont val="Calibri"/>
        <family val="2"/>
        <scheme val="minor"/>
      </rPr>
      <t>GPA achievers of MBA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annual salary of MARKETING WITH FINANCE</t>
    </r>
  </si>
  <si>
    <t>The outliers</t>
  </si>
  <si>
    <r>
      <t>THERE ARE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12 OUTLIERS</t>
    </r>
    <r>
      <rPr>
        <sz val="11"/>
        <color rgb="FF006100"/>
        <rFont val="Calibri"/>
        <family val="2"/>
        <scheme val="minor"/>
      </rPr>
      <t xml:space="preserve"> AFTER FILLING THE EMPTY VALUES, </t>
    </r>
    <r>
      <rPr>
        <b/>
        <sz val="11"/>
        <color rgb="FF006100"/>
        <rFont val="Calibri"/>
        <family val="2"/>
        <scheme val="minor"/>
      </rPr>
      <t>ONE BELOW 175000</t>
    </r>
    <r>
      <rPr>
        <sz val="11"/>
        <color rgb="FF006100"/>
        <rFont val="Calibri"/>
        <family val="2"/>
        <scheme val="minor"/>
      </rPr>
      <t xml:space="preserve"> AND </t>
    </r>
    <r>
      <rPr>
        <b/>
        <sz val="11"/>
        <color rgb="FF006100"/>
        <rFont val="Calibri"/>
        <family val="2"/>
        <scheme val="minor"/>
      </rPr>
      <t>11 ABOVE 375000</t>
    </r>
  </si>
  <si>
    <t>Remove the outliers in TASK 2 and present the spread of data using Histogram and Box Plot</t>
  </si>
  <si>
    <r>
      <t xml:space="preserve">By observing the two box plot of Mkt&amp;HR we can see that there are still </t>
    </r>
    <r>
      <rPr>
        <b/>
        <sz val="14"/>
        <color rgb="FF002060"/>
        <rFont val="Calibri"/>
        <family val="2"/>
        <scheme val="minor"/>
      </rPr>
      <t>some outliers</t>
    </r>
    <r>
      <rPr>
        <sz val="11"/>
        <color rgb="FF006100"/>
        <rFont val="Calibri"/>
        <family val="2"/>
        <scheme val="minor"/>
      </rPr>
      <t xml:space="preserve"> in that of TASK 5</t>
    </r>
  </si>
  <si>
    <r>
      <t xml:space="preserve">By observing the two box plot of Mkt&amp;Fin we can say that there is </t>
    </r>
    <r>
      <rPr>
        <b/>
        <sz val="16"/>
        <color theme="9" tint="-0.499984740745262"/>
        <rFont val="Calibri"/>
        <family val="2"/>
        <scheme val="minor"/>
      </rPr>
      <t>No outlier</t>
    </r>
    <r>
      <rPr>
        <sz val="11"/>
        <color theme="9" tint="-0.499984740745262"/>
        <rFont val="Calibri"/>
        <family val="2"/>
        <scheme val="minor"/>
      </rPr>
      <t xml:space="preserve"> in that of TASK 5</t>
    </r>
  </si>
  <si>
    <t>Count of Annual Salary(In $)</t>
  </si>
  <si>
    <t>The salary range 200000-299999 has the highest number of placed students (97)  and 100000-190000 has the least (1)</t>
  </si>
  <si>
    <t>There  are many outliers above 380000 and one oulier below 200000</t>
  </si>
  <si>
    <t>Calculate correlation for all numerical column and analyse the correlation</t>
  </si>
  <si>
    <t>200000-249999</t>
  </si>
  <si>
    <t>250000-299999</t>
  </si>
  <si>
    <t>300000-349999</t>
  </si>
  <si>
    <t>350000-400000</t>
  </si>
  <si>
    <t>The salary range 250000-299999 has the highest number of placed students (39)  and 350000-400000 has the least (6)</t>
  </si>
  <si>
    <t xml:space="preserve">There are NO OUTLIERS </t>
  </si>
  <si>
    <t>The salary range 250000-299999 has the highest number of placed students (22)  and 350000-400000 has the least (4)</t>
  </si>
  <si>
    <t>There are some outliers above 320000</t>
  </si>
  <si>
    <t>MARKETING and HR</t>
  </si>
  <si>
    <t>MARKETING and FINANCE</t>
  </si>
  <si>
    <r>
      <t xml:space="preserve">THERE ARE </t>
    </r>
    <r>
      <rPr>
        <b/>
        <sz val="14"/>
        <color rgb="FFFF0000"/>
        <rFont val="Calibri"/>
        <family val="2"/>
        <scheme val="minor"/>
      </rPr>
      <t>15 OUTLIERS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6100"/>
        <rFont val="Calibri"/>
        <family val="2"/>
        <scheme val="minor"/>
      </rPr>
      <t xml:space="preserve">AFTER FILLING THE EMPTY VALUES, </t>
    </r>
    <r>
      <rPr>
        <b/>
        <sz val="12"/>
        <color rgb="FF006100"/>
        <rFont val="Calibri"/>
        <family val="2"/>
        <scheme val="minor"/>
      </rPr>
      <t>7 BELOW LOWER FENCE</t>
    </r>
    <r>
      <rPr>
        <sz val="11"/>
        <color rgb="FF006100"/>
        <rFont val="Calibri"/>
        <family val="2"/>
        <scheme val="minor"/>
      </rPr>
      <t xml:space="preserve"> AND</t>
    </r>
    <r>
      <rPr>
        <b/>
        <sz val="12"/>
        <color rgb="FF006100"/>
        <rFont val="Calibri"/>
        <family val="2"/>
        <scheme val="minor"/>
      </rPr>
      <t xml:space="preserve"> 8 ABOVE THE UPPER FENCE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</si>
</sst>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2" tint="-0.89999084444715716"/>
      <name val="Arial Narrow"/>
      <family val="2"/>
    </font>
    <font>
      <sz val="11"/>
      <color theme="2" tint="-0.89999084444715716"/>
      <name val="Arial Narrow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0" fillId="17" borderId="6" applyNumberFormat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6" borderId="0" xfId="4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0" fillId="12" borderId="0" xfId="0" applyFill="1" applyAlignment="1">
      <alignment horizontal="center"/>
    </xf>
    <xf numFmtId="0" fontId="4" fillId="9" borderId="0" xfId="7"/>
    <xf numFmtId="0" fontId="0" fillId="2" borderId="1" xfId="0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2" fillId="3" borderId="0" xfId="1"/>
    <xf numFmtId="2" fontId="2" fillId="3" borderId="0" xfId="1" applyNumberFormat="1"/>
    <xf numFmtId="0" fontId="1" fillId="8" borderId="0" xfId="6"/>
    <xf numFmtId="0" fontId="7" fillId="15" borderId="4" xfId="0" applyFont="1" applyFill="1" applyBorder="1" applyAlignment="1">
      <alignment horizontal="center"/>
    </xf>
    <xf numFmtId="0" fontId="0" fillId="15" borderId="0" xfId="0" applyFill="1"/>
    <xf numFmtId="0" fontId="0" fillId="15" borderId="3" xfId="0" applyFill="1" applyBorder="1"/>
    <xf numFmtId="2" fontId="0" fillId="0" borderId="0" xfId="0" applyNumberFormat="1"/>
    <xf numFmtId="2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17" borderId="6" xfId="10"/>
    <xf numFmtId="0" fontId="0" fillId="0" borderId="0" xfId="0" applyAlignment="1">
      <alignment horizontal="center" wrapText="1"/>
    </xf>
    <xf numFmtId="0" fontId="0" fillId="18" borderId="0" xfId="0" applyFill="1" applyAlignment="1">
      <alignment horizontal="center"/>
    </xf>
    <xf numFmtId="0" fontId="13" fillId="18" borderId="0" xfId="0" applyFont="1" applyFill="1"/>
    <xf numFmtId="0" fontId="21" fillId="18" borderId="0" xfId="0" applyFont="1" applyFill="1" applyAlignment="1">
      <alignment horizontal="center"/>
    </xf>
    <xf numFmtId="0" fontId="21" fillId="18" borderId="0" xfId="0" applyFont="1" applyFill="1"/>
    <xf numFmtId="0" fontId="1" fillId="10" borderId="1" xfId="8" applyBorder="1"/>
    <xf numFmtId="0" fontId="4" fillId="9" borderId="1" xfId="7" applyBorder="1"/>
    <xf numFmtId="0" fontId="4" fillId="4" borderId="1" xfId="2" applyBorder="1"/>
    <xf numFmtId="0" fontId="2" fillId="3" borderId="22" xfId="1" applyBorder="1"/>
    <xf numFmtId="2" fontId="2" fillId="3" borderId="23" xfId="1" applyNumberFormat="1" applyBorder="1"/>
    <xf numFmtId="0" fontId="1" fillId="6" borderId="0" xfId="4" applyAlignment="1">
      <alignment horizontal="center"/>
    </xf>
    <xf numFmtId="0" fontId="2" fillId="3" borderId="6" xfId="1" applyBorder="1" applyAlignment="1">
      <alignment horizontal="center" vertical="center" wrapText="1"/>
    </xf>
    <xf numFmtId="0" fontId="2" fillId="3" borderId="15" xfId="1" applyBorder="1" applyAlignment="1">
      <alignment horizontal="center" vertical="center" wrapText="1"/>
    </xf>
    <xf numFmtId="0" fontId="2" fillId="3" borderId="16" xfId="1" applyBorder="1" applyAlignment="1">
      <alignment horizontal="center" vertical="center" wrapText="1"/>
    </xf>
    <xf numFmtId="0" fontId="2" fillId="3" borderId="17" xfId="1" applyBorder="1" applyAlignment="1">
      <alignment horizontal="center" vertical="center" wrapText="1"/>
    </xf>
    <xf numFmtId="0" fontId="2" fillId="3" borderId="18" xfId="1" applyBorder="1" applyAlignment="1">
      <alignment horizontal="center" vertical="center" wrapText="1"/>
    </xf>
    <xf numFmtId="0" fontId="2" fillId="3" borderId="0" xfId="1" applyBorder="1" applyAlignment="1">
      <alignment horizontal="center" vertical="center" wrapText="1"/>
    </xf>
    <xf numFmtId="0" fontId="2" fillId="3" borderId="19" xfId="1" applyBorder="1" applyAlignment="1">
      <alignment horizontal="center" vertical="center" wrapText="1"/>
    </xf>
    <xf numFmtId="0" fontId="2" fillId="3" borderId="20" xfId="1" applyBorder="1" applyAlignment="1">
      <alignment horizontal="center" vertical="center" wrapText="1"/>
    </xf>
    <xf numFmtId="0" fontId="2" fillId="3" borderId="2" xfId="1" applyBorder="1" applyAlignment="1">
      <alignment horizontal="center" vertical="center" wrapText="1"/>
    </xf>
    <xf numFmtId="0" fontId="2" fillId="3" borderId="21" xfId="1" applyBorder="1" applyAlignment="1">
      <alignment horizontal="center" vertical="center" wrapText="1"/>
    </xf>
    <xf numFmtId="0" fontId="2" fillId="3" borderId="0" xfId="1" applyAlignment="1">
      <alignment horizontal="center" vertical="center" wrapText="1"/>
    </xf>
    <xf numFmtId="0" fontId="4" fillId="5" borderId="2" xfId="3" applyBorder="1" applyAlignment="1">
      <alignment horizontal="center" wrapText="1"/>
    </xf>
    <xf numFmtId="0" fontId="4" fillId="7" borderId="0" xfId="5" applyAlignment="1">
      <alignment horizontal="center"/>
    </xf>
    <xf numFmtId="0" fontId="4" fillId="14" borderId="0" xfId="5" applyFill="1" applyAlignment="1">
      <alignment horizontal="center"/>
    </xf>
    <xf numFmtId="0" fontId="0" fillId="6" borderId="0" xfId="4" applyFont="1" applyAlignment="1">
      <alignment horizontal="center"/>
    </xf>
    <xf numFmtId="0" fontId="1" fillId="11" borderId="0" xfId="9" applyAlignment="1">
      <alignment horizontal="center"/>
    </xf>
    <xf numFmtId="0" fontId="0" fillId="6" borderId="0" xfId="4" applyFont="1" applyAlignment="1">
      <alignment horizontal="center" vertical="center" wrapText="1"/>
    </xf>
    <xf numFmtId="0" fontId="4" fillId="18" borderId="2" xfId="2" applyFill="1" applyBorder="1" applyAlignment="1">
      <alignment horizontal="center"/>
    </xf>
    <xf numFmtId="0" fontId="2" fillId="3" borderId="5" xfId="1" applyBorder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0" fontId="2" fillId="3" borderId="8" xfId="1" applyBorder="1" applyAlignment="1">
      <alignment horizontal="center" vertical="center" wrapText="1"/>
    </xf>
    <xf numFmtId="0" fontId="2" fillId="3" borderId="7" xfId="1" applyBorder="1" applyAlignment="1">
      <alignment horizontal="center" vertical="center" wrapText="1"/>
    </xf>
    <xf numFmtId="0" fontId="2" fillId="3" borderId="9" xfId="1" applyBorder="1" applyAlignment="1">
      <alignment horizontal="center" vertical="center" wrapText="1"/>
    </xf>
    <xf numFmtId="0" fontId="2" fillId="3" borderId="10" xfId="1" applyBorder="1" applyAlignment="1">
      <alignment horizontal="center" vertical="center" wrapText="1"/>
    </xf>
    <xf numFmtId="0" fontId="2" fillId="3" borderId="11" xfId="1" applyBorder="1" applyAlignment="1">
      <alignment horizontal="center" vertical="center" wrapText="1"/>
    </xf>
    <xf numFmtId="0" fontId="2" fillId="3" borderId="12" xfId="1" applyBorder="1" applyAlignment="1">
      <alignment horizontal="center" vertical="center" wrapText="1"/>
    </xf>
    <xf numFmtId="0" fontId="2" fillId="3" borderId="13" xfId="1" applyBorder="1" applyAlignment="1">
      <alignment horizontal="center" vertical="center" wrapText="1"/>
    </xf>
    <xf numFmtId="0" fontId="2" fillId="3" borderId="14" xfId="1" applyBorder="1" applyAlignment="1">
      <alignment horizontal="center" vertical="center" wrapText="1"/>
    </xf>
    <xf numFmtId="0" fontId="22" fillId="9" borderId="6" xfId="7" applyFont="1" applyBorder="1" applyAlignment="1">
      <alignment horizontal="center" vertical="center" wrapText="1"/>
    </xf>
    <xf numFmtId="0" fontId="4" fillId="9" borderId="6" xfId="7" applyBorder="1" applyAlignment="1">
      <alignment horizontal="center" vertical="center" wrapText="1"/>
    </xf>
    <xf numFmtId="0" fontId="16" fillId="6" borderId="0" xfId="4" applyFont="1" applyAlignment="1">
      <alignment horizontal="center"/>
    </xf>
    <xf numFmtId="0" fontId="17" fillId="8" borderId="0" xfId="6" applyFont="1" applyAlignment="1">
      <alignment horizontal="center"/>
    </xf>
    <xf numFmtId="0" fontId="19" fillId="3" borderId="6" xfId="1" applyFont="1" applyBorder="1" applyAlignment="1">
      <alignment horizontal="center" vertical="center" wrapText="1"/>
    </xf>
    <xf numFmtId="0" fontId="6" fillId="10" borderId="0" xfId="8" applyFont="1" applyAlignment="1">
      <alignment horizontal="center" vertical="center" wrapText="1"/>
    </xf>
    <xf numFmtId="0" fontId="1" fillId="6" borderId="0" xfId="4" applyAlignment="1">
      <alignment horizontal="left"/>
    </xf>
    <xf numFmtId="0" fontId="9" fillId="16" borderId="0" xfId="1" applyFont="1" applyFill="1" applyAlignment="1">
      <alignment horizontal="center"/>
    </xf>
    <xf numFmtId="0" fontId="9" fillId="12" borderId="0" xfId="1" applyFont="1" applyFill="1" applyAlignment="1">
      <alignment horizontal="center"/>
    </xf>
  </cellXfs>
  <cellStyles count="11">
    <cellStyle name="40% - Accent4" xfId="4" builtinId="43"/>
    <cellStyle name="40% - Accent6" xfId="8" builtinId="51"/>
    <cellStyle name="60% - Accent5" xfId="6" builtinId="48"/>
    <cellStyle name="60% - Accent6" xfId="9" builtinId="52"/>
    <cellStyle name="Accent1" xfId="2" builtinId="29"/>
    <cellStyle name="Accent2" xfId="3" builtinId="33"/>
    <cellStyle name="Accent5" xfId="5" builtinId="45"/>
    <cellStyle name="Accent6" xfId="7" builtinId="49"/>
    <cellStyle name="Good" xfId="1" builtinId="26"/>
    <cellStyle name="Normal" xfId="0" builtinId="0"/>
    <cellStyle name="Output" xfId="10" builtinId="2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[HARSH KUAMR GUPTA_July 2023_DS1_C1_S4_PRACTISE SOLUTION.xlsx]TASK 1.1!PivotTable1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students in different salary ranges</a:t>
            </a:r>
          </a:p>
        </c:rich>
      </c:tx>
      <c:layout>
        <c:manualLayout>
          <c:xMode val="edge"/>
          <c:yMode val="edge"/>
          <c:x val="0.13235053235053235"/>
          <c:y val="0.10473346004163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01328458021372"/>
          <c:y val="0.27107828762783964"/>
          <c:w val="0.7528722423210612"/>
          <c:h val="0.35926038555525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1.1'!$E$5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1.1'!$D$6:$D$12</c:f>
              <c:strCache>
                <c:ptCount val="6"/>
                <c:pt idx="0">
                  <c:v>100000-199999</c:v>
                </c:pt>
                <c:pt idx="1">
                  <c:v>200000-299999</c:v>
                </c:pt>
                <c:pt idx="2">
                  <c:v>300000-399999</c:v>
                </c:pt>
                <c:pt idx="3">
                  <c:v>400000-499999</c:v>
                </c:pt>
                <c:pt idx="4">
                  <c:v>500000-599999</c:v>
                </c:pt>
                <c:pt idx="5">
                  <c:v>600000-700000</c:v>
                </c:pt>
              </c:strCache>
            </c:strRef>
          </c:cat>
          <c:val>
            <c:numRef>
              <c:f>'TASK 1.1'!$E$6:$E$12</c:f>
              <c:numCache>
                <c:formatCode>General</c:formatCode>
                <c:ptCount val="6"/>
                <c:pt idx="0">
                  <c:v>1</c:v>
                </c:pt>
                <c:pt idx="1">
                  <c:v>58</c:v>
                </c:pt>
                <c:pt idx="2">
                  <c:v>25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9-4464-BA18-CA61B9FC4C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4"/>
        <c:axId val="486321711"/>
        <c:axId val="486322671"/>
      </c:barChart>
      <c:catAx>
        <c:axId val="4863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2671"/>
        <c:crosses val="autoZero"/>
        <c:auto val="1"/>
        <c:lblAlgn val="ctr"/>
        <c:lblOffset val="100"/>
        <c:noMultiLvlLbl val="0"/>
      </c:catAx>
      <c:valAx>
        <c:axId val="4863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[HARSH KUAMR GUPTA_July 2023_DS1_C1_S4_PRACTISE SOLUTION.xlsx]TASK 1.2!PivotTable2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students in different salary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1.2'!$E$6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1.2'!$D$7:$D$10</c:f>
              <c:strCache>
                <c:ptCount val="3"/>
                <c:pt idx="0">
                  <c:v>200000-299999</c:v>
                </c:pt>
                <c:pt idx="1">
                  <c:v>300000-399999</c:v>
                </c:pt>
                <c:pt idx="2">
                  <c:v>400000-499999</c:v>
                </c:pt>
              </c:strCache>
            </c:strRef>
          </c:cat>
          <c:val>
            <c:numRef>
              <c:f>'TASK 1.2'!$E$7:$E$10</c:f>
              <c:numCache>
                <c:formatCode>General</c:formatCode>
                <c:ptCount val="3"/>
                <c:pt idx="0">
                  <c:v>39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2-4AFE-A2CA-2279DAE028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4"/>
        <c:axId val="158506015"/>
        <c:axId val="426860399"/>
      </c:barChart>
      <c:catAx>
        <c:axId val="1585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60399"/>
        <c:crosses val="autoZero"/>
        <c:auto val="1"/>
        <c:lblAlgn val="ctr"/>
        <c:lblOffset val="100"/>
        <c:noMultiLvlLbl val="0"/>
      </c:catAx>
      <c:valAx>
        <c:axId val="4268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MBA GPA - ANNUAL SALARY (Mkt &amp; fin)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3.1'!$C$5</c:f>
              <c:strCache>
                <c:ptCount val="1"/>
                <c:pt idx="0">
                  <c:v>MBA_GPA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'TASK 3.1'!$C$6:$C$124</c:f>
              <c:numCache>
                <c:formatCode>General</c:formatCode>
                <c:ptCount val="119"/>
                <c:pt idx="0">
                  <c:v>2.0484</c:v>
                </c:pt>
                <c:pt idx="1">
                  <c:v>2.0516000000000001</c:v>
                </c:pt>
                <c:pt idx="2">
                  <c:v>2.0580000000000003</c:v>
                </c:pt>
                <c:pt idx="3">
                  <c:v>2.0632000000000001</c:v>
                </c:pt>
                <c:pt idx="4">
                  <c:v>2.0884</c:v>
                </c:pt>
                <c:pt idx="5">
                  <c:v>2.1124000000000001</c:v>
                </c:pt>
                <c:pt idx="6">
                  <c:v>2.1280000000000001</c:v>
                </c:pt>
                <c:pt idx="7">
                  <c:v>2.1316000000000002</c:v>
                </c:pt>
                <c:pt idx="8">
                  <c:v>2.1356000000000002</c:v>
                </c:pt>
                <c:pt idx="9">
                  <c:v>2.1448</c:v>
                </c:pt>
                <c:pt idx="10">
                  <c:v>2.1772</c:v>
                </c:pt>
                <c:pt idx="11">
                  <c:v>2.1791999999999998</c:v>
                </c:pt>
                <c:pt idx="12">
                  <c:v>2.1819999999999999</c:v>
                </c:pt>
                <c:pt idx="13">
                  <c:v>2.1987999999999999</c:v>
                </c:pt>
                <c:pt idx="14">
                  <c:v>2.2012</c:v>
                </c:pt>
                <c:pt idx="15">
                  <c:v>2.2200000000000002</c:v>
                </c:pt>
                <c:pt idx="16">
                  <c:v>2.2452000000000001</c:v>
                </c:pt>
                <c:pt idx="17">
                  <c:v>2.2596000000000003</c:v>
                </c:pt>
                <c:pt idx="18">
                  <c:v>2.2640000000000002</c:v>
                </c:pt>
                <c:pt idx="19">
                  <c:v>2.2664</c:v>
                </c:pt>
                <c:pt idx="20">
                  <c:v>2.2724000000000002</c:v>
                </c:pt>
                <c:pt idx="21">
                  <c:v>2.2776000000000001</c:v>
                </c:pt>
                <c:pt idx="22">
                  <c:v>2.2812000000000001</c:v>
                </c:pt>
                <c:pt idx="23">
                  <c:v>2.2896000000000001</c:v>
                </c:pt>
                <c:pt idx="24">
                  <c:v>2.2924000000000002</c:v>
                </c:pt>
                <c:pt idx="25">
                  <c:v>2.2936000000000001</c:v>
                </c:pt>
                <c:pt idx="26">
                  <c:v>2.302</c:v>
                </c:pt>
                <c:pt idx="27">
                  <c:v>2.306</c:v>
                </c:pt>
                <c:pt idx="28">
                  <c:v>2.3119999999999998</c:v>
                </c:pt>
                <c:pt idx="29">
                  <c:v>2.3195999999999999</c:v>
                </c:pt>
                <c:pt idx="30">
                  <c:v>2.3324000000000003</c:v>
                </c:pt>
                <c:pt idx="31">
                  <c:v>2.3408000000000002</c:v>
                </c:pt>
                <c:pt idx="32">
                  <c:v>2.3512</c:v>
                </c:pt>
                <c:pt idx="33">
                  <c:v>2.3548</c:v>
                </c:pt>
                <c:pt idx="34">
                  <c:v>2.3768000000000002</c:v>
                </c:pt>
                <c:pt idx="35">
                  <c:v>2.3788</c:v>
                </c:pt>
                <c:pt idx="36">
                  <c:v>2.3788</c:v>
                </c:pt>
                <c:pt idx="37">
                  <c:v>2.3875999999999999</c:v>
                </c:pt>
                <c:pt idx="38">
                  <c:v>2.39</c:v>
                </c:pt>
                <c:pt idx="39">
                  <c:v>2.3924000000000003</c:v>
                </c:pt>
                <c:pt idx="40">
                  <c:v>2.4156</c:v>
                </c:pt>
                <c:pt idx="41">
                  <c:v>2.4175999999999997</c:v>
                </c:pt>
                <c:pt idx="42">
                  <c:v>2.42</c:v>
                </c:pt>
                <c:pt idx="43">
                  <c:v>2.4312</c:v>
                </c:pt>
                <c:pt idx="44">
                  <c:v>2.4396</c:v>
                </c:pt>
                <c:pt idx="45">
                  <c:v>2.4403999999999999</c:v>
                </c:pt>
                <c:pt idx="46">
                  <c:v>2.4516</c:v>
                </c:pt>
                <c:pt idx="47">
                  <c:v>2.452</c:v>
                </c:pt>
                <c:pt idx="48">
                  <c:v>2.4523999999999999</c:v>
                </c:pt>
                <c:pt idx="49">
                  <c:v>2.4632000000000001</c:v>
                </c:pt>
                <c:pt idx="50">
                  <c:v>2.4748000000000001</c:v>
                </c:pt>
                <c:pt idx="51">
                  <c:v>2.48</c:v>
                </c:pt>
                <c:pt idx="52">
                  <c:v>2.4855999999999998</c:v>
                </c:pt>
                <c:pt idx="53">
                  <c:v>2.4863999999999997</c:v>
                </c:pt>
                <c:pt idx="54">
                  <c:v>2.4912000000000001</c:v>
                </c:pt>
                <c:pt idx="55">
                  <c:v>2.4984000000000002</c:v>
                </c:pt>
                <c:pt idx="56">
                  <c:v>2.4992000000000001</c:v>
                </c:pt>
                <c:pt idx="57">
                  <c:v>2.4992000000000001</c:v>
                </c:pt>
                <c:pt idx="58">
                  <c:v>2.5</c:v>
                </c:pt>
                <c:pt idx="59">
                  <c:v>2.5015999999999998</c:v>
                </c:pt>
                <c:pt idx="60">
                  <c:v>2.5024000000000002</c:v>
                </c:pt>
                <c:pt idx="61">
                  <c:v>2.5171999999999999</c:v>
                </c:pt>
                <c:pt idx="62">
                  <c:v>2.5232000000000001</c:v>
                </c:pt>
                <c:pt idx="63">
                  <c:v>2.5436000000000001</c:v>
                </c:pt>
                <c:pt idx="64">
                  <c:v>2.5448</c:v>
                </c:pt>
                <c:pt idx="65">
                  <c:v>2.548</c:v>
                </c:pt>
                <c:pt idx="66">
                  <c:v>2.5632000000000001</c:v>
                </c:pt>
                <c:pt idx="67">
                  <c:v>2.5660000000000003</c:v>
                </c:pt>
                <c:pt idx="68">
                  <c:v>2.5660000000000003</c:v>
                </c:pt>
                <c:pt idx="69">
                  <c:v>2.5707999999999998</c:v>
                </c:pt>
                <c:pt idx="70">
                  <c:v>2.5736000000000003</c:v>
                </c:pt>
                <c:pt idx="71">
                  <c:v>2.5775999999999999</c:v>
                </c:pt>
                <c:pt idx="72">
                  <c:v>2.5863999999999998</c:v>
                </c:pt>
                <c:pt idx="73">
                  <c:v>2.5895999999999999</c:v>
                </c:pt>
                <c:pt idx="74">
                  <c:v>2.5943999999999998</c:v>
                </c:pt>
                <c:pt idx="75">
                  <c:v>2.61</c:v>
                </c:pt>
                <c:pt idx="76">
                  <c:v>2.6132</c:v>
                </c:pt>
                <c:pt idx="77">
                  <c:v>2.6180000000000003</c:v>
                </c:pt>
                <c:pt idx="78">
                  <c:v>2.6208</c:v>
                </c:pt>
                <c:pt idx="79">
                  <c:v>2.6275999999999997</c:v>
                </c:pt>
                <c:pt idx="80">
                  <c:v>2.6416000000000004</c:v>
                </c:pt>
                <c:pt idx="81">
                  <c:v>2.6424000000000003</c:v>
                </c:pt>
                <c:pt idx="82">
                  <c:v>2.6492</c:v>
                </c:pt>
                <c:pt idx="83">
                  <c:v>2.6512000000000002</c:v>
                </c:pt>
                <c:pt idx="84">
                  <c:v>2.6583999999999999</c:v>
                </c:pt>
                <c:pt idx="85">
                  <c:v>2.6675999999999997</c:v>
                </c:pt>
                <c:pt idx="86">
                  <c:v>2.6688000000000001</c:v>
                </c:pt>
                <c:pt idx="87">
                  <c:v>2.6751999999999998</c:v>
                </c:pt>
                <c:pt idx="88">
                  <c:v>2.6776</c:v>
                </c:pt>
                <c:pt idx="89">
                  <c:v>2.6776</c:v>
                </c:pt>
                <c:pt idx="90">
                  <c:v>2.6819999999999999</c:v>
                </c:pt>
                <c:pt idx="91">
                  <c:v>2.6852</c:v>
                </c:pt>
                <c:pt idx="92">
                  <c:v>2.6880000000000002</c:v>
                </c:pt>
                <c:pt idx="93">
                  <c:v>2.6912000000000003</c:v>
                </c:pt>
                <c:pt idx="94">
                  <c:v>2.7075999999999998</c:v>
                </c:pt>
                <c:pt idx="95">
                  <c:v>2.7212000000000001</c:v>
                </c:pt>
                <c:pt idx="96">
                  <c:v>2.7227999999999999</c:v>
                </c:pt>
                <c:pt idx="97">
                  <c:v>2.7280000000000002</c:v>
                </c:pt>
                <c:pt idx="98">
                  <c:v>2.7412000000000001</c:v>
                </c:pt>
                <c:pt idx="99">
                  <c:v>2.742</c:v>
                </c:pt>
                <c:pt idx="100">
                  <c:v>2.7451999999999996</c:v>
                </c:pt>
                <c:pt idx="101">
                  <c:v>2.7612000000000001</c:v>
                </c:pt>
                <c:pt idx="102">
                  <c:v>2.7624</c:v>
                </c:pt>
                <c:pt idx="103">
                  <c:v>2.7880000000000003</c:v>
                </c:pt>
                <c:pt idx="104">
                  <c:v>2.7888000000000002</c:v>
                </c:pt>
                <c:pt idx="105">
                  <c:v>2.8080000000000003</c:v>
                </c:pt>
                <c:pt idx="106">
                  <c:v>2.8324000000000003</c:v>
                </c:pt>
                <c:pt idx="107">
                  <c:v>2.8339999999999996</c:v>
                </c:pt>
                <c:pt idx="108">
                  <c:v>2.84</c:v>
                </c:pt>
                <c:pt idx="109">
                  <c:v>2.8620000000000001</c:v>
                </c:pt>
                <c:pt idx="110">
                  <c:v>2.8708</c:v>
                </c:pt>
                <c:pt idx="111">
                  <c:v>2.9112</c:v>
                </c:pt>
                <c:pt idx="112">
                  <c:v>2.9331999999999998</c:v>
                </c:pt>
                <c:pt idx="113">
                  <c:v>2.9604000000000004</c:v>
                </c:pt>
                <c:pt idx="114">
                  <c:v>2.9795999999999996</c:v>
                </c:pt>
                <c:pt idx="115">
                  <c:v>2.9824000000000002</c:v>
                </c:pt>
                <c:pt idx="116">
                  <c:v>3.0283999999999995</c:v>
                </c:pt>
                <c:pt idx="117">
                  <c:v>3.0472000000000001</c:v>
                </c:pt>
                <c:pt idx="118">
                  <c:v>3.1156000000000001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E-4E97-91A5-D8631B2E8819}"/>
            </c:ext>
          </c:extLst>
        </c:ser>
        <c:ser>
          <c:idx val="1"/>
          <c:order val="1"/>
          <c:tx>
            <c:strRef>
              <c:f>'TASK 3.1'!$D$5</c:f>
              <c:strCache>
                <c:ptCount val="1"/>
                <c:pt idx="0">
                  <c:v>Annual Salary(In 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'TASK 3.1'!$D$6:$D$124</c:f>
              <c:numCache>
                <c:formatCode>General</c:formatCode>
                <c:ptCount val="119"/>
                <c:pt idx="5">
                  <c:v>300000</c:v>
                </c:pt>
                <c:pt idx="6">
                  <c:v>250000</c:v>
                </c:pt>
                <c:pt idx="9">
                  <c:v>275000</c:v>
                </c:pt>
                <c:pt idx="10">
                  <c:v>220000</c:v>
                </c:pt>
                <c:pt idx="11">
                  <c:v>250000</c:v>
                </c:pt>
                <c:pt idx="12">
                  <c:v>204000</c:v>
                </c:pt>
                <c:pt idx="13">
                  <c:v>260000</c:v>
                </c:pt>
                <c:pt idx="14">
                  <c:v>300000</c:v>
                </c:pt>
                <c:pt idx="15">
                  <c:v>425000</c:v>
                </c:pt>
                <c:pt idx="17">
                  <c:v>216000</c:v>
                </c:pt>
                <c:pt idx="18">
                  <c:v>265000</c:v>
                </c:pt>
                <c:pt idx="19">
                  <c:v>265000</c:v>
                </c:pt>
                <c:pt idx="20">
                  <c:v>250000</c:v>
                </c:pt>
                <c:pt idx="21">
                  <c:v>265000</c:v>
                </c:pt>
                <c:pt idx="22">
                  <c:v>220000</c:v>
                </c:pt>
                <c:pt idx="23">
                  <c:v>260000</c:v>
                </c:pt>
                <c:pt idx="24">
                  <c:v>220000</c:v>
                </c:pt>
                <c:pt idx="25">
                  <c:v>270000</c:v>
                </c:pt>
                <c:pt idx="26">
                  <c:v>240000</c:v>
                </c:pt>
                <c:pt idx="27">
                  <c:v>500000</c:v>
                </c:pt>
                <c:pt idx="28">
                  <c:v>250000</c:v>
                </c:pt>
                <c:pt idx="29">
                  <c:v>268000</c:v>
                </c:pt>
                <c:pt idx="30">
                  <c:v>300000</c:v>
                </c:pt>
                <c:pt idx="32">
                  <c:v>240000</c:v>
                </c:pt>
                <c:pt idx="33">
                  <c:v>270000</c:v>
                </c:pt>
                <c:pt idx="34">
                  <c:v>270000</c:v>
                </c:pt>
                <c:pt idx="35">
                  <c:v>230000</c:v>
                </c:pt>
                <c:pt idx="37">
                  <c:v>240000</c:v>
                </c:pt>
                <c:pt idx="38">
                  <c:v>218000</c:v>
                </c:pt>
                <c:pt idx="40">
                  <c:v>300000</c:v>
                </c:pt>
                <c:pt idx="42">
                  <c:v>216000</c:v>
                </c:pt>
                <c:pt idx="43">
                  <c:v>360000</c:v>
                </c:pt>
                <c:pt idx="44">
                  <c:v>275000</c:v>
                </c:pt>
                <c:pt idx="45">
                  <c:v>264000</c:v>
                </c:pt>
                <c:pt idx="46">
                  <c:v>260000</c:v>
                </c:pt>
                <c:pt idx="47">
                  <c:v>690000</c:v>
                </c:pt>
                <c:pt idx="48">
                  <c:v>300000</c:v>
                </c:pt>
                <c:pt idx="51">
                  <c:v>300000</c:v>
                </c:pt>
                <c:pt idx="52">
                  <c:v>252000</c:v>
                </c:pt>
                <c:pt idx="53">
                  <c:v>420000</c:v>
                </c:pt>
                <c:pt idx="54">
                  <c:v>300000</c:v>
                </c:pt>
                <c:pt idx="55">
                  <c:v>250000</c:v>
                </c:pt>
                <c:pt idx="56">
                  <c:v>300000</c:v>
                </c:pt>
                <c:pt idx="57">
                  <c:v>340000</c:v>
                </c:pt>
                <c:pt idx="59">
                  <c:v>300000</c:v>
                </c:pt>
                <c:pt idx="60">
                  <c:v>411000</c:v>
                </c:pt>
                <c:pt idx="62">
                  <c:v>280000</c:v>
                </c:pt>
                <c:pt idx="63">
                  <c:v>360000</c:v>
                </c:pt>
                <c:pt idx="64">
                  <c:v>300000</c:v>
                </c:pt>
                <c:pt idx="65">
                  <c:v>250000</c:v>
                </c:pt>
                <c:pt idx="66">
                  <c:v>240000</c:v>
                </c:pt>
                <c:pt idx="67">
                  <c:v>350000</c:v>
                </c:pt>
                <c:pt idx="69">
                  <c:v>230000</c:v>
                </c:pt>
                <c:pt idx="70">
                  <c:v>140000</c:v>
                </c:pt>
                <c:pt idx="71">
                  <c:v>300000</c:v>
                </c:pt>
                <c:pt idx="72">
                  <c:v>200000</c:v>
                </c:pt>
                <c:pt idx="74">
                  <c:v>280000</c:v>
                </c:pt>
                <c:pt idx="75">
                  <c:v>240000</c:v>
                </c:pt>
                <c:pt idx="77">
                  <c:v>360000</c:v>
                </c:pt>
                <c:pt idx="78">
                  <c:v>250000</c:v>
                </c:pt>
                <c:pt idx="80">
                  <c:v>290000</c:v>
                </c:pt>
                <c:pt idx="81">
                  <c:v>285000</c:v>
                </c:pt>
                <c:pt idx="82">
                  <c:v>500000</c:v>
                </c:pt>
                <c:pt idx="83">
                  <c:v>200000</c:v>
                </c:pt>
                <c:pt idx="84">
                  <c:v>500000</c:v>
                </c:pt>
                <c:pt idx="85">
                  <c:v>300000</c:v>
                </c:pt>
                <c:pt idx="86">
                  <c:v>287000</c:v>
                </c:pt>
                <c:pt idx="87">
                  <c:v>240000</c:v>
                </c:pt>
                <c:pt idx="88">
                  <c:v>240000</c:v>
                </c:pt>
                <c:pt idx="90">
                  <c:v>240000</c:v>
                </c:pt>
                <c:pt idx="91">
                  <c:v>250000</c:v>
                </c:pt>
                <c:pt idx="92">
                  <c:v>336000</c:v>
                </c:pt>
                <c:pt idx="94">
                  <c:v>210000</c:v>
                </c:pt>
                <c:pt idx="95">
                  <c:v>300000</c:v>
                </c:pt>
                <c:pt idx="96">
                  <c:v>275000</c:v>
                </c:pt>
                <c:pt idx="97">
                  <c:v>210000</c:v>
                </c:pt>
                <c:pt idx="98">
                  <c:v>240000</c:v>
                </c:pt>
                <c:pt idx="99">
                  <c:v>250000</c:v>
                </c:pt>
                <c:pt idx="100">
                  <c:v>218000</c:v>
                </c:pt>
                <c:pt idx="102">
                  <c:v>393000</c:v>
                </c:pt>
                <c:pt idx="103">
                  <c:v>200000</c:v>
                </c:pt>
                <c:pt idx="104">
                  <c:v>295000</c:v>
                </c:pt>
                <c:pt idx="105">
                  <c:v>300000</c:v>
                </c:pt>
                <c:pt idx="106">
                  <c:v>650000</c:v>
                </c:pt>
                <c:pt idx="107">
                  <c:v>300000</c:v>
                </c:pt>
                <c:pt idx="108">
                  <c:v>236000</c:v>
                </c:pt>
                <c:pt idx="109">
                  <c:v>300000</c:v>
                </c:pt>
                <c:pt idx="110">
                  <c:v>250000</c:v>
                </c:pt>
                <c:pt idx="111">
                  <c:v>260000</c:v>
                </c:pt>
                <c:pt idx="112">
                  <c:v>350000</c:v>
                </c:pt>
                <c:pt idx="113">
                  <c:v>360000</c:v>
                </c:pt>
                <c:pt idx="114">
                  <c:v>400000</c:v>
                </c:pt>
                <c:pt idx="117">
                  <c:v>400000</c:v>
                </c:pt>
                <c:pt idx="118">
                  <c:v>236000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E-4E97-91A5-D8631B2E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670416"/>
        <c:axId val="1510672336"/>
      </c:lineChart>
      <c:catAx>
        <c:axId val="15106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72336"/>
        <c:crosses val="autoZero"/>
        <c:auto val="1"/>
        <c:lblAlgn val="ctr"/>
        <c:lblOffset val="100"/>
        <c:noMultiLvlLbl val="0"/>
      </c:catAx>
      <c:valAx>
        <c:axId val="15106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MBA GPA- ANNUAL SALARY</a:t>
            </a:r>
            <a:r>
              <a:rPr lang="en-IN" baseline="0"/>
              <a:t> (Mkt &amp; hr)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3.2'!$C$5</c:f>
              <c:strCache>
                <c:ptCount val="1"/>
                <c:pt idx="0">
                  <c:v>MBA_GPA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'TASK 3.2'!$C$6:$C$100</c:f>
              <c:numCache>
                <c:formatCode>General</c:formatCode>
                <c:ptCount val="95"/>
                <c:pt idx="0">
                  <c:v>2.0952000000000002</c:v>
                </c:pt>
                <c:pt idx="1">
                  <c:v>2.1055999999999999</c:v>
                </c:pt>
                <c:pt idx="2">
                  <c:v>2.1084000000000001</c:v>
                </c:pt>
                <c:pt idx="3">
                  <c:v>2.1088</c:v>
                </c:pt>
                <c:pt idx="4">
                  <c:v>2.1396000000000002</c:v>
                </c:pt>
                <c:pt idx="5">
                  <c:v>2.1576</c:v>
                </c:pt>
                <c:pt idx="6">
                  <c:v>2.1919999999999997</c:v>
                </c:pt>
                <c:pt idx="7">
                  <c:v>2.1983999999999999</c:v>
                </c:pt>
                <c:pt idx="8">
                  <c:v>2.2004000000000001</c:v>
                </c:pt>
                <c:pt idx="9">
                  <c:v>2.2056</c:v>
                </c:pt>
                <c:pt idx="10">
                  <c:v>2.2119999999999997</c:v>
                </c:pt>
                <c:pt idx="11">
                  <c:v>2.2163999999999997</c:v>
                </c:pt>
                <c:pt idx="12">
                  <c:v>2.2187999999999999</c:v>
                </c:pt>
                <c:pt idx="13">
                  <c:v>2.2319999999999998</c:v>
                </c:pt>
                <c:pt idx="14">
                  <c:v>2.2436000000000003</c:v>
                </c:pt>
                <c:pt idx="15">
                  <c:v>2.2444000000000002</c:v>
                </c:pt>
                <c:pt idx="16">
                  <c:v>2.2652000000000001</c:v>
                </c:pt>
                <c:pt idx="17">
                  <c:v>2.2680000000000002</c:v>
                </c:pt>
                <c:pt idx="18">
                  <c:v>2.2680000000000002</c:v>
                </c:pt>
                <c:pt idx="19">
                  <c:v>2.2680000000000002</c:v>
                </c:pt>
                <c:pt idx="20">
                  <c:v>2.2744</c:v>
                </c:pt>
                <c:pt idx="21">
                  <c:v>2.2840000000000003</c:v>
                </c:pt>
                <c:pt idx="22">
                  <c:v>2.2915999999999999</c:v>
                </c:pt>
                <c:pt idx="23">
                  <c:v>2.3075999999999999</c:v>
                </c:pt>
                <c:pt idx="24">
                  <c:v>2.3159999999999998</c:v>
                </c:pt>
                <c:pt idx="25">
                  <c:v>2.3291999999999997</c:v>
                </c:pt>
                <c:pt idx="26">
                  <c:v>2.3319999999999999</c:v>
                </c:pt>
                <c:pt idx="27">
                  <c:v>2.3328000000000002</c:v>
                </c:pt>
                <c:pt idx="28">
                  <c:v>2.3359999999999999</c:v>
                </c:pt>
                <c:pt idx="29">
                  <c:v>2.3376000000000001</c:v>
                </c:pt>
                <c:pt idx="30">
                  <c:v>2.3384</c:v>
                </c:pt>
                <c:pt idx="31">
                  <c:v>2.3416000000000001</c:v>
                </c:pt>
                <c:pt idx="32">
                  <c:v>2.3515999999999999</c:v>
                </c:pt>
                <c:pt idx="33">
                  <c:v>2.3519999999999999</c:v>
                </c:pt>
                <c:pt idx="34">
                  <c:v>2.3524000000000003</c:v>
                </c:pt>
                <c:pt idx="35">
                  <c:v>2.3580000000000001</c:v>
                </c:pt>
                <c:pt idx="36">
                  <c:v>2.3632</c:v>
                </c:pt>
                <c:pt idx="37">
                  <c:v>2.3696000000000002</c:v>
                </c:pt>
                <c:pt idx="38">
                  <c:v>2.3727999999999998</c:v>
                </c:pt>
                <c:pt idx="39">
                  <c:v>2.3772000000000002</c:v>
                </c:pt>
                <c:pt idx="40">
                  <c:v>2.38</c:v>
                </c:pt>
                <c:pt idx="41">
                  <c:v>2.4008000000000003</c:v>
                </c:pt>
                <c:pt idx="42">
                  <c:v>2.4043999999999999</c:v>
                </c:pt>
                <c:pt idx="43">
                  <c:v>2.4087999999999998</c:v>
                </c:pt>
                <c:pt idx="44">
                  <c:v>2.4091999999999998</c:v>
                </c:pt>
                <c:pt idx="45">
                  <c:v>2.4163999999999999</c:v>
                </c:pt>
                <c:pt idx="46">
                  <c:v>2.4175999999999997</c:v>
                </c:pt>
                <c:pt idx="47">
                  <c:v>2.4236</c:v>
                </c:pt>
                <c:pt idx="48">
                  <c:v>2.4256000000000002</c:v>
                </c:pt>
                <c:pt idx="49">
                  <c:v>2.4276</c:v>
                </c:pt>
                <c:pt idx="50">
                  <c:v>2.4340000000000002</c:v>
                </c:pt>
                <c:pt idx="51">
                  <c:v>2.4392</c:v>
                </c:pt>
                <c:pt idx="52">
                  <c:v>2.4504000000000001</c:v>
                </c:pt>
                <c:pt idx="53">
                  <c:v>2.4727999999999999</c:v>
                </c:pt>
                <c:pt idx="54">
                  <c:v>2.476</c:v>
                </c:pt>
                <c:pt idx="55">
                  <c:v>2.4883999999999999</c:v>
                </c:pt>
                <c:pt idx="56">
                  <c:v>2.4940000000000002</c:v>
                </c:pt>
                <c:pt idx="57">
                  <c:v>2.4944000000000002</c:v>
                </c:pt>
                <c:pt idx="58">
                  <c:v>2.5059999999999998</c:v>
                </c:pt>
                <c:pt idx="59">
                  <c:v>2.5087999999999999</c:v>
                </c:pt>
                <c:pt idx="60">
                  <c:v>2.5096000000000003</c:v>
                </c:pt>
                <c:pt idx="61">
                  <c:v>2.5108000000000001</c:v>
                </c:pt>
                <c:pt idx="62">
                  <c:v>2.5116000000000001</c:v>
                </c:pt>
                <c:pt idx="63">
                  <c:v>2.516</c:v>
                </c:pt>
                <c:pt idx="64">
                  <c:v>2.5167999999999999</c:v>
                </c:pt>
                <c:pt idx="65">
                  <c:v>2.5191999999999997</c:v>
                </c:pt>
                <c:pt idx="66">
                  <c:v>2.5291999999999999</c:v>
                </c:pt>
                <c:pt idx="67">
                  <c:v>2.5632000000000001</c:v>
                </c:pt>
                <c:pt idx="68">
                  <c:v>2.5743999999999998</c:v>
                </c:pt>
                <c:pt idx="69">
                  <c:v>2.5980000000000003</c:v>
                </c:pt>
                <c:pt idx="70">
                  <c:v>2.6016000000000004</c:v>
                </c:pt>
                <c:pt idx="71">
                  <c:v>2.6192000000000002</c:v>
                </c:pt>
                <c:pt idx="72">
                  <c:v>2.6195999999999997</c:v>
                </c:pt>
                <c:pt idx="73">
                  <c:v>2.6224000000000003</c:v>
                </c:pt>
                <c:pt idx="74">
                  <c:v>2.6252</c:v>
                </c:pt>
                <c:pt idx="75">
                  <c:v>2.6332</c:v>
                </c:pt>
                <c:pt idx="76">
                  <c:v>2.6395999999999997</c:v>
                </c:pt>
                <c:pt idx="77">
                  <c:v>2.6612</c:v>
                </c:pt>
                <c:pt idx="78">
                  <c:v>2.68</c:v>
                </c:pt>
                <c:pt idx="79">
                  <c:v>2.7195999999999998</c:v>
                </c:pt>
                <c:pt idx="80">
                  <c:v>2.7227999999999999</c:v>
                </c:pt>
                <c:pt idx="81">
                  <c:v>2.7524000000000002</c:v>
                </c:pt>
                <c:pt idx="82">
                  <c:v>2.7711999999999999</c:v>
                </c:pt>
                <c:pt idx="83">
                  <c:v>2.7883999999999998</c:v>
                </c:pt>
                <c:pt idx="84">
                  <c:v>2.7904</c:v>
                </c:pt>
                <c:pt idx="85">
                  <c:v>2.8192000000000004</c:v>
                </c:pt>
                <c:pt idx="86">
                  <c:v>2.8416000000000001</c:v>
                </c:pt>
                <c:pt idx="87">
                  <c:v>2.8572000000000002</c:v>
                </c:pt>
                <c:pt idx="88">
                  <c:v>2.8595999999999999</c:v>
                </c:pt>
                <c:pt idx="89">
                  <c:v>2.8651999999999997</c:v>
                </c:pt>
                <c:pt idx="90">
                  <c:v>2.8783999999999996</c:v>
                </c:pt>
                <c:pt idx="91">
                  <c:v>2.8856000000000002</c:v>
                </c:pt>
                <c:pt idx="92">
                  <c:v>2.8916000000000004</c:v>
                </c:pt>
                <c:pt idx="93">
                  <c:v>2.9407999999999999</c:v>
                </c:pt>
                <c:pt idx="94">
                  <c:v>3.0504000000000002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6-4BC9-A466-194EAF02A5BF}"/>
            </c:ext>
          </c:extLst>
        </c:ser>
        <c:ser>
          <c:idx val="1"/>
          <c:order val="1"/>
          <c:tx>
            <c:strRef>
              <c:f>'TASK 3.2'!$D$5</c:f>
              <c:strCache>
                <c:ptCount val="1"/>
                <c:pt idx="0">
                  <c:v>Annual Salary(In 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'TASK 3.2'!$D$6:$D$100</c:f>
              <c:numCache>
                <c:formatCode>General</c:formatCode>
                <c:ptCount val="95"/>
                <c:pt idx="0">
                  <c:v>240000</c:v>
                </c:pt>
                <c:pt idx="1">
                  <c:v>300000</c:v>
                </c:pt>
                <c:pt idx="2">
                  <c:v>220000</c:v>
                </c:pt>
                <c:pt idx="3">
                  <c:v>255000</c:v>
                </c:pt>
                <c:pt idx="4">
                  <c:v>300000</c:v>
                </c:pt>
                <c:pt idx="5">
                  <c:v>250000</c:v>
                </c:pt>
                <c:pt idx="6">
                  <c:v>250000</c:v>
                </c:pt>
                <c:pt idx="8">
                  <c:v>250000</c:v>
                </c:pt>
                <c:pt idx="9">
                  <c:v>233000</c:v>
                </c:pt>
                <c:pt idx="12">
                  <c:v>320000</c:v>
                </c:pt>
                <c:pt idx="13">
                  <c:v>265000</c:v>
                </c:pt>
                <c:pt idx="16">
                  <c:v>300000</c:v>
                </c:pt>
                <c:pt idx="17">
                  <c:v>265000</c:v>
                </c:pt>
                <c:pt idx="18">
                  <c:v>250000</c:v>
                </c:pt>
                <c:pt idx="19">
                  <c:v>240000</c:v>
                </c:pt>
                <c:pt idx="20">
                  <c:v>240000</c:v>
                </c:pt>
                <c:pt idx="23">
                  <c:v>265000</c:v>
                </c:pt>
                <c:pt idx="24">
                  <c:v>220000</c:v>
                </c:pt>
                <c:pt idx="25">
                  <c:v>360000</c:v>
                </c:pt>
                <c:pt idx="26">
                  <c:v>260000</c:v>
                </c:pt>
                <c:pt idx="28">
                  <c:v>250000</c:v>
                </c:pt>
                <c:pt idx="30">
                  <c:v>275000</c:v>
                </c:pt>
                <c:pt idx="33">
                  <c:v>270000</c:v>
                </c:pt>
                <c:pt idx="35">
                  <c:v>275000</c:v>
                </c:pt>
                <c:pt idx="42">
                  <c:v>240000</c:v>
                </c:pt>
                <c:pt idx="44">
                  <c:v>204000</c:v>
                </c:pt>
                <c:pt idx="45">
                  <c:v>225000</c:v>
                </c:pt>
                <c:pt idx="46">
                  <c:v>380000</c:v>
                </c:pt>
                <c:pt idx="50">
                  <c:v>260000</c:v>
                </c:pt>
                <c:pt idx="51">
                  <c:v>250000</c:v>
                </c:pt>
                <c:pt idx="52">
                  <c:v>250000</c:v>
                </c:pt>
                <c:pt idx="53">
                  <c:v>276000</c:v>
                </c:pt>
                <c:pt idx="55">
                  <c:v>278000</c:v>
                </c:pt>
                <c:pt idx="56">
                  <c:v>240000</c:v>
                </c:pt>
                <c:pt idx="57">
                  <c:v>210000</c:v>
                </c:pt>
                <c:pt idx="60">
                  <c:v>300000</c:v>
                </c:pt>
                <c:pt idx="63">
                  <c:v>300000</c:v>
                </c:pt>
                <c:pt idx="65">
                  <c:v>200000</c:v>
                </c:pt>
                <c:pt idx="66">
                  <c:v>400000</c:v>
                </c:pt>
                <c:pt idx="68">
                  <c:v>210000</c:v>
                </c:pt>
                <c:pt idx="73">
                  <c:v>216000</c:v>
                </c:pt>
                <c:pt idx="74">
                  <c:v>200000</c:v>
                </c:pt>
                <c:pt idx="75">
                  <c:v>240000</c:v>
                </c:pt>
                <c:pt idx="80">
                  <c:v>350000</c:v>
                </c:pt>
                <c:pt idx="81">
                  <c:v>360000</c:v>
                </c:pt>
                <c:pt idx="83">
                  <c:v>260000</c:v>
                </c:pt>
                <c:pt idx="85">
                  <c:v>276000</c:v>
                </c:pt>
                <c:pt idx="86">
                  <c:v>450000</c:v>
                </c:pt>
                <c:pt idx="87">
                  <c:v>252000</c:v>
                </c:pt>
                <c:pt idx="88">
                  <c:v>250000</c:v>
                </c:pt>
                <c:pt idx="92">
                  <c:v>300000</c:v>
                </c:pt>
                <c:pt idx="93">
                  <c:v>200000</c:v>
                </c:pt>
                <c:pt idx="94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6-4BC9-A466-194EAF02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674736"/>
        <c:axId val="1510674256"/>
      </c:lineChart>
      <c:catAx>
        <c:axId val="15106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74256"/>
        <c:crosses val="autoZero"/>
        <c:auto val="1"/>
        <c:lblAlgn val="ctr"/>
        <c:lblOffset val="100"/>
        <c:noMultiLvlLbl val="0"/>
      </c:catAx>
      <c:valAx>
        <c:axId val="15106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[HARSH KUAMR GUPTA_July 2023_DS1_C1_S4_PRACTISE SOLUTION.xlsx]TASK 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04703396069108"/>
          <c:y val="0.2476677373342715"/>
          <c:w val="0.63053727727990272"/>
          <c:h val="0.25882025326142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5'!$E$5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5'!$D$6:$D$10</c:f>
              <c:strCache>
                <c:ptCount val="4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350000-400000</c:v>
                </c:pt>
              </c:strCache>
            </c:strRef>
          </c:cat>
          <c:val>
            <c:numRef>
              <c:f>'TASK 5'!$E$6:$E$10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18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D-4E93-81AB-EFB55634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443217727"/>
        <c:axId val="1443214367"/>
      </c:barChart>
      <c:catAx>
        <c:axId val="144321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14367"/>
        <c:crosses val="autoZero"/>
        <c:auto val="1"/>
        <c:lblAlgn val="ctr"/>
        <c:lblOffset val="100"/>
        <c:noMultiLvlLbl val="0"/>
      </c:catAx>
      <c:valAx>
        <c:axId val="14432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17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[HARSH KUAMR GUPTA_July 2023_DS1_C1_S4_PRACTISE SOLUTION.xlsx]TASK 5!PivotTable1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5'!$O$6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5'!$N$7:$N$11</c:f>
              <c:strCache>
                <c:ptCount val="4"/>
                <c:pt idx="0">
                  <c:v>200000-249999</c:v>
                </c:pt>
                <c:pt idx="1">
                  <c:v>250000-299999</c:v>
                </c:pt>
                <c:pt idx="2">
                  <c:v>300000-349999</c:v>
                </c:pt>
                <c:pt idx="3">
                  <c:v>350000-400000</c:v>
                </c:pt>
              </c:strCache>
            </c:strRef>
          </c:cat>
          <c:val>
            <c:numRef>
              <c:f>'TASK 5'!$O$7:$O$11</c:f>
              <c:numCache>
                <c:formatCode>General</c:formatCode>
                <c:ptCount val="4"/>
                <c:pt idx="0">
                  <c:v>17</c:v>
                </c:pt>
                <c:pt idx="1">
                  <c:v>22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EAD-B608-7A17DAD2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125207792"/>
        <c:axId val="1412221200"/>
      </c:barChart>
      <c:catAx>
        <c:axId val="11252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21200"/>
        <c:crosses val="autoZero"/>
        <c:auto val="1"/>
        <c:lblAlgn val="ctr"/>
        <c:lblOffset val="100"/>
        <c:noMultiLvlLbl val="0"/>
      </c:catAx>
      <c:valAx>
        <c:axId val="14122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0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[HARSH KUAMR GUPTA_July 2023_DS1_C1_S4_PRACTISE SOLUTION.xlsx]TASK 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UG</a:t>
            </a:r>
            <a:r>
              <a:rPr lang="en-US" baseline="0"/>
              <a:t> placed student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7'!$F$6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7'!$E$7:$E$13</c:f>
              <c:strCache>
                <c:ptCount val="6"/>
                <c:pt idx="0">
                  <c:v>100000-199999</c:v>
                </c:pt>
                <c:pt idx="1">
                  <c:v>200000-299999</c:v>
                </c:pt>
                <c:pt idx="2">
                  <c:v>300000-399999</c:v>
                </c:pt>
                <c:pt idx="3">
                  <c:v>400000-499999</c:v>
                </c:pt>
                <c:pt idx="4">
                  <c:v>500000-599999</c:v>
                </c:pt>
                <c:pt idx="5">
                  <c:v>600000-700000</c:v>
                </c:pt>
              </c:strCache>
            </c:strRef>
          </c:cat>
          <c:val>
            <c:numRef>
              <c:f>'TASK 7'!$F$7:$F$13</c:f>
              <c:numCache>
                <c:formatCode>General</c:formatCode>
                <c:ptCount val="6"/>
                <c:pt idx="0">
                  <c:v>1</c:v>
                </c:pt>
                <c:pt idx="1">
                  <c:v>97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4-4C1E-8389-B7005CFDC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4"/>
        <c:axId val="30689007"/>
        <c:axId val="30685167"/>
      </c:barChart>
      <c:catAx>
        <c:axId val="306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5167"/>
        <c:crosses val="autoZero"/>
        <c:auto val="1"/>
        <c:lblAlgn val="ctr"/>
        <c:lblOffset val="100"/>
        <c:noMultiLvlLbl val="0"/>
      </c:catAx>
      <c:valAx>
        <c:axId val="306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900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(Mkt &amp; FIn)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(Mkt &amp; FIn)</a:t>
          </a:r>
        </a:p>
      </cx:txPr>
    </cx:title>
    <cx:plotArea>
      <cx:plotAreaRegion>
        <cx:series layoutId="boxWhisker" uniqueId="{3146E2F9-0341-4247-8067-1B5579388B4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Mkt &amp; HR (TASK 5)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Mkt &amp; HR (TASK 5)</a:t>
          </a:r>
        </a:p>
      </cx:txPr>
    </cx:title>
    <cx:plotArea>
      <cx:plotAreaRegion>
        <cx:series layoutId="boxWhisker" uniqueId="{F215FF22-CB1A-4328-8B35-1E175801E9C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BOX PLOT - UG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PLOT - UG salary</a:t>
          </a:r>
        </a:p>
      </cx:txPr>
    </cx:title>
    <cx:plotArea>
      <cx:plotAreaRegion>
        <cx:series layoutId="boxWhisker" uniqueId="{F4D21A2A-59EB-46FE-858E-F1E7470731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Box Plot (Mkt &amp; HR)</a:t>
            </a:r>
            <a:endParaRPr lang="en-IN" sz="1050">
              <a:effectLst/>
            </a:endParaRPr>
          </a:p>
        </cx:rich>
      </cx:tx>
    </cx:title>
    <cx:plotArea>
      <cx:plotAreaRegion>
        <cx:series layoutId="boxWhisker" uniqueId="{43611E8D-668E-4C05-BBC2-DB2B1A888B3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Mkt &amp; 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Mkt &amp; Finance</a:t>
          </a:r>
        </a:p>
      </cx:txPr>
    </cx:title>
    <cx:plotArea>
      <cx:plotAreaRegion>
        <cx:series layoutId="boxWhisker" uniqueId="{52442B9C-01ED-4BAD-9D99-C4488A64997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Mkt &amp; 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Mkt &amp; HR</a:t>
          </a:r>
        </a:p>
      </cx:txPr>
    </cx:title>
    <cx:plotArea>
      <cx:plotAreaRegion>
        <cx:series layoutId="boxWhisker" uniqueId="{43809C29-DFE4-4DFD-94D3-39E47EA1717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730164B3-ABAF-4343-8BE1-DD3335F6A732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98ED76FA-BED9-4BD7-9C1C-1265A99F4D9F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Mkt &amp; Fin (TASK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Mkt &amp; Fin (TASK 1)</a:t>
          </a:r>
        </a:p>
      </cx:txPr>
    </cx:title>
    <cx:plotArea>
      <cx:plotAreaRegion>
        <cx:series layoutId="boxWhisker" uniqueId="{3146E2F9-0341-4247-8067-1B5579388B4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Mkt &amp; Fin (TASK 5</a:t>
            </a:r>
            <a:r>
              <a:rPr lang="en-US" sz="1800" b="0" i="0" baseline="0">
                <a:effectLst/>
              </a:rPr>
              <a:t>)</a:t>
            </a:r>
            <a:endParaRPr lang="en-IN" sz="1400">
              <a:effectLst/>
            </a:endParaRPr>
          </a:p>
        </cx:rich>
      </cx:tx>
    </cx:title>
    <cx:plotArea>
      <cx:plotAreaRegion>
        <cx:series layoutId="boxWhisker" uniqueId="{730164B3-ABAF-4343-8BE1-DD3335F6A73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Mkt &amp; HR (TASK 1)</a:t>
            </a:r>
            <a:endParaRPr lang="en-IN" sz="1100" b="0">
              <a:effectLst/>
            </a:endParaRPr>
          </a:p>
        </cx:rich>
      </cx:tx>
    </cx:title>
    <cx:plotArea>
      <cx:plotAreaRegion>
        <cx:series layoutId="boxWhisker" uniqueId="{43611E8D-668E-4C05-BBC2-DB2B1A888B3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4" Type="http://schemas.microsoft.com/office/2014/relationships/chartEx" Target="../charts/chartEx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4</xdr:row>
      <xdr:rowOff>4762</xdr:rowOff>
    </xdr:from>
    <xdr:to>
      <xdr:col>16</xdr:col>
      <xdr:colOff>457200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59AC7FC-26A1-F43D-BD9C-A67DB24978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1800" y="766762"/>
              <a:ext cx="3228975" cy="2719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123824</xdr:colOff>
      <xdr:row>3</xdr:row>
      <xdr:rowOff>180975</xdr:rowOff>
    </xdr:from>
    <xdr:to>
      <xdr:col>11</xdr:col>
      <xdr:colOff>200024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5634E-059F-50CA-B18D-A9804A39D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3</xdr:row>
      <xdr:rowOff>100012</xdr:rowOff>
    </xdr:from>
    <xdr:to>
      <xdr:col>17</xdr:col>
      <xdr:colOff>19050</xdr:colOff>
      <xdr:row>17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09C41D8-90D4-4884-B8B6-3D5078E145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4125" y="671512"/>
              <a:ext cx="3076575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171450</xdr:colOff>
      <xdr:row>3</xdr:row>
      <xdr:rowOff>52387</xdr:rowOff>
    </xdr:from>
    <xdr:to>
      <xdr:col>11</xdr:col>
      <xdr:colOff>161925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FF41E-EE36-D954-989F-00F495CFA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171450</xdr:rowOff>
    </xdr:from>
    <xdr:to>
      <xdr:col>12</xdr:col>
      <xdr:colOff>304800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424F5-DE97-4090-9A55-EEE8E014D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38100</xdr:rowOff>
    </xdr:from>
    <xdr:to>
      <xdr:col>12</xdr:col>
      <xdr:colOff>361950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9922F-271F-4331-82CB-E7E60B96D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6</xdr:row>
      <xdr:rowOff>171450</xdr:rowOff>
    </xdr:from>
    <xdr:to>
      <xdr:col>12</xdr:col>
      <xdr:colOff>390525</xdr:colOff>
      <xdr:row>20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049986-236B-48F0-A411-BFA9DE4D29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1975" y="1314450"/>
              <a:ext cx="2247900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4</xdr:row>
      <xdr:rowOff>114300</xdr:rowOff>
    </xdr:from>
    <xdr:to>
      <xdr:col>11</xdr:col>
      <xdr:colOff>304800</xdr:colOff>
      <xdr:row>18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7009D9-0DAB-4530-ACBE-8F4BBE56D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876300"/>
              <a:ext cx="3305175" cy="272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2163534</xdr:colOff>
      <xdr:row>16</xdr:row>
      <xdr:rowOff>149678</xdr:rowOff>
    </xdr:from>
    <xdr:to>
      <xdr:col>9</xdr:col>
      <xdr:colOff>863652</xdr:colOff>
      <xdr:row>28</xdr:row>
      <xdr:rowOff>52027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37E5753-8B97-4DB4-AF6E-B024FDD2A0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5459" y="3197678"/>
              <a:ext cx="3624543" cy="2188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588310</xdr:colOff>
      <xdr:row>15</xdr:row>
      <xdr:rowOff>170010</xdr:rowOff>
    </xdr:from>
    <xdr:to>
      <xdr:col>21</xdr:col>
      <xdr:colOff>421822</xdr:colOff>
      <xdr:row>29</xdr:row>
      <xdr:rowOff>13608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E48EF7-0153-3680-1AC8-8B9523ADBA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80785" y="3027510"/>
              <a:ext cx="3491112" cy="2510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196101</xdr:colOff>
      <xdr:row>3</xdr:row>
      <xdr:rowOff>109177</xdr:rowOff>
    </xdr:from>
    <xdr:to>
      <xdr:col>9</xdr:col>
      <xdr:colOff>734785</xdr:colOff>
      <xdr:row>15</xdr:row>
      <xdr:rowOff>175292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756EE-C00F-276D-4940-E9F984CF9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509867</xdr:colOff>
      <xdr:row>1</xdr:row>
      <xdr:rowOff>167607</xdr:rowOff>
    </xdr:from>
    <xdr:to>
      <xdr:col>21</xdr:col>
      <xdr:colOff>435429</xdr:colOff>
      <xdr:row>15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1FDD6-659C-E029-4602-035128736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357868</xdr:colOff>
      <xdr:row>7</xdr:row>
      <xdr:rowOff>99330</xdr:rowOff>
    </xdr:from>
    <xdr:to>
      <xdr:col>6</xdr:col>
      <xdr:colOff>244929</xdr:colOff>
      <xdr:row>20</xdr:row>
      <xdr:rowOff>122463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FC4EE1-1F30-48C8-85F9-E6303EDA9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3293" y="1604280"/>
              <a:ext cx="2935061" cy="24996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340179</xdr:colOff>
      <xdr:row>22</xdr:row>
      <xdr:rowOff>99332</xdr:rowOff>
    </xdr:from>
    <xdr:to>
      <xdr:col>6</xdr:col>
      <xdr:colOff>216354</xdr:colOff>
      <xdr:row>34</xdr:row>
      <xdr:rowOff>175532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3F807A-3B6D-4E1A-B107-44BD7ADE01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5604" y="4461782"/>
              <a:ext cx="2924175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512989</xdr:colOff>
      <xdr:row>7</xdr:row>
      <xdr:rowOff>111580</xdr:rowOff>
    </xdr:from>
    <xdr:to>
      <xdr:col>14</xdr:col>
      <xdr:colOff>367393</xdr:colOff>
      <xdr:row>19</xdr:row>
      <xdr:rowOff>149680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36107E-2ACA-4FD9-87A7-67642F241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5214" y="1616530"/>
              <a:ext cx="2902404" cy="232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530679</xdr:colOff>
      <xdr:row>22</xdr:row>
      <xdr:rowOff>40821</xdr:rowOff>
    </xdr:from>
    <xdr:to>
      <xdr:col>14</xdr:col>
      <xdr:colOff>435429</xdr:colOff>
      <xdr:row>35</xdr:row>
      <xdr:rowOff>163285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6AD9FE1-5CDC-41DC-A71A-E4BC2445D1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2904" y="4403271"/>
              <a:ext cx="2952750" cy="259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19051</xdr:colOff>
      <xdr:row>2</xdr:row>
      <xdr:rowOff>152401</xdr:rowOff>
    </xdr:from>
    <xdr:to>
      <xdr:col>19</xdr:col>
      <xdr:colOff>76201</xdr:colOff>
      <xdr:row>15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6E0CCD9-185F-4845-977A-3066F0810C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1901" y="533401"/>
              <a:ext cx="310515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485775</xdr:colOff>
      <xdr:row>2</xdr:row>
      <xdr:rowOff>176211</xdr:rowOff>
    </xdr:from>
    <xdr:to>
      <xdr:col>12</xdr:col>
      <xdr:colOff>409575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78668-E2A7-8204-45E0-8F88F9D2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128.900906944444" createdVersion="8" refreshedVersion="8" minRefreshableVersion="3" recordCount="94" xr:uid="{EBF39616-4BA0-4B60-A231-E24B80C5ABA6}">
  <cacheSource type="worksheet">
    <worksheetSource ref="A5:B99" sheet="TASK 1.1"/>
  </cacheSource>
  <cacheFields count="2">
    <cacheField name="Specialization" numFmtId="0">
      <sharedItems count="1">
        <s v="Mkt&amp;Fin"/>
      </sharedItems>
    </cacheField>
    <cacheField name="ANNUAL SALARY" numFmtId="0">
      <sharedItems containsSemiMixedTypes="0" containsString="0" containsNumber="1" containsInteger="1" minValue="140000" maxValue="690000" count="36">
        <n v="140000"/>
        <n v="200000"/>
        <n v="204000"/>
        <n v="210000"/>
        <n v="216000"/>
        <n v="218000"/>
        <n v="220000"/>
        <n v="230000"/>
        <n v="236000"/>
        <n v="240000"/>
        <n v="250000"/>
        <n v="252000"/>
        <n v="260000"/>
        <n v="264000"/>
        <n v="265000"/>
        <n v="268000"/>
        <n v="270000"/>
        <n v="275000"/>
        <n v="280000"/>
        <n v="285000"/>
        <n v="287000"/>
        <n v="290000"/>
        <n v="295000"/>
        <n v="300000"/>
        <n v="336000"/>
        <n v="340000"/>
        <n v="350000"/>
        <n v="360000"/>
        <n v="393000"/>
        <n v="400000"/>
        <n v="411000"/>
        <n v="420000"/>
        <n v="425000"/>
        <n v="500000"/>
        <n v="650000"/>
        <n v="690000"/>
      </sharedItems>
      <fieldGroup base="1">
        <rangePr autoStart="0" autoEnd="0" startNum="100000" endNum="700000" groupInterval="100000"/>
        <groupItems count="8">
          <s v="&lt;100000"/>
          <s v="100000-199999"/>
          <s v="200000-299999"/>
          <s v="300000-399999"/>
          <s v="400000-499999"/>
          <s v="500000-599999"/>
          <s v="600000-700000"/>
          <s v="&gt;7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128.902817592592" createdVersion="8" refreshedVersion="8" minRefreshableVersion="3" recordCount="53" xr:uid="{8083EED0-F465-4898-B157-A9FD9AE06E9E}">
  <cacheSource type="worksheet">
    <worksheetSource ref="A5:B58" sheet="TASK 1.2"/>
  </cacheSource>
  <cacheFields count="2">
    <cacheField name="Specialization" numFmtId="0">
      <sharedItems/>
    </cacheField>
    <cacheField name="ANNUAL SALARY" numFmtId="0">
      <sharedItems containsSemiMixedTypes="0" containsString="0" containsNumber="1" containsInteger="1" minValue="200000" maxValue="450000" count="24">
        <n v="200000"/>
        <n v="204000"/>
        <n v="210000"/>
        <n v="216000"/>
        <n v="220000"/>
        <n v="225000"/>
        <n v="233000"/>
        <n v="240000"/>
        <n v="250000"/>
        <n v="252000"/>
        <n v="255000"/>
        <n v="260000"/>
        <n v="265000"/>
        <n v="270000"/>
        <n v="275000"/>
        <n v="276000"/>
        <n v="278000"/>
        <n v="300000"/>
        <n v="320000"/>
        <n v="350000"/>
        <n v="360000"/>
        <n v="380000"/>
        <n v="400000"/>
        <n v="450000"/>
      </sharedItems>
      <fieldGroup base="1">
        <rangePr autoEnd="0" startNum="200000" endNum="700000" groupInterval="100000"/>
        <groupItems count="7">
          <s v="&lt;200000"/>
          <s v="200000-299999"/>
          <s v="300000-399999"/>
          <s v="400000-499999"/>
          <s v="500000-599999"/>
          <s v="600000-700000"/>
          <s v="&gt;7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129.51735115741" createdVersion="8" refreshedVersion="8" minRefreshableVersion="3" recordCount="147" xr:uid="{09038E45-5EE5-472A-B3B7-DA0D8C316388}">
  <cacheSource type="worksheet">
    <worksheetSource ref="B5:C152" sheet="TASK 7"/>
  </cacheSource>
  <cacheFields count="2">
    <cacheField name="UG_GPA" numFmtId="0">
      <sharedItems containsSemiMixedTypes="0" containsString="0" containsNumber="1" minValue="2.2400000000000002" maxValue="3.64"/>
    </cacheField>
    <cacheField name="Annual Salary(In $)" numFmtId="0">
      <sharedItems containsSemiMixedTypes="0" containsString="0" containsNumber="1" containsInteger="1" minValue="140000" maxValue="690000" count="44">
        <n v="240000"/>
        <n v="300000"/>
        <n v="220000"/>
        <n v="260000"/>
        <n v="204000"/>
        <n v="265000"/>
        <n v="270000"/>
        <n v="690000"/>
        <n v="218000"/>
        <n v="250000"/>
        <n v="360000"/>
        <n v="411000"/>
        <n v="500000"/>
        <n v="140000"/>
        <n v="420000"/>
        <n v="340000"/>
        <n v="255000"/>
        <n v="216000"/>
        <n v="320000"/>
        <n v="252000"/>
        <n v="275000"/>
        <n v="230000"/>
        <n v="233000"/>
        <n v="278000"/>
        <n v="280000"/>
        <n v="350000"/>
        <n v="268000"/>
        <n v="380000"/>
        <n v="200000"/>
        <n v="210000"/>
        <n v="276000"/>
        <n v="236000"/>
        <n v="336000"/>
        <n v="400000"/>
        <n v="450000"/>
        <n v="225000"/>
        <n v="290000"/>
        <n v="264000"/>
        <n v="295000"/>
        <n v="425000"/>
        <n v="285000"/>
        <n v="650000"/>
        <n v="287000"/>
        <n v="393000"/>
      </sharedItems>
      <fieldGroup base="1">
        <rangePr autoStart="0" autoEnd="0" startNum="100000" endNum="700000" groupInterval="100000"/>
        <groupItems count="8">
          <s v="&lt;100000"/>
          <s v="100000-199999"/>
          <s v="200000-299999"/>
          <s v="300000-399999"/>
          <s v="400000-499999"/>
          <s v="500000-599999"/>
          <s v="600000-700000"/>
          <s v="&gt;7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129.532967361112" createdVersion="8" refreshedVersion="8" minRefreshableVersion="3" recordCount="82" xr:uid="{2280DD9D-52FA-4A5F-9623-F1D1F1ECA71F}">
  <cacheSource type="worksheet">
    <worksheetSource ref="A5:B87" sheet="TASK 5"/>
  </cacheSource>
  <cacheFields count="2">
    <cacheField name="Specialization" numFmtId="0">
      <sharedItems/>
    </cacheField>
    <cacheField name="ANNUAL SALARY" numFmtId="0">
      <sharedItems containsSemiMixedTypes="0" containsString="0" containsNumber="1" containsInteger="1" minValue="200000" maxValue="360000" count="27">
        <n v="200000"/>
        <n v="204000"/>
        <n v="210000"/>
        <n v="216000"/>
        <n v="218000"/>
        <n v="220000"/>
        <n v="230000"/>
        <n v="236000"/>
        <n v="240000"/>
        <n v="250000"/>
        <n v="252000"/>
        <n v="260000"/>
        <n v="264000"/>
        <n v="265000"/>
        <n v="268000"/>
        <n v="270000"/>
        <n v="275000"/>
        <n v="280000"/>
        <n v="285000"/>
        <n v="287000"/>
        <n v="290000"/>
        <n v="295000"/>
        <n v="300000"/>
        <n v="336000"/>
        <n v="340000"/>
        <n v="350000"/>
        <n v="360000"/>
      </sharedItems>
      <fieldGroup base="1">
        <rangePr autoStart="0" autoEnd="0" startNum="100000" endNum="400000" groupInterval="50000"/>
        <groupItems count="8">
          <s v="&lt;100000"/>
          <s v="100000-149999"/>
          <s v="150000-199999"/>
          <s v="200000-249999"/>
          <s v="250000-299999"/>
          <s v="300000-349999"/>
          <s v="35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129.737751620371" createdVersion="8" refreshedVersion="8" minRefreshableVersion="3" recordCount="50" xr:uid="{BF99B69A-BE4A-44E1-8254-138434CFBDE1}">
  <cacheSource type="worksheet">
    <worksheetSource ref="K5:L55" sheet="TASK 5"/>
  </cacheSource>
  <cacheFields count="2">
    <cacheField name="Specialization" numFmtId="0">
      <sharedItems/>
    </cacheField>
    <cacheField name="ANNUAL SALARY" numFmtId="0">
      <sharedItems containsSemiMixedTypes="0" containsString="0" containsNumber="1" containsInteger="1" minValue="200000" maxValue="380000" count="22">
        <n v="200000"/>
        <n v="204000"/>
        <n v="210000"/>
        <n v="216000"/>
        <n v="220000"/>
        <n v="225000"/>
        <n v="233000"/>
        <n v="240000"/>
        <n v="250000"/>
        <n v="252000"/>
        <n v="255000"/>
        <n v="260000"/>
        <n v="265000"/>
        <n v="270000"/>
        <n v="275000"/>
        <n v="276000"/>
        <n v="278000"/>
        <n v="300000"/>
        <n v="320000"/>
        <n v="350000"/>
        <n v="360000"/>
        <n v="380000"/>
      </sharedItems>
      <fieldGroup base="1">
        <rangePr autoEnd="0" startNum="200000" endNum="400000" groupInterval="50000"/>
        <groupItems count="6">
          <s v="&lt;200000"/>
          <s v="200000-249999"/>
          <s v="250000-299999"/>
          <s v="300000-349999"/>
          <s v="35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</r>
  <r>
    <x v="0"/>
    <x v="1"/>
  </r>
  <r>
    <x v="0"/>
    <x v="1"/>
  </r>
  <r>
    <x v="0"/>
    <x v="1"/>
  </r>
  <r>
    <x v="0"/>
    <x v="2"/>
  </r>
  <r>
    <x v="0"/>
    <x v="3"/>
  </r>
  <r>
    <x v="0"/>
    <x v="3"/>
  </r>
  <r>
    <x v="0"/>
    <x v="4"/>
  </r>
  <r>
    <x v="0"/>
    <x v="4"/>
  </r>
  <r>
    <x v="0"/>
    <x v="5"/>
  </r>
  <r>
    <x v="0"/>
    <x v="5"/>
  </r>
  <r>
    <x v="0"/>
    <x v="6"/>
  </r>
  <r>
    <x v="0"/>
    <x v="6"/>
  </r>
  <r>
    <x v="0"/>
    <x v="6"/>
  </r>
  <r>
    <x v="0"/>
    <x v="7"/>
  </r>
  <r>
    <x v="0"/>
    <x v="7"/>
  </r>
  <r>
    <x v="0"/>
    <x v="8"/>
  </r>
  <r>
    <x v="0"/>
    <x v="8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2"/>
  </r>
  <r>
    <x v="0"/>
    <x v="12"/>
  </r>
  <r>
    <x v="0"/>
    <x v="12"/>
  </r>
  <r>
    <x v="0"/>
    <x v="12"/>
  </r>
  <r>
    <x v="0"/>
    <x v="13"/>
  </r>
  <r>
    <x v="0"/>
    <x v="14"/>
  </r>
  <r>
    <x v="0"/>
    <x v="14"/>
  </r>
  <r>
    <x v="0"/>
    <x v="14"/>
  </r>
  <r>
    <x v="0"/>
    <x v="15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8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4"/>
  </r>
  <r>
    <x v="0"/>
    <x v="25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8"/>
  </r>
  <r>
    <x v="0"/>
    <x v="29"/>
  </r>
  <r>
    <x v="0"/>
    <x v="29"/>
  </r>
  <r>
    <x v="0"/>
    <x v="30"/>
  </r>
  <r>
    <x v="0"/>
    <x v="31"/>
  </r>
  <r>
    <x v="0"/>
    <x v="32"/>
  </r>
  <r>
    <x v="0"/>
    <x v="33"/>
  </r>
  <r>
    <x v="0"/>
    <x v="33"/>
  </r>
  <r>
    <x v="0"/>
    <x v="33"/>
  </r>
  <r>
    <x v="0"/>
    <x v="34"/>
  </r>
  <r>
    <x v="0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Mkt&amp;HR"/>
    <x v="0"/>
  </r>
  <r>
    <s v="Mkt&amp;HR"/>
    <x v="0"/>
  </r>
  <r>
    <s v="Mkt&amp;HR"/>
    <x v="0"/>
  </r>
  <r>
    <s v="Mkt&amp;HR"/>
    <x v="1"/>
  </r>
  <r>
    <s v="Mkt&amp;HR"/>
    <x v="2"/>
  </r>
  <r>
    <s v="Mkt&amp;HR"/>
    <x v="2"/>
  </r>
  <r>
    <s v="Mkt&amp;HR"/>
    <x v="3"/>
  </r>
  <r>
    <s v="Mkt&amp;HR"/>
    <x v="4"/>
  </r>
  <r>
    <s v="Mkt&amp;HR"/>
    <x v="4"/>
  </r>
  <r>
    <s v="Mkt&amp;HR"/>
    <x v="5"/>
  </r>
  <r>
    <s v="Mkt&amp;HR"/>
    <x v="6"/>
  </r>
  <r>
    <s v="Mkt&amp;HR"/>
    <x v="7"/>
  </r>
  <r>
    <s v="Mkt&amp;HR"/>
    <x v="7"/>
  </r>
  <r>
    <s v="Mkt&amp;HR"/>
    <x v="7"/>
  </r>
  <r>
    <s v="Mkt&amp;HR"/>
    <x v="7"/>
  </r>
  <r>
    <s v="Mkt&amp;HR"/>
    <x v="7"/>
  </r>
  <r>
    <s v="Mkt&amp;HR"/>
    <x v="7"/>
  </r>
  <r>
    <s v="Mkt&amp;HR"/>
    <x v="8"/>
  </r>
  <r>
    <s v="Mkt&amp;HR"/>
    <x v="8"/>
  </r>
  <r>
    <s v="Mkt&amp;HR"/>
    <x v="8"/>
  </r>
  <r>
    <s v="Mkt&amp;HR"/>
    <x v="8"/>
  </r>
  <r>
    <s v="Mkt&amp;HR"/>
    <x v="8"/>
  </r>
  <r>
    <s v="Mkt&amp;HR"/>
    <x v="8"/>
  </r>
  <r>
    <s v="Mkt&amp;HR"/>
    <x v="8"/>
  </r>
  <r>
    <s v="Mkt&amp;HR"/>
    <x v="8"/>
  </r>
  <r>
    <s v="Mkt&amp;HR"/>
    <x v="9"/>
  </r>
  <r>
    <s v="Mkt&amp;HR"/>
    <x v="10"/>
  </r>
  <r>
    <s v="Mkt&amp;HR"/>
    <x v="11"/>
  </r>
  <r>
    <s v="Mkt&amp;HR"/>
    <x v="11"/>
  </r>
  <r>
    <s v="Mkt&amp;HR"/>
    <x v="11"/>
  </r>
  <r>
    <s v="Mkt&amp;HR"/>
    <x v="12"/>
  </r>
  <r>
    <s v="Mkt&amp;HR"/>
    <x v="12"/>
  </r>
  <r>
    <s v="Mkt&amp;HR"/>
    <x v="12"/>
  </r>
  <r>
    <s v="Mkt&amp;HR"/>
    <x v="13"/>
  </r>
  <r>
    <s v="Mkt&amp;HR"/>
    <x v="14"/>
  </r>
  <r>
    <s v="Mkt&amp;HR"/>
    <x v="14"/>
  </r>
  <r>
    <s v="Mkt&amp;HR"/>
    <x v="15"/>
  </r>
  <r>
    <s v="Mkt&amp;HR"/>
    <x v="15"/>
  </r>
  <r>
    <s v="Mkt&amp;HR"/>
    <x v="16"/>
  </r>
  <r>
    <s v="Mkt&amp;HR"/>
    <x v="17"/>
  </r>
  <r>
    <s v="Mkt&amp;HR"/>
    <x v="17"/>
  </r>
  <r>
    <s v="Mkt&amp;HR"/>
    <x v="17"/>
  </r>
  <r>
    <s v="Mkt&amp;HR"/>
    <x v="17"/>
  </r>
  <r>
    <s v="Mkt&amp;HR"/>
    <x v="17"/>
  </r>
  <r>
    <s v="Mkt&amp;HR"/>
    <x v="17"/>
  </r>
  <r>
    <s v="Mkt&amp;HR"/>
    <x v="18"/>
  </r>
  <r>
    <s v="Mkt&amp;HR"/>
    <x v="19"/>
  </r>
  <r>
    <s v="Mkt&amp;HR"/>
    <x v="20"/>
  </r>
  <r>
    <s v="Mkt&amp;HR"/>
    <x v="20"/>
  </r>
  <r>
    <s v="Mkt&amp;HR"/>
    <x v="21"/>
  </r>
  <r>
    <s v="Mkt&amp;HR"/>
    <x v="22"/>
  </r>
  <r>
    <s v="Mkt&amp;HR"/>
    <x v="22"/>
  </r>
  <r>
    <s v="Mkt&amp;HR"/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n v="2.2400000000000002"/>
    <x v="0"/>
  </r>
  <r>
    <n v="2.2400000000000002"/>
    <x v="1"/>
  </r>
  <r>
    <n v="2.2400000000000002"/>
    <x v="2"/>
  </r>
  <r>
    <n v="2.2400000000000002"/>
    <x v="1"/>
  </r>
  <r>
    <n v="2.2747999999999999"/>
    <x v="3"/>
  </r>
  <r>
    <n v="2.2799999999999998"/>
    <x v="4"/>
  </r>
  <r>
    <n v="2.2799999999999998"/>
    <x v="5"/>
  </r>
  <r>
    <n v="2.3199999999999998"/>
    <x v="6"/>
  </r>
  <r>
    <n v="2.3199999999999998"/>
    <x v="7"/>
  </r>
  <r>
    <n v="2.3199999999999998"/>
    <x v="4"/>
  </r>
  <r>
    <n v="2.36"/>
    <x v="8"/>
  </r>
  <r>
    <n v="2.36"/>
    <x v="2"/>
  </r>
  <r>
    <n v="2.4"/>
    <x v="3"/>
  </r>
  <r>
    <n v="2.4"/>
    <x v="9"/>
  </r>
  <r>
    <n v="2.4"/>
    <x v="0"/>
  </r>
  <r>
    <n v="2.4359999999999999"/>
    <x v="1"/>
  </r>
  <r>
    <n v="2.44"/>
    <x v="9"/>
  </r>
  <r>
    <n v="2.44"/>
    <x v="1"/>
  </r>
  <r>
    <n v="2.456"/>
    <x v="0"/>
  </r>
  <r>
    <n v="2.48"/>
    <x v="10"/>
  </r>
  <r>
    <n v="2.48"/>
    <x v="10"/>
  </r>
  <r>
    <n v="2.512"/>
    <x v="5"/>
  </r>
  <r>
    <n v="2.5340000000000003"/>
    <x v="9"/>
  </r>
  <r>
    <n v="2.56"/>
    <x v="9"/>
  </r>
  <r>
    <n v="2.56"/>
    <x v="11"/>
  </r>
  <r>
    <n v="2.56"/>
    <x v="2"/>
  </r>
  <r>
    <n v="2.56"/>
    <x v="3"/>
  </r>
  <r>
    <n v="2.56"/>
    <x v="1"/>
  </r>
  <r>
    <n v="2.56"/>
    <x v="12"/>
  </r>
  <r>
    <n v="2.5707999999999998"/>
    <x v="12"/>
  </r>
  <r>
    <n v="2.5731999999999999"/>
    <x v="9"/>
  </r>
  <r>
    <n v="2.58"/>
    <x v="6"/>
  </r>
  <r>
    <n v="2.5839999999999996"/>
    <x v="13"/>
  </r>
  <r>
    <n v="2.5895999999999999"/>
    <x v="1"/>
  </r>
  <r>
    <n v="2.5920000000000001"/>
    <x v="6"/>
  </r>
  <r>
    <n v="2.6"/>
    <x v="2"/>
  </r>
  <r>
    <n v="2.6"/>
    <x v="12"/>
  </r>
  <r>
    <n v="2.6"/>
    <x v="14"/>
  </r>
  <r>
    <n v="2.6"/>
    <x v="2"/>
  </r>
  <r>
    <n v="2.6"/>
    <x v="10"/>
  </r>
  <r>
    <n v="2.6"/>
    <x v="1"/>
  </r>
  <r>
    <n v="2.6"/>
    <x v="15"/>
  </r>
  <r>
    <n v="2.6"/>
    <x v="16"/>
  </r>
  <r>
    <n v="2.6"/>
    <x v="1"/>
  </r>
  <r>
    <n v="2.6"/>
    <x v="1"/>
  </r>
  <r>
    <n v="2.6"/>
    <x v="9"/>
  </r>
  <r>
    <n v="2.6"/>
    <x v="17"/>
  </r>
  <r>
    <n v="2.6239999999999997"/>
    <x v="1"/>
  </r>
  <r>
    <n v="2.6239999999999997"/>
    <x v="18"/>
  </r>
  <r>
    <n v="2.64"/>
    <x v="19"/>
  </r>
  <r>
    <n v="2.64"/>
    <x v="5"/>
  </r>
  <r>
    <n v="2.64"/>
    <x v="0"/>
  </r>
  <r>
    <n v="2.64"/>
    <x v="5"/>
  </r>
  <r>
    <n v="2.64"/>
    <x v="0"/>
  </r>
  <r>
    <n v="2.64"/>
    <x v="20"/>
  </r>
  <r>
    <n v="2.64"/>
    <x v="20"/>
  </r>
  <r>
    <n v="2.64"/>
    <x v="21"/>
  </r>
  <r>
    <n v="2.64"/>
    <x v="17"/>
  </r>
  <r>
    <n v="2.64"/>
    <x v="9"/>
  </r>
  <r>
    <n v="2.64"/>
    <x v="22"/>
  </r>
  <r>
    <n v="2.64"/>
    <x v="0"/>
  </r>
  <r>
    <n v="2.6560000000000001"/>
    <x v="23"/>
  </r>
  <r>
    <n v="2.6639999999999997"/>
    <x v="1"/>
  </r>
  <r>
    <n v="2.6756000000000002"/>
    <x v="1"/>
  </r>
  <r>
    <n v="2.68"/>
    <x v="20"/>
  </r>
  <r>
    <n v="2.68"/>
    <x v="1"/>
  </r>
  <r>
    <n v="2.68"/>
    <x v="24"/>
  </r>
  <r>
    <n v="2.68"/>
    <x v="24"/>
  </r>
  <r>
    <n v="2.6960000000000002"/>
    <x v="0"/>
  </r>
  <r>
    <n v="2.7"/>
    <x v="25"/>
  </r>
  <r>
    <n v="2.72"/>
    <x v="1"/>
  </r>
  <r>
    <n v="2.72"/>
    <x v="9"/>
  </r>
  <r>
    <n v="2.72"/>
    <x v="26"/>
  </r>
  <r>
    <n v="2.72"/>
    <x v="1"/>
  </r>
  <r>
    <n v="2.72"/>
    <x v="27"/>
  </r>
  <r>
    <n v="2.72"/>
    <x v="1"/>
  </r>
  <r>
    <n v="2.72"/>
    <x v="25"/>
  </r>
  <r>
    <n v="2.7360000000000002"/>
    <x v="28"/>
  </r>
  <r>
    <n v="2.76"/>
    <x v="28"/>
  </r>
  <r>
    <n v="2.76"/>
    <x v="17"/>
  </r>
  <r>
    <n v="2.76"/>
    <x v="0"/>
  </r>
  <r>
    <n v="2.76"/>
    <x v="29"/>
  </r>
  <r>
    <n v="2.76"/>
    <x v="1"/>
  </r>
  <r>
    <n v="2.76"/>
    <x v="9"/>
  </r>
  <r>
    <n v="2.76"/>
    <x v="9"/>
  </r>
  <r>
    <n v="2.76"/>
    <x v="28"/>
  </r>
  <r>
    <n v="2.76"/>
    <x v="30"/>
  </r>
  <r>
    <n v="2.7719999999999998"/>
    <x v="31"/>
  </r>
  <r>
    <n v="2.78"/>
    <x v="5"/>
  </r>
  <r>
    <n v="2.7839999999999998"/>
    <x v="9"/>
  </r>
  <r>
    <n v="2.8"/>
    <x v="31"/>
  </r>
  <r>
    <n v="2.8"/>
    <x v="1"/>
  </r>
  <r>
    <n v="2.8080000000000003"/>
    <x v="32"/>
  </r>
  <r>
    <n v="2.8268"/>
    <x v="1"/>
  </r>
  <r>
    <n v="2.84"/>
    <x v="0"/>
  </r>
  <r>
    <n v="2.85"/>
    <x v="33"/>
  </r>
  <r>
    <n v="2.8687999999999998"/>
    <x v="8"/>
  </r>
  <r>
    <n v="2.8772000000000002"/>
    <x v="21"/>
  </r>
  <r>
    <n v="2.88"/>
    <x v="1"/>
  </r>
  <r>
    <n v="2.88"/>
    <x v="34"/>
  </r>
  <r>
    <n v="2.88"/>
    <x v="3"/>
  </r>
  <r>
    <n v="2.88"/>
    <x v="9"/>
  </r>
  <r>
    <n v="2.88"/>
    <x v="9"/>
  </r>
  <r>
    <n v="2.88"/>
    <x v="35"/>
  </r>
  <r>
    <n v="2.88"/>
    <x v="36"/>
  </r>
  <r>
    <n v="2.88"/>
    <x v="37"/>
  </r>
  <r>
    <n v="2.88"/>
    <x v="20"/>
  </r>
  <r>
    <n v="2.88"/>
    <x v="20"/>
  </r>
  <r>
    <n v="2.8843999999999999"/>
    <x v="5"/>
  </r>
  <r>
    <n v="2.8892000000000002"/>
    <x v="10"/>
  </r>
  <r>
    <n v="2.92"/>
    <x v="9"/>
  </r>
  <r>
    <n v="2.92"/>
    <x v="29"/>
  </r>
  <r>
    <n v="2.92"/>
    <x v="0"/>
  </r>
  <r>
    <n v="2.92"/>
    <x v="0"/>
  </r>
  <r>
    <n v="2.92"/>
    <x v="0"/>
  </r>
  <r>
    <n v="2.92"/>
    <x v="25"/>
  </r>
  <r>
    <n v="2.92"/>
    <x v="9"/>
  </r>
  <r>
    <n v="2.92"/>
    <x v="29"/>
  </r>
  <r>
    <n v="2.92"/>
    <x v="38"/>
  </r>
  <r>
    <n v="2.9319999999999999"/>
    <x v="39"/>
  </r>
  <r>
    <n v="2.9372000000000003"/>
    <x v="3"/>
  </r>
  <r>
    <n v="2.96"/>
    <x v="10"/>
  </r>
  <r>
    <n v="3"/>
    <x v="0"/>
  </r>
  <r>
    <n v="3"/>
    <x v="6"/>
  </r>
  <r>
    <n v="3.02"/>
    <x v="29"/>
  </r>
  <r>
    <n v="3.04"/>
    <x v="1"/>
  </r>
  <r>
    <n v="3.08"/>
    <x v="9"/>
  </r>
  <r>
    <n v="3.0880000000000001"/>
    <x v="33"/>
  </r>
  <r>
    <n v="3.09"/>
    <x v="40"/>
  </r>
  <r>
    <n v="3.0992000000000002"/>
    <x v="28"/>
  </r>
  <r>
    <n v="3.1"/>
    <x v="9"/>
  </r>
  <r>
    <n v="3.1039999999999996"/>
    <x v="33"/>
  </r>
  <r>
    <n v="3.1088"/>
    <x v="33"/>
  </r>
  <r>
    <n v="3.12"/>
    <x v="0"/>
  </r>
  <r>
    <n v="3.12"/>
    <x v="30"/>
  </r>
  <r>
    <n v="3.12"/>
    <x v="19"/>
  </r>
  <r>
    <n v="3.1319999999999997"/>
    <x v="9"/>
  </r>
  <r>
    <n v="3.1543999999999999"/>
    <x v="10"/>
  </r>
  <r>
    <n v="3.16"/>
    <x v="41"/>
  </r>
  <r>
    <n v="3.2"/>
    <x v="42"/>
  </r>
  <r>
    <n v="3.24"/>
    <x v="3"/>
  </r>
  <r>
    <n v="3.24"/>
    <x v="28"/>
  </r>
  <r>
    <n v="3.28"/>
    <x v="1"/>
  </r>
  <r>
    <n v="3.32"/>
    <x v="28"/>
  </r>
  <r>
    <n v="3.36"/>
    <x v="0"/>
  </r>
  <r>
    <n v="3.4"/>
    <x v="43"/>
  </r>
  <r>
    <n v="3.64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s v="Mkt&amp;Fin"/>
    <x v="0"/>
  </r>
  <r>
    <s v="Mkt&amp;Fin"/>
    <x v="0"/>
  </r>
  <r>
    <s v="Mkt&amp;Fin"/>
    <x v="0"/>
  </r>
  <r>
    <s v="Mkt&amp;Fin"/>
    <x v="1"/>
  </r>
  <r>
    <s v="Mkt&amp;Fin"/>
    <x v="2"/>
  </r>
  <r>
    <s v="Mkt&amp;Fin"/>
    <x v="2"/>
  </r>
  <r>
    <s v="Mkt&amp;Fin"/>
    <x v="3"/>
  </r>
  <r>
    <s v="Mkt&amp;Fin"/>
    <x v="3"/>
  </r>
  <r>
    <s v="Mkt&amp;Fin"/>
    <x v="4"/>
  </r>
  <r>
    <s v="Mkt&amp;Fin"/>
    <x v="4"/>
  </r>
  <r>
    <s v="Mkt&amp;Fin"/>
    <x v="5"/>
  </r>
  <r>
    <s v="Mkt&amp;Fin"/>
    <x v="5"/>
  </r>
  <r>
    <s v="Mkt&amp;Fin"/>
    <x v="5"/>
  </r>
  <r>
    <s v="Mkt&amp;Fin"/>
    <x v="6"/>
  </r>
  <r>
    <s v="Mkt&amp;Fin"/>
    <x v="6"/>
  </r>
  <r>
    <s v="Mkt&amp;Fin"/>
    <x v="7"/>
  </r>
  <r>
    <s v="Mkt&amp;Fin"/>
    <x v="7"/>
  </r>
  <r>
    <s v="Mkt&amp;Fin"/>
    <x v="8"/>
  </r>
  <r>
    <s v="Mkt&amp;Fin"/>
    <x v="8"/>
  </r>
  <r>
    <s v="Mkt&amp;Fin"/>
    <x v="8"/>
  </r>
  <r>
    <s v="Mkt&amp;Fin"/>
    <x v="8"/>
  </r>
  <r>
    <s v="Mkt&amp;Fin"/>
    <x v="8"/>
  </r>
  <r>
    <s v="Mkt&amp;Fin"/>
    <x v="8"/>
  </r>
  <r>
    <s v="Mkt&amp;Fin"/>
    <x v="8"/>
  </r>
  <r>
    <s v="Mkt&amp;Fin"/>
    <x v="8"/>
  </r>
  <r>
    <s v="Mkt&amp;Fin"/>
    <x v="8"/>
  </r>
  <r>
    <s v="Mkt&amp;Fin"/>
    <x v="9"/>
  </r>
  <r>
    <s v="Mkt&amp;Fin"/>
    <x v="9"/>
  </r>
  <r>
    <s v="Mkt&amp;Fin"/>
    <x v="9"/>
  </r>
  <r>
    <s v="Mkt&amp;Fin"/>
    <x v="9"/>
  </r>
  <r>
    <s v="Mkt&amp;Fin"/>
    <x v="9"/>
  </r>
  <r>
    <s v="Mkt&amp;Fin"/>
    <x v="9"/>
  </r>
  <r>
    <s v="Mkt&amp;Fin"/>
    <x v="9"/>
  </r>
  <r>
    <s v="Mkt&amp;Fin"/>
    <x v="9"/>
  </r>
  <r>
    <s v="Mkt&amp;Fin"/>
    <x v="9"/>
  </r>
  <r>
    <s v="Mkt&amp;Fin"/>
    <x v="9"/>
  </r>
  <r>
    <s v="Mkt&amp;Fin"/>
    <x v="10"/>
  </r>
  <r>
    <s v="Mkt&amp;Fin"/>
    <x v="11"/>
  </r>
  <r>
    <s v="Mkt&amp;Fin"/>
    <x v="11"/>
  </r>
  <r>
    <s v="Mkt&amp;Fin"/>
    <x v="11"/>
  </r>
  <r>
    <s v="Mkt&amp;Fin"/>
    <x v="11"/>
  </r>
  <r>
    <s v="Mkt&amp;Fin"/>
    <x v="12"/>
  </r>
  <r>
    <s v="Mkt&amp;Fin"/>
    <x v="13"/>
  </r>
  <r>
    <s v="Mkt&amp;Fin"/>
    <x v="13"/>
  </r>
  <r>
    <s v="Mkt&amp;Fin"/>
    <x v="13"/>
  </r>
  <r>
    <s v="Mkt&amp;Fin"/>
    <x v="14"/>
  </r>
  <r>
    <s v="Mkt&amp;Fin"/>
    <x v="15"/>
  </r>
  <r>
    <s v="Mkt&amp;Fin"/>
    <x v="15"/>
  </r>
  <r>
    <s v="Mkt&amp;Fin"/>
    <x v="15"/>
  </r>
  <r>
    <s v="Mkt&amp;Fin"/>
    <x v="16"/>
  </r>
  <r>
    <s v="Mkt&amp;Fin"/>
    <x v="16"/>
  </r>
  <r>
    <s v="Mkt&amp;Fin"/>
    <x v="16"/>
  </r>
  <r>
    <s v="Mkt&amp;Fin"/>
    <x v="17"/>
  </r>
  <r>
    <s v="Mkt&amp;Fin"/>
    <x v="17"/>
  </r>
  <r>
    <s v="Mkt&amp;Fin"/>
    <x v="18"/>
  </r>
  <r>
    <s v="Mkt&amp;Fin"/>
    <x v="19"/>
  </r>
  <r>
    <s v="Mkt&amp;Fin"/>
    <x v="20"/>
  </r>
  <r>
    <s v="Mkt&amp;Fin"/>
    <x v="21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2"/>
  </r>
  <r>
    <s v="Mkt&amp;Fin"/>
    <x v="23"/>
  </r>
  <r>
    <s v="Mkt&amp;Fin"/>
    <x v="24"/>
  </r>
  <r>
    <s v="Mkt&amp;Fin"/>
    <x v="25"/>
  </r>
  <r>
    <s v="Mkt&amp;Fin"/>
    <x v="25"/>
  </r>
  <r>
    <s v="Mkt&amp;Fin"/>
    <x v="26"/>
  </r>
  <r>
    <s v="Mkt&amp;Fin"/>
    <x v="26"/>
  </r>
  <r>
    <s v="Mkt&amp;Fin"/>
    <x v="26"/>
  </r>
  <r>
    <s v="Mkt&amp;Fin"/>
    <x v="2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kt&amp;HR"/>
    <x v="0"/>
  </r>
  <r>
    <s v="Mkt&amp;HR"/>
    <x v="0"/>
  </r>
  <r>
    <s v="Mkt&amp;HR"/>
    <x v="0"/>
  </r>
  <r>
    <s v="Mkt&amp;HR"/>
    <x v="1"/>
  </r>
  <r>
    <s v="Mkt&amp;HR"/>
    <x v="2"/>
  </r>
  <r>
    <s v="Mkt&amp;HR"/>
    <x v="2"/>
  </r>
  <r>
    <s v="Mkt&amp;HR"/>
    <x v="3"/>
  </r>
  <r>
    <s v="Mkt&amp;HR"/>
    <x v="4"/>
  </r>
  <r>
    <s v="Mkt&amp;HR"/>
    <x v="4"/>
  </r>
  <r>
    <s v="Mkt&amp;HR"/>
    <x v="5"/>
  </r>
  <r>
    <s v="Mkt&amp;HR"/>
    <x v="6"/>
  </r>
  <r>
    <s v="Mkt&amp;HR"/>
    <x v="7"/>
  </r>
  <r>
    <s v="Mkt&amp;HR"/>
    <x v="7"/>
  </r>
  <r>
    <s v="Mkt&amp;HR"/>
    <x v="7"/>
  </r>
  <r>
    <s v="Mkt&amp;HR"/>
    <x v="7"/>
  </r>
  <r>
    <s v="Mkt&amp;HR"/>
    <x v="7"/>
  </r>
  <r>
    <s v="Mkt&amp;HR"/>
    <x v="7"/>
  </r>
  <r>
    <s v="Mkt&amp;HR"/>
    <x v="8"/>
  </r>
  <r>
    <s v="Mkt&amp;HR"/>
    <x v="8"/>
  </r>
  <r>
    <s v="Mkt&amp;HR"/>
    <x v="8"/>
  </r>
  <r>
    <s v="Mkt&amp;HR"/>
    <x v="8"/>
  </r>
  <r>
    <s v="Mkt&amp;HR"/>
    <x v="8"/>
  </r>
  <r>
    <s v="Mkt&amp;HR"/>
    <x v="8"/>
  </r>
  <r>
    <s v="Mkt&amp;HR"/>
    <x v="8"/>
  </r>
  <r>
    <s v="Mkt&amp;HR"/>
    <x v="8"/>
  </r>
  <r>
    <s v="Mkt&amp;HR"/>
    <x v="9"/>
  </r>
  <r>
    <s v="Mkt&amp;HR"/>
    <x v="10"/>
  </r>
  <r>
    <s v="Mkt&amp;HR"/>
    <x v="11"/>
  </r>
  <r>
    <s v="Mkt&amp;HR"/>
    <x v="11"/>
  </r>
  <r>
    <s v="Mkt&amp;HR"/>
    <x v="11"/>
  </r>
  <r>
    <s v="Mkt&amp;HR"/>
    <x v="12"/>
  </r>
  <r>
    <s v="Mkt&amp;HR"/>
    <x v="12"/>
  </r>
  <r>
    <s v="Mkt&amp;HR"/>
    <x v="12"/>
  </r>
  <r>
    <s v="Mkt&amp;HR"/>
    <x v="13"/>
  </r>
  <r>
    <s v="Mkt&amp;HR"/>
    <x v="14"/>
  </r>
  <r>
    <s v="Mkt&amp;HR"/>
    <x v="14"/>
  </r>
  <r>
    <s v="Mkt&amp;HR"/>
    <x v="15"/>
  </r>
  <r>
    <s v="Mkt&amp;HR"/>
    <x v="15"/>
  </r>
  <r>
    <s v="Mkt&amp;HR"/>
    <x v="16"/>
  </r>
  <r>
    <s v="Mkt&amp;HR"/>
    <x v="17"/>
  </r>
  <r>
    <s v="Mkt&amp;HR"/>
    <x v="17"/>
  </r>
  <r>
    <s v="Mkt&amp;HR"/>
    <x v="17"/>
  </r>
  <r>
    <s v="Mkt&amp;HR"/>
    <x v="17"/>
  </r>
  <r>
    <s v="Mkt&amp;HR"/>
    <x v="17"/>
  </r>
  <r>
    <s v="Mkt&amp;HR"/>
    <x v="17"/>
  </r>
  <r>
    <s v="Mkt&amp;HR"/>
    <x v="18"/>
  </r>
  <r>
    <s v="Mkt&amp;HR"/>
    <x v="19"/>
  </r>
  <r>
    <s v="Mkt&amp;HR"/>
    <x v="20"/>
  </r>
  <r>
    <s v="Mkt&amp;HR"/>
    <x v="20"/>
  </r>
  <r>
    <s v="Mkt&amp;HR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FB905-0499-4476-BF70-7BE2B5115B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5:E12" firstHeaderRow="1" firstDataRow="1" firstDataCol="1"/>
  <pivotFields count="2">
    <pivotField showAll="0">
      <items count="2">
        <item x="0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NNUAL SALARY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C5F66-E38C-4F13-86A7-29F46BEB67E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6:E10" firstHeaderRow="1" firstDataRow="1" firstDataCol="1"/>
  <pivotFields count="2"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ANNUAL SALARY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E13B2-1C6F-415B-BAD7-13947856D61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6:O11" firstHeaderRow="1" firstDataRow="1" firstDataCol="1"/>
  <pivotFields count="2"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NNUAL SALARY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BB71D-2725-470A-AF36-5652F5734F2E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5:E10" firstHeaderRow="1" firstDataRow="1" firstDataCol="1"/>
  <pivotFields count="2"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NNUAL SALARY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9AE23-D578-450B-B06D-48E4AA0AFBE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6:F13" firstHeaderRow="1" firstDataRow="1" firstDataCol="1"/>
  <pivotFields count="2"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nnual Salary(In $)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"/>
  <sheetViews>
    <sheetView tabSelected="1" workbookViewId="0">
      <selection activeCell="O7" sqref="O7"/>
    </sheetView>
  </sheetViews>
  <sheetFormatPr defaultRowHeight="15" x14ac:dyDescent="0.25"/>
  <cols>
    <col min="3" max="3" width="13.28515625" customWidth="1"/>
    <col min="4" max="4" width="11.28515625" customWidth="1"/>
    <col min="5" max="5" width="12.85546875" bestFit="1" customWidth="1"/>
    <col min="7" max="7" width="13.7109375" bestFit="1" customWidth="1"/>
    <col min="8" max="8" width="12.42578125" customWidth="1"/>
    <col min="9" max="9" width="12.85546875" bestFit="1" customWidth="1"/>
    <col min="11" max="11" width="16.42578125" bestFit="1" customWidth="1"/>
    <col min="12" max="12" width="16.5703125" style="3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4" x14ac:dyDescent="0.25">
      <c r="A2" s="1">
        <v>1</v>
      </c>
      <c r="B2" s="1" t="s">
        <v>12</v>
      </c>
      <c r="C2" s="1">
        <v>2.68</v>
      </c>
      <c r="D2" s="1">
        <v>3.64</v>
      </c>
      <c r="E2" s="1" t="s">
        <v>13</v>
      </c>
      <c r="F2" s="1">
        <v>2.3199999999999998</v>
      </c>
      <c r="G2" s="1" t="s">
        <v>14</v>
      </c>
      <c r="H2" s="1">
        <v>55</v>
      </c>
      <c r="I2" s="1" t="s">
        <v>15</v>
      </c>
      <c r="J2" s="1">
        <v>2.3519999999999999</v>
      </c>
      <c r="K2" s="1" t="s">
        <v>16</v>
      </c>
      <c r="L2" s="2">
        <v>270000</v>
      </c>
    </row>
    <row r="3" spans="1:14" x14ac:dyDescent="0.25">
      <c r="A3" s="1">
        <v>2</v>
      </c>
      <c r="B3" s="1" t="s">
        <v>12</v>
      </c>
      <c r="C3" s="1">
        <v>3.1732</v>
      </c>
      <c r="D3" s="1">
        <v>3.1332</v>
      </c>
      <c r="E3" s="1" t="s">
        <v>17</v>
      </c>
      <c r="F3" s="1">
        <v>3.0992000000000002</v>
      </c>
      <c r="G3" s="1" t="s">
        <v>14</v>
      </c>
      <c r="H3" s="1">
        <v>86.5</v>
      </c>
      <c r="I3" s="1" t="s">
        <v>18</v>
      </c>
      <c r="J3" s="1">
        <v>2.6512000000000002</v>
      </c>
      <c r="K3" s="1" t="s">
        <v>16</v>
      </c>
      <c r="L3" s="2">
        <v>200000</v>
      </c>
    </row>
    <row r="4" spans="1:14" x14ac:dyDescent="0.25">
      <c r="A4" s="1">
        <v>3</v>
      </c>
      <c r="B4" s="1" t="s">
        <v>12</v>
      </c>
      <c r="C4" s="1">
        <v>2.6</v>
      </c>
      <c r="D4" s="1">
        <v>2.72</v>
      </c>
      <c r="E4" s="1" t="s">
        <v>19</v>
      </c>
      <c r="F4" s="1">
        <v>2.56</v>
      </c>
      <c r="G4" s="1" t="s">
        <v>20</v>
      </c>
      <c r="H4" s="1">
        <v>75</v>
      </c>
      <c r="I4" s="1" t="s">
        <v>18</v>
      </c>
      <c r="J4" s="1">
        <v>2.3119999999999998</v>
      </c>
      <c r="K4" s="1" t="s">
        <v>16</v>
      </c>
      <c r="L4" s="2">
        <v>250000</v>
      </c>
    </row>
    <row r="5" spans="1:14" x14ac:dyDescent="0.25">
      <c r="A5" s="1">
        <v>4</v>
      </c>
      <c r="B5" s="1" t="s">
        <v>12</v>
      </c>
      <c r="C5" s="1">
        <v>2.2400000000000002</v>
      </c>
      <c r="D5" s="1">
        <v>2.08</v>
      </c>
      <c r="E5" s="1" t="s">
        <v>17</v>
      </c>
      <c r="F5" s="1">
        <v>2.08</v>
      </c>
      <c r="G5" s="1" t="s">
        <v>14</v>
      </c>
      <c r="H5" s="1">
        <v>66</v>
      </c>
      <c r="I5" s="1" t="s">
        <v>15</v>
      </c>
      <c r="J5" s="1">
        <v>2.3772000000000002</v>
      </c>
      <c r="K5" s="1" t="s">
        <v>21</v>
      </c>
      <c r="L5" s="2"/>
    </row>
    <row r="6" spans="1:14" x14ac:dyDescent="0.25">
      <c r="A6" s="1">
        <v>5</v>
      </c>
      <c r="B6" s="1" t="s">
        <v>12</v>
      </c>
      <c r="C6" s="1">
        <v>3.4319999999999999</v>
      </c>
      <c r="D6" s="1">
        <v>2.944</v>
      </c>
      <c r="E6" s="1" t="s">
        <v>13</v>
      </c>
      <c r="F6" s="1">
        <v>2.9319999999999999</v>
      </c>
      <c r="G6" s="1" t="s">
        <v>20</v>
      </c>
      <c r="H6" s="1">
        <v>96.8</v>
      </c>
      <c r="I6" s="1" t="s">
        <v>18</v>
      </c>
      <c r="J6" s="1">
        <v>2.2200000000000002</v>
      </c>
      <c r="K6" s="1" t="s">
        <v>16</v>
      </c>
      <c r="L6" s="2">
        <v>425000</v>
      </c>
    </row>
    <row r="7" spans="1:14" x14ac:dyDescent="0.25">
      <c r="A7" s="1">
        <v>6</v>
      </c>
      <c r="B7" s="1" t="s">
        <v>12</v>
      </c>
      <c r="C7" s="1">
        <v>2.2000000000000002</v>
      </c>
      <c r="D7" s="1">
        <v>1.992</v>
      </c>
      <c r="E7" s="1" t="s">
        <v>17</v>
      </c>
      <c r="F7" s="1">
        <v>2.69</v>
      </c>
      <c r="G7" s="1" t="s">
        <v>14</v>
      </c>
      <c r="H7" s="1">
        <v>55</v>
      </c>
      <c r="I7" s="1" t="s">
        <v>18</v>
      </c>
      <c r="J7" s="1">
        <v>2.0632000000000001</v>
      </c>
      <c r="K7" s="1" t="s">
        <v>21</v>
      </c>
      <c r="L7" s="2"/>
    </row>
    <row r="8" spans="1:14" x14ac:dyDescent="0.25">
      <c r="A8" s="1">
        <v>7</v>
      </c>
      <c r="B8" s="1" t="s">
        <v>22</v>
      </c>
      <c r="C8" s="1">
        <v>1.84</v>
      </c>
      <c r="D8" s="1">
        <v>1.9680000000000002</v>
      </c>
      <c r="E8" s="1" t="s">
        <v>13</v>
      </c>
      <c r="F8" s="1">
        <v>3.16</v>
      </c>
      <c r="G8" s="1" t="s">
        <v>20</v>
      </c>
      <c r="H8" s="1">
        <v>74.28</v>
      </c>
      <c r="I8" s="1" t="s">
        <v>18</v>
      </c>
      <c r="J8" s="1">
        <v>2.1316000000000002</v>
      </c>
      <c r="K8" s="1" t="s">
        <v>21</v>
      </c>
      <c r="L8" s="2"/>
    </row>
    <row r="9" spans="1:14" x14ac:dyDescent="0.25">
      <c r="A9" s="1">
        <v>8</v>
      </c>
      <c r="B9" s="1" t="s">
        <v>12</v>
      </c>
      <c r="C9" s="1">
        <v>3.28</v>
      </c>
      <c r="D9" s="1">
        <v>2.56</v>
      </c>
      <c r="E9" s="1" t="s">
        <v>17</v>
      </c>
      <c r="F9" s="1">
        <v>2.64</v>
      </c>
      <c r="G9" s="1" t="s">
        <v>14</v>
      </c>
      <c r="H9" s="1">
        <v>67</v>
      </c>
      <c r="I9" s="1" t="s">
        <v>18</v>
      </c>
      <c r="J9" s="1">
        <v>2.4855999999999998</v>
      </c>
      <c r="K9" s="1" t="s">
        <v>16</v>
      </c>
      <c r="L9" s="2">
        <v>252000</v>
      </c>
      <c r="N9" t="s">
        <v>28</v>
      </c>
    </row>
    <row r="10" spans="1:14" x14ac:dyDescent="0.25">
      <c r="A10" s="1">
        <v>10</v>
      </c>
      <c r="B10" s="1" t="s">
        <v>12</v>
      </c>
      <c r="C10" s="1">
        <v>2.3199999999999998</v>
      </c>
      <c r="D10" s="1">
        <v>2.8</v>
      </c>
      <c r="E10" s="1" t="s">
        <v>13</v>
      </c>
      <c r="F10" s="1">
        <v>2.44</v>
      </c>
      <c r="G10" s="1" t="s">
        <v>20</v>
      </c>
      <c r="H10" s="1">
        <v>54</v>
      </c>
      <c r="I10" s="1" t="s">
        <v>18</v>
      </c>
      <c r="J10" s="1">
        <v>2.0884</v>
      </c>
      <c r="K10" s="1" t="s">
        <v>21</v>
      </c>
      <c r="L10" s="2"/>
    </row>
    <row r="11" spans="1:14" x14ac:dyDescent="0.25">
      <c r="A11" s="1">
        <v>11</v>
      </c>
      <c r="B11" s="1" t="s">
        <v>12</v>
      </c>
      <c r="C11" s="1">
        <v>2.3199999999999998</v>
      </c>
      <c r="D11" s="1">
        <v>2.44</v>
      </c>
      <c r="E11" s="1" t="s">
        <v>13</v>
      </c>
      <c r="F11" s="1">
        <v>2.4</v>
      </c>
      <c r="G11" s="1" t="s">
        <v>20</v>
      </c>
      <c r="H11" s="1">
        <v>62</v>
      </c>
      <c r="I11" s="1" t="s">
        <v>15</v>
      </c>
      <c r="J11" s="1">
        <v>2.4340000000000002</v>
      </c>
      <c r="K11" s="1" t="s">
        <v>16</v>
      </c>
      <c r="L11" s="2">
        <v>260000</v>
      </c>
    </row>
    <row r="12" spans="1:14" x14ac:dyDescent="0.25">
      <c r="A12" s="1">
        <v>12</v>
      </c>
      <c r="B12" s="1" t="s">
        <v>12</v>
      </c>
      <c r="C12" s="1">
        <v>2.7839999999999998</v>
      </c>
      <c r="D12" s="1">
        <v>2.7360000000000002</v>
      </c>
      <c r="E12" s="1" t="s">
        <v>13</v>
      </c>
      <c r="F12" s="1">
        <v>3.1319999999999997</v>
      </c>
      <c r="G12" s="1" t="s">
        <v>20</v>
      </c>
      <c r="H12" s="1">
        <v>60</v>
      </c>
      <c r="I12" s="1" t="s">
        <v>18</v>
      </c>
      <c r="J12" s="1">
        <v>2.548</v>
      </c>
      <c r="K12" s="1" t="s">
        <v>16</v>
      </c>
      <c r="L12" s="2">
        <v>250000</v>
      </c>
    </row>
    <row r="13" spans="1:14" x14ac:dyDescent="0.25">
      <c r="A13" s="1">
        <v>13</v>
      </c>
      <c r="B13" s="1" t="s">
        <v>22</v>
      </c>
      <c r="C13" s="1">
        <v>1.88</v>
      </c>
      <c r="D13" s="1">
        <v>2.2000000000000002</v>
      </c>
      <c r="E13" s="1" t="s">
        <v>17</v>
      </c>
      <c r="F13" s="1">
        <v>2.6</v>
      </c>
      <c r="G13" s="1" t="s">
        <v>20</v>
      </c>
      <c r="H13" s="1">
        <v>62</v>
      </c>
      <c r="I13" s="1" t="s">
        <v>15</v>
      </c>
      <c r="J13" s="1">
        <v>2.6016000000000004</v>
      </c>
      <c r="K13" s="1" t="s">
        <v>21</v>
      </c>
      <c r="L13" s="2"/>
    </row>
    <row r="14" spans="1:14" x14ac:dyDescent="0.25">
      <c r="A14" s="1">
        <v>14</v>
      </c>
      <c r="B14" s="1" t="s">
        <v>22</v>
      </c>
      <c r="C14" s="1">
        <v>3.08</v>
      </c>
      <c r="D14" s="1">
        <v>3.48</v>
      </c>
      <c r="E14" s="1" t="s">
        <v>13</v>
      </c>
      <c r="F14" s="1">
        <v>2.36</v>
      </c>
      <c r="G14" s="1" t="s">
        <v>20</v>
      </c>
      <c r="H14" s="1">
        <v>68</v>
      </c>
      <c r="I14" s="1" t="s">
        <v>18</v>
      </c>
      <c r="J14" s="1">
        <v>2.7451999999999996</v>
      </c>
      <c r="K14" s="1" t="s">
        <v>16</v>
      </c>
      <c r="L14" s="2">
        <v>218000</v>
      </c>
    </row>
    <row r="15" spans="1:14" x14ac:dyDescent="0.25">
      <c r="A15" s="1">
        <v>15</v>
      </c>
      <c r="B15" s="1" t="s">
        <v>12</v>
      </c>
      <c r="C15" s="1">
        <v>2.48</v>
      </c>
      <c r="D15" s="1">
        <v>1.88</v>
      </c>
      <c r="E15" s="1" t="s">
        <v>13</v>
      </c>
      <c r="F15" s="1">
        <v>2</v>
      </c>
      <c r="G15" s="1" t="s">
        <v>20</v>
      </c>
      <c r="H15" s="1">
        <v>76</v>
      </c>
      <c r="I15" s="1" t="s">
        <v>15</v>
      </c>
      <c r="J15" s="1">
        <v>2.1983999999999999</v>
      </c>
      <c r="K15" s="1" t="s">
        <v>21</v>
      </c>
      <c r="L15" s="2"/>
    </row>
    <row r="16" spans="1:14" x14ac:dyDescent="0.25">
      <c r="A16" s="1">
        <v>16</v>
      </c>
      <c r="B16" s="1" t="s">
        <v>22</v>
      </c>
      <c r="C16" s="1">
        <v>2.6</v>
      </c>
      <c r="D16" s="1">
        <v>3</v>
      </c>
      <c r="E16" s="1" t="s">
        <v>13</v>
      </c>
      <c r="F16" s="1">
        <v>2.76</v>
      </c>
      <c r="G16" s="1" t="s">
        <v>20</v>
      </c>
      <c r="H16" s="1">
        <v>72</v>
      </c>
      <c r="I16" s="1" t="s">
        <v>18</v>
      </c>
      <c r="J16" s="1">
        <v>2.5863999999999998</v>
      </c>
      <c r="K16" s="1" t="s">
        <v>16</v>
      </c>
      <c r="L16" s="2">
        <v>200000</v>
      </c>
    </row>
    <row r="17" spans="1:12" x14ac:dyDescent="0.25">
      <c r="A17" s="1">
        <v>17</v>
      </c>
      <c r="B17" s="1" t="s">
        <v>12</v>
      </c>
      <c r="C17" s="1">
        <v>2.52</v>
      </c>
      <c r="D17" s="1">
        <v>2.6480000000000001</v>
      </c>
      <c r="E17" s="1" t="s">
        <v>13</v>
      </c>
      <c r="F17" s="1">
        <v>2.6239999999999997</v>
      </c>
      <c r="G17" s="1" t="s">
        <v>20</v>
      </c>
      <c r="H17" s="1">
        <v>60</v>
      </c>
      <c r="I17" s="1" t="s">
        <v>18</v>
      </c>
      <c r="J17" s="1">
        <v>2.5015999999999998</v>
      </c>
      <c r="K17" s="1" t="s">
        <v>16</v>
      </c>
      <c r="L17" s="2">
        <v>300000</v>
      </c>
    </row>
    <row r="18" spans="1:12" x14ac:dyDescent="0.25">
      <c r="A18" s="1">
        <v>18</v>
      </c>
      <c r="B18" s="1" t="s">
        <v>22</v>
      </c>
      <c r="C18" s="1">
        <v>2.2000000000000002</v>
      </c>
      <c r="D18" s="1">
        <v>2.68</v>
      </c>
      <c r="E18" s="1" t="s">
        <v>13</v>
      </c>
      <c r="F18" s="1">
        <v>2.56</v>
      </c>
      <c r="G18" s="1" t="s">
        <v>20</v>
      </c>
      <c r="H18" s="1">
        <v>60</v>
      </c>
      <c r="I18" s="1" t="s">
        <v>18</v>
      </c>
      <c r="J18" s="1">
        <v>2.6912000000000003</v>
      </c>
      <c r="K18" s="1" t="s">
        <v>21</v>
      </c>
      <c r="L18" s="2"/>
    </row>
    <row r="19" spans="1:12" x14ac:dyDescent="0.25">
      <c r="A19" s="1">
        <v>19</v>
      </c>
      <c r="B19" s="1" t="s">
        <v>22</v>
      </c>
      <c r="C19" s="1">
        <v>2.52</v>
      </c>
      <c r="D19" s="1">
        <v>2.64</v>
      </c>
      <c r="E19" s="1" t="s">
        <v>13</v>
      </c>
      <c r="F19" s="1">
        <v>2.56</v>
      </c>
      <c r="G19" s="1" t="s">
        <v>20</v>
      </c>
      <c r="H19" s="1">
        <v>68</v>
      </c>
      <c r="I19" s="1" t="s">
        <v>15</v>
      </c>
      <c r="J19" s="1">
        <v>2.5632000000000001</v>
      </c>
      <c r="K19" s="1" t="s">
        <v>21</v>
      </c>
      <c r="L19" s="2"/>
    </row>
    <row r="20" spans="1:12" x14ac:dyDescent="0.25">
      <c r="A20" s="1">
        <v>20</v>
      </c>
      <c r="B20" s="1" t="s">
        <v>12</v>
      </c>
      <c r="C20" s="1">
        <v>2.4</v>
      </c>
      <c r="D20" s="1">
        <v>2.68</v>
      </c>
      <c r="E20" s="1" t="s">
        <v>19</v>
      </c>
      <c r="F20" s="1">
        <v>2.8</v>
      </c>
      <c r="G20" s="1" t="s">
        <v>20</v>
      </c>
      <c r="H20" s="1">
        <v>50.48</v>
      </c>
      <c r="I20" s="1" t="s">
        <v>18</v>
      </c>
      <c r="J20" s="1">
        <v>3.1156000000000001</v>
      </c>
      <c r="K20" s="1" t="s">
        <v>16</v>
      </c>
      <c r="L20" s="2">
        <v>236000</v>
      </c>
    </row>
    <row r="21" spans="1:12" x14ac:dyDescent="0.25">
      <c r="A21" s="1">
        <v>21</v>
      </c>
      <c r="B21" s="1" t="s">
        <v>12</v>
      </c>
      <c r="C21" s="1">
        <v>2.48</v>
      </c>
      <c r="D21" s="1">
        <v>2.6</v>
      </c>
      <c r="E21" s="1" t="s">
        <v>13</v>
      </c>
      <c r="F21" s="1">
        <v>2.64</v>
      </c>
      <c r="G21" s="1" t="s">
        <v>20</v>
      </c>
      <c r="H21" s="1">
        <v>50</v>
      </c>
      <c r="I21" s="1" t="s">
        <v>15</v>
      </c>
      <c r="J21" s="1">
        <v>2.2680000000000002</v>
      </c>
      <c r="K21" s="1" t="s">
        <v>16</v>
      </c>
      <c r="L21" s="2">
        <v>265000</v>
      </c>
    </row>
    <row r="22" spans="1:12" x14ac:dyDescent="0.25">
      <c r="A22" s="1">
        <v>22</v>
      </c>
      <c r="B22" s="1" t="s">
        <v>22</v>
      </c>
      <c r="C22" s="1">
        <v>3.16</v>
      </c>
      <c r="D22" s="1">
        <v>3.04</v>
      </c>
      <c r="E22" s="1" t="s">
        <v>13</v>
      </c>
      <c r="F22" s="1">
        <v>3.4</v>
      </c>
      <c r="G22" s="1" t="s">
        <v>20</v>
      </c>
      <c r="H22" s="1">
        <v>95</v>
      </c>
      <c r="I22" s="1" t="s">
        <v>18</v>
      </c>
      <c r="J22" s="1">
        <v>2.7624</v>
      </c>
      <c r="K22" s="1" t="s">
        <v>16</v>
      </c>
      <c r="L22" s="2">
        <v>393000</v>
      </c>
    </row>
    <row r="23" spans="1:12" x14ac:dyDescent="0.25">
      <c r="A23" s="1">
        <v>23</v>
      </c>
      <c r="B23" s="1" t="s">
        <v>22</v>
      </c>
      <c r="C23" s="1">
        <v>2.7919999999999998</v>
      </c>
      <c r="D23" s="1">
        <v>2.4319999999999999</v>
      </c>
      <c r="E23" s="1" t="s">
        <v>17</v>
      </c>
      <c r="F23" s="1">
        <v>2.8892000000000002</v>
      </c>
      <c r="G23" s="1" t="s">
        <v>14</v>
      </c>
      <c r="H23" s="1">
        <v>55.53</v>
      </c>
      <c r="I23" s="1" t="s">
        <v>15</v>
      </c>
      <c r="J23" s="1">
        <v>2.7524000000000002</v>
      </c>
      <c r="K23" s="1" t="s">
        <v>16</v>
      </c>
      <c r="L23" s="2">
        <v>360000</v>
      </c>
    </row>
    <row r="24" spans="1:12" x14ac:dyDescent="0.25">
      <c r="A24" s="1">
        <v>24</v>
      </c>
      <c r="B24" s="1" t="s">
        <v>22</v>
      </c>
      <c r="C24" s="1">
        <v>3.0960000000000001</v>
      </c>
      <c r="D24" s="1">
        <v>2.4</v>
      </c>
      <c r="E24" s="1" t="s">
        <v>17</v>
      </c>
      <c r="F24" s="1">
        <v>2.5895999999999999</v>
      </c>
      <c r="G24" s="1" t="s">
        <v>14</v>
      </c>
      <c r="H24" s="1">
        <v>92</v>
      </c>
      <c r="I24" s="1" t="s">
        <v>18</v>
      </c>
      <c r="J24" s="1">
        <v>2.5448</v>
      </c>
      <c r="K24" s="1" t="s">
        <v>16</v>
      </c>
      <c r="L24" s="2">
        <v>300000</v>
      </c>
    </row>
    <row r="25" spans="1:12" x14ac:dyDescent="0.25">
      <c r="A25" s="1">
        <v>25</v>
      </c>
      <c r="B25" s="1" t="s">
        <v>12</v>
      </c>
      <c r="C25" s="1">
        <v>3.06</v>
      </c>
      <c r="D25" s="1">
        <v>3.9079999999999999</v>
      </c>
      <c r="E25" s="1" t="s">
        <v>17</v>
      </c>
      <c r="F25" s="1">
        <v>3.1543999999999999</v>
      </c>
      <c r="G25" s="1" t="s">
        <v>14</v>
      </c>
      <c r="H25" s="1">
        <v>97.4</v>
      </c>
      <c r="I25" s="1" t="s">
        <v>18</v>
      </c>
      <c r="J25" s="1">
        <v>2.9604000000000004</v>
      </c>
      <c r="K25" s="1" t="s">
        <v>16</v>
      </c>
      <c r="L25" s="2">
        <v>360000</v>
      </c>
    </row>
    <row r="26" spans="1:12" x14ac:dyDescent="0.25">
      <c r="A26" s="1">
        <v>26</v>
      </c>
      <c r="B26" s="1" t="s">
        <v>22</v>
      </c>
      <c r="C26" s="1">
        <v>2.1031999999999997</v>
      </c>
      <c r="D26" s="1">
        <v>2.1840000000000002</v>
      </c>
      <c r="E26" s="1" t="s">
        <v>13</v>
      </c>
      <c r="F26" s="1">
        <v>2.008</v>
      </c>
      <c r="G26" s="1" t="s">
        <v>20</v>
      </c>
      <c r="H26" s="1">
        <v>76</v>
      </c>
      <c r="I26" s="1" t="s">
        <v>18</v>
      </c>
      <c r="J26" s="1">
        <v>2.6132</v>
      </c>
      <c r="K26" s="1" t="s">
        <v>21</v>
      </c>
      <c r="L26" s="2"/>
    </row>
    <row r="27" spans="1:12" x14ac:dyDescent="0.25">
      <c r="A27" s="1">
        <v>27</v>
      </c>
      <c r="B27" s="1" t="s">
        <v>12</v>
      </c>
      <c r="C27" s="1">
        <v>2.84</v>
      </c>
      <c r="D27" s="1">
        <v>3.16</v>
      </c>
      <c r="E27" s="1" t="s">
        <v>13</v>
      </c>
      <c r="F27" s="1">
        <v>2.64</v>
      </c>
      <c r="G27" s="1" t="s">
        <v>20</v>
      </c>
      <c r="H27" s="1">
        <v>94</v>
      </c>
      <c r="I27" s="1" t="s">
        <v>18</v>
      </c>
      <c r="J27" s="1">
        <v>2.302</v>
      </c>
      <c r="K27" s="1" t="s">
        <v>16</v>
      </c>
      <c r="L27" s="2">
        <v>240000</v>
      </c>
    </row>
    <row r="28" spans="1:12" x14ac:dyDescent="0.25">
      <c r="A28" s="1">
        <v>28</v>
      </c>
      <c r="B28" s="1" t="s">
        <v>12</v>
      </c>
      <c r="C28" s="1">
        <v>2.52</v>
      </c>
      <c r="D28" s="1">
        <v>2.68</v>
      </c>
      <c r="E28" s="1" t="s">
        <v>13</v>
      </c>
      <c r="F28" s="1">
        <v>2.64</v>
      </c>
      <c r="G28" s="1" t="s">
        <v>20</v>
      </c>
      <c r="H28" s="1">
        <v>68</v>
      </c>
      <c r="I28" s="1" t="s">
        <v>15</v>
      </c>
      <c r="J28" s="1">
        <v>2.3075999999999999</v>
      </c>
      <c r="K28" s="1" t="s">
        <v>16</v>
      </c>
      <c r="L28" s="2">
        <v>265000</v>
      </c>
    </row>
    <row r="29" spans="1:12" x14ac:dyDescent="0.25">
      <c r="A29" s="1">
        <v>29</v>
      </c>
      <c r="B29" s="1" t="s">
        <v>12</v>
      </c>
      <c r="C29" s="1">
        <v>3.0704000000000002</v>
      </c>
      <c r="D29" s="1">
        <v>3.06</v>
      </c>
      <c r="E29" s="1" t="s">
        <v>13</v>
      </c>
      <c r="F29" s="1">
        <v>2.7</v>
      </c>
      <c r="G29" s="1" t="s">
        <v>20</v>
      </c>
      <c r="H29" s="1">
        <v>73.349999999999994</v>
      </c>
      <c r="I29" s="1" t="s">
        <v>18</v>
      </c>
      <c r="J29" s="1">
        <v>2.5660000000000003</v>
      </c>
      <c r="K29" s="1" t="s">
        <v>16</v>
      </c>
      <c r="L29" s="2">
        <v>350000</v>
      </c>
    </row>
    <row r="30" spans="1:12" x14ac:dyDescent="0.25">
      <c r="A30" s="1">
        <v>30</v>
      </c>
      <c r="B30" s="1" t="s">
        <v>12</v>
      </c>
      <c r="C30" s="1">
        <v>2.48</v>
      </c>
      <c r="D30" s="1">
        <v>2.68</v>
      </c>
      <c r="E30" s="1" t="s">
        <v>13</v>
      </c>
      <c r="F30" s="1">
        <v>2.3199999999999998</v>
      </c>
      <c r="G30" s="1" t="s">
        <v>20</v>
      </c>
      <c r="H30" s="1">
        <v>77</v>
      </c>
      <c r="I30" s="1" t="s">
        <v>18</v>
      </c>
      <c r="J30" s="1">
        <v>2.0516000000000001</v>
      </c>
      <c r="K30" s="1" t="s">
        <v>21</v>
      </c>
      <c r="L30" s="2"/>
    </row>
    <row r="31" spans="1:12" x14ac:dyDescent="0.25">
      <c r="A31" s="1">
        <v>31</v>
      </c>
      <c r="B31" s="1" t="s">
        <v>22</v>
      </c>
      <c r="C31" s="1">
        <v>2.56</v>
      </c>
      <c r="D31" s="1">
        <v>2.94</v>
      </c>
      <c r="E31" s="1" t="s">
        <v>13</v>
      </c>
      <c r="F31" s="1">
        <v>2.92</v>
      </c>
      <c r="G31" s="1" t="s">
        <v>20</v>
      </c>
      <c r="H31" s="1">
        <v>52</v>
      </c>
      <c r="I31" s="1" t="s">
        <v>15</v>
      </c>
      <c r="J31" s="1">
        <v>2.2680000000000002</v>
      </c>
      <c r="K31" s="1" t="s">
        <v>16</v>
      </c>
      <c r="L31" s="2">
        <v>250000</v>
      </c>
    </row>
    <row r="32" spans="1:12" x14ac:dyDescent="0.25">
      <c r="A32" s="1">
        <v>32</v>
      </c>
      <c r="B32" s="1" t="s">
        <v>22</v>
      </c>
      <c r="C32" s="1">
        <v>2.68</v>
      </c>
      <c r="D32" s="1">
        <v>2.12</v>
      </c>
      <c r="E32" s="1" t="s">
        <v>17</v>
      </c>
      <c r="F32" s="1">
        <v>2.6</v>
      </c>
      <c r="G32" s="1" t="s">
        <v>14</v>
      </c>
      <c r="H32" s="1">
        <v>64</v>
      </c>
      <c r="I32" s="1" t="s">
        <v>15</v>
      </c>
      <c r="J32" s="1">
        <v>2.3328000000000002</v>
      </c>
      <c r="K32" s="1" t="s">
        <v>21</v>
      </c>
      <c r="L32" s="2"/>
    </row>
    <row r="33" spans="1:12" x14ac:dyDescent="0.25">
      <c r="A33" s="1">
        <v>33</v>
      </c>
      <c r="B33" s="1" t="s">
        <v>22</v>
      </c>
      <c r="C33" s="1">
        <v>2.44</v>
      </c>
      <c r="D33" s="1">
        <v>3.24</v>
      </c>
      <c r="E33" s="1" t="s">
        <v>13</v>
      </c>
      <c r="F33" s="1">
        <v>2.6560000000000001</v>
      </c>
      <c r="G33" s="1" t="s">
        <v>20</v>
      </c>
      <c r="H33" s="1">
        <v>50.89</v>
      </c>
      <c r="I33" s="1" t="s">
        <v>15</v>
      </c>
      <c r="J33" s="1">
        <v>2.4883999999999999</v>
      </c>
      <c r="K33" s="1" t="s">
        <v>16</v>
      </c>
      <c r="L33" s="2">
        <v>278000</v>
      </c>
    </row>
    <row r="34" spans="1:12" x14ac:dyDescent="0.25">
      <c r="A34" s="1">
        <v>34</v>
      </c>
      <c r="B34" s="1" t="s">
        <v>22</v>
      </c>
      <c r="C34" s="1">
        <v>3.48</v>
      </c>
      <c r="D34" s="1">
        <v>2.6</v>
      </c>
      <c r="E34" s="1" t="s">
        <v>17</v>
      </c>
      <c r="F34" s="1">
        <v>3.24</v>
      </c>
      <c r="G34" s="1" t="s">
        <v>20</v>
      </c>
      <c r="H34" s="1">
        <v>88</v>
      </c>
      <c r="I34" s="1" t="s">
        <v>18</v>
      </c>
      <c r="J34" s="1">
        <v>2.9112</v>
      </c>
      <c r="K34" s="1" t="s">
        <v>16</v>
      </c>
      <c r="L34" s="2">
        <v>260000</v>
      </c>
    </row>
    <row r="35" spans="1:12" x14ac:dyDescent="0.25">
      <c r="A35" s="1">
        <v>35</v>
      </c>
      <c r="B35" s="1" t="s">
        <v>12</v>
      </c>
      <c r="C35" s="1">
        <v>2.48</v>
      </c>
      <c r="D35" s="1">
        <v>2.04</v>
      </c>
      <c r="E35" s="1" t="s">
        <v>17</v>
      </c>
      <c r="F35" s="1">
        <v>2.08</v>
      </c>
      <c r="G35" s="1" t="s">
        <v>23</v>
      </c>
      <c r="H35" s="1">
        <v>68.44</v>
      </c>
      <c r="I35" s="1" t="s">
        <v>15</v>
      </c>
      <c r="J35" s="1">
        <v>2.5108000000000001</v>
      </c>
      <c r="K35" s="1" t="s">
        <v>21</v>
      </c>
      <c r="L35" s="2"/>
    </row>
    <row r="36" spans="1:12" x14ac:dyDescent="0.25">
      <c r="A36" s="1">
        <v>36</v>
      </c>
      <c r="B36" s="1" t="s">
        <v>22</v>
      </c>
      <c r="C36" s="1">
        <v>2.76</v>
      </c>
      <c r="D36" s="1">
        <v>3.12</v>
      </c>
      <c r="E36" s="1" t="s">
        <v>13</v>
      </c>
      <c r="F36" s="1">
        <v>2.88</v>
      </c>
      <c r="G36" s="1" t="s">
        <v>20</v>
      </c>
      <c r="H36" s="1">
        <v>71</v>
      </c>
      <c r="I36" s="1" t="s">
        <v>15</v>
      </c>
      <c r="J36" s="1">
        <v>2.5096000000000003</v>
      </c>
      <c r="K36" s="1" t="s">
        <v>16</v>
      </c>
      <c r="L36" s="2">
        <v>300000</v>
      </c>
    </row>
    <row r="37" spans="1:12" x14ac:dyDescent="0.25">
      <c r="A37" s="1">
        <v>37</v>
      </c>
      <c r="B37" s="1" t="s">
        <v>12</v>
      </c>
      <c r="C37" s="1">
        <v>2.04</v>
      </c>
      <c r="D37" s="1">
        <v>1.76</v>
      </c>
      <c r="E37" s="1" t="s">
        <v>13</v>
      </c>
      <c r="F37" s="1">
        <v>2.2799999999999998</v>
      </c>
      <c r="G37" s="1" t="s">
        <v>20</v>
      </c>
      <c r="H37" s="1">
        <v>64</v>
      </c>
      <c r="I37" s="1" t="s">
        <v>18</v>
      </c>
      <c r="J37" s="1">
        <v>2.0580000000000003</v>
      </c>
      <c r="K37" s="1" t="s">
        <v>21</v>
      </c>
      <c r="L37" s="2"/>
    </row>
    <row r="38" spans="1:12" x14ac:dyDescent="0.25">
      <c r="A38" s="1">
        <v>38</v>
      </c>
      <c r="B38" s="1" t="s">
        <v>22</v>
      </c>
      <c r="C38" s="1">
        <v>3.16</v>
      </c>
      <c r="D38" s="1">
        <v>3.04</v>
      </c>
      <c r="E38" s="1" t="s">
        <v>17</v>
      </c>
      <c r="F38" s="1">
        <v>2.6239999999999997</v>
      </c>
      <c r="G38" s="1" t="s">
        <v>14</v>
      </c>
      <c r="H38" s="1">
        <v>58</v>
      </c>
      <c r="I38" s="1" t="s">
        <v>15</v>
      </c>
      <c r="J38" s="1">
        <v>2.2187999999999999</v>
      </c>
      <c r="K38" s="1" t="s">
        <v>16</v>
      </c>
      <c r="L38" s="2">
        <v>320000</v>
      </c>
    </row>
    <row r="39" spans="1:12" x14ac:dyDescent="0.25">
      <c r="A39" s="1">
        <v>39</v>
      </c>
      <c r="B39" s="1" t="s">
        <v>22</v>
      </c>
      <c r="C39" s="1">
        <v>2.92</v>
      </c>
      <c r="D39" s="1">
        <v>2.3199999999999998</v>
      </c>
      <c r="E39" s="1" t="s">
        <v>17</v>
      </c>
      <c r="F39" s="1">
        <v>2.64</v>
      </c>
      <c r="G39" s="1" t="s">
        <v>20</v>
      </c>
      <c r="H39" s="1">
        <v>53.7</v>
      </c>
      <c r="I39" s="1" t="s">
        <v>15</v>
      </c>
      <c r="J39" s="1">
        <v>2.2744</v>
      </c>
      <c r="K39" s="1" t="s">
        <v>16</v>
      </c>
      <c r="L39" s="2">
        <v>240000</v>
      </c>
    </row>
    <row r="40" spans="1:12" x14ac:dyDescent="0.25">
      <c r="A40" s="1">
        <v>40</v>
      </c>
      <c r="B40" s="1" t="s">
        <v>12</v>
      </c>
      <c r="C40" s="1">
        <v>3.24</v>
      </c>
      <c r="D40" s="1">
        <v>2.72</v>
      </c>
      <c r="E40" s="1" t="s">
        <v>17</v>
      </c>
      <c r="F40" s="1">
        <v>2.56</v>
      </c>
      <c r="G40" s="1" t="s">
        <v>14</v>
      </c>
      <c r="H40" s="1">
        <v>93</v>
      </c>
      <c r="I40" s="1" t="s">
        <v>18</v>
      </c>
      <c r="J40" s="1">
        <v>2.5024000000000002</v>
      </c>
      <c r="K40" s="1" t="s">
        <v>16</v>
      </c>
      <c r="L40" s="2">
        <v>411000</v>
      </c>
    </row>
    <row r="41" spans="1:12" x14ac:dyDescent="0.25">
      <c r="A41" s="1">
        <v>41</v>
      </c>
      <c r="B41" s="1" t="s">
        <v>22</v>
      </c>
      <c r="C41" s="1">
        <v>3.12</v>
      </c>
      <c r="D41" s="1">
        <v>3.08</v>
      </c>
      <c r="E41" s="1" t="s">
        <v>13</v>
      </c>
      <c r="F41" s="1">
        <v>3.2</v>
      </c>
      <c r="G41" s="1" t="s">
        <v>20</v>
      </c>
      <c r="H41" s="1">
        <v>60</v>
      </c>
      <c r="I41" s="1" t="s">
        <v>18</v>
      </c>
      <c r="J41" s="1">
        <v>2.6688000000000001</v>
      </c>
      <c r="K41" s="1" t="s">
        <v>16</v>
      </c>
      <c r="L41" s="2">
        <v>287000</v>
      </c>
    </row>
    <row r="42" spans="1:12" x14ac:dyDescent="0.25">
      <c r="A42" s="1">
        <v>42</v>
      </c>
      <c r="B42" s="1" t="s">
        <v>22</v>
      </c>
      <c r="C42" s="1">
        <v>2.96</v>
      </c>
      <c r="D42" s="1">
        <v>2.5263999999999998</v>
      </c>
      <c r="E42" s="1" t="s">
        <v>13</v>
      </c>
      <c r="F42" s="1">
        <v>2.6</v>
      </c>
      <c r="G42" s="1" t="s">
        <v>20</v>
      </c>
      <c r="H42" s="1">
        <v>65</v>
      </c>
      <c r="I42" s="1" t="s">
        <v>15</v>
      </c>
      <c r="J42" s="1">
        <v>2.7904</v>
      </c>
      <c r="K42" s="1" t="s">
        <v>21</v>
      </c>
      <c r="L42" s="2"/>
    </row>
    <row r="43" spans="1:12" x14ac:dyDescent="0.25">
      <c r="A43" s="1">
        <v>43</v>
      </c>
      <c r="B43" s="1" t="s">
        <v>12</v>
      </c>
      <c r="C43" s="1">
        <v>1.96</v>
      </c>
      <c r="D43" s="1">
        <v>1.56</v>
      </c>
      <c r="E43" s="1" t="s">
        <v>17</v>
      </c>
      <c r="F43" s="1">
        <v>2.6</v>
      </c>
      <c r="G43" s="1" t="s">
        <v>23</v>
      </c>
      <c r="H43" s="1">
        <v>63</v>
      </c>
      <c r="I43" s="1" t="s">
        <v>18</v>
      </c>
      <c r="J43" s="1">
        <v>2.0484</v>
      </c>
      <c r="K43" s="1" t="s">
        <v>21</v>
      </c>
      <c r="L43" s="2"/>
    </row>
    <row r="44" spans="1:12" x14ac:dyDescent="0.25">
      <c r="A44" s="1">
        <v>44</v>
      </c>
      <c r="B44" s="1" t="s">
        <v>12</v>
      </c>
      <c r="C44" s="1">
        <v>3.48</v>
      </c>
      <c r="D44" s="1">
        <v>3.48</v>
      </c>
      <c r="E44" s="1" t="s">
        <v>13</v>
      </c>
      <c r="F44" s="1">
        <v>2.72</v>
      </c>
      <c r="G44" s="1" t="s">
        <v>20</v>
      </c>
      <c r="H44" s="1">
        <v>95</v>
      </c>
      <c r="I44" s="1" t="s">
        <v>15</v>
      </c>
      <c r="J44" s="1">
        <v>2.516</v>
      </c>
      <c r="K44" s="1" t="s">
        <v>16</v>
      </c>
      <c r="L44" s="2">
        <v>300000</v>
      </c>
    </row>
    <row r="45" spans="1:12" x14ac:dyDescent="0.25">
      <c r="A45" s="1">
        <v>45</v>
      </c>
      <c r="B45" s="1" t="s">
        <v>22</v>
      </c>
      <c r="C45" s="1">
        <v>3.08</v>
      </c>
      <c r="D45" s="1">
        <v>2.92</v>
      </c>
      <c r="E45" s="1" t="s">
        <v>13</v>
      </c>
      <c r="F45" s="1">
        <v>3.24</v>
      </c>
      <c r="G45" s="1" t="s">
        <v>20</v>
      </c>
      <c r="H45" s="1">
        <v>89</v>
      </c>
      <c r="I45" s="1" t="s">
        <v>18</v>
      </c>
      <c r="J45" s="1">
        <v>2.7880000000000003</v>
      </c>
      <c r="K45" s="1" t="s">
        <v>16</v>
      </c>
      <c r="L45" s="2">
        <v>200000</v>
      </c>
    </row>
    <row r="46" spans="1:12" x14ac:dyDescent="0.25">
      <c r="A46" s="1">
        <v>46</v>
      </c>
      <c r="B46" s="1" t="s">
        <v>22</v>
      </c>
      <c r="C46" s="1">
        <v>3.04</v>
      </c>
      <c r="D46" s="1">
        <v>2.56</v>
      </c>
      <c r="E46" s="1" t="s">
        <v>17</v>
      </c>
      <c r="F46" s="1">
        <v>2.88</v>
      </c>
      <c r="G46" s="1" t="s">
        <v>14</v>
      </c>
      <c r="H46" s="1">
        <v>58</v>
      </c>
      <c r="I46" s="1" t="s">
        <v>15</v>
      </c>
      <c r="J46" s="1">
        <v>2.6612</v>
      </c>
      <c r="K46" s="1" t="s">
        <v>21</v>
      </c>
      <c r="L46" s="2"/>
    </row>
    <row r="47" spans="1:12" x14ac:dyDescent="0.25">
      <c r="A47" s="1">
        <v>47</v>
      </c>
      <c r="B47" s="1" t="s">
        <v>22</v>
      </c>
      <c r="C47" s="1">
        <v>2.8355999999999999</v>
      </c>
      <c r="D47" s="1">
        <v>2.8792</v>
      </c>
      <c r="E47" s="1" t="s">
        <v>17</v>
      </c>
      <c r="F47" s="1">
        <v>2.6239999999999997</v>
      </c>
      <c r="G47" s="1" t="s">
        <v>20</v>
      </c>
      <c r="H47" s="1">
        <v>68</v>
      </c>
      <c r="I47" s="1" t="s">
        <v>15</v>
      </c>
      <c r="J47" s="1">
        <v>2.8651999999999997</v>
      </c>
      <c r="K47" s="1" t="s">
        <v>21</v>
      </c>
      <c r="L47" s="2"/>
    </row>
    <row r="48" spans="1:12" x14ac:dyDescent="0.25">
      <c r="A48" s="1">
        <v>48</v>
      </c>
      <c r="B48" s="1" t="s">
        <v>12</v>
      </c>
      <c r="C48" s="1">
        <v>2.52</v>
      </c>
      <c r="D48" s="1">
        <v>2.4</v>
      </c>
      <c r="E48" s="1" t="s">
        <v>13</v>
      </c>
      <c r="F48" s="1">
        <v>2.2799999999999998</v>
      </c>
      <c r="G48" s="1" t="s">
        <v>20</v>
      </c>
      <c r="H48" s="1">
        <v>78</v>
      </c>
      <c r="I48" s="1" t="s">
        <v>18</v>
      </c>
      <c r="J48" s="1">
        <v>2.1819999999999999</v>
      </c>
      <c r="K48" s="1" t="s">
        <v>16</v>
      </c>
      <c r="L48" s="2">
        <v>204000</v>
      </c>
    </row>
    <row r="49" spans="1:12" x14ac:dyDescent="0.25">
      <c r="A49" s="1">
        <v>49</v>
      </c>
      <c r="B49" s="1" t="s">
        <v>12</v>
      </c>
      <c r="C49" s="1">
        <v>2.52</v>
      </c>
      <c r="D49" s="1">
        <v>2.48</v>
      </c>
      <c r="E49" s="1" t="s">
        <v>13</v>
      </c>
      <c r="F49" s="1">
        <v>2.72</v>
      </c>
      <c r="G49" s="1" t="s">
        <v>20</v>
      </c>
      <c r="H49" s="1">
        <v>64</v>
      </c>
      <c r="I49" s="1" t="s">
        <v>18</v>
      </c>
      <c r="J49" s="1">
        <v>2.4984000000000002</v>
      </c>
      <c r="K49" s="1" t="s">
        <v>16</v>
      </c>
      <c r="L49" s="2">
        <v>250000</v>
      </c>
    </row>
    <row r="50" spans="1:12" x14ac:dyDescent="0.25">
      <c r="A50" s="1">
        <v>50</v>
      </c>
      <c r="B50" s="1" t="s">
        <v>22</v>
      </c>
      <c r="C50" s="1">
        <v>2</v>
      </c>
      <c r="D50" s="1">
        <v>1.48</v>
      </c>
      <c r="E50" s="1" t="s">
        <v>19</v>
      </c>
      <c r="F50" s="1">
        <v>2.08</v>
      </c>
      <c r="G50" s="1" t="s">
        <v>23</v>
      </c>
      <c r="H50" s="1">
        <v>65</v>
      </c>
      <c r="I50" s="1" t="s">
        <v>15</v>
      </c>
      <c r="J50" s="1">
        <v>2.2444000000000002</v>
      </c>
      <c r="K50" s="1" t="s">
        <v>21</v>
      </c>
      <c r="L50" s="2"/>
    </row>
    <row r="51" spans="1:12" x14ac:dyDescent="0.25">
      <c r="A51" s="1">
        <v>51</v>
      </c>
      <c r="B51" s="1" t="s">
        <v>22</v>
      </c>
      <c r="C51" s="1">
        <v>3.008</v>
      </c>
      <c r="D51" s="1">
        <v>2.9279999999999999</v>
      </c>
      <c r="E51" s="1" t="s">
        <v>17</v>
      </c>
      <c r="F51" s="1">
        <v>2.7360000000000002</v>
      </c>
      <c r="G51" s="1" t="s">
        <v>20</v>
      </c>
      <c r="H51" s="1">
        <v>65</v>
      </c>
      <c r="I51" s="1" t="s">
        <v>15</v>
      </c>
      <c r="J51" s="1">
        <v>2.5191999999999997</v>
      </c>
      <c r="K51" s="1" t="s">
        <v>16</v>
      </c>
      <c r="L51" s="2">
        <v>200000</v>
      </c>
    </row>
    <row r="52" spans="1:12" x14ac:dyDescent="0.25">
      <c r="A52" s="1">
        <v>52</v>
      </c>
      <c r="B52" s="1" t="s">
        <v>12</v>
      </c>
      <c r="C52" s="1">
        <v>2.1760000000000002</v>
      </c>
      <c r="D52" s="1">
        <v>2.4447999999999999</v>
      </c>
      <c r="E52" s="1" t="s">
        <v>13</v>
      </c>
      <c r="F52" s="1">
        <v>2.2480000000000002</v>
      </c>
      <c r="G52" s="1" t="s">
        <v>20</v>
      </c>
      <c r="H52" s="1">
        <v>67</v>
      </c>
      <c r="I52" s="1" t="s">
        <v>15</v>
      </c>
      <c r="J52" s="1">
        <v>2.5059999999999998</v>
      </c>
      <c r="K52" s="1" t="s">
        <v>21</v>
      </c>
      <c r="L52" s="2"/>
    </row>
    <row r="53" spans="1:12" x14ac:dyDescent="0.25">
      <c r="A53" s="1">
        <v>53</v>
      </c>
      <c r="B53" s="1" t="s">
        <v>22</v>
      </c>
      <c r="C53" s="1">
        <v>1.6355999999999999</v>
      </c>
      <c r="D53" s="1">
        <v>1.8331999999999999</v>
      </c>
      <c r="E53" s="1" t="s">
        <v>13</v>
      </c>
      <c r="F53" s="1">
        <v>2.12</v>
      </c>
      <c r="G53" s="1" t="s">
        <v>20</v>
      </c>
      <c r="H53" s="1">
        <v>71.2</v>
      </c>
      <c r="I53" s="1" t="s">
        <v>15</v>
      </c>
      <c r="J53" s="1">
        <v>2.6195999999999997</v>
      </c>
      <c r="K53" s="1" t="s">
        <v>21</v>
      </c>
      <c r="L53" s="2"/>
    </row>
    <row r="54" spans="1:12" x14ac:dyDescent="0.25">
      <c r="A54" s="1">
        <v>54</v>
      </c>
      <c r="B54" s="1" t="s">
        <v>12</v>
      </c>
      <c r="C54" s="1">
        <v>3.2</v>
      </c>
      <c r="D54" s="1">
        <v>2.8</v>
      </c>
      <c r="E54" s="1" t="s">
        <v>17</v>
      </c>
      <c r="F54" s="1">
        <v>2.88</v>
      </c>
      <c r="G54" s="1" t="s">
        <v>14</v>
      </c>
      <c r="H54" s="1">
        <v>87</v>
      </c>
      <c r="I54" s="1" t="s">
        <v>15</v>
      </c>
      <c r="J54" s="1">
        <v>2.8416000000000001</v>
      </c>
      <c r="K54" s="1" t="s">
        <v>16</v>
      </c>
      <c r="L54" s="2">
        <v>450000</v>
      </c>
    </row>
    <row r="55" spans="1:12" x14ac:dyDescent="0.25">
      <c r="A55" s="1">
        <v>55</v>
      </c>
      <c r="B55" s="1" t="s">
        <v>22</v>
      </c>
      <c r="C55" s="1">
        <v>2.96</v>
      </c>
      <c r="D55" s="1">
        <v>2.4</v>
      </c>
      <c r="E55" s="1" t="s">
        <v>17</v>
      </c>
      <c r="F55" s="1">
        <v>2.76</v>
      </c>
      <c r="G55" s="1" t="s">
        <v>20</v>
      </c>
      <c r="H55" s="1">
        <v>78</v>
      </c>
      <c r="I55" s="1" t="s">
        <v>15</v>
      </c>
      <c r="J55" s="1">
        <v>2.6224000000000003</v>
      </c>
      <c r="K55" s="1" t="s">
        <v>16</v>
      </c>
      <c r="L55" s="2">
        <v>216000</v>
      </c>
    </row>
    <row r="56" spans="1:12" x14ac:dyDescent="0.25">
      <c r="A56" s="1">
        <v>56</v>
      </c>
      <c r="B56" s="1" t="s">
        <v>12</v>
      </c>
      <c r="C56" s="1">
        <v>2.4159999999999999</v>
      </c>
      <c r="D56" s="1">
        <v>2.6639999999999997</v>
      </c>
      <c r="E56" s="1" t="s">
        <v>17</v>
      </c>
      <c r="F56" s="1">
        <v>2.6</v>
      </c>
      <c r="G56" s="1" t="s">
        <v>20</v>
      </c>
      <c r="H56" s="1">
        <v>71</v>
      </c>
      <c r="I56" s="1" t="s">
        <v>15</v>
      </c>
      <c r="J56" s="1">
        <v>2.1084000000000001</v>
      </c>
      <c r="K56" s="1" t="s">
        <v>16</v>
      </c>
      <c r="L56" s="2">
        <v>220000</v>
      </c>
    </row>
    <row r="57" spans="1:12" x14ac:dyDescent="0.25">
      <c r="A57" s="1">
        <v>57</v>
      </c>
      <c r="B57" s="1" t="s">
        <v>12</v>
      </c>
      <c r="C57" s="1">
        <v>2.52</v>
      </c>
      <c r="D57" s="1">
        <v>2.8560000000000003</v>
      </c>
      <c r="E57" s="1" t="s">
        <v>13</v>
      </c>
      <c r="F57" s="1">
        <v>2.456</v>
      </c>
      <c r="G57" s="1" t="s">
        <v>20</v>
      </c>
      <c r="H57" s="1">
        <v>68</v>
      </c>
      <c r="I57" s="1" t="s">
        <v>18</v>
      </c>
      <c r="J57" s="1">
        <v>2.6751999999999998</v>
      </c>
      <c r="K57" s="1" t="s">
        <v>16</v>
      </c>
      <c r="L57" s="2">
        <v>240000</v>
      </c>
    </row>
    <row r="58" spans="1:12" x14ac:dyDescent="0.25">
      <c r="A58" s="1">
        <v>58</v>
      </c>
      <c r="B58" s="1" t="s">
        <v>12</v>
      </c>
      <c r="C58" s="1">
        <v>2.72</v>
      </c>
      <c r="D58" s="1">
        <v>3.04</v>
      </c>
      <c r="E58" s="1" t="s">
        <v>13</v>
      </c>
      <c r="F58" s="1">
        <v>2.96</v>
      </c>
      <c r="G58" s="1" t="s">
        <v>20</v>
      </c>
      <c r="H58" s="1">
        <v>80</v>
      </c>
      <c r="I58" s="1" t="s">
        <v>18</v>
      </c>
      <c r="J58" s="1">
        <v>2.5436000000000001</v>
      </c>
      <c r="K58" s="1" t="s">
        <v>16</v>
      </c>
      <c r="L58" s="2">
        <v>360000</v>
      </c>
    </row>
    <row r="59" spans="1:12" x14ac:dyDescent="0.25">
      <c r="A59" s="1">
        <v>59</v>
      </c>
      <c r="B59" s="1" t="s">
        <v>12</v>
      </c>
      <c r="C59" s="1">
        <v>2.96</v>
      </c>
      <c r="D59" s="1">
        <v>2.48</v>
      </c>
      <c r="E59" s="1" t="s">
        <v>17</v>
      </c>
      <c r="F59" s="1">
        <v>2.72</v>
      </c>
      <c r="G59" s="1" t="s">
        <v>20</v>
      </c>
      <c r="H59" s="1">
        <v>74</v>
      </c>
      <c r="I59" s="1" t="s">
        <v>18</v>
      </c>
      <c r="J59" s="1">
        <v>2.3195999999999999</v>
      </c>
      <c r="K59" s="1" t="s">
        <v>16</v>
      </c>
      <c r="L59" s="2">
        <v>268000</v>
      </c>
    </row>
    <row r="60" spans="1:12" x14ac:dyDescent="0.25">
      <c r="A60" s="1">
        <v>60</v>
      </c>
      <c r="B60" s="1" t="s">
        <v>12</v>
      </c>
      <c r="C60" s="1">
        <v>2.1040000000000001</v>
      </c>
      <c r="D60" s="1">
        <v>2.6231999999999998</v>
      </c>
      <c r="E60" s="1" t="s">
        <v>17</v>
      </c>
      <c r="F60" s="1">
        <v>2.8843999999999999</v>
      </c>
      <c r="G60" s="1" t="s">
        <v>14</v>
      </c>
      <c r="H60" s="1">
        <v>57.6</v>
      </c>
      <c r="I60" s="1" t="s">
        <v>18</v>
      </c>
      <c r="J60" s="1">
        <v>2.2664</v>
      </c>
      <c r="K60" s="1" t="s">
        <v>16</v>
      </c>
      <c r="L60" s="2">
        <v>265000</v>
      </c>
    </row>
    <row r="61" spans="1:12" x14ac:dyDescent="0.25">
      <c r="A61" s="1">
        <v>61</v>
      </c>
      <c r="B61" s="1" t="s">
        <v>12</v>
      </c>
      <c r="C61" s="1">
        <v>2.96</v>
      </c>
      <c r="D61" s="1">
        <v>2.8</v>
      </c>
      <c r="E61" s="1" t="s">
        <v>17</v>
      </c>
      <c r="F61" s="1">
        <v>2.88</v>
      </c>
      <c r="G61" s="1" t="s">
        <v>20</v>
      </c>
      <c r="H61" s="1">
        <v>60</v>
      </c>
      <c r="I61" s="1" t="s">
        <v>18</v>
      </c>
      <c r="J61" s="1">
        <v>2.2896000000000001</v>
      </c>
      <c r="K61" s="1" t="s">
        <v>16</v>
      </c>
      <c r="L61" s="2">
        <v>260000</v>
      </c>
    </row>
    <row r="62" spans="1:12" x14ac:dyDescent="0.25">
      <c r="A62" s="1">
        <v>62</v>
      </c>
      <c r="B62" s="1" t="s">
        <v>12</v>
      </c>
      <c r="C62" s="1">
        <v>3.3680000000000003</v>
      </c>
      <c r="D62" s="1">
        <v>2.9360000000000004</v>
      </c>
      <c r="E62" s="1" t="s">
        <v>13</v>
      </c>
      <c r="F62" s="1">
        <v>2.6756000000000002</v>
      </c>
      <c r="G62" s="1" t="s">
        <v>20</v>
      </c>
      <c r="H62" s="1">
        <v>61.6</v>
      </c>
      <c r="I62" s="1" t="s">
        <v>18</v>
      </c>
      <c r="J62" s="1">
        <v>2.4992000000000001</v>
      </c>
      <c r="K62" s="1" t="s">
        <v>16</v>
      </c>
      <c r="L62" s="2">
        <v>300000</v>
      </c>
    </row>
    <row r="63" spans="1:12" x14ac:dyDescent="0.25">
      <c r="A63" s="1">
        <v>63</v>
      </c>
      <c r="B63" s="1" t="s">
        <v>22</v>
      </c>
      <c r="C63" s="1">
        <v>3.46</v>
      </c>
      <c r="D63" s="1">
        <v>2.5680000000000001</v>
      </c>
      <c r="E63" s="1" t="s">
        <v>17</v>
      </c>
      <c r="F63" s="1">
        <v>2.6960000000000002</v>
      </c>
      <c r="G63" s="1" t="s">
        <v>14</v>
      </c>
      <c r="H63" s="1">
        <v>59</v>
      </c>
      <c r="I63" s="1" t="s">
        <v>18</v>
      </c>
      <c r="J63" s="1">
        <v>2.3875999999999999</v>
      </c>
      <c r="K63" s="1" t="s">
        <v>16</v>
      </c>
      <c r="L63" s="2">
        <v>240000</v>
      </c>
    </row>
    <row r="64" spans="1:12" x14ac:dyDescent="0.25">
      <c r="A64" s="1">
        <v>64</v>
      </c>
      <c r="B64" s="1" t="s">
        <v>12</v>
      </c>
      <c r="C64" s="1">
        <v>2.44</v>
      </c>
      <c r="D64" s="1">
        <v>2.8</v>
      </c>
      <c r="E64" s="1" t="s">
        <v>13</v>
      </c>
      <c r="F64" s="1">
        <v>2.56</v>
      </c>
      <c r="G64" s="1" t="s">
        <v>20</v>
      </c>
      <c r="H64" s="1">
        <v>68.5</v>
      </c>
      <c r="I64" s="1" t="s">
        <v>15</v>
      </c>
      <c r="J64" s="1">
        <v>2.38</v>
      </c>
      <c r="K64" s="1" t="s">
        <v>21</v>
      </c>
      <c r="L64" s="2"/>
    </row>
    <row r="65" spans="1:12" x14ac:dyDescent="0.25">
      <c r="A65" s="1">
        <v>65</v>
      </c>
      <c r="B65" s="1" t="s">
        <v>12</v>
      </c>
      <c r="C65" s="1">
        <v>3.2</v>
      </c>
      <c r="D65" s="1">
        <v>2.92</v>
      </c>
      <c r="E65" s="1" t="s">
        <v>13</v>
      </c>
      <c r="F65" s="1">
        <v>3</v>
      </c>
      <c r="G65" s="1" t="s">
        <v>20</v>
      </c>
      <c r="H65" s="1">
        <v>61</v>
      </c>
      <c r="I65" s="1" t="s">
        <v>18</v>
      </c>
      <c r="J65" s="1">
        <v>2.3512</v>
      </c>
      <c r="K65" s="1" t="s">
        <v>16</v>
      </c>
      <c r="L65" s="2">
        <v>240000</v>
      </c>
    </row>
    <row r="66" spans="1:12" x14ac:dyDescent="0.25">
      <c r="A66" s="1">
        <v>66</v>
      </c>
      <c r="B66" s="1" t="s">
        <v>12</v>
      </c>
      <c r="C66" s="1">
        <v>2.16</v>
      </c>
      <c r="D66" s="1">
        <v>1.88</v>
      </c>
      <c r="E66" s="1" t="s">
        <v>17</v>
      </c>
      <c r="F66" s="1">
        <v>2.2799999999999998</v>
      </c>
      <c r="G66" s="1" t="s">
        <v>20</v>
      </c>
      <c r="H66" s="1">
        <v>89.69</v>
      </c>
      <c r="I66" s="1" t="s">
        <v>15</v>
      </c>
      <c r="J66" s="1">
        <v>2.2840000000000003</v>
      </c>
      <c r="K66" s="1" t="s">
        <v>21</v>
      </c>
      <c r="L66" s="2"/>
    </row>
    <row r="67" spans="1:12" x14ac:dyDescent="0.25">
      <c r="A67" s="1">
        <v>67</v>
      </c>
      <c r="B67" s="1" t="s">
        <v>12</v>
      </c>
      <c r="C67" s="1">
        <v>3.32</v>
      </c>
      <c r="D67" s="1">
        <v>2.96</v>
      </c>
      <c r="E67" s="1" t="s">
        <v>17</v>
      </c>
      <c r="F67" s="1">
        <v>2.64</v>
      </c>
      <c r="G67" s="1" t="s">
        <v>20</v>
      </c>
      <c r="H67" s="1">
        <v>68.92</v>
      </c>
      <c r="I67" s="1" t="s">
        <v>15</v>
      </c>
      <c r="J67" s="1">
        <v>2.3384</v>
      </c>
      <c r="K67" s="1" t="s">
        <v>16</v>
      </c>
      <c r="L67" s="2">
        <v>275000</v>
      </c>
    </row>
    <row r="68" spans="1:12" x14ac:dyDescent="0.25">
      <c r="A68" s="1">
        <v>68</v>
      </c>
      <c r="B68" s="1" t="s">
        <v>12</v>
      </c>
      <c r="C68" s="1">
        <v>3.2368000000000001</v>
      </c>
      <c r="D68" s="1">
        <v>3.14</v>
      </c>
      <c r="E68" s="1" t="s">
        <v>13</v>
      </c>
      <c r="F68" s="1">
        <v>2.68</v>
      </c>
      <c r="G68" s="1" t="s">
        <v>20</v>
      </c>
      <c r="H68" s="1">
        <v>68.709999999999994</v>
      </c>
      <c r="I68" s="1" t="s">
        <v>18</v>
      </c>
      <c r="J68" s="1">
        <v>2.4396</v>
      </c>
      <c r="K68" s="1" t="s">
        <v>16</v>
      </c>
      <c r="L68" s="2">
        <v>275000</v>
      </c>
    </row>
    <row r="69" spans="1:12" x14ac:dyDescent="0.25">
      <c r="A69" s="1">
        <v>69</v>
      </c>
      <c r="B69" s="1" t="s">
        <v>22</v>
      </c>
      <c r="C69" s="1">
        <v>2.7880000000000003</v>
      </c>
      <c r="D69" s="1">
        <v>1.88</v>
      </c>
      <c r="E69" s="1" t="s">
        <v>13</v>
      </c>
      <c r="F69" s="1">
        <v>2.9079999999999999</v>
      </c>
      <c r="G69" s="1" t="s">
        <v>14</v>
      </c>
      <c r="H69" s="1">
        <v>79</v>
      </c>
      <c r="I69" s="1" t="s">
        <v>15</v>
      </c>
      <c r="J69" s="1">
        <v>2.3696000000000002</v>
      </c>
      <c r="K69" s="1" t="s">
        <v>21</v>
      </c>
      <c r="L69" s="2"/>
    </row>
    <row r="70" spans="1:12" x14ac:dyDescent="0.25">
      <c r="A70" s="1">
        <v>70</v>
      </c>
      <c r="B70" s="1" t="s">
        <v>12</v>
      </c>
      <c r="C70" s="1">
        <v>2.92</v>
      </c>
      <c r="D70" s="1">
        <v>2.92</v>
      </c>
      <c r="E70" s="1" t="s">
        <v>17</v>
      </c>
      <c r="F70" s="1">
        <v>2.64</v>
      </c>
      <c r="G70" s="1" t="s">
        <v>14</v>
      </c>
      <c r="H70" s="1">
        <v>70</v>
      </c>
      <c r="I70" s="1" t="s">
        <v>18</v>
      </c>
      <c r="J70" s="1">
        <v>2.7227999999999999</v>
      </c>
      <c r="K70" s="1" t="s">
        <v>16</v>
      </c>
      <c r="L70" s="2">
        <v>275000</v>
      </c>
    </row>
    <row r="71" spans="1:12" x14ac:dyDescent="0.25">
      <c r="A71" s="1">
        <v>71</v>
      </c>
      <c r="B71" s="1" t="s">
        <v>12</v>
      </c>
      <c r="C71" s="1">
        <v>3.28</v>
      </c>
      <c r="D71" s="1">
        <v>2.44</v>
      </c>
      <c r="E71" s="1" t="s">
        <v>17</v>
      </c>
      <c r="F71" s="1">
        <v>2.48</v>
      </c>
      <c r="G71" s="1" t="s">
        <v>14</v>
      </c>
      <c r="H71" s="1">
        <v>89</v>
      </c>
      <c r="I71" s="1" t="s">
        <v>18</v>
      </c>
      <c r="J71" s="1">
        <v>2.6180000000000003</v>
      </c>
      <c r="K71" s="1" t="s">
        <v>16</v>
      </c>
      <c r="L71" s="2">
        <v>360000</v>
      </c>
    </row>
    <row r="72" spans="1:12" x14ac:dyDescent="0.25">
      <c r="A72" s="1">
        <v>72</v>
      </c>
      <c r="B72" s="1" t="s">
        <v>12</v>
      </c>
      <c r="C72" s="1">
        <v>3</v>
      </c>
      <c r="D72" s="1">
        <v>2.8116000000000003</v>
      </c>
      <c r="E72" s="1" t="s">
        <v>13</v>
      </c>
      <c r="F72" s="1">
        <v>2.84</v>
      </c>
      <c r="G72" s="1" t="s">
        <v>20</v>
      </c>
      <c r="H72" s="1">
        <v>95</v>
      </c>
      <c r="I72" s="1" t="s">
        <v>18</v>
      </c>
      <c r="J72" s="1">
        <v>2.6776</v>
      </c>
      <c r="K72" s="1" t="s">
        <v>16</v>
      </c>
      <c r="L72" s="2">
        <v>240000</v>
      </c>
    </row>
    <row r="73" spans="1:12" x14ac:dyDescent="0.25">
      <c r="A73" s="1">
        <v>73</v>
      </c>
      <c r="B73" s="1" t="s">
        <v>12</v>
      </c>
      <c r="C73" s="1">
        <v>3.3944000000000001</v>
      </c>
      <c r="D73" s="1">
        <v>2.68</v>
      </c>
      <c r="E73" s="1" t="s">
        <v>17</v>
      </c>
      <c r="F73" s="1">
        <v>3.12</v>
      </c>
      <c r="G73" s="1" t="s">
        <v>20</v>
      </c>
      <c r="H73" s="1">
        <v>95.5</v>
      </c>
      <c r="I73" s="1" t="s">
        <v>18</v>
      </c>
      <c r="J73" s="1">
        <v>2.7412000000000001</v>
      </c>
      <c r="K73" s="1" t="s">
        <v>16</v>
      </c>
      <c r="L73" s="2">
        <v>240000</v>
      </c>
    </row>
    <row r="74" spans="1:12" x14ac:dyDescent="0.25">
      <c r="A74" s="1">
        <v>74</v>
      </c>
      <c r="B74" s="1" t="s">
        <v>12</v>
      </c>
      <c r="C74" s="1">
        <v>2.5839999999999996</v>
      </c>
      <c r="D74" s="1">
        <v>3.3531999999999997</v>
      </c>
      <c r="E74" s="1" t="s">
        <v>13</v>
      </c>
      <c r="F74" s="1">
        <v>2.8687999999999998</v>
      </c>
      <c r="G74" s="1" t="s">
        <v>20</v>
      </c>
      <c r="H74" s="1">
        <v>86</v>
      </c>
      <c r="I74" s="1" t="s">
        <v>18</v>
      </c>
      <c r="J74" s="1">
        <v>2.39</v>
      </c>
      <c r="K74" s="1" t="s">
        <v>16</v>
      </c>
      <c r="L74" s="2">
        <v>218000</v>
      </c>
    </row>
    <row r="75" spans="1:12" x14ac:dyDescent="0.25">
      <c r="A75" s="1">
        <v>75</v>
      </c>
      <c r="B75" s="1" t="s">
        <v>12</v>
      </c>
      <c r="C75" s="1">
        <v>2.2640000000000002</v>
      </c>
      <c r="D75" s="1">
        <v>2.5920000000000001</v>
      </c>
      <c r="E75" s="1" t="s">
        <v>13</v>
      </c>
      <c r="F75" s="1">
        <v>2.8080000000000003</v>
      </c>
      <c r="G75" s="1" t="s">
        <v>20</v>
      </c>
      <c r="H75" s="1">
        <v>84.27</v>
      </c>
      <c r="I75" s="1" t="s">
        <v>18</v>
      </c>
      <c r="J75" s="1">
        <v>2.6880000000000002</v>
      </c>
      <c r="K75" s="1" t="s">
        <v>16</v>
      </c>
      <c r="L75" s="2">
        <v>336000</v>
      </c>
    </row>
    <row r="76" spans="1:12" x14ac:dyDescent="0.25">
      <c r="A76" s="1">
        <v>76</v>
      </c>
      <c r="B76" s="1" t="s">
        <v>22</v>
      </c>
      <c r="C76" s="1">
        <v>2.36</v>
      </c>
      <c r="D76" s="1">
        <v>2.48</v>
      </c>
      <c r="E76" s="1" t="s">
        <v>13</v>
      </c>
      <c r="F76" s="1">
        <v>3.1</v>
      </c>
      <c r="G76" s="1" t="s">
        <v>20</v>
      </c>
      <c r="H76" s="1">
        <v>74</v>
      </c>
      <c r="I76" s="1" t="s">
        <v>15</v>
      </c>
      <c r="J76" s="1">
        <v>2.68</v>
      </c>
      <c r="K76" s="1" t="s">
        <v>21</v>
      </c>
      <c r="L76" s="2"/>
    </row>
    <row r="77" spans="1:12" x14ac:dyDescent="0.25">
      <c r="A77" s="1">
        <v>77</v>
      </c>
      <c r="B77" s="1" t="s">
        <v>22</v>
      </c>
      <c r="C77" s="1">
        <v>2.66</v>
      </c>
      <c r="D77" s="1">
        <v>2.8160000000000003</v>
      </c>
      <c r="E77" s="1" t="s">
        <v>19</v>
      </c>
      <c r="F77" s="1">
        <v>2.8772000000000002</v>
      </c>
      <c r="G77" s="1" t="s">
        <v>20</v>
      </c>
      <c r="H77" s="1">
        <v>61</v>
      </c>
      <c r="I77" s="1" t="s">
        <v>18</v>
      </c>
      <c r="J77" s="1">
        <v>2.5707999999999998</v>
      </c>
      <c r="K77" s="1" t="s">
        <v>16</v>
      </c>
      <c r="L77" s="2">
        <v>230000</v>
      </c>
    </row>
    <row r="78" spans="1:12" x14ac:dyDescent="0.25">
      <c r="A78" s="1">
        <v>78</v>
      </c>
      <c r="B78" s="1" t="s">
        <v>12</v>
      </c>
      <c r="C78" s="1">
        <v>2.56</v>
      </c>
      <c r="D78" s="1">
        <v>3.2</v>
      </c>
      <c r="E78" s="1" t="s">
        <v>17</v>
      </c>
      <c r="F78" s="1">
        <v>2.6</v>
      </c>
      <c r="G78" s="1" t="s">
        <v>14</v>
      </c>
      <c r="H78" s="1">
        <v>69</v>
      </c>
      <c r="I78" s="1" t="s">
        <v>18</v>
      </c>
      <c r="J78" s="1">
        <v>2.306</v>
      </c>
      <c r="K78" s="1" t="s">
        <v>16</v>
      </c>
      <c r="L78" s="2">
        <v>500000</v>
      </c>
    </row>
    <row r="79" spans="1:12" x14ac:dyDescent="0.25">
      <c r="A79" s="1">
        <v>79</v>
      </c>
      <c r="B79" s="1" t="s">
        <v>12</v>
      </c>
      <c r="C79" s="1">
        <v>3.36</v>
      </c>
      <c r="D79" s="1">
        <v>3.6360000000000001</v>
      </c>
      <c r="E79" s="1" t="s">
        <v>17</v>
      </c>
      <c r="F79" s="1">
        <v>2.58</v>
      </c>
      <c r="G79" s="1" t="s">
        <v>14</v>
      </c>
      <c r="H79" s="1">
        <v>86.04</v>
      </c>
      <c r="I79" s="1" t="s">
        <v>18</v>
      </c>
      <c r="J79" s="1">
        <v>2.3768000000000002</v>
      </c>
      <c r="K79" s="1" t="s">
        <v>16</v>
      </c>
      <c r="L79" s="2">
        <v>270000</v>
      </c>
    </row>
    <row r="80" spans="1:12" x14ac:dyDescent="0.25">
      <c r="A80" s="1">
        <v>80</v>
      </c>
      <c r="B80" s="1" t="s">
        <v>22</v>
      </c>
      <c r="C80" s="1">
        <v>2.76</v>
      </c>
      <c r="D80" s="1">
        <v>2.48</v>
      </c>
      <c r="E80" s="1" t="s">
        <v>17</v>
      </c>
      <c r="F80" s="1">
        <v>2.64</v>
      </c>
      <c r="G80" s="1" t="s">
        <v>14</v>
      </c>
      <c r="H80" s="1">
        <v>75</v>
      </c>
      <c r="I80" s="1" t="s">
        <v>15</v>
      </c>
      <c r="J80" s="1">
        <v>2.7195999999999998</v>
      </c>
      <c r="K80" s="1" t="s">
        <v>21</v>
      </c>
      <c r="L80" s="2"/>
    </row>
    <row r="81" spans="1:12" x14ac:dyDescent="0.25">
      <c r="A81" s="1">
        <v>81</v>
      </c>
      <c r="B81" s="1" t="s">
        <v>22</v>
      </c>
      <c r="C81" s="1">
        <v>2.76</v>
      </c>
      <c r="D81" s="1">
        <v>2.48</v>
      </c>
      <c r="E81" s="1" t="s">
        <v>13</v>
      </c>
      <c r="F81" s="1">
        <v>2.76</v>
      </c>
      <c r="G81" s="1" t="s">
        <v>20</v>
      </c>
      <c r="H81" s="1">
        <v>67</v>
      </c>
      <c r="I81" s="1" t="s">
        <v>15</v>
      </c>
      <c r="J81" s="1">
        <v>2.4940000000000002</v>
      </c>
      <c r="K81" s="1" t="s">
        <v>16</v>
      </c>
      <c r="L81" s="2">
        <v>240000</v>
      </c>
    </row>
    <row r="82" spans="1:12" x14ac:dyDescent="0.25">
      <c r="A82" s="1">
        <v>82</v>
      </c>
      <c r="B82" s="1" t="s">
        <v>12</v>
      </c>
      <c r="C82" s="1">
        <v>3.2680000000000002</v>
      </c>
      <c r="D82" s="1">
        <v>2.52</v>
      </c>
      <c r="E82" s="1" t="s">
        <v>17</v>
      </c>
      <c r="F82" s="1">
        <v>2.68</v>
      </c>
      <c r="G82" s="1" t="s">
        <v>20</v>
      </c>
      <c r="H82" s="1">
        <v>86</v>
      </c>
      <c r="I82" s="1" t="s">
        <v>18</v>
      </c>
      <c r="J82" s="1">
        <v>2.8080000000000003</v>
      </c>
      <c r="K82" s="1" t="s">
        <v>16</v>
      </c>
      <c r="L82" s="2">
        <v>300000</v>
      </c>
    </row>
    <row r="83" spans="1:12" x14ac:dyDescent="0.25">
      <c r="A83" s="1">
        <v>83</v>
      </c>
      <c r="B83" s="1" t="s">
        <v>12</v>
      </c>
      <c r="C83" s="1">
        <v>2.52</v>
      </c>
      <c r="D83" s="1">
        <v>2.68</v>
      </c>
      <c r="E83" s="1" t="s">
        <v>13</v>
      </c>
      <c r="F83" s="1">
        <v>2.96</v>
      </c>
      <c r="G83" s="1" t="s">
        <v>20</v>
      </c>
      <c r="H83" s="1">
        <v>82</v>
      </c>
      <c r="I83" s="1" t="s">
        <v>18</v>
      </c>
      <c r="J83" s="1">
        <v>2.4175999999999997</v>
      </c>
      <c r="K83" s="1" t="s">
        <v>21</v>
      </c>
      <c r="L83" s="2"/>
    </row>
    <row r="84" spans="1:12" x14ac:dyDescent="0.25">
      <c r="A84" s="1">
        <v>84</v>
      </c>
      <c r="B84" s="1" t="s">
        <v>12</v>
      </c>
      <c r="C84" s="1">
        <v>3.36</v>
      </c>
      <c r="D84" s="1">
        <v>3.16</v>
      </c>
      <c r="E84" s="1" t="s">
        <v>17</v>
      </c>
      <c r="F84" s="1">
        <v>2.72</v>
      </c>
      <c r="G84" s="1" t="s">
        <v>14</v>
      </c>
      <c r="H84" s="1">
        <v>84</v>
      </c>
      <c r="I84" s="1" t="s">
        <v>18</v>
      </c>
      <c r="J84" s="1">
        <v>2.6675999999999997</v>
      </c>
      <c r="K84" s="1" t="s">
        <v>16</v>
      </c>
      <c r="L84" s="2">
        <v>300000</v>
      </c>
    </row>
    <row r="85" spans="1:12" x14ac:dyDescent="0.25">
      <c r="A85" s="1">
        <v>85</v>
      </c>
      <c r="B85" s="1" t="s">
        <v>12</v>
      </c>
      <c r="C85" s="1">
        <v>2.8</v>
      </c>
      <c r="D85" s="1">
        <v>2.52</v>
      </c>
      <c r="E85" s="1" t="s">
        <v>17</v>
      </c>
      <c r="F85" s="1">
        <v>2.8</v>
      </c>
      <c r="G85" s="1" t="s">
        <v>14</v>
      </c>
      <c r="H85" s="1">
        <v>55</v>
      </c>
      <c r="I85" s="1" t="s">
        <v>18</v>
      </c>
      <c r="J85" s="1">
        <v>2.48</v>
      </c>
      <c r="K85" s="1" t="s">
        <v>16</v>
      </c>
      <c r="L85" s="2">
        <v>300000</v>
      </c>
    </row>
    <row r="86" spans="1:12" x14ac:dyDescent="0.25">
      <c r="A86" s="1">
        <v>86</v>
      </c>
      <c r="B86" s="1" t="s">
        <v>22</v>
      </c>
      <c r="C86" s="1">
        <v>3.3536000000000001</v>
      </c>
      <c r="D86" s="1">
        <v>3.5931999999999999</v>
      </c>
      <c r="E86" s="1" t="s">
        <v>13</v>
      </c>
      <c r="F86" s="1">
        <v>3.0880000000000001</v>
      </c>
      <c r="G86" s="1" t="s">
        <v>20</v>
      </c>
      <c r="H86" s="1">
        <v>78.739999999999995</v>
      </c>
      <c r="I86" s="1" t="s">
        <v>18</v>
      </c>
      <c r="J86" s="1">
        <v>3.0472000000000001</v>
      </c>
      <c r="K86" s="1" t="s">
        <v>16</v>
      </c>
      <c r="L86" s="2">
        <v>400000</v>
      </c>
    </row>
    <row r="87" spans="1:12" x14ac:dyDescent="0.25">
      <c r="A87" s="1">
        <v>87</v>
      </c>
      <c r="B87" s="1" t="s">
        <v>12</v>
      </c>
      <c r="C87" s="1">
        <v>2.48</v>
      </c>
      <c r="D87" s="1">
        <v>2.52</v>
      </c>
      <c r="E87" s="1" t="s">
        <v>13</v>
      </c>
      <c r="F87" s="1">
        <v>2.56</v>
      </c>
      <c r="G87" s="1" t="s">
        <v>20</v>
      </c>
      <c r="H87" s="1">
        <v>67</v>
      </c>
      <c r="I87" s="1" t="s">
        <v>18</v>
      </c>
      <c r="J87" s="1">
        <v>2.2812000000000001</v>
      </c>
      <c r="K87" s="1" t="s">
        <v>16</v>
      </c>
      <c r="L87" s="2">
        <v>220000</v>
      </c>
    </row>
    <row r="88" spans="1:12" x14ac:dyDescent="0.25">
      <c r="A88" s="1">
        <v>88</v>
      </c>
      <c r="B88" s="1" t="s">
        <v>12</v>
      </c>
      <c r="C88" s="1">
        <v>2.3839999999999999</v>
      </c>
      <c r="D88" s="1">
        <v>2.04</v>
      </c>
      <c r="E88" s="1" t="s">
        <v>17</v>
      </c>
      <c r="F88" s="1">
        <v>2.4</v>
      </c>
      <c r="G88" s="1" t="s">
        <v>23</v>
      </c>
      <c r="H88" s="1">
        <v>75</v>
      </c>
      <c r="I88" s="1" t="s">
        <v>15</v>
      </c>
      <c r="J88" s="1">
        <v>2.3632</v>
      </c>
      <c r="K88" s="1" t="s">
        <v>21</v>
      </c>
      <c r="L88" s="2"/>
    </row>
    <row r="89" spans="1:12" x14ac:dyDescent="0.25">
      <c r="A89" s="1">
        <v>89</v>
      </c>
      <c r="B89" s="1" t="s">
        <v>22</v>
      </c>
      <c r="C89" s="1">
        <v>2.64</v>
      </c>
      <c r="D89" s="1">
        <v>2.48</v>
      </c>
      <c r="E89" s="1" t="s">
        <v>13</v>
      </c>
      <c r="F89" s="1">
        <v>2.92</v>
      </c>
      <c r="G89" s="1" t="s">
        <v>20</v>
      </c>
      <c r="H89" s="1">
        <v>58</v>
      </c>
      <c r="I89" s="1" t="s">
        <v>15</v>
      </c>
      <c r="J89" s="1">
        <v>2.5743999999999998</v>
      </c>
      <c r="K89" s="1" t="s">
        <v>16</v>
      </c>
      <c r="L89" s="2">
        <v>210000</v>
      </c>
    </row>
    <row r="90" spans="1:12" x14ac:dyDescent="0.25">
      <c r="A90" s="1">
        <v>90</v>
      </c>
      <c r="B90" s="1" t="s">
        <v>22</v>
      </c>
      <c r="C90" s="1">
        <v>3.36</v>
      </c>
      <c r="D90" s="1">
        <v>3</v>
      </c>
      <c r="E90" s="1" t="s">
        <v>17</v>
      </c>
      <c r="F90" s="1">
        <v>2.76</v>
      </c>
      <c r="G90" s="1" t="s">
        <v>14</v>
      </c>
      <c r="H90" s="1">
        <v>62</v>
      </c>
      <c r="I90" s="1" t="s">
        <v>15</v>
      </c>
      <c r="J90" s="1">
        <v>2.4944000000000002</v>
      </c>
      <c r="K90" s="1" t="s">
        <v>16</v>
      </c>
      <c r="L90" s="2">
        <v>210000</v>
      </c>
    </row>
    <row r="91" spans="1:12" x14ac:dyDescent="0.25">
      <c r="A91" s="1">
        <v>91</v>
      </c>
      <c r="B91" s="1" t="s">
        <v>22</v>
      </c>
      <c r="C91" s="1">
        <v>3.4</v>
      </c>
      <c r="D91" s="1">
        <v>3.6</v>
      </c>
      <c r="E91" s="1" t="s">
        <v>13</v>
      </c>
      <c r="F91" s="1">
        <v>3.28</v>
      </c>
      <c r="G91" s="1" t="s">
        <v>20</v>
      </c>
      <c r="H91" s="1">
        <v>92</v>
      </c>
      <c r="I91" s="1" t="s">
        <v>18</v>
      </c>
      <c r="J91" s="1">
        <v>2.7212000000000001</v>
      </c>
      <c r="K91" s="1" t="s">
        <v>16</v>
      </c>
      <c r="L91" s="2">
        <v>300000</v>
      </c>
    </row>
    <row r="92" spans="1:12" x14ac:dyDescent="0.25">
      <c r="A92" s="1">
        <v>92</v>
      </c>
      <c r="B92" s="1" t="s">
        <v>12</v>
      </c>
      <c r="C92" s="1">
        <v>2.08</v>
      </c>
      <c r="D92" s="1">
        <v>2.2799999999999998</v>
      </c>
      <c r="E92" s="1" t="s">
        <v>13</v>
      </c>
      <c r="F92" s="1">
        <v>2.032</v>
      </c>
      <c r="G92" s="1" t="s">
        <v>20</v>
      </c>
      <c r="H92" s="1">
        <v>67</v>
      </c>
      <c r="I92" s="1" t="s">
        <v>15</v>
      </c>
      <c r="J92" s="1">
        <v>2.5116000000000001</v>
      </c>
      <c r="K92" s="1" t="s">
        <v>21</v>
      </c>
      <c r="L92" s="2"/>
    </row>
    <row r="93" spans="1:12" x14ac:dyDescent="0.25">
      <c r="A93" s="1">
        <v>93</v>
      </c>
      <c r="B93" s="1" t="s">
        <v>22</v>
      </c>
      <c r="C93" s="1">
        <v>2.4091999999999998</v>
      </c>
      <c r="D93" s="1">
        <v>2.76</v>
      </c>
      <c r="E93" s="1" t="s">
        <v>17</v>
      </c>
      <c r="F93" s="1">
        <v>2.64</v>
      </c>
      <c r="G93" s="1" t="s">
        <v>20</v>
      </c>
      <c r="H93" s="1">
        <v>72</v>
      </c>
      <c r="I93" s="1" t="s">
        <v>18</v>
      </c>
      <c r="J93" s="1">
        <v>2.3788</v>
      </c>
      <c r="K93" s="1" t="s">
        <v>16</v>
      </c>
      <c r="L93" s="2">
        <v>230000</v>
      </c>
    </row>
    <row r="94" spans="1:12" x14ac:dyDescent="0.25">
      <c r="A94" s="1">
        <v>94</v>
      </c>
      <c r="B94" s="1" t="s">
        <v>12</v>
      </c>
      <c r="C94" s="1">
        <v>2.08</v>
      </c>
      <c r="D94" s="1">
        <v>2.48</v>
      </c>
      <c r="E94" s="1" t="s">
        <v>13</v>
      </c>
      <c r="F94" s="1">
        <v>2.16</v>
      </c>
      <c r="G94" s="1" t="s">
        <v>20</v>
      </c>
      <c r="H94" s="1">
        <v>72</v>
      </c>
      <c r="I94" s="1" t="s">
        <v>15</v>
      </c>
      <c r="J94" s="1">
        <v>2.2163999999999997</v>
      </c>
      <c r="K94" s="1" t="s">
        <v>21</v>
      </c>
      <c r="L94" s="2"/>
    </row>
    <row r="95" spans="1:12" x14ac:dyDescent="0.25">
      <c r="A95" s="1">
        <v>95</v>
      </c>
      <c r="B95" s="1" t="s">
        <v>12</v>
      </c>
      <c r="C95" s="1">
        <v>2.3199999999999998</v>
      </c>
      <c r="D95" s="1">
        <v>2.48</v>
      </c>
      <c r="E95" s="1" t="s">
        <v>13</v>
      </c>
      <c r="F95" s="1">
        <v>2.56</v>
      </c>
      <c r="G95" s="1" t="s">
        <v>20</v>
      </c>
      <c r="H95" s="1">
        <v>53.88</v>
      </c>
      <c r="I95" s="1" t="s">
        <v>18</v>
      </c>
      <c r="J95" s="1">
        <v>2.1987999999999999</v>
      </c>
      <c r="K95" s="1" t="s">
        <v>16</v>
      </c>
      <c r="L95" s="2">
        <v>260000</v>
      </c>
    </row>
    <row r="96" spans="1:12" x14ac:dyDescent="0.25">
      <c r="A96" s="1">
        <v>96</v>
      </c>
      <c r="B96" s="1" t="s">
        <v>12</v>
      </c>
      <c r="C96" s="1">
        <v>2.92</v>
      </c>
      <c r="D96" s="1">
        <v>3.12</v>
      </c>
      <c r="E96" s="1" t="s">
        <v>13</v>
      </c>
      <c r="F96" s="1">
        <v>2.6</v>
      </c>
      <c r="G96" s="1" t="s">
        <v>20</v>
      </c>
      <c r="H96" s="1">
        <v>95.46</v>
      </c>
      <c r="I96" s="1" t="s">
        <v>18</v>
      </c>
      <c r="J96" s="1">
        <v>2.4863999999999997</v>
      </c>
      <c r="K96" s="1" t="s">
        <v>16</v>
      </c>
      <c r="L96" s="2">
        <v>420000</v>
      </c>
    </row>
    <row r="97" spans="1:12" x14ac:dyDescent="0.25">
      <c r="A97" s="1">
        <v>97</v>
      </c>
      <c r="B97" s="1" t="s">
        <v>22</v>
      </c>
      <c r="C97" s="1">
        <v>3.04</v>
      </c>
      <c r="D97" s="1">
        <v>2.8</v>
      </c>
      <c r="E97" s="1" t="s">
        <v>17</v>
      </c>
      <c r="F97" s="1">
        <v>3.04</v>
      </c>
      <c r="G97" s="1" t="s">
        <v>20</v>
      </c>
      <c r="H97" s="1">
        <v>66</v>
      </c>
      <c r="I97" s="1" t="s">
        <v>18</v>
      </c>
      <c r="J97" s="1">
        <v>2.5775999999999999</v>
      </c>
      <c r="K97" s="1" t="s">
        <v>16</v>
      </c>
      <c r="L97" s="2">
        <v>300000</v>
      </c>
    </row>
    <row r="98" spans="1:12" x14ac:dyDescent="0.25">
      <c r="A98" s="1">
        <v>98</v>
      </c>
      <c r="B98" s="1" t="s">
        <v>22</v>
      </c>
      <c r="C98" s="1">
        <v>2.82</v>
      </c>
      <c r="D98" s="1">
        <v>2.5</v>
      </c>
      <c r="E98" s="1" t="s">
        <v>13</v>
      </c>
      <c r="F98" s="1">
        <v>2.44</v>
      </c>
      <c r="G98" s="1" t="s">
        <v>20</v>
      </c>
      <c r="H98" s="1">
        <v>93.91</v>
      </c>
      <c r="I98" s="1" t="s">
        <v>18</v>
      </c>
      <c r="J98" s="1">
        <v>2.7612000000000001</v>
      </c>
      <c r="K98" s="1" t="s">
        <v>21</v>
      </c>
      <c r="L98" s="2"/>
    </row>
    <row r="99" spans="1:12" x14ac:dyDescent="0.25">
      <c r="A99" s="1">
        <v>99</v>
      </c>
      <c r="B99" s="1" t="s">
        <v>22</v>
      </c>
      <c r="C99" s="1">
        <v>2.76</v>
      </c>
      <c r="D99" s="1">
        <v>2.92</v>
      </c>
      <c r="E99" s="1" t="s">
        <v>13</v>
      </c>
      <c r="F99" s="1">
        <v>2.6</v>
      </c>
      <c r="G99" s="1" t="s">
        <v>20</v>
      </c>
      <c r="H99" s="1">
        <v>70</v>
      </c>
      <c r="I99" s="1" t="s">
        <v>18</v>
      </c>
      <c r="J99" s="1">
        <v>2.2924000000000002</v>
      </c>
      <c r="K99" s="1" t="s">
        <v>16</v>
      </c>
      <c r="L99" s="2">
        <v>220000</v>
      </c>
    </row>
    <row r="100" spans="1:12" x14ac:dyDescent="0.25">
      <c r="A100" s="1">
        <v>100</v>
      </c>
      <c r="B100" s="1" t="s">
        <v>12</v>
      </c>
      <c r="C100" s="1">
        <v>2.16</v>
      </c>
      <c r="D100" s="1">
        <v>3.28</v>
      </c>
      <c r="E100" s="1" t="s">
        <v>13</v>
      </c>
      <c r="F100" s="1">
        <v>2.52</v>
      </c>
      <c r="G100" s="1" t="s">
        <v>14</v>
      </c>
      <c r="H100" s="1">
        <v>50</v>
      </c>
      <c r="I100" s="1" t="s">
        <v>18</v>
      </c>
      <c r="J100" s="1">
        <v>2.3788</v>
      </c>
      <c r="K100" s="1" t="s">
        <v>21</v>
      </c>
      <c r="L100" s="2"/>
    </row>
    <row r="101" spans="1:12" x14ac:dyDescent="0.25">
      <c r="A101" s="1">
        <v>101</v>
      </c>
      <c r="B101" s="1" t="s">
        <v>22</v>
      </c>
      <c r="C101" s="1">
        <v>1.8</v>
      </c>
      <c r="D101" s="1">
        <v>2.2799999999999998</v>
      </c>
      <c r="E101" s="1" t="s">
        <v>13</v>
      </c>
      <c r="F101" s="1">
        <v>2.3199999999999998</v>
      </c>
      <c r="G101" s="1" t="s">
        <v>20</v>
      </c>
      <c r="H101" s="1">
        <v>56.39</v>
      </c>
      <c r="I101" s="1" t="s">
        <v>15</v>
      </c>
      <c r="J101" s="1">
        <v>2.5980000000000003</v>
      </c>
      <c r="K101" s="1" t="s">
        <v>21</v>
      </c>
      <c r="L101" s="2"/>
    </row>
    <row r="102" spans="1:12" x14ac:dyDescent="0.25">
      <c r="A102" s="1">
        <v>102</v>
      </c>
      <c r="B102" s="1" t="s">
        <v>12</v>
      </c>
      <c r="C102" s="1">
        <v>2.52</v>
      </c>
      <c r="D102" s="1">
        <v>2.88</v>
      </c>
      <c r="E102" s="1" t="s">
        <v>13</v>
      </c>
      <c r="F102" s="1">
        <v>2.72</v>
      </c>
      <c r="G102" s="1" t="s">
        <v>20</v>
      </c>
      <c r="H102" s="1">
        <v>78</v>
      </c>
      <c r="I102" s="1" t="s">
        <v>15</v>
      </c>
      <c r="J102" s="1">
        <v>2.4175999999999997</v>
      </c>
      <c r="K102" s="1" t="s">
        <v>16</v>
      </c>
      <c r="L102" s="2">
        <v>380000</v>
      </c>
    </row>
    <row r="103" spans="1:12" x14ac:dyDescent="0.25">
      <c r="A103" s="1">
        <v>103</v>
      </c>
      <c r="B103" s="1" t="s">
        <v>22</v>
      </c>
      <c r="C103" s="1">
        <v>3.08</v>
      </c>
      <c r="D103" s="1">
        <v>2.44</v>
      </c>
      <c r="E103" s="1" t="s">
        <v>13</v>
      </c>
      <c r="F103" s="1">
        <v>2.72</v>
      </c>
      <c r="G103" s="1" t="s">
        <v>20</v>
      </c>
      <c r="H103" s="1">
        <v>57.5</v>
      </c>
      <c r="I103" s="1" t="s">
        <v>18</v>
      </c>
      <c r="J103" s="1">
        <v>2.4523999999999999</v>
      </c>
      <c r="K103" s="1" t="s">
        <v>16</v>
      </c>
      <c r="L103" s="2">
        <v>300000</v>
      </c>
    </row>
    <row r="104" spans="1:12" x14ac:dyDescent="0.25">
      <c r="A104" s="1">
        <v>104</v>
      </c>
      <c r="B104" s="1" t="s">
        <v>12</v>
      </c>
      <c r="C104" s="1">
        <v>2.92</v>
      </c>
      <c r="D104" s="1">
        <v>3.12</v>
      </c>
      <c r="E104" s="1" t="s">
        <v>17</v>
      </c>
      <c r="F104" s="1">
        <v>2.92</v>
      </c>
      <c r="G104" s="1" t="s">
        <v>14</v>
      </c>
      <c r="H104" s="1">
        <v>85</v>
      </c>
      <c r="I104" s="1" t="s">
        <v>15</v>
      </c>
      <c r="J104" s="1">
        <v>2.6332</v>
      </c>
      <c r="K104" s="1" t="s">
        <v>16</v>
      </c>
      <c r="L104" s="2">
        <v>240000</v>
      </c>
    </row>
    <row r="105" spans="1:12" x14ac:dyDescent="0.25">
      <c r="A105" s="1">
        <v>105</v>
      </c>
      <c r="B105" s="1" t="s">
        <v>12</v>
      </c>
      <c r="C105" s="1">
        <v>2.76</v>
      </c>
      <c r="D105" s="1">
        <v>2.52</v>
      </c>
      <c r="E105" s="1" t="s">
        <v>17</v>
      </c>
      <c r="F105" s="1">
        <v>2.6</v>
      </c>
      <c r="G105" s="1" t="s">
        <v>20</v>
      </c>
      <c r="H105" s="1">
        <v>55</v>
      </c>
      <c r="I105" s="1" t="s">
        <v>15</v>
      </c>
      <c r="J105" s="1">
        <v>2.3291999999999997</v>
      </c>
      <c r="K105" s="1" t="s">
        <v>16</v>
      </c>
      <c r="L105" s="2">
        <v>360000</v>
      </c>
    </row>
    <row r="106" spans="1:12" x14ac:dyDescent="0.25">
      <c r="A106" s="1">
        <v>106</v>
      </c>
      <c r="B106" s="1" t="s">
        <v>12</v>
      </c>
      <c r="C106" s="1">
        <v>2.36</v>
      </c>
      <c r="D106" s="1">
        <v>2.56</v>
      </c>
      <c r="E106" s="1" t="s">
        <v>17</v>
      </c>
      <c r="F106" s="1">
        <v>2.3199999999999998</v>
      </c>
      <c r="G106" s="1" t="s">
        <v>14</v>
      </c>
      <c r="H106" s="1">
        <v>85</v>
      </c>
      <c r="I106" s="1" t="s">
        <v>15</v>
      </c>
      <c r="J106" s="1">
        <v>2.2119999999999997</v>
      </c>
      <c r="K106" s="1" t="s">
        <v>21</v>
      </c>
      <c r="L106" s="2"/>
    </row>
    <row r="107" spans="1:12" x14ac:dyDescent="0.25">
      <c r="A107" s="1">
        <v>107</v>
      </c>
      <c r="B107" s="1" t="s">
        <v>12</v>
      </c>
      <c r="C107" s="1">
        <v>2.4432</v>
      </c>
      <c r="D107" s="1">
        <v>2</v>
      </c>
      <c r="E107" s="1" t="s">
        <v>17</v>
      </c>
      <c r="F107" s="1">
        <v>2.16</v>
      </c>
      <c r="G107" s="1" t="s">
        <v>14</v>
      </c>
      <c r="H107" s="1">
        <v>71</v>
      </c>
      <c r="I107" s="1" t="s">
        <v>18</v>
      </c>
      <c r="J107" s="1">
        <v>2.6275999999999997</v>
      </c>
      <c r="K107" s="1" t="s">
        <v>21</v>
      </c>
      <c r="L107" s="2"/>
    </row>
    <row r="108" spans="1:12" x14ac:dyDescent="0.25">
      <c r="A108" s="1">
        <v>108</v>
      </c>
      <c r="B108" s="1" t="s">
        <v>12</v>
      </c>
      <c r="C108" s="1">
        <v>3.28</v>
      </c>
      <c r="D108" s="1">
        <v>3.6</v>
      </c>
      <c r="E108" s="1" t="s">
        <v>13</v>
      </c>
      <c r="F108" s="1">
        <v>3.32</v>
      </c>
      <c r="G108" s="1" t="s">
        <v>20</v>
      </c>
      <c r="H108" s="1">
        <v>80</v>
      </c>
      <c r="I108" s="1" t="s">
        <v>15</v>
      </c>
      <c r="J108" s="1">
        <v>2.9407999999999999</v>
      </c>
      <c r="K108" s="1" t="s">
        <v>16</v>
      </c>
      <c r="L108" s="2">
        <v>200000</v>
      </c>
    </row>
    <row r="109" spans="1:12" x14ac:dyDescent="0.25">
      <c r="A109" s="1">
        <v>109</v>
      </c>
      <c r="B109" s="1" t="s">
        <v>12</v>
      </c>
      <c r="C109" s="1">
        <v>2.44</v>
      </c>
      <c r="D109" s="1">
        <v>3.28</v>
      </c>
      <c r="E109" s="1" t="s">
        <v>13</v>
      </c>
      <c r="F109" s="1">
        <v>2.76</v>
      </c>
      <c r="G109" s="1" t="s">
        <v>20</v>
      </c>
      <c r="H109" s="1">
        <v>84</v>
      </c>
      <c r="I109" s="1" t="s">
        <v>18</v>
      </c>
      <c r="J109" s="1">
        <v>2.3324000000000003</v>
      </c>
      <c r="K109" s="1" t="s">
        <v>16</v>
      </c>
      <c r="L109" s="2">
        <v>300000</v>
      </c>
    </row>
    <row r="110" spans="1:12" x14ac:dyDescent="0.25">
      <c r="A110" s="1">
        <v>110</v>
      </c>
      <c r="B110" s="1" t="s">
        <v>12</v>
      </c>
      <c r="C110" s="1">
        <v>2.08</v>
      </c>
      <c r="D110" s="1">
        <v>2.52</v>
      </c>
      <c r="E110" s="1" t="s">
        <v>17</v>
      </c>
      <c r="F110" s="1">
        <v>2.6</v>
      </c>
      <c r="G110" s="1" t="s">
        <v>14</v>
      </c>
      <c r="H110" s="1">
        <v>86</v>
      </c>
      <c r="I110" s="1" t="s">
        <v>15</v>
      </c>
      <c r="J110" s="1">
        <v>2.2436000000000003</v>
      </c>
      <c r="K110" s="1" t="s">
        <v>21</v>
      </c>
      <c r="L110" s="2"/>
    </row>
    <row r="111" spans="1:12" x14ac:dyDescent="0.25">
      <c r="A111" s="1">
        <v>111</v>
      </c>
      <c r="B111" s="1" t="s">
        <v>22</v>
      </c>
      <c r="C111" s="1">
        <v>2.78</v>
      </c>
      <c r="D111" s="1">
        <v>2.8</v>
      </c>
      <c r="E111" s="1" t="s">
        <v>17</v>
      </c>
      <c r="F111" s="1">
        <v>2.88</v>
      </c>
      <c r="G111" s="1" t="s">
        <v>14</v>
      </c>
      <c r="H111" s="1">
        <v>57.2</v>
      </c>
      <c r="I111" s="1" t="s">
        <v>15</v>
      </c>
      <c r="J111" s="1">
        <v>2.1919999999999997</v>
      </c>
      <c r="K111" s="1" t="s">
        <v>16</v>
      </c>
      <c r="L111" s="2">
        <v>250000</v>
      </c>
    </row>
    <row r="112" spans="1:12" x14ac:dyDescent="0.25">
      <c r="A112" s="1">
        <v>112</v>
      </c>
      <c r="B112" s="1" t="s">
        <v>12</v>
      </c>
      <c r="C112" s="1">
        <v>2.04</v>
      </c>
      <c r="D112" s="1">
        <v>2.16</v>
      </c>
      <c r="E112" s="1" t="s">
        <v>17</v>
      </c>
      <c r="F112" s="1">
        <v>2.44</v>
      </c>
      <c r="G112" s="1" t="s">
        <v>14</v>
      </c>
      <c r="H112" s="1">
        <v>60</v>
      </c>
      <c r="I112" s="1" t="s">
        <v>15</v>
      </c>
      <c r="J112" s="1">
        <v>2.4256000000000002</v>
      </c>
      <c r="K112" s="1" t="s">
        <v>21</v>
      </c>
      <c r="L112" s="2"/>
    </row>
    <row r="113" spans="1:12" x14ac:dyDescent="0.25">
      <c r="A113" s="1">
        <v>113</v>
      </c>
      <c r="B113" s="1" t="s">
        <v>12</v>
      </c>
      <c r="C113" s="1">
        <v>2.3199999999999998</v>
      </c>
      <c r="D113" s="1">
        <v>2.44</v>
      </c>
      <c r="E113" s="1" t="s">
        <v>13</v>
      </c>
      <c r="F113" s="1">
        <v>2.44</v>
      </c>
      <c r="G113" s="1" t="s">
        <v>20</v>
      </c>
      <c r="H113" s="1">
        <v>58</v>
      </c>
      <c r="I113" s="1" t="s">
        <v>15</v>
      </c>
      <c r="J113" s="1">
        <v>2.1576</v>
      </c>
      <c r="K113" s="1" t="s">
        <v>16</v>
      </c>
      <c r="L113" s="2">
        <v>250000</v>
      </c>
    </row>
    <row r="114" spans="1:12" x14ac:dyDescent="0.25">
      <c r="A114" s="1">
        <v>114</v>
      </c>
      <c r="B114" s="1" t="s">
        <v>22</v>
      </c>
      <c r="C114" s="1">
        <v>2.9583999999999997</v>
      </c>
      <c r="D114" s="1">
        <v>3.16</v>
      </c>
      <c r="E114" s="1" t="s">
        <v>13</v>
      </c>
      <c r="F114" s="1">
        <v>2.68</v>
      </c>
      <c r="G114" s="1" t="s">
        <v>20</v>
      </c>
      <c r="H114" s="1">
        <v>72.150000000000006</v>
      </c>
      <c r="I114" s="1" t="s">
        <v>18</v>
      </c>
      <c r="J114" s="1">
        <v>2.5232000000000001</v>
      </c>
      <c r="K114" s="1" t="s">
        <v>16</v>
      </c>
      <c r="L114" s="2">
        <v>280000</v>
      </c>
    </row>
    <row r="115" spans="1:12" x14ac:dyDescent="0.25">
      <c r="A115" s="1">
        <v>115</v>
      </c>
      <c r="B115" s="1" t="s">
        <v>12</v>
      </c>
      <c r="C115" s="1">
        <v>2.6</v>
      </c>
      <c r="D115" s="1">
        <v>2.72</v>
      </c>
      <c r="E115" s="1" t="s">
        <v>17</v>
      </c>
      <c r="F115" s="1">
        <v>2.76</v>
      </c>
      <c r="G115" s="1" t="s">
        <v>20</v>
      </c>
      <c r="H115" s="1">
        <v>53.7</v>
      </c>
      <c r="I115" s="1" t="s">
        <v>15</v>
      </c>
      <c r="J115" s="1">
        <v>2.2004000000000001</v>
      </c>
      <c r="K115" s="1" t="s">
        <v>16</v>
      </c>
      <c r="L115" s="2">
        <v>250000</v>
      </c>
    </row>
    <row r="116" spans="1:12" x14ac:dyDescent="0.25">
      <c r="A116" s="1">
        <v>116</v>
      </c>
      <c r="B116" s="1" t="s">
        <v>22</v>
      </c>
      <c r="C116" s="1">
        <v>2.92</v>
      </c>
      <c r="D116" s="1">
        <v>2.52</v>
      </c>
      <c r="E116" s="1" t="s">
        <v>17</v>
      </c>
      <c r="F116" s="1">
        <v>2.64</v>
      </c>
      <c r="G116" s="1" t="s">
        <v>20</v>
      </c>
      <c r="H116" s="1">
        <v>89</v>
      </c>
      <c r="I116" s="1" t="s">
        <v>18</v>
      </c>
      <c r="J116" s="1">
        <v>2.42</v>
      </c>
      <c r="K116" s="1" t="s">
        <v>16</v>
      </c>
      <c r="L116" s="2">
        <v>216000</v>
      </c>
    </row>
    <row r="117" spans="1:12" x14ac:dyDescent="0.25">
      <c r="A117" s="1">
        <v>117</v>
      </c>
      <c r="B117" s="1" t="s">
        <v>12</v>
      </c>
      <c r="C117" s="1">
        <v>2.7280000000000002</v>
      </c>
      <c r="D117" s="1">
        <v>2.9119999999999999</v>
      </c>
      <c r="E117" s="1" t="s">
        <v>13</v>
      </c>
      <c r="F117" s="1">
        <v>2.6639999999999997</v>
      </c>
      <c r="G117" s="1" t="s">
        <v>20</v>
      </c>
      <c r="H117" s="1">
        <v>96</v>
      </c>
      <c r="I117" s="1" t="s">
        <v>18</v>
      </c>
      <c r="J117" s="1">
        <v>2.8339999999999996</v>
      </c>
      <c r="K117" s="1" t="s">
        <v>16</v>
      </c>
      <c r="L117" s="2">
        <v>300000</v>
      </c>
    </row>
    <row r="118" spans="1:12" x14ac:dyDescent="0.25">
      <c r="A118" s="1">
        <v>118</v>
      </c>
      <c r="B118" s="1" t="s">
        <v>12</v>
      </c>
      <c r="C118" s="1">
        <v>3.08</v>
      </c>
      <c r="D118" s="1">
        <v>3</v>
      </c>
      <c r="E118" s="1" t="s">
        <v>17</v>
      </c>
      <c r="F118" s="1">
        <v>2.92</v>
      </c>
      <c r="G118" s="1" t="s">
        <v>14</v>
      </c>
      <c r="H118" s="1">
        <v>80</v>
      </c>
      <c r="I118" s="1" t="s">
        <v>18</v>
      </c>
      <c r="J118" s="1">
        <v>2.6819999999999999</v>
      </c>
      <c r="K118" s="1" t="s">
        <v>16</v>
      </c>
      <c r="L118" s="2">
        <v>240000</v>
      </c>
    </row>
    <row r="119" spans="1:12" x14ac:dyDescent="0.25">
      <c r="A119" s="1">
        <v>119</v>
      </c>
      <c r="B119" s="1" t="s">
        <v>12</v>
      </c>
      <c r="C119" s="1">
        <v>3.04</v>
      </c>
      <c r="D119" s="1">
        <v>3.2</v>
      </c>
      <c r="E119" s="1" t="s">
        <v>17</v>
      </c>
      <c r="F119" s="1">
        <v>3.12</v>
      </c>
      <c r="G119" s="1" t="s">
        <v>14</v>
      </c>
      <c r="H119" s="1">
        <v>97</v>
      </c>
      <c r="I119" s="1" t="s">
        <v>15</v>
      </c>
      <c r="J119" s="1">
        <v>2.8192000000000004</v>
      </c>
      <c r="K119" s="1" t="s">
        <v>16</v>
      </c>
      <c r="L119" s="2">
        <v>276000</v>
      </c>
    </row>
    <row r="120" spans="1:12" x14ac:dyDescent="0.25">
      <c r="A120" s="1">
        <v>120</v>
      </c>
      <c r="B120" s="1" t="s">
        <v>12</v>
      </c>
      <c r="C120" s="1">
        <v>2.4319999999999999</v>
      </c>
      <c r="D120" s="1">
        <v>2.7360000000000002</v>
      </c>
      <c r="E120" s="1" t="s">
        <v>13</v>
      </c>
      <c r="F120" s="1">
        <v>2.5839999999999996</v>
      </c>
      <c r="G120" s="1" t="s">
        <v>20</v>
      </c>
      <c r="H120" s="1">
        <v>82.66</v>
      </c>
      <c r="I120" s="1" t="s">
        <v>18</v>
      </c>
      <c r="J120" s="1">
        <v>2.5736000000000003</v>
      </c>
      <c r="K120" s="1" t="s">
        <v>16</v>
      </c>
      <c r="L120" s="2">
        <v>140000</v>
      </c>
    </row>
    <row r="121" spans="1:12" x14ac:dyDescent="0.25">
      <c r="A121" s="1">
        <v>121</v>
      </c>
      <c r="B121" s="1" t="s">
        <v>12</v>
      </c>
      <c r="C121" s="1">
        <v>2.3199999999999998</v>
      </c>
      <c r="D121" s="1">
        <v>1.6</v>
      </c>
      <c r="E121" s="1" t="s">
        <v>17</v>
      </c>
      <c r="F121" s="1">
        <v>2.36</v>
      </c>
      <c r="G121" s="1" t="s">
        <v>20</v>
      </c>
      <c r="H121" s="1">
        <v>73</v>
      </c>
      <c r="I121" s="1" t="s">
        <v>15</v>
      </c>
      <c r="J121" s="1">
        <v>2.3524000000000003</v>
      </c>
      <c r="K121" s="1" t="s">
        <v>21</v>
      </c>
      <c r="L121" s="2"/>
    </row>
    <row r="122" spans="1:12" x14ac:dyDescent="0.25">
      <c r="A122" s="1">
        <v>122</v>
      </c>
      <c r="B122" s="1" t="s">
        <v>22</v>
      </c>
      <c r="C122" s="1">
        <v>2.56</v>
      </c>
      <c r="D122" s="1">
        <v>2.68</v>
      </c>
      <c r="E122" s="1" t="s">
        <v>17</v>
      </c>
      <c r="F122" s="1">
        <v>2.7839999999999998</v>
      </c>
      <c r="G122" s="1" t="s">
        <v>14</v>
      </c>
      <c r="H122" s="1">
        <v>55.67</v>
      </c>
      <c r="I122" s="1" t="s">
        <v>15</v>
      </c>
      <c r="J122" s="1">
        <v>2.8595999999999999</v>
      </c>
      <c r="K122" s="1" t="s">
        <v>16</v>
      </c>
      <c r="L122" s="2">
        <v>250000</v>
      </c>
    </row>
    <row r="123" spans="1:12" x14ac:dyDescent="0.25">
      <c r="A123" s="1">
        <v>123</v>
      </c>
      <c r="B123" s="1" t="s">
        <v>22</v>
      </c>
      <c r="C123" s="1">
        <v>2.66</v>
      </c>
      <c r="D123" s="1">
        <v>2.6719999999999997</v>
      </c>
      <c r="E123" s="1" t="s">
        <v>19</v>
      </c>
      <c r="F123" s="1">
        <v>2.7719999999999998</v>
      </c>
      <c r="G123" s="1" t="s">
        <v>20</v>
      </c>
      <c r="H123" s="1">
        <v>80.400000000000006</v>
      </c>
      <c r="I123" s="1" t="s">
        <v>18</v>
      </c>
      <c r="J123" s="1">
        <v>2.84</v>
      </c>
      <c r="K123" s="1" t="s">
        <v>16</v>
      </c>
      <c r="L123" s="2">
        <v>236000</v>
      </c>
    </row>
    <row r="124" spans="1:12" x14ac:dyDescent="0.25">
      <c r="A124" s="1">
        <v>124</v>
      </c>
      <c r="B124" s="1" t="s">
        <v>12</v>
      </c>
      <c r="C124" s="1">
        <v>2.96</v>
      </c>
      <c r="D124" s="1">
        <v>2.36</v>
      </c>
      <c r="E124" s="1" t="s">
        <v>13</v>
      </c>
      <c r="F124" s="1">
        <v>2.92</v>
      </c>
      <c r="G124" s="1" t="s">
        <v>20</v>
      </c>
      <c r="H124" s="1">
        <v>60</v>
      </c>
      <c r="I124" s="1" t="s">
        <v>15</v>
      </c>
      <c r="J124" s="1">
        <v>2.2680000000000002</v>
      </c>
      <c r="K124" s="1" t="s">
        <v>16</v>
      </c>
      <c r="L124" s="2">
        <v>240000</v>
      </c>
    </row>
    <row r="125" spans="1:12" x14ac:dyDescent="0.25">
      <c r="A125" s="1">
        <v>125</v>
      </c>
      <c r="B125" s="1" t="s">
        <v>12</v>
      </c>
      <c r="C125" s="1">
        <v>2.68</v>
      </c>
      <c r="D125" s="1">
        <v>2.84</v>
      </c>
      <c r="E125" s="1" t="s">
        <v>17</v>
      </c>
      <c r="F125" s="1">
        <v>2.5731999999999999</v>
      </c>
      <c r="G125" s="1" t="s">
        <v>23</v>
      </c>
      <c r="H125" s="1">
        <v>64</v>
      </c>
      <c r="I125" s="1" t="s">
        <v>15</v>
      </c>
      <c r="J125" s="1">
        <v>2.4504000000000001</v>
      </c>
      <c r="K125" s="1" t="s">
        <v>16</v>
      </c>
      <c r="L125" s="2">
        <v>250000</v>
      </c>
    </row>
    <row r="126" spans="1:12" x14ac:dyDescent="0.25">
      <c r="A126" s="1">
        <v>126</v>
      </c>
      <c r="B126" s="1" t="s">
        <v>22</v>
      </c>
      <c r="C126" s="1">
        <v>3.36</v>
      </c>
      <c r="D126" s="1">
        <v>2.92</v>
      </c>
      <c r="E126" s="1" t="s">
        <v>13</v>
      </c>
      <c r="F126" s="1">
        <v>2.92</v>
      </c>
      <c r="G126" s="1" t="s">
        <v>20</v>
      </c>
      <c r="H126" s="1">
        <v>75</v>
      </c>
      <c r="I126" s="1" t="s">
        <v>18</v>
      </c>
      <c r="J126" s="1">
        <v>2.9331999999999998</v>
      </c>
      <c r="K126" s="1" t="s">
        <v>16</v>
      </c>
      <c r="L126" s="2">
        <v>350000</v>
      </c>
    </row>
    <row r="127" spans="1:12" x14ac:dyDescent="0.25">
      <c r="A127" s="1">
        <v>127</v>
      </c>
      <c r="B127" s="1" t="s">
        <v>22</v>
      </c>
      <c r="C127" s="1">
        <v>3.16</v>
      </c>
      <c r="D127" s="1">
        <v>2.44</v>
      </c>
      <c r="E127" s="1" t="s">
        <v>17</v>
      </c>
      <c r="F127" s="1">
        <v>3.02</v>
      </c>
      <c r="G127" s="1" t="s">
        <v>14</v>
      </c>
      <c r="H127" s="1">
        <v>70</v>
      </c>
      <c r="I127" s="1" t="s">
        <v>18</v>
      </c>
      <c r="J127" s="1">
        <v>2.7280000000000002</v>
      </c>
      <c r="K127" s="1" t="s">
        <v>16</v>
      </c>
      <c r="L127" s="2">
        <v>210000</v>
      </c>
    </row>
    <row r="128" spans="1:12" x14ac:dyDescent="0.25">
      <c r="A128" s="1">
        <v>128</v>
      </c>
      <c r="B128" s="1" t="s">
        <v>22</v>
      </c>
      <c r="C128" s="1">
        <v>2.88</v>
      </c>
      <c r="D128" s="1">
        <v>2.4</v>
      </c>
      <c r="E128" s="1" t="s">
        <v>17</v>
      </c>
      <c r="F128" s="1">
        <v>2.76</v>
      </c>
      <c r="G128" s="1" t="s">
        <v>20</v>
      </c>
      <c r="H128" s="1">
        <v>55.5</v>
      </c>
      <c r="I128" s="1" t="s">
        <v>15</v>
      </c>
      <c r="J128" s="1">
        <v>2.3359999999999999</v>
      </c>
      <c r="K128" s="1" t="s">
        <v>16</v>
      </c>
      <c r="L128" s="2">
        <v>250000</v>
      </c>
    </row>
    <row r="129" spans="1:12" x14ac:dyDescent="0.25">
      <c r="A129" s="1">
        <v>129</v>
      </c>
      <c r="B129" s="1" t="s">
        <v>12</v>
      </c>
      <c r="C129" s="1">
        <v>3.2160000000000002</v>
      </c>
      <c r="D129" s="1">
        <v>2.9360000000000004</v>
      </c>
      <c r="E129" s="1" t="s">
        <v>17</v>
      </c>
      <c r="F129" s="1">
        <v>3.1088</v>
      </c>
      <c r="G129" s="1" t="s">
        <v>14</v>
      </c>
      <c r="H129" s="1">
        <v>81.2</v>
      </c>
      <c r="I129" s="1" t="s">
        <v>15</v>
      </c>
      <c r="J129" s="1">
        <v>3.0504000000000002</v>
      </c>
      <c r="K129" s="1" t="s">
        <v>16</v>
      </c>
      <c r="L129" s="2">
        <v>400000</v>
      </c>
    </row>
    <row r="130" spans="1:12" x14ac:dyDescent="0.25">
      <c r="A130" s="1">
        <v>130</v>
      </c>
      <c r="B130" s="1" t="s">
        <v>12</v>
      </c>
      <c r="C130" s="1">
        <v>3.0680000000000001</v>
      </c>
      <c r="D130" s="1">
        <v>3.5880000000000001</v>
      </c>
      <c r="E130" s="1" t="s">
        <v>13</v>
      </c>
      <c r="F130" s="1">
        <v>2.64</v>
      </c>
      <c r="G130" s="1" t="s">
        <v>20</v>
      </c>
      <c r="H130" s="1">
        <v>90</v>
      </c>
      <c r="I130" s="1" t="s">
        <v>18</v>
      </c>
      <c r="J130" s="1">
        <v>2.742</v>
      </c>
      <c r="K130" s="1" t="s">
        <v>16</v>
      </c>
      <c r="L130" s="2">
        <v>250000</v>
      </c>
    </row>
    <row r="131" spans="1:12" x14ac:dyDescent="0.25">
      <c r="A131" s="1">
        <v>131</v>
      </c>
      <c r="B131" s="1" t="s">
        <v>12</v>
      </c>
      <c r="C131" s="1">
        <v>2.48</v>
      </c>
      <c r="D131" s="1">
        <v>2.6</v>
      </c>
      <c r="E131" s="1" t="s">
        <v>13</v>
      </c>
      <c r="F131" s="1">
        <v>2.4</v>
      </c>
      <c r="G131" s="1" t="s">
        <v>20</v>
      </c>
      <c r="H131" s="1">
        <v>84</v>
      </c>
      <c r="I131" s="1" t="s">
        <v>18</v>
      </c>
      <c r="J131" s="1">
        <v>2.5660000000000003</v>
      </c>
      <c r="K131" s="1" t="s">
        <v>21</v>
      </c>
      <c r="L131" s="2"/>
    </row>
    <row r="132" spans="1:12" x14ac:dyDescent="0.25">
      <c r="A132" s="1">
        <v>132</v>
      </c>
      <c r="B132" s="1" t="s">
        <v>22</v>
      </c>
      <c r="C132" s="1">
        <v>2.9960000000000004</v>
      </c>
      <c r="D132" s="1">
        <v>2.2799999999999998</v>
      </c>
      <c r="E132" s="1" t="s">
        <v>17</v>
      </c>
      <c r="F132" s="1">
        <v>2.48</v>
      </c>
      <c r="G132" s="1" t="s">
        <v>23</v>
      </c>
      <c r="H132" s="1">
        <v>80</v>
      </c>
      <c r="I132" s="1" t="s">
        <v>18</v>
      </c>
      <c r="J132" s="1">
        <v>2.4312</v>
      </c>
      <c r="K132" s="1" t="s">
        <v>16</v>
      </c>
      <c r="L132" s="2">
        <v>360000</v>
      </c>
    </row>
    <row r="133" spans="1:12" x14ac:dyDescent="0.25">
      <c r="A133" s="1">
        <v>133</v>
      </c>
      <c r="B133" s="1" t="s">
        <v>12</v>
      </c>
      <c r="C133" s="1">
        <v>2.68</v>
      </c>
      <c r="D133" s="1">
        <v>2.72</v>
      </c>
      <c r="E133" s="1" t="s">
        <v>13</v>
      </c>
      <c r="F133" s="1">
        <v>2.56</v>
      </c>
      <c r="G133" s="1" t="s">
        <v>20</v>
      </c>
      <c r="H133" s="1">
        <v>74.400000000000006</v>
      </c>
      <c r="I133" s="1" t="s">
        <v>15</v>
      </c>
      <c r="J133" s="1">
        <v>2.1396000000000002</v>
      </c>
      <c r="K133" s="1" t="s">
        <v>16</v>
      </c>
      <c r="L133" s="2">
        <v>300000</v>
      </c>
    </row>
    <row r="134" spans="1:12" x14ac:dyDescent="0.25">
      <c r="A134" s="1">
        <v>134</v>
      </c>
      <c r="B134" s="1" t="s">
        <v>12</v>
      </c>
      <c r="C134" s="1">
        <v>2.92</v>
      </c>
      <c r="D134" s="1">
        <v>2.56</v>
      </c>
      <c r="E134" s="1" t="s">
        <v>13</v>
      </c>
      <c r="F134" s="1">
        <v>3.08</v>
      </c>
      <c r="G134" s="1" t="s">
        <v>20</v>
      </c>
      <c r="H134" s="1">
        <v>65</v>
      </c>
      <c r="I134" s="1" t="s">
        <v>15</v>
      </c>
      <c r="J134" s="1">
        <v>2.4392</v>
      </c>
      <c r="K134" s="1" t="s">
        <v>16</v>
      </c>
      <c r="L134" s="2">
        <v>250000</v>
      </c>
    </row>
    <row r="135" spans="1:12" x14ac:dyDescent="0.25">
      <c r="A135" s="1">
        <v>135</v>
      </c>
      <c r="B135" s="1" t="s">
        <v>22</v>
      </c>
      <c r="C135" s="1">
        <v>3.0975999999999999</v>
      </c>
      <c r="D135" s="1">
        <v>3.68</v>
      </c>
      <c r="E135" s="1" t="s">
        <v>13</v>
      </c>
      <c r="F135" s="1">
        <v>2.88</v>
      </c>
      <c r="G135" s="1" t="s">
        <v>20</v>
      </c>
      <c r="H135" s="1">
        <v>94</v>
      </c>
      <c r="I135" s="1" t="s">
        <v>18</v>
      </c>
      <c r="J135" s="1">
        <v>2.6852</v>
      </c>
      <c r="K135" s="1" t="s">
        <v>16</v>
      </c>
      <c r="L135" s="2">
        <v>250000</v>
      </c>
    </row>
    <row r="136" spans="1:12" x14ac:dyDescent="0.25">
      <c r="A136" s="1">
        <v>136</v>
      </c>
      <c r="B136" s="1" t="s">
        <v>22</v>
      </c>
      <c r="C136" s="1">
        <v>2.88</v>
      </c>
      <c r="D136" s="1">
        <v>2.2400000000000002</v>
      </c>
      <c r="E136" s="1" t="s">
        <v>17</v>
      </c>
      <c r="F136" s="1">
        <v>2.76</v>
      </c>
      <c r="G136" s="1" t="s">
        <v>20</v>
      </c>
      <c r="H136" s="1">
        <v>55.6</v>
      </c>
      <c r="I136" s="1" t="s">
        <v>15</v>
      </c>
      <c r="J136" s="1">
        <v>2.6252</v>
      </c>
      <c r="K136" s="1" t="s">
        <v>16</v>
      </c>
      <c r="L136" s="2">
        <v>200000</v>
      </c>
    </row>
    <row r="137" spans="1:12" x14ac:dyDescent="0.25">
      <c r="A137" s="1">
        <v>137</v>
      </c>
      <c r="B137" s="1" t="s">
        <v>22</v>
      </c>
      <c r="C137" s="1">
        <v>1.88</v>
      </c>
      <c r="D137" s="1">
        <v>2.36</v>
      </c>
      <c r="E137" s="1" t="s">
        <v>19</v>
      </c>
      <c r="F137" s="1">
        <v>2.56</v>
      </c>
      <c r="G137" s="1" t="s">
        <v>20</v>
      </c>
      <c r="H137" s="1">
        <v>78</v>
      </c>
      <c r="I137" s="1" t="s">
        <v>18</v>
      </c>
      <c r="J137" s="1">
        <v>2.4632000000000001</v>
      </c>
      <c r="K137" s="1" t="s">
        <v>21</v>
      </c>
      <c r="L137" s="2"/>
    </row>
    <row r="138" spans="1:12" x14ac:dyDescent="0.25">
      <c r="A138" s="1">
        <v>138</v>
      </c>
      <c r="B138" s="1" t="s">
        <v>12</v>
      </c>
      <c r="C138" s="1">
        <v>2.68</v>
      </c>
      <c r="D138" s="1">
        <v>2.52</v>
      </c>
      <c r="E138" s="1" t="s">
        <v>13</v>
      </c>
      <c r="F138" s="1">
        <v>2.88</v>
      </c>
      <c r="G138" s="1" t="s">
        <v>20</v>
      </c>
      <c r="H138" s="1">
        <v>56</v>
      </c>
      <c r="I138" s="1" t="s">
        <v>15</v>
      </c>
      <c r="J138" s="1">
        <v>2.4163999999999999</v>
      </c>
      <c r="K138" s="1" t="s">
        <v>16</v>
      </c>
      <c r="L138" s="2">
        <v>225000</v>
      </c>
    </row>
    <row r="139" spans="1:12" x14ac:dyDescent="0.25">
      <c r="A139" s="1">
        <v>139</v>
      </c>
      <c r="B139" s="1" t="s">
        <v>22</v>
      </c>
      <c r="C139" s="1">
        <v>3.28</v>
      </c>
      <c r="D139" s="1">
        <v>2.56</v>
      </c>
      <c r="E139" s="1" t="s">
        <v>17</v>
      </c>
      <c r="F139" s="1">
        <v>2.92</v>
      </c>
      <c r="G139" s="1" t="s">
        <v>14</v>
      </c>
      <c r="H139" s="1">
        <v>96</v>
      </c>
      <c r="I139" s="1" t="s">
        <v>18</v>
      </c>
      <c r="J139" s="1">
        <v>2.8708</v>
      </c>
      <c r="K139" s="1" t="s">
        <v>16</v>
      </c>
      <c r="L139" s="2">
        <v>250000</v>
      </c>
    </row>
    <row r="140" spans="1:12" x14ac:dyDescent="0.25">
      <c r="A140" s="1">
        <v>140</v>
      </c>
      <c r="B140" s="1" t="s">
        <v>12</v>
      </c>
      <c r="C140" s="1">
        <v>3.08</v>
      </c>
      <c r="D140" s="1">
        <v>2.8</v>
      </c>
      <c r="E140" s="1" t="s">
        <v>13</v>
      </c>
      <c r="F140" s="1">
        <v>2.36</v>
      </c>
      <c r="G140" s="1" t="s">
        <v>20</v>
      </c>
      <c r="H140" s="1">
        <v>58</v>
      </c>
      <c r="I140" s="1" t="s">
        <v>18</v>
      </c>
      <c r="J140" s="1">
        <v>2.1772</v>
      </c>
      <c r="K140" s="1" t="s">
        <v>16</v>
      </c>
      <c r="L140" s="2">
        <v>220000</v>
      </c>
    </row>
    <row r="141" spans="1:12" x14ac:dyDescent="0.25">
      <c r="A141" s="1">
        <v>141</v>
      </c>
      <c r="B141" s="1" t="s">
        <v>12</v>
      </c>
      <c r="C141" s="1">
        <v>2.6</v>
      </c>
      <c r="D141" s="1">
        <v>2.5920000000000001</v>
      </c>
      <c r="E141" s="1" t="s">
        <v>13</v>
      </c>
      <c r="F141" s="1">
        <v>2.78</v>
      </c>
      <c r="G141" s="1" t="s">
        <v>20</v>
      </c>
      <c r="H141" s="1">
        <v>56</v>
      </c>
      <c r="I141" s="1" t="s">
        <v>18</v>
      </c>
      <c r="J141" s="1">
        <v>2.2776000000000001</v>
      </c>
      <c r="K141" s="1" t="s">
        <v>16</v>
      </c>
      <c r="L141" s="2">
        <v>265000</v>
      </c>
    </row>
    <row r="142" spans="1:12" x14ac:dyDescent="0.25">
      <c r="A142" s="1">
        <v>142</v>
      </c>
      <c r="B142" s="1" t="s">
        <v>12</v>
      </c>
      <c r="C142" s="1">
        <v>2.64</v>
      </c>
      <c r="D142" s="1">
        <v>2.56</v>
      </c>
      <c r="E142" s="1" t="s">
        <v>17</v>
      </c>
      <c r="F142" s="1">
        <v>2.4</v>
      </c>
      <c r="G142" s="1" t="s">
        <v>20</v>
      </c>
      <c r="H142" s="1">
        <v>60</v>
      </c>
      <c r="I142" s="1" t="s">
        <v>15</v>
      </c>
      <c r="J142" s="1">
        <v>2.476</v>
      </c>
      <c r="K142" s="1" t="s">
        <v>21</v>
      </c>
      <c r="L142" s="2"/>
    </row>
    <row r="143" spans="1:12" x14ac:dyDescent="0.25">
      <c r="A143" s="1">
        <v>143</v>
      </c>
      <c r="B143" s="1" t="s">
        <v>12</v>
      </c>
      <c r="C143" s="1">
        <v>3.4</v>
      </c>
      <c r="D143" s="1">
        <v>2.4</v>
      </c>
      <c r="E143" s="1" t="s">
        <v>17</v>
      </c>
      <c r="F143" s="1">
        <v>2.9372000000000003</v>
      </c>
      <c r="G143" s="1" t="s">
        <v>14</v>
      </c>
      <c r="H143" s="1">
        <v>60</v>
      </c>
      <c r="I143" s="1" t="s">
        <v>18</v>
      </c>
      <c r="J143" s="1">
        <v>2.4516</v>
      </c>
      <c r="K143" s="1" t="s">
        <v>16</v>
      </c>
      <c r="L143" s="2">
        <v>260000</v>
      </c>
    </row>
    <row r="144" spans="1:12" x14ac:dyDescent="0.25">
      <c r="A144" s="1">
        <v>144</v>
      </c>
      <c r="B144" s="1" t="s">
        <v>12</v>
      </c>
      <c r="C144" s="1">
        <v>3.1068000000000002</v>
      </c>
      <c r="D144" s="1">
        <v>2.5956000000000001</v>
      </c>
      <c r="E144" s="1" t="s">
        <v>13</v>
      </c>
      <c r="F144" s="1">
        <v>2.8268</v>
      </c>
      <c r="G144" s="1" t="s">
        <v>20</v>
      </c>
      <c r="H144" s="1">
        <v>89</v>
      </c>
      <c r="I144" s="1" t="s">
        <v>18</v>
      </c>
      <c r="J144" s="1">
        <v>2.4156</v>
      </c>
      <c r="K144" s="1" t="s">
        <v>16</v>
      </c>
      <c r="L144" s="2">
        <v>300000</v>
      </c>
    </row>
    <row r="145" spans="1:12" x14ac:dyDescent="0.25">
      <c r="A145" s="1">
        <v>145</v>
      </c>
      <c r="B145" s="1" t="s">
        <v>12</v>
      </c>
      <c r="C145" s="1">
        <v>2.08</v>
      </c>
      <c r="D145" s="1">
        <v>2</v>
      </c>
      <c r="E145" s="1" t="s">
        <v>19</v>
      </c>
      <c r="F145" s="1">
        <v>2.44</v>
      </c>
      <c r="G145" s="1" t="s">
        <v>20</v>
      </c>
      <c r="H145" s="1">
        <v>60</v>
      </c>
      <c r="I145" s="1" t="s">
        <v>18</v>
      </c>
      <c r="J145" s="1">
        <v>2.3408000000000002</v>
      </c>
      <c r="K145" s="1" t="s">
        <v>21</v>
      </c>
      <c r="L145" s="2"/>
    </row>
    <row r="146" spans="1:12" x14ac:dyDescent="0.25">
      <c r="A146" s="1">
        <v>146</v>
      </c>
      <c r="B146" s="1" t="s">
        <v>12</v>
      </c>
      <c r="C146" s="1">
        <v>3.5760000000000001</v>
      </c>
      <c r="D146" s="1">
        <v>2.6263999999999998</v>
      </c>
      <c r="E146" s="1" t="s">
        <v>17</v>
      </c>
      <c r="F146" s="1">
        <v>2.85</v>
      </c>
      <c r="G146" s="1" t="s">
        <v>14</v>
      </c>
      <c r="H146" s="1">
        <v>72</v>
      </c>
      <c r="I146" s="1" t="s">
        <v>15</v>
      </c>
      <c r="J146" s="1">
        <v>2.5291999999999999</v>
      </c>
      <c r="K146" s="1" t="s">
        <v>16</v>
      </c>
      <c r="L146" s="2">
        <v>400000</v>
      </c>
    </row>
    <row r="147" spans="1:12" x14ac:dyDescent="0.25">
      <c r="A147" s="1">
        <v>147</v>
      </c>
      <c r="B147" s="1" t="s">
        <v>12</v>
      </c>
      <c r="C147" s="1">
        <v>2.48</v>
      </c>
      <c r="D147" s="1">
        <v>2.52</v>
      </c>
      <c r="E147" s="1" t="s">
        <v>17</v>
      </c>
      <c r="F147" s="1">
        <v>2.64</v>
      </c>
      <c r="G147" s="1" t="s">
        <v>20</v>
      </c>
      <c r="H147" s="1">
        <v>85</v>
      </c>
      <c r="I147" s="1" t="s">
        <v>15</v>
      </c>
      <c r="J147" s="1">
        <v>2.2056</v>
      </c>
      <c r="K147" s="1" t="s">
        <v>16</v>
      </c>
      <c r="L147" s="2">
        <v>233000</v>
      </c>
    </row>
    <row r="148" spans="1:12" x14ac:dyDescent="0.25">
      <c r="A148" s="1">
        <v>148</v>
      </c>
      <c r="B148" s="1" t="s">
        <v>12</v>
      </c>
      <c r="C148" s="1">
        <v>2.8</v>
      </c>
      <c r="D148" s="1">
        <v>2.96</v>
      </c>
      <c r="E148" s="1" t="s">
        <v>13</v>
      </c>
      <c r="F148" s="1">
        <v>2.6</v>
      </c>
      <c r="G148" s="1" t="s">
        <v>20</v>
      </c>
      <c r="H148" s="1">
        <v>83</v>
      </c>
      <c r="I148" s="1" t="s">
        <v>18</v>
      </c>
      <c r="J148" s="1">
        <v>2.4912000000000001</v>
      </c>
      <c r="K148" s="1" t="s">
        <v>16</v>
      </c>
      <c r="L148" s="2">
        <v>300000</v>
      </c>
    </row>
    <row r="149" spans="1:12" x14ac:dyDescent="0.25">
      <c r="A149" s="1">
        <v>149</v>
      </c>
      <c r="B149" s="1" t="s">
        <v>22</v>
      </c>
      <c r="C149" s="1">
        <v>3.08</v>
      </c>
      <c r="D149" s="1">
        <v>3.44</v>
      </c>
      <c r="E149" s="1" t="s">
        <v>19</v>
      </c>
      <c r="F149" s="1">
        <v>2.2400000000000002</v>
      </c>
      <c r="G149" s="1" t="s">
        <v>23</v>
      </c>
      <c r="H149" s="1">
        <v>57</v>
      </c>
      <c r="I149" s="1" t="s">
        <v>18</v>
      </c>
      <c r="J149" s="1">
        <v>2.5632000000000001</v>
      </c>
      <c r="K149" s="1" t="s">
        <v>16</v>
      </c>
      <c r="L149" s="2">
        <v>240000</v>
      </c>
    </row>
    <row r="150" spans="1:12" x14ac:dyDescent="0.25">
      <c r="A150" s="1">
        <v>150</v>
      </c>
      <c r="B150" s="1" t="s">
        <v>12</v>
      </c>
      <c r="C150" s="1">
        <v>1.76</v>
      </c>
      <c r="D150" s="1">
        <v>2.3199999999999998</v>
      </c>
      <c r="E150" s="1" t="s">
        <v>19</v>
      </c>
      <c r="F150" s="1">
        <v>2.2000000000000002</v>
      </c>
      <c r="G150" s="1" t="s">
        <v>20</v>
      </c>
      <c r="H150" s="1">
        <v>64.25</v>
      </c>
      <c r="I150" s="1" t="s">
        <v>15</v>
      </c>
      <c r="J150" s="1">
        <v>2.3416000000000001</v>
      </c>
      <c r="K150" s="1" t="s">
        <v>21</v>
      </c>
      <c r="L150" s="2"/>
    </row>
    <row r="151" spans="1:12" x14ac:dyDescent="0.25">
      <c r="A151" s="1">
        <v>151</v>
      </c>
      <c r="B151" s="1" t="s">
        <v>12</v>
      </c>
      <c r="C151" s="1">
        <v>2.84</v>
      </c>
      <c r="D151" s="1">
        <v>2.3464</v>
      </c>
      <c r="E151" s="1" t="s">
        <v>17</v>
      </c>
      <c r="F151" s="1">
        <v>2.3199999999999998</v>
      </c>
      <c r="G151" s="1" t="s">
        <v>14</v>
      </c>
      <c r="H151" s="1">
        <v>56</v>
      </c>
      <c r="I151" s="1" t="s">
        <v>18</v>
      </c>
      <c r="J151" s="1">
        <v>2.452</v>
      </c>
      <c r="K151" s="1" t="s">
        <v>16</v>
      </c>
      <c r="L151" s="2">
        <v>690000</v>
      </c>
    </row>
    <row r="152" spans="1:12" x14ac:dyDescent="0.25">
      <c r="A152" s="1">
        <v>152</v>
      </c>
      <c r="B152" s="1" t="s">
        <v>12</v>
      </c>
      <c r="C152" s="1">
        <v>2.6</v>
      </c>
      <c r="D152" s="1">
        <v>2.6</v>
      </c>
      <c r="E152" s="1" t="s">
        <v>13</v>
      </c>
      <c r="F152" s="1">
        <v>3</v>
      </c>
      <c r="G152" s="1" t="s">
        <v>20</v>
      </c>
      <c r="H152" s="1">
        <v>83</v>
      </c>
      <c r="I152" s="1" t="s">
        <v>18</v>
      </c>
      <c r="J152" s="1">
        <v>2.3548</v>
      </c>
      <c r="K152" s="1" t="s">
        <v>16</v>
      </c>
      <c r="L152" s="2">
        <v>270000</v>
      </c>
    </row>
    <row r="153" spans="1:12" x14ac:dyDescent="0.25">
      <c r="A153" s="1">
        <v>153</v>
      </c>
      <c r="B153" s="1" t="s">
        <v>22</v>
      </c>
      <c r="C153" s="1">
        <v>3.016</v>
      </c>
      <c r="D153" s="1">
        <v>2.42</v>
      </c>
      <c r="E153" s="1" t="s">
        <v>17</v>
      </c>
      <c r="F153" s="1">
        <v>3.36</v>
      </c>
      <c r="G153" s="1" t="s">
        <v>14</v>
      </c>
      <c r="H153" s="1">
        <v>98</v>
      </c>
      <c r="I153" s="1" t="s">
        <v>18</v>
      </c>
      <c r="J153" s="1">
        <v>2.61</v>
      </c>
      <c r="K153" s="1" t="s">
        <v>16</v>
      </c>
      <c r="L153" s="2">
        <v>240000</v>
      </c>
    </row>
    <row r="154" spans="1:12" x14ac:dyDescent="0.25">
      <c r="A154" s="1">
        <v>154</v>
      </c>
      <c r="B154" s="1" t="s">
        <v>12</v>
      </c>
      <c r="C154" s="1">
        <v>1.96</v>
      </c>
      <c r="D154" s="1">
        <v>2.36</v>
      </c>
      <c r="E154" s="1" t="s">
        <v>17</v>
      </c>
      <c r="F154" s="1">
        <v>2.6</v>
      </c>
      <c r="G154" s="1" t="s">
        <v>14</v>
      </c>
      <c r="H154" s="1">
        <v>86</v>
      </c>
      <c r="I154" s="1" t="s">
        <v>18</v>
      </c>
      <c r="J154" s="1">
        <v>2.4992000000000001</v>
      </c>
      <c r="K154" s="1" t="s">
        <v>16</v>
      </c>
      <c r="L154" s="2">
        <v>340000</v>
      </c>
    </row>
    <row r="155" spans="1:12" x14ac:dyDescent="0.25">
      <c r="A155" s="1">
        <v>155</v>
      </c>
      <c r="B155" s="1" t="s">
        <v>12</v>
      </c>
      <c r="C155" s="1">
        <v>2.12</v>
      </c>
      <c r="D155" s="1">
        <v>2.52</v>
      </c>
      <c r="E155" s="1" t="s">
        <v>17</v>
      </c>
      <c r="F155" s="1">
        <v>2.4</v>
      </c>
      <c r="G155" s="1" t="s">
        <v>20</v>
      </c>
      <c r="H155" s="1">
        <v>70</v>
      </c>
      <c r="I155" s="1" t="s">
        <v>18</v>
      </c>
      <c r="J155" s="1">
        <v>2.1280000000000001</v>
      </c>
      <c r="K155" s="1" t="s">
        <v>16</v>
      </c>
      <c r="L155" s="2">
        <v>250000</v>
      </c>
    </row>
    <row r="156" spans="1:12" x14ac:dyDescent="0.25">
      <c r="A156" s="1">
        <v>156</v>
      </c>
      <c r="B156" s="1" t="s">
        <v>12</v>
      </c>
      <c r="C156" s="1">
        <v>2.0628000000000002</v>
      </c>
      <c r="D156" s="1">
        <v>2.9863999999999997</v>
      </c>
      <c r="E156" s="1" t="s">
        <v>13</v>
      </c>
      <c r="F156" s="1">
        <v>2.3959999999999999</v>
      </c>
      <c r="G156" s="1" t="s">
        <v>20</v>
      </c>
      <c r="H156" s="1">
        <v>56.15</v>
      </c>
      <c r="I156" s="1" t="s">
        <v>15</v>
      </c>
      <c r="J156" s="1">
        <v>2.6395999999999997</v>
      </c>
      <c r="K156" s="1" t="s">
        <v>21</v>
      </c>
      <c r="L156" s="2"/>
    </row>
    <row r="157" spans="1:12" x14ac:dyDescent="0.25">
      <c r="A157" s="1">
        <v>157</v>
      </c>
      <c r="B157" s="1" t="s">
        <v>12</v>
      </c>
      <c r="C157" s="1">
        <v>3.3680000000000003</v>
      </c>
      <c r="D157" s="1">
        <v>2.7760000000000002</v>
      </c>
      <c r="E157" s="1" t="s">
        <v>17</v>
      </c>
      <c r="F157" s="1">
        <v>2.6</v>
      </c>
      <c r="G157" s="1" t="s">
        <v>14</v>
      </c>
      <c r="H157" s="1">
        <v>80</v>
      </c>
      <c r="I157" s="1" t="s">
        <v>15</v>
      </c>
      <c r="J157" s="1">
        <v>2.1088</v>
      </c>
      <c r="K157" s="1" t="s">
        <v>16</v>
      </c>
      <c r="L157" s="2">
        <v>255000</v>
      </c>
    </row>
    <row r="158" spans="1:12" x14ac:dyDescent="0.25">
      <c r="A158" s="1">
        <v>158</v>
      </c>
      <c r="B158" s="1" t="s">
        <v>12</v>
      </c>
      <c r="C158" s="1">
        <v>2.66</v>
      </c>
      <c r="D158" s="1">
        <v>2.5</v>
      </c>
      <c r="E158" s="1" t="s">
        <v>13</v>
      </c>
      <c r="F158" s="1">
        <v>2.4359999999999999</v>
      </c>
      <c r="G158" s="1" t="s">
        <v>20</v>
      </c>
      <c r="H158" s="1">
        <v>93.4</v>
      </c>
      <c r="I158" s="1" t="s">
        <v>18</v>
      </c>
      <c r="J158" s="1">
        <v>2.2012</v>
      </c>
      <c r="K158" s="1" t="s">
        <v>16</v>
      </c>
      <c r="L158" s="2">
        <v>300000</v>
      </c>
    </row>
    <row r="159" spans="1:12" x14ac:dyDescent="0.25">
      <c r="A159" s="1">
        <v>159</v>
      </c>
      <c r="B159" s="1" t="s">
        <v>12</v>
      </c>
      <c r="C159" s="1">
        <v>2.68</v>
      </c>
      <c r="D159" s="1">
        <v>2.52</v>
      </c>
      <c r="E159" s="1" t="s">
        <v>17</v>
      </c>
      <c r="F159" s="1">
        <v>2.56</v>
      </c>
      <c r="G159" s="1" t="s">
        <v>14</v>
      </c>
      <c r="H159" s="1">
        <v>60</v>
      </c>
      <c r="I159" s="1" t="s">
        <v>18</v>
      </c>
      <c r="J159" s="1">
        <v>2.4748000000000001</v>
      </c>
      <c r="K159" s="1" t="s">
        <v>21</v>
      </c>
      <c r="L159" s="2"/>
    </row>
    <row r="160" spans="1:12" x14ac:dyDescent="0.25">
      <c r="A160" s="1">
        <v>160</v>
      </c>
      <c r="B160" s="1" t="s">
        <v>12</v>
      </c>
      <c r="C160" s="1">
        <v>2.08</v>
      </c>
      <c r="D160" s="1">
        <v>1.96</v>
      </c>
      <c r="E160" s="1" t="s">
        <v>13</v>
      </c>
      <c r="F160" s="1">
        <v>2.3199999999999998</v>
      </c>
      <c r="G160" s="1" t="s">
        <v>20</v>
      </c>
      <c r="H160" s="1">
        <v>62</v>
      </c>
      <c r="I160" s="1" t="s">
        <v>15</v>
      </c>
      <c r="J160" s="1">
        <v>2.4236</v>
      </c>
      <c r="K160" s="1" t="s">
        <v>21</v>
      </c>
      <c r="L160" s="2"/>
    </row>
    <row r="161" spans="1:12" x14ac:dyDescent="0.25">
      <c r="A161" s="1">
        <v>161</v>
      </c>
      <c r="B161" s="1" t="s">
        <v>12</v>
      </c>
      <c r="C161" s="1">
        <v>3.48</v>
      </c>
      <c r="D161" s="1">
        <v>2.96</v>
      </c>
      <c r="E161" s="1" t="s">
        <v>17</v>
      </c>
      <c r="F161" s="1">
        <v>2.6</v>
      </c>
      <c r="G161" s="1" t="s">
        <v>14</v>
      </c>
      <c r="H161" s="1">
        <v>75</v>
      </c>
      <c r="I161" s="1" t="s">
        <v>15</v>
      </c>
      <c r="J161" s="1">
        <v>2.8916000000000004</v>
      </c>
      <c r="K161" s="1" t="s">
        <v>16</v>
      </c>
      <c r="L161" s="2">
        <v>300000</v>
      </c>
    </row>
    <row r="162" spans="1:12" x14ac:dyDescent="0.25">
      <c r="A162" s="1">
        <v>162</v>
      </c>
      <c r="B162" s="1" t="s">
        <v>12</v>
      </c>
      <c r="C162" s="1">
        <v>2.2240000000000002</v>
      </c>
      <c r="D162" s="1">
        <v>2.04</v>
      </c>
      <c r="E162" s="1" t="s">
        <v>13</v>
      </c>
      <c r="F162" s="1">
        <v>2.2999999999999998</v>
      </c>
      <c r="G162" s="1" t="s">
        <v>20</v>
      </c>
      <c r="H162" s="1">
        <v>57.63</v>
      </c>
      <c r="I162" s="1" t="s">
        <v>15</v>
      </c>
      <c r="J162" s="1">
        <v>2.5087999999999999</v>
      </c>
      <c r="K162" s="1" t="s">
        <v>21</v>
      </c>
      <c r="L162" s="2"/>
    </row>
    <row r="163" spans="1:12" x14ac:dyDescent="0.25">
      <c r="A163" s="1">
        <v>163</v>
      </c>
      <c r="B163" s="1" t="s">
        <v>12</v>
      </c>
      <c r="C163" s="1">
        <v>2.968</v>
      </c>
      <c r="D163" s="1">
        <v>3.5039999999999996</v>
      </c>
      <c r="E163" s="1" t="s">
        <v>13</v>
      </c>
      <c r="F163" s="1">
        <v>3.09</v>
      </c>
      <c r="G163" s="1" t="s">
        <v>20</v>
      </c>
      <c r="H163" s="1">
        <v>75.2</v>
      </c>
      <c r="I163" s="1" t="s">
        <v>18</v>
      </c>
      <c r="J163" s="1">
        <v>2.6424000000000003</v>
      </c>
      <c r="K163" s="1" t="s">
        <v>16</v>
      </c>
      <c r="L163" s="2">
        <v>285000</v>
      </c>
    </row>
    <row r="164" spans="1:12" x14ac:dyDescent="0.25">
      <c r="A164" s="1">
        <v>164</v>
      </c>
      <c r="B164" s="1" t="s">
        <v>12</v>
      </c>
      <c r="C164" s="1">
        <v>2.52</v>
      </c>
      <c r="D164" s="1">
        <v>2.68</v>
      </c>
      <c r="E164" s="1" t="s">
        <v>17</v>
      </c>
      <c r="F164" s="1">
        <v>2.56</v>
      </c>
      <c r="G164" s="1" t="s">
        <v>14</v>
      </c>
      <c r="H164" s="1">
        <v>75</v>
      </c>
      <c r="I164" s="1" t="s">
        <v>18</v>
      </c>
      <c r="J164" s="1">
        <v>2.6583999999999999</v>
      </c>
      <c r="K164" s="1" t="s">
        <v>16</v>
      </c>
      <c r="L164" s="2">
        <v>500000</v>
      </c>
    </row>
    <row r="165" spans="1:12" x14ac:dyDescent="0.25">
      <c r="A165" s="1">
        <v>165</v>
      </c>
      <c r="B165" s="1" t="s">
        <v>22</v>
      </c>
      <c r="C165" s="1">
        <v>2.6863999999999999</v>
      </c>
      <c r="D165" s="1">
        <v>2.9</v>
      </c>
      <c r="E165" s="1" t="s">
        <v>13</v>
      </c>
      <c r="F165" s="1">
        <v>2.5340000000000003</v>
      </c>
      <c r="G165" s="1" t="s">
        <v>20</v>
      </c>
      <c r="H165" s="1">
        <v>53.04</v>
      </c>
      <c r="I165" s="1" t="s">
        <v>18</v>
      </c>
      <c r="J165" s="1">
        <v>2.6208</v>
      </c>
      <c r="K165" s="1" t="s">
        <v>16</v>
      </c>
      <c r="L165" s="2">
        <v>250000</v>
      </c>
    </row>
    <row r="166" spans="1:12" x14ac:dyDescent="0.25">
      <c r="A166" s="1">
        <v>166</v>
      </c>
      <c r="B166" s="1" t="s">
        <v>22</v>
      </c>
      <c r="C166" s="1">
        <v>2.532</v>
      </c>
      <c r="D166" s="1">
        <v>3.1332</v>
      </c>
      <c r="E166" s="1" t="s">
        <v>13</v>
      </c>
      <c r="F166" s="1">
        <v>2.96</v>
      </c>
      <c r="G166" s="1" t="s">
        <v>20</v>
      </c>
      <c r="H166" s="1">
        <v>80</v>
      </c>
      <c r="I166" s="1" t="s">
        <v>18</v>
      </c>
      <c r="J166" s="1">
        <v>2.9824000000000002</v>
      </c>
      <c r="K166" s="1" t="s">
        <v>21</v>
      </c>
      <c r="L166" s="2"/>
    </row>
    <row r="167" spans="1:12" x14ac:dyDescent="0.25">
      <c r="A167" s="1">
        <v>167</v>
      </c>
      <c r="B167" s="1" t="s">
        <v>12</v>
      </c>
      <c r="C167" s="1">
        <v>2.48</v>
      </c>
      <c r="D167" s="1">
        <v>2.48</v>
      </c>
      <c r="E167" s="1" t="s">
        <v>13</v>
      </c>
      <c r="F167" s="1">
        <v>2.4</v>
      </c>
      <c r="G167" s="1" t="s">
        <v>20</v>
      </c>
      <c r="H167" s="1">
        <v>63</v>
      </c>
      <c r="I167" s="1" t="s">
        <v>15</v>
      </c>
      <c r="J167" s="1">
        <v>2.0952000000000002</v>
      </c>
      <c r="K167" s="1" t="s">
        <v>16</v>
      </c>
      <c r="L167" s="2">
        <v>240000</v>
      </c>
    </row>
    <row r="168" spans="1:12" x14ac:dyDescent="0.25">
      <c r="A168" s="1">
        <v>168</v>
      </c>
      <c r="B168" s="1" t="s">
        <v>12</v>
      </c>
      <c r="C168" s="1">
        <v>2.7160000000000002</v>
      </c>
      <c r="D168" s="1">
        <v>2.48</v>
      </c>
      <c r="E168" s="1" t="s">
        <v>17</v>
      </c>
      <c r="F168" s="1">
        <v>2.68</v>
      </c>
      <c r="G168" s="1" t="s">
        <v>14</v>
      </c>
      <c r="H168" s="1">
        <v>58.1</v>
      </c>
      <c r="I168" s="1" t="s">
        <v>18</v>
      </c>
      <c r="J168" s="1">
        <v>3.0283999999999995</v>
      </c>
      <c r="K168" s="1" t="s">
        <v>21</v>
      </c>
      <c r="L168" s="2"/>
    </row>
    <row r="169" spans="1:12" x14ac:dyDescent="0.25">
      <c r="A169" s="1">
        <v>169</v>
      </c>
      <c r="B169" s="1" t="s">
        <v>22</v>
      </c>
      <c r="C169" s="1">
        <v>1.92</v>
      </c>
      <c r="D169" s="1">
        <v>2.04</v>
      </c>
      <c r="E169" s="1" t="s">
        <v>13</v>
      </c>
      <c r="F169" s="1">
        <v>2.3199999999999998</v>
      </c>
      <c r="G169" s="1" t="s">
        <v>20</v>
      </c>
      <c r="H169" s="1">
        <v>60</v>
      </c>
      <c r="I169" s="1" t="s">
        <v>15</v>
      </c>
      <c r="J169" s="1">
        <v>2.3515999999999999</v>
      </c>
      <c r="K169" s="1" t="s">
        <v>21</v>
      </c>
      <c r="L169" s="2"/>
    </row>
    <row r="170" spans="1:12" x14ac:dyDescent="0.25">
      <c r="A170" s="1">
        <v>170</v>
      </c>
      <c r="B170" s="1" t="s">
        <v>12</v>
      </c>
      <c r="C170" s="1">
        <v>2.3984000000000001</v>
      </c>
      <c r="D170" s="1">
        <v>1.6863999999999999</v>
      </c>
      <c r="E170" s="1" t="s">
        <v>17</v>
      </c>
      <c r="F170" s="1">
        <v>2.4504000000000001</v>
      </c>
      <c r="G170" s="1" t="s">
        <v>14</v>
      </c>
      <c r="H170" s="1">
        <v>54.48</v>
      </c>
      <c r="I170" s="1" t="s">
        <v>15</v>
      </c>
      <c r="J170" s="1">
        <v>2.6192000000000002</v>
      </c>
      <c r="K170" s="1" t="s">
        <v>21</v>
      </c>
      <c r="L170" s="2"/>
    </row>
    <row r="171" spans="1:12" x14ac:dyDescent="0.25">
      <c r="A171" s="1">
        <v>171</v>
      </c>
      <c r="B171" s="1" t="s">
        <v>22</v>
      </c>
      <c r="C171" s="1">
        <v>2.536</v>
      </c>
      <c r="D171" s="1">
        <v>2.6880000000000002</v>
      </c>
      <c r="E171" s="1" t="s">
        <v>13</v>
      </c>
      <c r="F171" s="1">
        <v>2.4</v>
      </c>
      <c r="G171" s="1" t="s">
        <v>20</v>
      </c>
      <c r="H171" s="1">
        <v>58.06</v>
      </c>
      <c r="I171" s="1" t="s">
        <v>15</v>
      </c>
      <c r="J171" s="1">
        <v>2.7711999999999999</v>
      </c>
      <c r="K171" s="1" t="s">
        <v>21</v>
      </c>
      <c r="L171" s="2"/>
    </row>
    <row r="172" spans="1:12" x14ac:dyDescent="0.25">
      <c r="A172" s="1">
        <v>172</v>
      </c>
      <c r="B172" s="1" t="s">
        <v>12</v>
      </c>
      <c r="C172" s="1">
        <v>3.2</v>
      </c>
      <c r="D172" s="1">
        <v>3.2</v>
      </c>
      <c r="E172" s="1" t="s">
        <v>13</v>
      </c>
      <c r="F172" s="1">
        <v>2.88</v>
      </c>
      <c r="G172" s="1" t="s">
        <v>20</v>
      </c>
      <c r="H172" s="1">
        <v>63.79</v>
      </c>
      <c r="I172" s="1" t="s">
        <v>18</v>
      </c>
      <c r="J172" s="1">
        <v>2.6416000000000004</v>
      </c>
      <c r="K172" s="1" t="s">
        <v>16</v>
      </c>
      <c r="L172" s="2">
        <v>290000</v>
      </c>
    </row>
    <row r="173" spans="1:12" x14ac:dyDescent="0.25">
      <c r="A173" s="1">
        <v>173</v>
      </c>
      <c r="B173" s="1" t="s">
        <v>12</v>
      </c>
      <c r="C173" s="1">
        <v>2.92</v>
      </c>
      <c r="D173" s="1">
        <v>2.3199999999999998</v>
      </c>
      <c r="E173" s="1" t="s">
        <v>13</v>
      </c>
      <c r="F173" s="1">
        <v>2.2400000000000002</v>
      </c>
      <c r="G173" s="1" t="s">
        <v>20</v>
      </c>
      <c r="H173" s="1">
        <v>84</v>
      </c>
      <c r="I173" s="1" t="s">
        <v>15</v>
      </c>
      <c r="J173" s="1">
        <v>2.1055999999999999</v>
      </c>
      <c r="K173" s="1" t="s">
        <v>16</v>
      </c>
      <c r="L173" s="2">
        <v>300000</v>
      </c>
    </row>
    <row r="174" spans="1:12" x14ac:dyDescent="0.25">
      <c r="A174" s="1">
        <v>174</v>
      </c>
      <c r="B174" s="1" t="s">
        <v>22</v>
      </c>
      <c r="C174" s="1">
        <v>2.08</v>
      </c>
      <c r="D174" s="1">
        <v>2.08</v>
      </c>
      <c r="E174" s="1" t="s">
        <v>17</v>
      </c>
      <c r="F174" s="1">
        <v>2.2000000000000002</v>
      </c>
      <c r="G174" s="1" t="s">
        <v>14</v>
      </c>
      <c r="H174" s="1">
        <v>67</v>
      </c>
      <c r="I174" s="1" t="s">
        <v>15</v>
      </c>
      <c r="J174" s="1">
        <v>2.3727999999999998</v>
      </c>
      <c r="K174" s="1" t="s">
        <v>21</v>
      </c>
      <c r="L174" s="2"/>
    </row>
    <row r="175" spans="1:12" x14ac:dyDescent="0.25">
      <c r="A175" s="1">
        <v>175</v>
      </c>
      <c r="B175" s="1" t="s">
        <v>12</v>
      </c>
      <c r="C175" s="1">
        <v>2.9295999999999998</v>
      </c>
      <c r="D175" s="1">
        <v>2.0331999999999999</v>
      </c>
      <c r="E175" s="1" t="s">
        <v>17</v>
      </c>
      <c r="F175" s="1">
        <v>2.5707999999999998</v>
      </c>
      <c r="G175" s="1" t="s">
        <v>14</v>
      </c>
      <c r="H175" s="1">
        <v>64</v>
      </c>
      <c r="I175" s="1" t="s">
        <v>18</v>
      </c>
      <c r="J175" s="1">
        <v>2.6492</v>
      </c>
      <c r="K175" s="1" t="s">
        <v>16</v>
      </c>
      <c r="L175" s="2">
        <v>500000</v>
      </c>
    </row>
    <row r="176" spans="1:12" x14ac:dyDescent="0.25">
      <c r="A176" s="1">
        <v>176</v>
      </c>
      <c r="B176" s="1" t="s">
        <v>12</v>
      </c>
      <c r="C176" s="1">
        <v>2.52</v>
      </c>
      <c r="D176" s="1">
        <v>2.48</v>
      </c>
      <c r="E176" s="1" t="s">
        <v>17</v>
      </c>
      <c r="F176" s="1">
        <v>2.6</v>
      </c>
      <c r="G176" s="1" t="s">
        <v>14</v>
      </c>
      <c r="H176" s="1">
        <v>87.5</v>
      </c>
      <c r="I176" s="1" t="s">
        <v>15</v>
      </c>
      <c r="J176" s="1">
        <v>2.4276</v>
      </c>
      <c r="K176" s="1" t="s">
        <v>21</v>
      </c>
      <c r="L176" s="2"/>
    </row>
    <row r="177" spans="1:12" x14ac:dyDescent="0.25">
      <c r="A177" s="1">
        <v>177</v>
      </c>
      <c r="B177" s="1" t="s">
        <v>22</v>
      </c>
      <c r="C177" s="1">
        <v>2.36</v>
      </c>
      <c r="D177" s="1">
        <v>2.4</v>
      </c>
      <c r="E177" s="1" t="s">
        <v>13</v>
      </c>
      <c r="F177" s="1">
        <v>2.2400000000000002</v>
      </c>
      <c r="G177" s="1" t="s">
        <v>20</v>
      </c>
      <c r="H177" s="1">
        <v>55</v>
      </c>
      <c r="I177" s="1" t="s">
        <v>15</v>
      </c>
      <c r="J177" s="1">
        <v>2.3159999999999998</v>
      </c>
      <c r="K177" s="1" t="s">
        <v>16</v>
      </c>
      <c r="L177" s="2">
        <v>220000</v>
      </c>
    </row>
    <row r="178" spans="1:12" x14ac:dyDescent="0.25">
      <c r="A178" s="1">
        <v>178</v>
      </c>
      <c r="B178" s="1" t="s">
        <v>22</v>
      </c>
      <c r="C178" s="1">
        <v>2.92</v>
      </c>
      <c r="D178" s="1">
        <v>3.88</v>
      </c>
      <c r="E178" s="1" t="s">
        <v>13</v>
      </c>
      <c r="F178" s="1">
        <v>3.16</v>
      </c>
      <c r="G178" s="1" t="s">
        <v>20</v>
      </c>
      <c r="H178" s="1">
        <v>89</v>
      </c>
      <c r="I178" s="1" t="s">
        <v>18</v>
      </c>
      <c r="J178" s="1">
        <v>2.8324000000000003</v>
      </c>
      <c r="K178" s="1" t="s">
        <v>16</v>
      </c>
      <c r="L178" s="2">
        <v>650000</v>
      </c>
    </row>
    <row r="179" spans="1:12" x14ac:dyDescent="0.25">
      <c r="A179" s="1">
        <v>179</v>
      </c>
      <c r="B179" s="1" t="s">
        <v>12</v>
      </c>
      <c r="C179" s="1">
        <v>2.72</v>
      </c>
      <c r="D179" s="1">
        <v>2.2400000000000002</v>
      </c>
      <c r="E179" s="1" t="s">
        <v>17</v>
      </c>
      <c r="F179" s="1">
        <v>2.72</v>
      </c>
      <c r="G179" s="1" t="s">
        <v>14</v>
      </c>
      <c r="H179" s="1">
        <v>73</v>
      </c>
      <c r="I179" s="1" t="s">
        <v>15</v>
      </c>
      <c r="J179" s="1">
        <v>2.7227999999999999</v>
      </c>
      <c r="K179" s="1" t="s">
        <v>16</v>
      </c>
      <c r="L179" s="2">
        <v>350000</v>
      </c>
    </row>
    <row r="180" spans="1:12" x14ac:dyDescent="0.25">
      <c r="A180" s="1">
        <v>180</v>
      </c>
      <c r="B180" s="1" t="s">
        <v>22</v>
      </c>
      <c r="C180" s="1">
        <v>3.1120000000000001</v>
      </c>
      <c r="D180" s="1">
        <v>2.56</v>
      </c>
      <c r="E180" s="1" t="s">
        <v>17</v>
      </c>
      <c r="F180" s="1">
        <v>2.5680000000000001</v>
      </c>
      <c r="G180" s="1" t="s">
        <v>14</v>
      </c>
      <c r="H180" s="1">
        <v>75.5</v>
      </c>
      <c r="I180" s="1" t="s">
        <v>15</v>
      </c>
      <c r="J180" s="1">
        <v>2.8856000000000002</v>
      </c>
      <c r="K180" s="1" t="s">
        <v>21</v>
      </c>
      <c r="L180" s="2"/>
    </row>
    <row r="181" spans="1:12" x14ac:dyDescent="0.25">
      <c r="A181" s="1">
        <v>181</v>
      </c>
      <c r="B181" s="1" t="s">
        <v>12</v>
      </c>
      <c r="C181" s="1">
        <v>2.6</v>
      </c>
      <c r="D181" s="1">
        <v>2.86</v>
      </c>
      <c r="E181" s="1" t="s">
        <v>13</v>
      </c>
      <c r="F181" s="1">
        <v>2.512</v>
      </c>
      <c r="G181" s="1" t="s">
        <v>20</v>
      </c>
      <c r="H181" s="1">
        <v>57</v>
      </c>
      <c r="I181" s="1" t="s">
        <v>18</v>
      </c>
      <c r="J181" s="1">
        <v>2.2640000000000002</v>
      </c>
      <c r="K181" s="1" t="s">
        <v>16</v>
      </c>
      <c r="L181" s="2">
        <v>265000</v>
      </c>
    </row>
    <row r="182" spans="1:12" x14ac:dyDescent="0.25">
      <c r="A182" s="1">
        <v>182</v>
      </c>
      <c r="B182" s="1" t="s">
        <v>12</v>
      </c>
      <c r="C182" s="1">
        <v>2.48</v>
      </c>
      <c r="D182" s="1">
        <v>2.4131999999999998</v>
      </c>
      <c r="E182" s="1" t="s">
        <v>17</v>
      </c>
      <c r="F182" s="1">
        <v>2.5683999999999996</v>
      </c>
      <c r="G182" s="1" t="s">
        <v>14</v>
      </c>
      <c r="H182" s="1">
        <v>63</v>
      </c>
      <c r="I182" s="1" t="s">
        <v>15</v>
      </c>
      <c r="J182" s="1">
        <v>2.4008000000000003</v>
      </c>
      <c r="K182" s="1" t="s">
        <v>21</v>
      </c>
      <c r="L182" s="2"/>
    </row>
    <row r="183" spans="1:12" x14ac:dyDescent="0.25">
      <c r="A183" s="1">
        <v>183</v>
      </c>
      <c r="B183" s="1" t="s">
        <v>12</v>
      </c>
      <c r="C183" s="1">
        <v>2.08</v>
      </c>
      <c r="D183" s="1">
        <v>2.6</v>
      </c>
      <c r="E183" s="1" t="s">
        <v>19</v>
      </c>
      <c r="F183" s="1">
        <v>2.2799999999999998</v>
      </c>
      <c r="G183" s="1" t="s">
        <v>23</v>
      </c>
      <c r="H183" s="1">
        <v>75</v>
      </c>
      <c r="I183" s="1" t="s">
        <v>18</v>
      </c>
      <c r="J183" s="1">
        <v>2.3924000000000003</v>
      </c>
      <c r="K183" s="1" t="s">
        <v>21</v>
      </c>
      <c r="L183" s="2"/>
    </row>
    <row r="184" spans="1:12" x14ac:dyDescent="0.25">
      <c r="A184" s="1">
        <v>184</v>
      </c>
      <c r="B184" s="1" t="s">
        <v>12</v>
      </c>
      <c r="C184" s="1">
        <v>2.6</v>
      </c>
      <c r="D184" s="1">
        <v>3.08</v>
      </c>
      <c r="E184" s="1" t="s">
        <v>13</v>
      </c>
      <c r="F184" s="1">
        <v>2.76</v>
      </c>
      <c r="G184" s="1" t="s">
        <v>20</v>
      </c>
      <c r="H184" s="1">
        <v>60</v>
      </c>
      <c r="I184" s="1" t="s">
        <v>15</v>
      </c>
      <c r="J184" s="1">
        <v>2.4727999999999999</v>
      </c>
      <c r="K184" s="1" t="s">
        <v>16</v>
      </c>
      <c r="L184" s="2">
        <v>276000</v>
      </c>
    </row>
    <row r="185" spans="1:12" x14ac:dyDescent="0.25">
      <c r="A185" s="1">
        <v>185</v>
      </c>
      <c r="B185" s="1" t="s">
        <v>22</v>
      </c>
      <c r="C185" s="1">
        <v>2.2511999999999999</v>
      </c>
      <c r="D185" s="1">
        <v>2.5131999999999999</v>
      </c>
      <c r="E185" s="1" t="s">
        <v>13</v>
      </c>
      <c r="F185" s="1">
        <v>2.3915999999999999</v>
      </c>
      <c r="G185" s="1" t="s">
        <v>20</v>
      </c>
      <c r="H185" s="1">
        <v>60</v>
      </c>
      <c r="I185" s="1" t="s">
        <v>15</v>
      </c>
      <c r="J185" s="1">
        <v>2.2915999999999999</v>
      </c>
      <c r="K185" s="1" t="s">
        <v>21</v>
      </c>
      <c r="L185" s="2"/>
    </row>
    <row r="186" spans="1:12" x14ac:dyDescent="0.25">
      <c r="A186" s="1">
        <v>186</v>
      </c>
      <c r="B186" s="1" t="s">
        <v>22</v>
      </c>
      <c r="C186" s="1">
        <v>3.52</v>
      </c>
      <c r="D186" s="1">
        <v>2.88</v>
      </c>
      <c r="E186" s="1" t="s">
        <v>17</v>
      </c>
      <c r="F186" s="1">
        <v>3.12</v>
      </c>
      <c r="G186" s="1" t="s">
        <v>23</v>
      </c>
      <c r="H186" s="1">
        <v>82</v>
      </c>
      <c r="I186" s="1" t="s">
        <v>15</v>
      </c>
      <c r="J186" s="1">
        <v>2.8572000000000002</v>
      </c>
      <c r="K186" s="1" t="s">
        <v>16</v>
      </c>
      <c r="L186" s="2">
        <v>252000</v>
      </c>
    </row>
    <row r="187" spans="1:12" x14ac:dyDescent="0.25">
      <c r="A187" s="1">
        <v>187</v>
      </c>
      <c r="B187" s="1" t="s">
        <v>22</v>
      </c>
      <c r="C187" s="1">
        <v>2.08</v>
      </c>
      <c r="D187" s="1">
        <v>2.56</v>
      </c>
      <c r="E187" s="1" t="s">
        <v>13</v>
      </c>
      <c r="F187" s="1">
        <v>2.44</v>
      </c>
      <c r="G187" s="1" t="s">
        <v>20</v>
      </c>
      <c r="H187" s="1">
        <v>55</v>
      </c>
      <c r="I187" s="1" t="s">
        <v>18</v>
      </c>
      <c r="J187" s="1">
        <v>2.5171999999999999</v>
      </c>
      <c r="K187" s="1" t="s">
        <v>21</v>
      </c>
      <c r="L187" s="2"/>
    </row>
    <row r="188" spans="1:12" x14ac:dyDescent="0.25">
      <c r="A188" s="1">
        <v>188</v>
      </c>
      <c r="B188" s="1" t="s">
        <v>12</v>
      </c>
      <c r="C188" s="1">
        <v>3.14</v>
      </c>
      <c r="D188" s="1">
        <v>2.62</v>
      </c>
      <c r="E188" s="1" t="s">
        <v>17</v>
      </c>
      <c r="F188" s="1">
        <v>2.68</v>
      </c>
      <c r="G188" s="1" t="s">
        <v>14</v>
      </c>
      <c r="H188" s="1">
        <v>95</v>
      </c>
      <c r="I188" s="1" t="s">
        <v>18</v>
      </c>
      <c r="J188" s="1">
        <v>2.5943999999999998</v>
      </c>
      <c r="K188" s="1" t="s">
        <v>16</v>
      </c>
      <c r="L188" s="2">
        <v>280000</v>
      </c>
    </row>
    <row r="189" spans="1:12" x14ac:dyDescent="0.25">
      <c r="A189" s="1">
        <v>189</v>
      </c>
      <c r="B189" s="1" t="s">
        <v>12</v>
      </c>
      <c r="C189" s="1">
        <v>2.472</v>
      </c>
      <c r="D189" s="1">
        <v>1.88</v>
      </c>
      <c r="E189" s="1" t="s">
        <v>13</v>
      </c>
      <c r="F189" s="1">
        <v>2.1752000000000002</v>
      </c>
      <c r="G189" s="1" t="s">
        <v>20</v>
      </c>
      <c r="H189" s="1">
        <v>57</v>
      </c>
      <c r="I189" s="1" t="s">
        <v>18</v>
      </c>
      <c r="J189" s="1">
        <v>2.2452000000000001</v>
      </c>
      <c r="K189" s="1" t="s">
        <v>21</v>
      </c>
      <c r="L189" s="2"/>
    </row>
    <row r="190" spans="1:12" x14ac:dyDescent="0.25">
      <c r="A190" s="1">
        <v>190</v>
      </c>
      <c r="B190" s="1" t="s">
        <v>22</v>
      </c>
      <c r="C190" s="1">
        <v>2.16</v>
      </c>
      <c r="D190" s="1">
        <v>3.1039999999999996</v>
      </c>
      <c r="E190" s="1" t="s">
        <v>13</v>
      </c>
      <c r="F190" s="1">
        <v>2.7680000000000002</v>
      </c>
      <c r="G190" s="1" t="s">
        <v>20</v>
      </c>
      <c r="H190" s="1">
        <v>95.65</v>
      </c>
      <c r="I190" s="1" t="s">
        <v>18</v>
      </c>
      <c r="J190" s="1">
        <v>2.6776</v>
      </c>
      <c r="K190" s="1" t="s">
        <v>21</v>
      </c>
      <c r="L190" s="2"/>
    </row>
    <row r="191" spans="1:12" x14ac:dyDescent="0.25">
      <c r="A191" s="1">
        <v>191</v>
      </c>
      <c r="B191" s="1" t="s">
        <v>22</v>
      </c>
      <c r="C191" s="1">
        <v>2.56</v>
      </c>
      <c r="D191" s="1">
        <v>2.8080000000000003</v>
      </c>
      <c r="E191" s="1" t="s">
        <v>13</v>
      </c>
      <c r="F191" s="1">
        <v>2.44</v>
      </c>
      <c r="G191" s="1" t="s">
        <v>20</v>
      </c>
      <c r="H191" s="1">
        <v>50</v>
      </c>
      <c r="I191" s="1" t="s">
        <v>18</v>
      </c>
      <c r="J191" s="1">
        <v>2.5</v>
      </c>
      <c r="K191" s="1" t="s">
        <v>21</v>
      </c>
      <c r="L191" s="2"/>
    </row>
    <row r="192" spans="1:12" x14ac:dyDescent="0.25">
      <c r="A192" s="1">
        <v>192</v>
      </c>
      <c r="B192" s="1" t="s">
        <v>12</v>
      </c>
      <c r="C192" s="1">
        <v>2.68</v>
      </c>
      <c r="D192" s="1">
        <v>2.44</v>
      </c>
      <c r="E192" s="1" t="s">
        <v>17</v>
      </c>
      <c r="F192" s="1">
        <v>2.88</v>
      </c>
      <c r="G192" s="1" t="s">
        <v>20</v>
      </c>
      <c r="H192" s="1">
        <v>72</v>
      </c>
      <c r="I192" s="1" t="s">
        <v>18</v>
      </c>
      <c r="J192" s="1">
        <v>2.4403999999999999</v>
      </c>
      <c r="K192" s="1" t="s">
        <v>16</v>
      </c>
      <c r="L192" s="2">
        <v>264000</v>
      </c>
    </row>
    <row r="193" spans="1:12" x14ac:dyDescent="0.25">
      <c r="A193" s="1">
        <v>193</v>
      </c>
      <c r="B193" s="1" t="s">
        <v>12</v>
      </c>
      <c r="C193" s="1">
        <v>2.6080000000000001</v>
      </c>
      <c r="D193" s="1">
        <v>2.456</v>
      </c>
      <c r="E193" s="1" t="s">
        <v>13</v>
      </c>
      <c r="F193" s="1">
        <v>2.5920000000000001</v>
      </c>
      <c r="G193" s="1" t="s">
        <v>20</v>
      </c>
      <c r="H193" s="1">
        <v>93.4</v>
      </c>
      <c r="I193" s="1" t="s">
        <v>18</v>
      </c>
      <c r="J193" s="1">
        <v>2.2936000000000001</v>
      </c>
      <c r="K193" s="1" t="s">
        <v>16</v>
      </c>
      <c r="L193" s="2">
        <v>270000</v>
      </c>
    </row>
    <row r="194" spans="1:12" x14ac:dyDescent="0.25">
      <c r="A194" s="1">
        <v>194</v>
      </c>
      <c r="B194" s="1" t="s">
        <v>22</v>
      </c>
      <c r="C194" s="1">
        <v>2.4</v>
      </c>
      <c r="D194" s="1">
        <v>2.52</v>
      </c>
      <c r="E194" s="1" t="s">
        <v>19</v>
      </c>
      <c r="F194" s="1">
        <v>2.2400000000000002</v>
      </c>
      <c r="G194" s="1" t="s">
        <v>23</v>
      </c>
      <c r="H194" s="1">
        <v>80</v>
      </c>
      <c r="I194" s="1" t="s">
        <v>15</v>
      </c>
      <c r="J194" s="1">
        <v>2.2652000000000001</v>
      </c>
      <c r="K194" s="1" t="s">
        <v>16</v>
      </c>
      <c r="L194" s="2">
        <v>300000</v>
      </c>
    </row>
    <row r="195" spans="1:12" x14ac:dyDescent="0.25">
      <c r="A195" s="1">
        <v>195</v>
      </c>
      <c r="B195" s="1" t="s">
        <v>12</v>
      </c>
      <c r="C195" s="1">
        <v>2.08</v>
      </c>
      <c r="D195" s="1">
        <v>2.2000000000000002</v>
      </c>
      <c r="E195" s="1" t="s">
        <v>13</v>
      </c>
      <c r="F195" s="1">
        <v>2.2519999999999998</v>
      </c>
      <c r="G195" s="1" t="s">
        <v>20</v>
      </c>
      <c r="H195" s="1">
        <v>59</v>
      </c>
      <c r="I195" s="1" t="s">
        <v>18</v>
      </c>
      <c r="J195" s="1">
        <v>2.5895999999999999</v>
      </c>
      <c r="K195" s="1" t="s">
        <v>21</v>
      </c>
      <c r="L195" s="2"/>
    </row>
    <row r="196" spans="1:12" x14ac:dyDescent="0.25">
      <c r="A196" s="1">
        <v>196</v>
      </c>
      <c r="B196" s="1" t="s">
        <v>12</v>
      </c>
      <c r="C196" s="1">
        <v>2.64</v>
      </c>
      <c r="D196" s="1">
        <v>3.04</v>
      </c>
      <c r="E196" s="1" t="s">
        <v>13</v>
      </c>
      <c r="F196" s="1">
        <v>2.88</v>
      </c>
      <c r="G196" s="1" t="s">
        <v>20</v>
      </c>
      <c r="H196" s="1">
        <v>84</v>
      </c>
      <c r="I196" s="1" t="s">
        <v>15</v>
      </c>
      <c r="J196" s="1">
        <v>2.3580000000000001</v>
      </c>
      <c r="K196" s="1" t="s">
        <v>16</v>
      </c>
      <c r="L196" s="2">
        <v>275000</v>
      </c>
    </row>
    <row r="197" spans="1:12" x14ac:dyDescent="0.25">
      <c r="A197" s="1">
        <v>197</v>
      </c>
      <c r="B197" s="1" t="s">
        <v>12</v>
      </c>
      <c r="C197" s="1">
        <v>2.88</v>
      </c>
      <c r="D197" s="1">
        <v>2.52</v>
      </c>
      <c r="E197" s="1" t="s">
        <v>17</v>
      </c>
      <c r="F197" s="1">
        <v>3.1</v>
      </c>
      <c r="G197" s="1" t="s">
        <v>14</v>
      </c>
      <c r="H197" s="1">
        <v>78</v>
      </c>
      <c r="I197" s="1" t="s">
        <v>18</v>
      </c>
      <c r="J197" s="1">
        <v>2.1791999999999998</v>
      </c>
      <c r="K197" s="1" t="s">
        <v>16</v>
      </c>
      <c r="L197" s="2">
        <v>250000</v>
      </c>
    </row>
    <row r="198" spans="1:12" x14ac:dyDescent="0.25">
      <c r="A198" s="1">
        <v>198</v>
      </c>
      <c r="B198" s="1" t="s">
        <v>22</v>
      </c>
      <c r="C198" s="1">
        <v>3.3583999999999996</v>
      </c>
      <c r="D198" s="1">
        <v>2.12</v>
      </c>
      <c r="E198" s="1" t="s">
        <v>17</v>
      </c>
      <c r="F198" s="1">
        <v>3.64</v>
      </c>
      <c r="G198" s="1" t="s">
        <v>14</v>
      </c>
      <c r="H198" s="1">
        <v>59.32</v>
      </c>
      <c r="I198" s="1" t="s">
        <v>15</v>
      </c>
      <c r="J198" s="1">
        <v>2.7883999999999998</v>
      </c>
      <c r="K198" s="1" t="s">
        <v>16</v>
      </c>
      <c r="L198" s="2">
        <v>260000</v>
      </c>
    </row>
    <row r="199" spans="1:12" x14ac:dyDescent="0.25">
      <c r="A199" s="1">
        <v>199</v>
      </c>
      <c r="B199" s="1" t="s">
        <v>22</v>
      </c>
      <c r="C199" s="1">
        <v>2.68</v>
      </c>
      <c r="D199" s="1">
        <v>2.8</v>
      </c>
      <c r="E199" s="1" t="s">
        <v>13</v>
      </c>
      <c r="F199" s="1">
        <v>2.6</v>
      </c>
      <c r="G199" s="1" t="s">
        <v>23</v>
      </c>
      <c r="H199" s="1">
        <v>88</v>
      </c>
      <c r="I199" s="1" t="s">
        <v>15</v>
      </c>
      <c r="J199" s="1">
        <v>2.8783999999999996</v>
      </c>
      <c r="K199" s="1" t="s">
        <v>21</v>
      </c>
      <c r="L199" s="2"/>
    </row>
    <row r="200" spans="1:12" x14ac:dyDescent="0.25">
      <c r="A200" s="1">
        <v>200</v>
      </c>
      <c r="B200" s="1" t="s">
        <v>12</v>
      </c>
      <c r="C200" s="1">
        <v>2.76</v>
      </c>
      <c r="D200" s="1">
        <v>2.6</v>
      </c>
      <c r="E200" s="1" t="s">
        <v>13</v>
      </c>
      <c r="F200" s="1">
        <v>2.2799999999999998</v>
      </c>
      <c r="G200" s="1" t="s">
        <v>20</v>
      </c>
      <c r="H200" s="1">
        <v>73</v>
      </c>
      <c r="I200" s="1" t="s">
        <v>15</v>
      </c>
      <c r="J200" s="1">
        <v>2.2319999999999998</v>
      </c>
      <c r="K200" s="1" t="s">
        <v>16</v>
      </c>
      <c r="L200" s="2">
        <v>265000</v>
      </c>
    </row>
    <row r="201" spans="1:12" x14ac:dyDescent="0.25">
      <c r="A201" s="1">
        <v>201</v>
      </c>
      <c r="B201" s="1" t="s">
        <v>12</v>
      </c>
      <c r="C201" s="1">
        <v>2.76</v>
      </c>
      <c r="D201" s="1">
        <v>2.4</v>
      </c>
      <c r="E201" s="1" t="s">
        <v>13</v>
      </c>
      <c r="F201" s="1">
        <v>2.6</v>
      </c>
      <c r="G201" s="1" t="s">
        <v>20</v>
      </c>
      <c r="H201" s="1">
        <v>87.55</v>
      </c>
      <c r="I201" s="1" t="s">
        <v>18</v>
      </c>
      <c r="J201" s="1">
        <v>2.1124000000000001</v>
      </c>
      <c r="K201" s="1" t="s">
        <v>16</v>
      </c>
      <c r="L201" s="2">
        <v>300000</v>
      </c>
    </row>
    <row r="202" spans="1:12" x14ac:dyDescent="0.25">
      <c r="A202" s="1">
        <v>202</v>
      </c>
      <c r="B202" s="1" t="s">
        <v>12</v>
      </c>
      <c r="C202" s="1">
        <v>2.1680000000000001</v>
      </c>
      <c r="D202" s="1">
        <v>2.52</v>
      </c>
      <c r="E202" s="1" t="s">
        <v>17</v>
      </c>
      <c r="F202" s="1">
        <v>2.3199999999999998</v>
      </c>
      <c r="G202" s="1" t="s">
        <v>20</v>
      </c>
      <c r="H202" s="1">
        <v>79</v>
      </c>
      <c r="I202" s="1" t="s">
        <v>15</v>
      </c>
      <c r="J202" s="1">
        <v>2.3376000000000001</v>
      </c>
      <c r="K202" s="1" t="s">
        <v>21</v>
      </c>
      <c r="L202" s="2"/>
    </row>
    <row r="203" spans="1:12" x14ac:dyDescent="0.25">
      <c r="A203" s="1">
        <v>203</v>
      </c>
      <c r="B203" s="1" t="s">
        <v>12</v>
      </c>
      <c r="C203" s="1">
        <v>2.8</v>
      </c>
      <c r="D203" s="1">
        <v>2.52</v>
      </c>
      <c r="E203" s="1" t="s">
        <v>17</v>
      </c>
      <c r="F203" s="1">
        <v>2.64</v>
      </c>
      <c r="G203" s="1" t="s">
        <v>14</v>
      </c>
      <c r="H203" s="1">
        <v>61.28</v>
      </c>
      <c r="I203" s="1" t="s">
        <v>15</v>
      </c>
      <c r="J203" s="1">
        <v>2.4043999999999999</v>
      </c>
      <c r="K203" s="1" t="s">
        <v>16</v>
      </c>
      <c r="L203" s="2">
        <v>240000</v>
      </c>
    </row>
    <row r="204" spans="1:12" x14ac:dyDescent="0.25">
      <c r="A204" s="1">
        <v>204</v>
      </c>
      <c r="B204" s="1" t="s">
        <v>12</v>
      </c>
      <c r="C204" s="1">
        <v>2.2271999999999998</v>
      </c>
      <c r="D204" s="1">
        <v>2.4531999999999998</v>
      </c>
      <c r="E204" s="1" t="s">
        <v>13</v>
      </c>
      <c r="F204" s="1">
        <v>2.2747999999999999</v>
      </c>
      <c r="G204" s="1" t="s">
        <v>20</v>
      </c>
      <c r="H204" s="1">
        <v>66</v>
      </c>
      <c r="I204" s="1" t="s">
        <v>15</v>
      </c>
      <c r="J204" s="1">
        <v>2.3319999999999999</v>
      </c>
      <c r="K204" s="1" t="s">
        <v>16</v>
      </c>
      <c r="L204" s="2">
        <v>260000</v>
      </c>
    </row>
    <row r="205" spans="1:12" x14ac:dyDescent="0.25">
      <c r="A205" s="1">
        <v>205</v>
      </c>
      <c r="B205" s="1" t="s">
        <v>22</v>
      </c>
      <c r="C205" s="1">
        <v>2.96</v>
      </c>
      <c r="D205" s="1">
        <v>2.92</v>
      </c>
      <c r="E205" s="1" t="s">
        <v>13</v>
      </c>
      <c r="F205" s="1">
        <v>2.92</v>
      </c>
      <c r="G205" s="1" t="s">
        <v>20</v>
      </c>
      <c r="H205" s="1">
        <v>80</v>
      </c>
      <c r="I205" s="1" t="s">
        <v>18</v>
      </c>
      <c r="J205" s="1">
        <v>2.7075999999999998</v>
      </c>
      <c r="K205" s="1" t="s">
        <v>16</v>
      </c>
      <c r="L205" s="2">
        <v>210000</v>
      </c>
    </row>
    <row r="206" spans="1:12" x14ac:dyDescent="0.25">
      <c r="A206" s="1">
        <v>206</v>
      </c>
      <c r="B206" s="1" t="s">
        <v>12</v>
      </c>
      <c r="C206" s="1">
        <v>2.44</v>
      </c>
      <c r="D206" s="1">
        <v>2.48</v>
      </c>
      <c r="E206" s="1" t="s">
        <v>13</v>
      </c>
      <c r="F206" s="1">
        <v>2.6</v>
      </c>
      <c r="G206" s="1" t="s">
        <v>20</v>
      </c>
      <c r="H206" s="1">
        <v>62</v>
      </c>
      <c r="I206" s="1" t="s">
        <v>18</v>
      </c>
      <c r="J206" s="1">
        <v>2.2724000000000002</v>
      </c>
      <c r="K206" s="1" t="s">
        <v>16</v>
      </c>
      <c r="L206" s="2">
        <v>250000</v>
      </c>
    </row>
    <row r="207" spans="1:12" x14ac:dyDescent="0.25">
      <c r="A207" s="1">
        <v>207</v>
      </c>
      <c r="B207" s="1" t="s">
        <v>12</v>
      </c>
      <c r="C207" s="1">
        <v>1.64</v>
      </c>
      <c r="D207" s="1">
        <v>1.68</v>
      </c>
      <c r="E207" s="1" t="s">
        <v>17</v>
      </c>
      <c r="F207" s="1">
        <v>2.4</v>
      </c>
      <c r="G207" s="1" t="s">
        <v>20</v>
      </c>
      <c r="H207" s="1">
        <v>97</v>
      </c>
      <c r="I207" s="1" t="s">
        <v>18</v>
      </c>
      <c r="J207" s="1">
        <v>2.1356000000000002</v>
      </c>
      <c r="K207" s="1" t="s">
        <v>21</v>
      </c>
      <c r="L207" s="2"/>
    </row>
    <row r="208" spans="1:12" x14ac:dyDescent="0.25">
      <c r="A208" s="1">
        <v>208</v>
      </c>
      <c r="B208" s="1" t="s">
        <v>12</v>
      </c>
      <c r="C208" s="1">
        <v>3.3331999999999997</v>
      </c>
      <c r="D208" s="1">
        <v>3.12</v>
      </c>
      <c r="E208" s="1" t="s">
        <v>13</v>
      </c>
      <c r="F208" s="1">
        <v>2.44</v>
      </c>
      <c r="G208" s="1" t="s">
        <v>20</v>
      </c>
      <c r="H208" s="1">
        <v>88.56</v>
      </c>
      <c r="I208" s="1" t="s">
        <v>18</v>
      </c>
      <c r="J208" s="1">
        <v>2.8620000000000001</v>
      </c>
      <c r="K208" s="1" t="s">
        <v>16</v>
      </c>
      <c r="L208" s="2">
        <v>300000</v>
      </c>
    </row>
    <row r="209" spans="1:12" x14ac:dyDescent="0.25">
      <c r="A209" s="1">
        <v>209</v>
      </c>
      <c r="B209" s="1" t="s">
        <v>22</v>
      </c>
      <c r="C209" s="1">
        <v>1.72</v>
      </c>
      <c r="D209" s="1">
        <v>2.4</v>
      </c>
      <c r="E209" s="1" t="s">
        <v>17</v>
      </c>
      <c r="F209" s="1">
        <v>2.6</v>
      </c>
      <c r="G209" s="1" t="s">
        <v>20</v>
      </c>
      <c r="H209" s="1">
        <v>92.66</v>
      </c>
      <c r="I209" s="1" t="s">
        <v>15</v>
      </c>
      <c r="J209" s="1">
        <v>2.5167999999999999</v>
      </c>
      <c r="K209" s="1" t="s">
        <v>21</v>
      </c>
      <c r="L209" s="2"/>
    </row>
    <row r="210" spans="1:12" x14ac:dyDescent="0.25">
      <c r="A210" s="1">
        <v>210</v>
      </c>
      <c r="B210" s="1" t="s">
        <v>12</v>
      </c>
      <c r="C210" s="1">
        <v>2.48</v>
      </c>
      <c r="D210" s="1">
        <v>2.88</v>
      </c>
      <c r="E210" s="1" t="s">
        <v>13</v>
      </c>
      <c r="F210" s="1">
        <v>2.6</v>
      </c>
      <c r="G210" s="1" t="s">
        <v>20</v>
      </c>
      <c r="H210" s="1">
        <v>67</v>
      </c>
      <c r="I210" s="1" t="s">
        <v>18</v>
      </c>
      <c r="J210" s="1">
        <v>2.2596000000000003</v>
      </c>
      <c r="K210" s="1" t="s">
        <v>16</v>
      </c>
      <c r="L210" s="2">
        <v>216000</v>
      </c>
    </row>
    <row r="211" spans="1:12" x14ac:dyDescent="0.25">
      <c r="A211" s="1">
        <v>211</v>
      </c>
      <c r="B211" s="1" t="s">
        <v>12</v>
      </c>
      <c r="C211" s="1">
        <v>3.2239999999999998</v>
      </c>
      <c r="D211" s="1">
        <v>3.28</v>
      </c>
      <c r="E211" s="1" t="s">
        <v>13</v>
      </c>
      <c r="F211" s="1">
        <v>3.1039999999999996</v>
      </c>
      <c r="G211" s="1" t="s">
        <v>20</v>
      </c>
      <c r="H211" s="1">
        <v>91</v>
      </c>
      <c r="I211" s="1" t="s">
        <v>18</v>
      </c>
      <c r="J211" s="1">
        <v>2.9795999999999996</v>
      </c>
      <c r="K211" s="1" t="s">
        <v>16</v>
      </c>
      <c r="L211" s="2">
        <v>400000</v>
      </c>
    </row>
    <row r="212" spans="1:12" x14ac:dyDescent="0.25">
      <c r="A212" s="1">
        <v>212</v>
      </c>
      <c r="B212" s="1" t="s">
        <v>12</v>
      </c>
      <c r="C212" s="1">
        <v>2.3199999999999998</v>
      </c>
      <c r="D212" s="1">
        <v>2.4</v>
      </c>
      <c r="E212" s="1" t="s">
        <v>17</v>
      </c>
      <c r="F212" s="1">
        <v>2.88</v>
      </c>
      <c r="G212" s="1" t="s">
        <v>14</v>
      </c>
      <c r="H212" s="1">
        <v>74</v>
      </c>
      <c r="I212" s="1" t="s">
        <v>18</v>
      </c>
      <c r="J212" s="1">
        <v>2.1448</v>
      </c>
      <c r="K212" s="1" t="s">
        <v>16</v>
      </c>
      <c r="L212" s="2">
        <v>275000</v>
      </c>
    </row>
    <row r="213" spans="1:12" x14ac:dyDescent="0.25">
      <c r="A213" s="1">
        <v>213</v>
      </c>
      <c r="B213" s="1" t="s">
        <v>12</v>
      </c>
      <c r="C213" s="1">
        <v>2.68</v>
      </c>
      <c r="D213" s="1">
        <v>2.68</v>
      </c>
      <c r="E213" s="1" t="s">
        <v>13</v>
      </c>
      <c r="F213" s="1">
        <v>2.92</v>
      </c>
      <c r="G213" s="1" t="s">
        <v>20</v>
      </c>
      <c r="H213" s="1">
        <v>59</v>
      </c>
      <c r="I213" s="1" t="s">
        <v>18</v>
      </c>
      <c r="J213" s="1">
        <v>2.7888000000000002</v>
      </c>
      <c r="K213" s="1" t="s">
        <v>16</v>
      </c>
      <c r="L213" s="2">
        <v>295000</v>
      </c>
    </row>
    <row r="214" spans="1:12" x14ac:dyDescent="0.25">
      <c r="A214" s="1">
        <v>214</v>
      </c>
      <c r="B214" s="1" t="s">
        <v>22</v>
      </c>
      <c r="C214" s="1">
        <v>2.96</v>
      </c>
      <c r="D214" s="1">
        <v>2.64</v>
      </c>
      <c r="E214" s="1" t="s">
        <v>13</v>
      </c>
      <c r="F214" s="1">
        <v>2.3199999999999998</v>
      </c>
      <c r="G214" s="1" t="s">
        <v>20</v>
      </c>
      <c r="H214" s="1">
        <v>70</v>
      </c>
      <c r="I214" s="1" t="s">
        <v>15</v>
      </c>
      <c r="J214" s="1">
        <v>2.4091999999999998</v>
      </c>
      <c r="K214" s="1" t="s">
        <v>16</v>
      </c>
      <c r="L214" s="2">
        <v>204000</v>
      </c>
    </row>
    <row r="215" spans="1:12" x14ac:dyDescent="0.25">
      <c r="A215" s="1">
        <v>215</v>
      </c>
      <c r="B215" s="1" t="s">
        <v>12</v>
      </c>
      <c r="C215" s="1">
        <v>2.48</v>
      </c>
      <c r="D215" s="1">
        <v>2.3199999999999998</v>
      </c>
      <c r="E215" s="1" t="s">
        <v>17</v>
      </c>
      <c r="F215" s="1">
        <v>2.12</v>
      </c>
      <c r="G215" s="1" t="s">
        <v>20</v>
      </c>
      <c r="H215" s="1">
        <v>89</v>
      </c>
      <c r="I215" s="1" t="s">
        <v>15</v>
      </c>
      <c r="J215" s="1">
        <v>2.4087999999999998</v>
      </c>
      <c r="K215" s="1" t="s">
        <v>21</v>
      </c>
      <c r="L215" s="2"/>
    </row>
    <row r="216" spans="1:12" x14ac:dyDescent="0.25">
      <c r="L21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9E45-6AB8-4ACD-BE16-3648DF59E151}">
  <dimension ref="A2:O42"/>
  <sheetViews>
    <sheetView topLeftCell="A10" zoomScale="70" zoomScaleNormal="70" workbookViewId="0">
      <selection activeCell="P45" sqref="P45"/>
    </sheetView>
  </sheetViews>
  <sheetFormatPr defaultRowHeight="15" x14ac:dyDescent="0.25"/>
  <cols>
    <col min="1" max="1" width="22.42578125" customWidth="1"/>
  </cols>
  <sheetData>
    <row r="2" spans="1:15" x14ac:dyDescent="0.25">
      <c r="A2" s="4" t="s">
        <v>24</v>
      </c>
      <c r="B2" s="35" t="s">
        <v>49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5" spans="1:15" ht="28.5" x14ac:dyDescent="0.45">
      <c r="B5" s="66" t="s">
        <v>30</v>
      </c>
      <c r="C5" s="66"/>
      <c r="D5" s="66"/>
      <c r="E5" s="66"/>
      <c r="F5" s="66"/>
      <c r="G5" s="66"/>
      <c r="J5" s="67" t="s">
        <v>39</v>
      </c>
      <c r="K5" s="67"/>
      <c r="L5" s="67"/>
      <c r="M5" s="67"/>
      <c r="N5" s="67"/>
      <c r="O5" s="67"/>
    </row>
    <row r="6" spans="1:15" x14ac:dyDescent="0.25">
      <c r="B6" s="4"/>
      <c r="C6" s="4"/>
      <c r="D6" s="4"/>
      <c r="E6" s="4"/>
      <c r="F6" s="4"/>
      <c r="G6" s="4"/>
      <c r="J6" s="16"/>
      <c r="K6" s="16"/>
      <c r="L6" s="16"/>
      <c r="M6" s="16"/>
      <c r="N6" s="16"/>
      <c r="O6" s="16"/>
    </row>
    <row r="7" spans="1:15" x14ac:dyDescent="0.25">
      <c r="B7" s="4"/>
      <c r="C7" s="4"/>
      <c r="D7" s="4"/>
      <c r="E7" s="4"/>
      <c r="F7" s="4"/>
      <c r="G7" s="4"/>
      <c r="J7" s="16"/>
      <c r="K7" s="16"/>
      <c r="L7" s="16"/>
      <c r="M7" s="16"/>
      <c r="N7" s="16"/>
      <c r="O7" s="16"/>
    </row>
    <row r="8" spans="1:15" x14ac:dyDescent="0.25">
      <c r="B8" s="4"/>
      <c r="C8" s="4"/>
      <c r="D8" s="4"/>
      <c r="E8" s="4"/>
      <c r="F8" s="4"/>
      <c r="G8" s="4"/>
      <c r="J8" s="16"/>
      <c r="K8" s="16"/>
      <c r="L8" s="16"/>
      <c r="M8" s="16"/>
      <c r="N8" s="16"/>
      <c r="O8" s="16"/>
    </row>
    <row r="9" spans="1:15" x14ac:dyDescent="0.25">
      <c r="B9" s="4"/>
      <c r="C9" s="4"/>
      <c r="D9" s="4"/>
      <c r="E9" s="4"/>
      <c r="F9" s="4"/>
      <c r="G9" s="4"/>
      <c r="J9" s="16"/>
      <c r="K9" s="16"/>
      <c r="L9" s="16"/>
      <c r="M9" s="16"/>
      <c r="N9" s="16"/>
      <c r="O9" s="16"/>
    </row>
    <row r="10" spans="1:15" x14ac:dyDescent="0.25">
      <c r="B10" s="4"/>
      <c r="C10" s="4"/>
      <c r="D10" s="4"/>
      <c r="E10" s="4"/>
      <c r="F10" s="4"/>
      <c r="G10" s="4"/>
      <c r="J10" s="16"/>
      <c r="K10" s="16"/>
      <c r="L10" s="16"/>
      <c r="M10" s="16"/>
      <c r="N10" s="16"/>
      <c r="O10" s="16"/>
    </row>
    <row r="11" spans="1:15" x14ac:dyDescent="0.25">
      <c r="B11" s="4"/>
      <c r="C11" s="4"/>
      <c r="D11" s="4"/>
      <c r="E11" s="4"/>
      <c r="F11" s="4"/>
      <c r="G11" s="4"/>
      <c r="J11" s="16"/>
      <c r="K11" s="16"/>
      <c r="L11" s="16"/>
      <c r="M11" s="16"/>
      <c r="N11" s="16"/>
      <c r="O11" s="16"/>
    </row>
    <row r="12" spans="1:15" x14ac:dyDescent="0.25">
      <c r="B12" s="4"/>
      <c r="C12" s="4"/>
      <c r="D12" s="4"/>
      <c r="E12" s="4"/>
      <c r="F12" s="4"/>
      <c r="G12" s="4"/>
      <c r="J12" s="16"/>
      <c r="K12" s="16"/>
      <c r="L12" s="16"/>
      <c r="M12" s="16"/>
      <c r="N12" s="16"/>
      <c r="O12" s="16"/>
    </row>
    <row r="13" spans="1:15" x14ac:dyDescent="0.25">
      <c r="B13" s="4"/>
      <c r="C13" s="4"/>
      <c r="D13" s="4"/>
      <c r="E13" s="4"/>
      <c r="F13" s="4"/>
      <c r="G13" s="4"/>
      <c r="J13" s="16"/>
      <c r="K13" s="16"/>
      <c r="L13" s="16"/>
      <c r="M13" s="16"/>
      <c r="N13" s="16"/>
      <c r="O13" s="16"/>
    </row>
    <row r="14" spans="1:15" x14ac:dyDescent="0.25">
      <c r="B14" s="4"/>
      <c r="C14" s="4"/>
      <c r="D14" s="4"/>
      <c r="E14" s="4"/>
      <c r="F14" s="4"/>
      <c r="G14" s="4"/>
      <c r="J14" s="16"/>
      <c r="K14" s="16"/>
      <c r="L14" s="16"/>
      <c r="M14" s="16"/>
      <c r="N14" s="16"/>
      <c r="O14" s="16"/>
    </row>
    <row r="15" spans="1:15" x14ac:dyDescent="0.25">
      <c r="B15" s="4"/>
      <c r="C15" s="4"/>
      <c r="D15" s="4"/>
      <c r="E15" s="4"/>
      <c r="F15" s="4"/>
      <c r="G15" s="4"/>
      <c r="J15" s="16"/>
      <c r="K15" s="16"/>
      <c r="L15" s="16"/>
      <c r="M15" s="16"/>
      <c r="N15" s="16"/>
      <c r="O15" s="16"/>
    </row>
    <row r="16" spans="1:15" x14ac:dyDescent="0.25">
      <c r="B16" s="4"/>
      <c r="C16" s="4"/>
      <c r="D16" s="4"/>
      <c r="E16" s="4"/>
      <c r="F16" s="4"/>
      <c r="G16" s="4"/>
      <c r="J16" s="16"/>
      <c r="K16" s="16"/>
      <c r="L16" s="16"/>
      <c r="M16" s="16"/>
      <c r="N16" s="16"/>
      <c r="O16" s="16"/>
    </row>
    <row r="17" spans="2:15" x14ac:dyDescent="0.25">
      <c r="B17" s="4"/>
      <c r="C17" s="4"/>
      <c r="D17" s="4"/>
      <c r="E17" s="4"/>
      <c r="F17" s="4"/>
      <c r="G17" s="4"/>
      <c r="J17" s="16"/>
      <c r="K17" s="16"/>
      <c r="L17" s="16"/>
      <c r="M17" s="16"/>
      <c r="N17" s="16"/>
      <c r="O17" s="16"/>
    </row>
    <row r="18" spans="2:15" x14ac:dyDescent="0.25">
      <c r="B18" s="4"/>
      <c r="C18" s="4"/>
      <c r="D18" s="4"/>
      <c r="E18" s="4"/>
      <c r="F18" s="4"/>
      <c r="G18" s="4"/>
      <c r="J18" s="16"/>
      <c r="K18" s="16"/>
      <c r="L18" s="16"/>
      <c r="M18" s="16"/>
      <c r="N18" s="16"/>
      <c r="O18" s="16"/>
    </row>
    <row r="19" spans="2:15" x14ac:dyDescent="0.25">
      <c r="B19" s="4"/>
      <c r="C19" s="4"/>
      <c r="D19" s="4"/>
      <c r="E19" s="4"/>
      <c r="F19" s="4"/>
      <c r="G19" s="4"/>
      <c r="J19" s="16"/>
      <c r="K19" s="16"/>
      <c r="L19" s="16"/>
      <c r="M19" s="16"/>
      <c r="N19" s="16"/>
      <c r="O19" s="16"/>
    </row>
    <row r="20" spans="2:15" x14ac:dyDescent="0.25">
      <c r="B20" s="4"/>
      <c r="C20" s="4"/>
      <c r="D20" s="4"/>
      <c r="E20" s="4"/>
      <c r="F20" s="4"/>
      <c r="G20" s="4"/>
      <c r="J20" s="16"/>
      <c r="K20" s="16"/>
      <c r="L20" s="16"/>
      <c r="M20" s="16"/>
      <c r="N20" s="16"/>
      <c r="O20" s="16"/>
    </row>
    <row r="21" spans="2:15" x14ac:dyDescent="0.25">
      <c r="B21" s="4"/>
      <c r="C21" s="4"/>
      <c r="D21" s="4"/>
      <c r="E21" s="4"/>
      <c r="F21" s="4"/>
      <c r="G21" s="4"/>
      <c r="J21" s="16"/>
      <c r="K21" s="16"/>
      <c r="L21" s="16"/>
      <c r="M21" s="16"/>
      <c r="N21" s="16"/>
      <c r="O21" s="16"/>
    </row>
    <row r="22" spans="2:15" x14ac:dyDescent="0.25">
      <c r="B22" s="4"/>
      <c r="C22" s="4"/>
      <c r="D22" s="4"/>
      <c r="E22" s="4"/>
      <c r="F22" s="4"/>
      <c r="G22" s="4"/>
      <c r="J22" s="16"/>
      <c r="K22" s="16"/>
      <c r="L22" s="16"/>
      <c r="M22" s="16"/>
      <c r="N22" s="16"/>
      <c r="O22" s="16"/>
    </row>
    <row r="23" spans="2:15" x14ac:dyDescent="0.25">
      <c r="B23" s="4"/>
      <c r="C23" s="4"/>
      <c r="D23" s="4"/>
      <c r="E23" s="4"/>
      <c r="F23" s="4"/>
      <c r="G23" s="4"/>
      <c r="J23" s="16"/>
      <c r="K23" s="16"/>
      <c r="L23" s="16"/>
      <c r="M23" s="16"/>
      <c r="N23" s="16"/>
      <c r="O23" s="16"/>
    </row>
    <row r="24" spans="2:15" x14ac:dyDescent="0.25">
      <c r="B24" s="4"/>
      <c r="C24" s="4"/>
      <c r="D24" s="4"/>
      <c r="E24" s="4"/>
      <c r="F24" s="4"/>
      <c r="G24" s="4"/>
      <c r="J24" s="16"/>
      <c r="K24" s="16"/>
      <c r="L24" s="16"/>
      <c r="M24" s="16"/>
      <c r="N24" s="16"/>
      <c r="O24" s="16"/>
    </row>
    <row r="25" spans="2:15" x14ac:dyDescent="0.25">
      <c r="B25" s="4"/>
      <c r="C25" s="4"/>
      <c r="D25" s="4"/>
      <c r="E25" s="4"/>
      <c r="F25" s="4"/>
      <c r="G25" s="4"/>
      <c r="J25" s="16"/>
      <c r="K25" s="16"/>
      <c r="L25" s="16"/>
      <c r="M25" s="16"/>
      <c r="N25" s="16"/>
      <c r="O25" s="16"/>
    </row>
    <row r="26" spans="2:15" x14ac:dyDescent="0.25">
      <c r="B26" s="4"/>
      <c r="C26" s="4"/>
      <c r="D26" s="4"/>
      <c r="E26" s="4"/>
      <c r="F26" s="4"/>
      <c r="G26" s="4"/>
      <c r="J26" s="16"/>
      <c r="K26" s="16"/>
      <c r="L26" s="16"/>
      <c r="M26" s="16"/>
      <c r="N26" s="16"/>
      <c r="O26" s="16"/>
    </row>
    <row r="27" spans="2:15" x14ac:dyDescent="0.25">
      <c r="B27" s="4"/>
      <c r="C27" s="4"/>
      <c r="D27" s="4"/>
      <c r="E27" s="4"/>
      <c r="F27" s="4"/>
      <c r="G27" s="4"/>
      <c r="J27" s="16"/>
      <c r="K27" s="16"/>
      <c r="L27" s="16"/>
      <c r="M27" s="16"/>
      <c r="N27" s="16"/>
      <c r="O27" s="16"/>
    </row>
    <row r="28" spans="2:15" x14ac:dyDescent="0.25">
      <c r="B28" s="4"/>
      <c r="C28" s="4"/>
      <c r="D28" s="4"/>
      <c r="E28" s="4"/>
      <c r="F28" s="4"/>
      <c r="G28" s="4"/>
      <c r="J28" s="16"/>
      <c r="K28" s="16"/>
      <c r="L28" s="16"/>
      <c r="M28" s="16"/>
      <c r="N28" s="16"/>
      <c r="O28" s="16"/>
    </row>
    <row r="29" spans="2:15" x14ac:dyDescent="0.25">
      <c r="B29" s="4"/>
      <c r="C29" s="4"/>
      <c r="D29" s="4"/>
      <c r="E29" s="4"/>
      <c r="F29" s="4"/>
      <c r="G29" s="4"/>
      <c r="J29" s="16"/>
      <c r="K29" s="16"/>
      <c r="L29" s="16"/>
      <c r="M29" s="16"/>
      <c r="N29" s="16"/>
      <c r="O29" s="16"/>
    </row>
    <row r="30" spans="2:15" x14ac:dyDescent="0.25">
      <c r="B30" s="4"/>
      <c r="C30" s="4"/>
      <c r="D30" s="4"/>
      <c r="E30" s="4"/>
      <c r="F30" s="4"/>
      <c r="G30" s="4"/>
      <c r="J30" s="16"/>
      <c r="K30" s="16"/>
      <c r="L30" s="16"/>
      <c r="M30" s="16"/>
      <c r="N30" s="16"/>
      <c r="O30" s="16"/>
    </row>
    <row r="31" spans="2:15" x14ac:dyDescent="0.25">
      <c r="B31" s="4"/>
      <c r="C31" s="4"/>
      <c r="D31" s="4"/>
      <c r="E31" s="4"/>
      <c r="F31" s="4"/>
      <c r="G31" s="4"/>
      <c r="J31" s="16"/>
      <c r="K31" s="16"/>
      <c r="L31" s="16"/>
      <c r="M31" s="16"/>
      <c r="N31" s="16"/>
      <c r="O31" s="16"/>
    </row>
    <row r="32" spans="2:15" x14ac:dyDescent="0.25">
      <c r="B32" s="4"/>
      <c r="C32" s="4"/>
      <c r="D32" s="4"/>
      <c r="E32" s="4"/>
      <c r="F32" s="4"/>
      <c r="G32" s="4"/>
      <c r="J32" s="16"/>
      <c r="K32" s="16"/>
      <c r="L32" s="16"/>
      <c r="M32" s="16"/>
      <c r="N32" s="16"/>
      <c r="O32" s="16"/>
    </row>
    <row r="33" spans="2:15" x14ac:dyDescent="0.25">
      <c r="B33" s="4"/>
      <c r="C33" s="4"/>
      <c r="D33" s="4"/>
      <c r="E33" s="4"/>
      <c r="F33" s="4"/>
      <c r="G33" s="4"/>
      <c r="J33" s="16"/>
      <c r="K33" s="16"/>
      <c r="L33" s="16"/>
      <c r="M33" s="16"/>
      <c r="N33" s="16"/>
      <c r="O33" s="16"/>
    </row>
    <row r="34" spans="2:15" x14ac:dyDescent="0.25">
      <c r="B34" s="4"/>
      <c r="C34" s="4"/>
      <c r="D34" s="4"/>
      <c r="E34" s="4"/>
      <c r="F34" s="4"/>
      <c r="G34" s="4"/>
      <c r="J34" s="16"/>
      <c r="K34" s="16"/>
      <c r="L34" s="16"/>
      <c r="M34" s="16"/>
      <c r="N34" s="16"/>
      <c r="O34" s="16"/>
    </row>
    <row r="35" spans="2:15" x14ac:dyDescent="0.25">
      <c r="B35" s="4"/>
      <c r="C35" s="4"/>
      <c r="D35" s="4"/>
      <c r="E35" s="4"/>
      <c r="F35" s="4"/>
      <c r="G35" s="4"/>
      <c r="J35" s="16"/>
      <c r="K35" s="16"/>
      <c r="L35" s="16"/>
      <c r="M35" s="16"/>
      <c r="N35" s="16"/>
      <c r="O35" s="16"/>
    </row>
    <row r="36" spans="2:15" x14ac:dyDescent="0.25">
      <c r="B36" s="4"/>
      <c r="C36" s="4"/>
      <c r="D36" s="4"/>
      <c r="E36" s="4"/>
      <c r="F36" s="4"/>
      <c r="G36" s="4"/>
      <c r="J36" s="16"/>
      <c r="K36" s="16"/>
      <c r="L36" s="16"/>
      <c r="M36" s="16"/>
      <c r="N36" s="16"/>
      <c r="O36" s="16"/>
    </row>
    <row r="37" spans="2:15" x14ac:dyDescent="0.25">
      <c r="B37" s="4"/>
      <c r="C37" s="4"/>
      <c r="D37" s="4"/>
      <c r="E37" s="4"/>
      <c r="F37" s="4"/>
      <c r="G37" s="4"/>
      <c r="J37" s="16"/>
      <c r="K37" s="16"/>
      <c r="L37" s="16"/>
      <c r="M37" s="16"/>
      <c r="N37" s="16"/>
      <c r="O37" s="16"/>
    </row>
    <row r="38" spans="2:15" x14ac:dyDescent="0.25">
      <c r="B38" s="68" t="s">
        <v>74</v>
      </c>
      <c r="C38" s="68"/>
      <c r="D38" s="68"/>
      <c r="E38" s="68"/>
      <c r="F38" s="68"/>
      <c r="G38" s="68"/>
      <c r="J38" s="36" t="s">
        <v>73</v>
      </c>
      <c r="K38" s="36"/>
      <c r="L38" s="36"/>
      <c r="M38" s="36"/>
      <c r="N38" s="36"/>
      <c r="O38" s="36"/>
    </row>
    <row r="39" spans="2:15" x14ac:dyDescent="0.25">
      <c r="B39" s="68"/>
      <c r="C39" s="68"/>
      <c r="D39" s="68"/>
      <c r="E39" s="68"/>
      <c r="F39" s="68"/>
      <c r="G39" s="68"/>
      <c r="J39" s="36"/>
      <c r="K39" s="36"/>
      <c r="L39" s="36"/>
      <c r="M39" s="36"/>
      <c r="N39" s="36"/>
      <c r="O39" s="36"/>
    </row>
    <row r="40" spans="2:15" x14ac:dyDescent="0.25">
      <c r="B40" s="68"/>
      <c r="C40" s="68"/>
      <c r="D40" s="68"/>
      <c r="E40" s="68"/>
      <c r="F40" s="68"/>
      <c r="G40" s="68"/>
      <c r="J40" s="36"/>
      <c r="K40" s="36"/>
      <c r="L40" s="36"/>
      <c r="M40" s="36"/>
      <c r="N40" s="36"/>
      <c r="O40" s="36"/>
    </row>
    <row r="41" spans="2:15" x14ac:dyDescent="0.25">
      <c r="B41" s="68"/>
      <c r="C41" s="68"/>
      <c r="D41" s="68"/>
      <c r="E41" s="68"/>
      <c r="F41" s="68"/>
      <c r="G41" s="68"/>
      <c r="J41" s="36"/>
      <c r="K41" s="36"/>
      <c r="L41" s="36"/>
      <c r="M41" s="36"/>
      <c r="N41" s="36"/>
      <c r="O41" s="36"/>
    </row>
    <row r="42" spans="2:15" x14ac:dyDescent="0.25">
      <c r="B42" s="68"/>
      <c r="C42" s="68"/>
      <c r="D42" s="68"/>
      <c r="E42" s="68"/>
      <c r="F42" s="68"/>
      <c r="G42" s="68"/>
      <c r="J42" s="36"/>
      <c r="K42" s="36"/>
      <c r="L42" s="36"/>
      <c r="M42" s="36"/>
      <c r="N42" s="36"/>
      <c r="O42" s="36"/>
    </row>
  </sheetData>
  <mergeCells count="5">
    <mergeCell ref="B2:L2"/>
    <mergeCell ref="B5:G5"/>
    <mergeCell ref="J5:O5"/>
    <mergeCell ref="B38:G42"/>
    <mergeCell ref="J38:O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064A-C57A-4DFC-867D-98964160262E}">
  <dimension ref="A2:S152"/>
  <sheetViews>
    <sheetView topLeftCell="G7" workbookViewId="0">
      <selection activeCell="H18" sqref="H18:M22"/>
    </sheetView>
  </sheetViews>
  <sheetFormatPr defaultRowHeight="15" x14ac:dyDescent="0.25"/>
  <cols>
    <col min="1" max="1" width="22.140625" customWidth="1"/>
    <col min="2" max="2" width="8.28515625" bestFit="1" customWidth="1"/>
    <col min="3" max="3" width="17.85546875" bestFit="1" customWidth="1"/>
    <col min="5" max="5" width="13.85546875" bestFit="1" customWidth="1"/>
    <col min="6" max="6" width="26.140625" bestFit="1" customWidth="1"/>
  </cols>
  <sheetData>
    <row r="2" spans="1:12" x14ac:dyDescent="0.25">
      <c r="A2" s="4" t="s">
        <v>24</v>
      </c>
      <c r="B2" s="35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5" spans="1:12" x14ac:dyDescent="0.25">
      <c r="B5" s="1" t="s">
        <v>5</v>
      </c>
      <c r="C5" s="2" t="s">
        <v>11</v>
      </c>
    </row>
    <row r="6" spans="1:12" x14ac:dyDescent="0.25">
      <c r="B6" s="1">
        <v>2.2400000000000002</v>
      </c>
      <c r="C6" s="2">
        <v>240000</v>
      </c>
      <c r="E6" s="22" t="s">
        <v>56</v>
      </c>
      <c r="F6" t="s">
        <v>75</v>
      </c>
    </row>
    <row r="7" spans="1:12" x14ac:dyDescent="0.25">
      <c r="B7" s="1">
        <v>2.2400000000000002</v>
      </c>
      <c r="C7" s="2">
        <v>300000</v>
      </c>
      <c r="E7" s="23" t="s">
        <v>59</v>
      </c>
      <c r="F7">
        <v>1</v>
      </c>
    </row>
    <row r="8" spans="1:12" x14ac:dyDescent="0.25">
      <c r="B8" s="1">
        <v>2.2400000000000002</v>
      </c>
      <c r="C8" s="2">
        <v>220000</v>
      </c>
      <c r="E8" s="23" t="s">
        <v>60</v>
      </c>
      <c r="F8">
        <v>97</v>
      </c>
    </row>
    <row r="9" spans="1:12" x14ac:dyDescent="0.25">
      <c r="B9" s="1">
        <v>2.2400000000000002</v>
      </c>
      <c r="C9" s="2">
        <v>300000</v>
      </c>
      <c r="E9" s="23" t="s">
        <v>61</v>
      </c>
      <c r="F9">
        <v>36</v>
      </c>
    </row>
    <row r="10" spans="1:12" x14ac:dyDescent="0.25">
      <c r="B10" s="1">
        <v>2.2747999999999999</v>
      </c>
      <c r="C10" s="2">
        <v>260000</v>
      </c>
      <c r="E10" s="23" t="s">
        <v>62</v>
      </c>
      <c r="F10">
        <v>8</v>
      </c>
    </row>
    <row r="11" spans="1:12" x14ac:dyDescent="0.25">
      <c r="B11" s="1">
        <v>2.2799999999999998</v>
      </c>
      <c r="C11" s="2">
        <v>204000</v>
      </c>
      <c r="E11" s="23" t="s">
        <v>63</v>
      </c>
      <c r="F11">
        <v>3</v>
      </c>
    </row>
    <row r="12" spans="1:12" x14ac:dyDescent="0.25">
      <c r="B12" s="1">
        <v>2.2799999999999998</v>
      </c>
      <c r="C12" s="2">
        <v>265000</v>
      </c>
      <c r="E12" s="23" t="s">
        <v>64</v>
      </c>
      <c r="F12">
        <v>2</v>
      </c>
    </row>
    <row r="13" spans="1:12" x14ac:dyDescent="0.25">
      <c r="B13" s="1">
        <v>2.3199999999999998</v>
      </c>
      <c r="C13" s="2">
        <v>270000</v>
      </c>
      <c r="E13" s="23" t="s">
        <v>57</v>
      </c>
      <c r="F13">
        <v>147</v>
      </c>
    </row>
    <row r="14" spans="1:12" x14ac:dyDescent="0.25">
      <c r="B14" s="1">
        <v>2.3199999999999998</v>
      </c>
      <c r="C14" s="2">
        <v>690000</v>
      </c>
    </row>
    <row r="15" spans="1:12" x14ac:dyDescent="0.25">
      <c r="B15" s="1">
        <v>2.3199999999999998</v>
      </c>
      <c r="C15" s="2">
        <v>204000</v>
      </c>
    </row>
    <row r="16" spans="1:12" x14ac:dyDescent="0.25">
      <c r="B16" s="1">
        <v>2.36</v>
      </c>
      <c r="C16" s="2">
        <v>218000</v>
      </c>
    </row>
    <row r="17" spans="2:19" x14ac:dyDescent="0.25">
      <c r="B17" s="1">
        <v>2.36</v>
      </c>
      <c r="C17" s="2">
        <v>220000</v>
      </c>
    </row>
    <row r="18" spans="2:19" x14ac:dyDescent="0.25">
      <c r="B18" s="1">
        <v>2.4</v>
      </c>
      <c r="C18" s="2">
        <v>260000</v>
      </c>
      <c r="H18" s="36" t="s">
        <v>76</v>
      </c>
      <c r="I18" s="36"/>
      <c r="J18" s="36"/>
      <c r="K18" s="36"/>
      <c r="L18" s="36"/>
      <c r="M18" s="36"/>
      <c r="O18" s="36" t="s">
        <v>77</v>
      </c>
      <c r="P18" s="36"/>
      <c r="Q18" s="36"/>
      <c r="R18" s="36"/>
      <c r="S18" s="36"/>
    </row>
    <row r="19" spans="2:19" x14ac:dyDescent="0.25">
      <c r="B19" s="1">
        <v>2.4</v>
      </c>
      <c r="C19" s="2">
        <v>250000</v>
      </c>
      <c r="H19" s="36"/>
      <c r="I19" s="36"/>
      <c r="J19" s="36"/>
      <c r="K19" s="36"/>
      <c r="L19" s="36"/>
      <c r="M19" s="36"/>
      <c r="O19" s="36"/>
      <c r="P19" s="36"/>
      <c r="Q19" s="36"/>
      <c r="R19" s="36"/>
      <c r="S19" s="36"/>
    </row>
    <row r="20" spans="2:19" x14ac:dyDescent="0.25">
      <c r="B20" s="1">
        <v>2.4</v>
      </c>
      <c r="C20" s="2">
        <v>240000</v>
      </c>
      <c r="H20" s="36"/>
      <c r="I20" s="36"/>
      <c r="J20" s="36"/>
      <c r="K20" s="36"/>
      <c r="L20" s="36"/>
      <c r="M20" s="36"/>
      <c r="O20" s="36"/>
      <c r="P20" s="36"/>
      <c r="Q20" s="36"/>
      <c r="R20" s="36"/>
      <c r="S20" s="36"/>
    </row>
    <row r="21" spans="2:19" x14ac:dyDescent="0.25">
      <c r="B21" s="1">
        <v>2.4359999999999999</v>
      </c>
      <c r="C21" s="2">
        <v>300000</v>
      </c>
      <c r="H21" s="36"/>
      <c r="I21" s="36"/>
      <c r="J21" s="36"/>
      <c r="K21" s="36"/>
      <c r="L21" s="36"/>
      <c r="M21" s="36"/>
      <c r="O21" s="36"/>
      <c r="P21" s="36"/>
      <c r="Q21" s="36"/>
      <c r="R21" s="36"/>
      <c r="S21" s="36"/>
    </row>
    <row r="22" spans="2:19" x14ac:dyDescent="0.25">
      <c r="B22" s="1">
        <v>2.44</v>
      </c>
      <c r="C22" s="2">
        <v>250000</v>
      </c>
      <c r="H22" s="36"/>
      <c r="I22" s="36"/>
      <c r="J22" s="36"/>
      <c r="K22" s="36"/>
      <c r="L22" s="36"/>
      <c r="M22" s="36"/>
    </row>
    <row r="23" spans="2:19" x14ac:dyDescent="0.25">
      <c r="B23" s="1">
        <v>2.44</v>
      </c>
      <c r="C23" s="2">
        <v>300000</v>
      </c>
    </row>
    <row r="24" spans="2:19" x14ac:dyDescent="0.25">
      <c r="B24" s="1">
        <v>2.456</v>
      </c>
      <c r="C24" s="2">
        <v>240000</v>
      </c>
    </row>
    <row r="25" spans="2:19" x14ac:dyDescent="0.25">
      <c r="B25" s="1">
        <v>2.48</v>
      </c>
      <c r="C25" s="2">
        <v>360000</v>
      </c>
    </row>
    <row r="26" spans="2:19" x14ac:dyDescent="0.25">
      <c r="B26" s="1">
        <v>2.48</v>
      </c>
      <c r="C26" s="2">
        <v>360000</v>
      </c>
    </row>
    <row r="27" spans="2:19" x14ac:dyDescent="0.25">
      <c r="B27" s="1">
        <v>2.512</v>
      </c>
      <c r="C27" s="2">
        <v>265000</v>
      </c>
    </row>
    <row r="28" spans="2:19" x14ac:dyDescent="0.25">
      <c r="B28" s="1">
        <v>2.5340000000000003</v>
      </c>
      <c r="C28" s="2">
        <v>250000</v>
      </c>
    </row>
    <row r="29" spans="2:19" x14ac:dyDescent="0.25">
      <c r="B29" s="1">
        <v>2.56</v>
      </c>
      <c r="C29" s="2">
        <v>250000</v>
      </c>
    </row>
    <row r="30" spans="2:19" x14ac:dyDescent="0.25">
      <c r="B30" s="1">
        <v>2.56</v>
      </c>
      <c r="C30" s="2">
        <v>411000</v>
      </c>
    </row>
    <row r="31" spans="2:19" x14ac:dyDescent="0.25">
      <c r="B31" s="1">
        <v>2.56</v>
      </c>
      <c r="C31" s="2">
        <v>220000</v>
      </c>
    </row>
    <row r="32" spans="2:19" x14ac:dyDescent="0.25">
      <c r="B32" s="1">
        <v>2.56</v>
      </c>
      <c r="C32" s="2">
        <v>260000</v>
      </c>
    </row>
    <row r="33" spans="2:3" x14ac:dyDescent="0.25">
      <c r="B33" s="1">
        <v>2.56</v>
      </c>
      <c r="C33" s="2">
        <v>300000</v>
      </c>
    </row>
    <row r="34" spans="2:3" x14ac:dyDescent="0.25">
      <c r="B34" s="1">
        <v>2.56</v>
      </c>
      <c r="C34" s="2">
        <v>500000</v>
      </c>
    </row>
    <row r="35" spans="2:3" x14ac:dyDescent="0.25">
      <c r="B35" s="1">
        <v>2.5707999999999998</v>
      </c>
      <c r="C35" s="2">
        <v>500000</v>
      </c>
    </row>
    <row r="36" spans="2:3" x14ac:dyDescent="0.25">
      <c r="B36" s="1">
        <v>2.5731999999999999</v>
      </c>
      <c r="C36" s="2">
        <v>250000</v>
      </c>
    </row>
    <row r="37" spans="2:3" x14ac:dyDescent="0.25">
      <c r="B37" s="1">
        <v>2.58</v>
      </c>
      <c r="C37" s="2">
        <v>270000</v>
      </c>
    </row>
    <row r="38" spans="2:3" x14ac:dyDescent="0.25">
      <c r="B38" s="1">
        <v>2.5839999999999996</v>
      </c>
      <c r="C38" s="2">
        <v>140000</v>
      </c>
    </row>
    <row r="39" spans="2:3" x14ac:dyDescent="0.25">
      <c r="B39" s="1">
        <v>2.5895999999999999</v>
      </c>
      <c r="C39" s="2">
        <v>300000</v>
      </c>
    </row>
    <row r="40" spans="2:3" x14ac:dyDescent="0.25">
      <c r="B40" s="1">
        <v>2.5920000000000001</v>
      </c>
      <c r="C40" s="2">
        <v>270000</v>
      </c>
    </row>
    <row r="41" spans="2:3" x14ac:dyDescent="0.25">
      <c r="B41" s="1">
        <v>2.6</v>
      </c>
      <c r="C41" s="2">
        <v>220000</v>
      </c>
    </row>
    <row r="42" spans="2:3" x14ac:dyDescent="0.25">
      <c r="B42" s="1">
        <v>2.6</v>
      </c>
      <c r="C42" s="2">
        <v>500000</v>
      </c>
    </row>
    <row r="43" spans="2:3" x14ac:dyDescent="0.25">
      <c r="B43" s="1">
        <v>2.6</v>
      </c>
      <c r="C43" s="2">
        <v>420000</v>
      </c>
    </row>
    <row r="44" spans="2:3" x14ac:dyDescent="0.25">
      <c r="B44" s="1">
        <v>2.6</v>
      </c>
      <c r="C44" s="2">
        <v>220000</v>
      </c>
    </row>
    <row r="45" spans="2:3" x14ac:dyDescent="0.25">
      <c r="B45" s="1">
        <v>2.6</v>
      </c>
      <c r="C45" s="2">
        <v>360000</v>
      </c>
    </row>
    <row r="46" spans="2:3" x14ac:dyDescent="0.25">
      <c r="B46" s="1">
        <v>2.6</v>
      </c>
      <c r="C46" s="2">
        <v>300000</v>
      </c>
    </row>
    <row r="47" spans="2:3" x14ac:dyDescent="0.25">
      <c r="B47" s="1">
        <v>2.6</v>
      </c>
      <c r="C47" s="2">
        <v>340000</v>
      </c>
    </row>
    <row r="48" spans="2:3" x14ac:dyDescent="0.25">
      <c r="B48" s="1">
        <v>2.6</v>
      </c>
      <c r="C48" s="2">
        <v>255000</v>
      </c>
    </row>
    <row r="49" spans="2:3" x14ac:dyDescent="0.25">
      <c r="B49" s="1">
        <v>2.6</v>
      </c>
      <c r="C49" s="2">
        <v>300000</v>
      </c>
    </row>
    <row r="50" spans="2:3" x14ac:dyDescent="0.25">
      <c r="B50" s="1">
        <v>2.6</v>
      </c>
      <c r="C50" s="2">
        <v>300000</v>
      </c>
    </row>
    <row r="51" spans="2:3" x14ac:dyDescent="0.25">
      <c r="B51" s="1">
        <v>2.6</v>
      </c>
      <c r="C51" s="2">
        <v>250000</v>
      </c>
    </row>
    <row r="52" spans="2:3" x14ac:dyDescent="0.25">
      <c r="B52" s="1">
        <v>2.6</v>
      </c>
      <c r="C52" s="2">
        <v>216000</v>
      </c>
    </row>
    <row r="53" spans="2:3" x14ac:dyDescent="0.25">
      <c r="B53" s="1">
        <v>2.6239999999999997</v>
      </c>
      <c r="C53" s="2">
        <v>300000</v>
      </c>
    </row>
    <row r="54" spans="2:3" x14ac:dyDescent="0.25">
      <c r="B54" s="1">
        <v>2.6239999999999997</v>
      </c>
      <c r="C54" s="2">
        <v>320000</v>
      </c>
    </row>
    <row r="55" spans="2:3" x14ac:dyDescent="0.25">
      <c r="B55" s="1">
        <v>2.64</v>
      </c>
      <c r="C55" s="2">
        <v>252000</v>
      </c>
    </row>
    <row r="56" spans="2:3" x14ac:dyDescent="0.25">
      <c r="B56" s="1">
        <v>2.64</v>
      </c>
      <c r="C56" s="2">
        <v>265000</v>
      </c>
    </row>
    <row r="57" spans="2:3" x14ac:dyDescent="0.25">
      <c r="B57" s="1">
        <v>2.64</v>
      </c>
      <c r="C57" s="2">
        <v>240000</v>
      </c>
    </row>
    <row r="58" spans="2:3" x14ac:dyDescent="0.25">
      <c r="B58" s="1">
        <v>2.64</v>
      </c>
      <c r="C58" s="2">
        <v>265000</v>
      </c>
    </row>
    <row r="59" spans="2:3" x14ac:dyDescent="0.25">
      <c r="B59" s="1">
        <v>2.64</v>
      </c>
      <c r="C59" s="2">
        <v>240000</v>
      </c>
    </row>
    <row r="60" spans="2:3" x14ac:dyDescent="0.25">
      <c r="B60" s="1">
        <v>2.64</v>
      </c>
      <c r="C60" s="2">
        <v>275000</v>
      </c>
    </row>
    <row r="61" spans="2:3" x14ac:dyDescent="0.25">
      <c r="B61" s="1">
        <v>2.64</v>
      </c>
      <c r="C61" s="2">
        <v>275000</v>
      </c>
    </row>
    <row r="62" spans="2:3" x14ac:dyDescent="0.25">
      <c r="B62" s="1">
        <v>2.64</v>
      </c>
      <c r="C62" s="2">
        <v>230000</v>
      </c>
    </row>
    <row r="63" spans="2:3" x14ac:dyDescent="0.25">
      <c r="B63" s="1">
        <v>2.64</v>
      </c>
      <c r="C63" s="2">
        <v>216000</v>
      </c>
    </row>
    <row r="64" spans="2:3" x14ac:dyDescent="0.25">
      <c r="B64" s="1">
        <v>2.64</v>
      </c>
      <c r="C64" s="2">
        <v>250000</v>
      </c>
    </row>
    <row r="65" spans="2:3" x14ac:dyDescent="0.25">
      <c r="B65" s="1">
        <v>2.64</v>
      </c>
      <c r="C65" s="2">
        <v>233000</v>
      </c>
    </row>
    <row r="66" spans="2:3" x14ac:dyDescent="0.25">
      <c r="B66" s="1">
        <v>2.64</v>
      </c>
      <c r="C66" s="2">
        <v>240000</v>
      </c>
    </row>
    <row r="67" spans="2:3" x14ac:dyDescent="0.25">
      <c r="B67" s="1">
        <v>2.6560000000000001</v>
      </c>
      <c r="C67" s="2">
        <v>278000</v>
      </c>
    </row>
    <row r="68" spans="2:3" x14ac:dyDescent="0.25">
      <c r="B68" s="1">
        <v>2.6639999999999997</v>
      </c>
      <c r="C68" s="2">
        <v>300000</v>
      </c>
    </row>
    <row r="69" spans="2:3" x14ac:dyDescent="0.25">
      <c r="B69" s="1">
        <v>2.6756000000000002</v>
      </c>
      <c r="C69" s="2">
        <v>300000</v>
      </c>
    </row>
    <row r="70" spans="2:3" x14ac:dyDescent="0.25">
      <c r="B70" s="1">
        <v>2.68</v>
      </c>
      <c r="C70" s="2">
        <v>275000</v>
      </c>
    </row>
    <row r="71" spans="2:3" x14ac:dyDescent="0.25">
      <c r="B71" s="1">
        <v>2.68</v>
      </c>
      <c r="C71" s="2">
        <v>300000</v>
      </c>
    </row>
    <row r="72" spans="2:3" x14ac:dyDescent="0.25">
      <c r="B72" s="1">
        <v>2.68</v>
      </c>
      <c r="C72" s="2">
        <v>280000</v>
      </c>
    </row>
    <row r="73" spans="2:3" x14ac:dyDescent="0.25">
      <c r="B73" s="1">
        <v>2.68</v>
      </c>
      <c r="C73" s="2">
        <v>280000</v>
      </c>
    </row>
    <row r="74" spans="2:3" x14ac:dyDescent="0.25">
      <c r="B74" s="1">
        <v>2.6960000000000002</v>
      </c>
      <c r="C74" s="2">
        <v>240000</v>
      </c>
    </row>
    <row r="75" spans="2:3" x14ac:dyDescent="0.25">
      <c r="B75" s="1">
        <v>2.7</v>
      </c>
      <c r="C75" s="2">
        <v>350000</v>
      </c>
    </row>
    <row r="76" spans="2:3" x14ac:dyDescent="0.25">
      <c r="B76" s="1">
        <v>2.72</v>
      </c>
      <c r="C76" s="2">
        <v>300000</v>
      </c>
    </row>
    <row r="77" spans="2:3" x14ac:dyDescent="0.25">
      <c r="B77" s="1">
        <v>2.72</v>
      </c>
      <c r="C77" s="2">
        <v>250000</v>
      </c>
    </row>
    <row r="78" spans="2:3" x14ac:dyDescent="0.25">
      <c r="B78" s="1">
        <v>2.72</v>
      </c>
      <c r="C78" s="2">
        <v>268000</v>
      </c>
    </row>
    <row r="79" spans="2:3" x14ac:dyDescent="0.25">
      <c r="B79" s="1">
        <v>2.72</v>
      </c>
      <c r="C79" s="2">
        <v>300000</v>
      </c>
    </row>
    <row r="80" spans="2:3" x14ac:dyDescent="0.25">
      <c r="B80" s="1">
        <v>2.72</v>
      </c>
      <c r="C80" s="2">
        <v>380000</v>
      </c>
    </row>
    <row r="81" spans="2:3" x14ac:dyDescent="0.25">
      <c r="B81" s="1">
        <v>2.72</v>
      </c>
      <c r="C81" s="2">
        <v>300000</v>
      </c>
    </row>
    <row r="82" spans="2:3" x14ac:dyDescent="0.25">
      <c r="B82" s="1">
        <v>2.72</v>
      </c>
      <c r="C82" s="2">
        <v>350000</v>
      </c>
    </row>
    <row r="83" spans="2:3" x14ac:dyDescent="0.25">
      <c r="B83" s="1">
        <v>2.7360000000000002</v>
      </c>
      <c r="C83" s="2">
        <v>200000</v>
      </c>
    </row>
    <row r="84" spans="2:3" x14ac:dyDescent="0.25">
      <c r="B84" s="1">
        <v>2.76</v>
      </c>
      <c r="C84" s="2">
        <v>200000</v>
      </c>
    </row>
    <row r="85" spans="2:3" x14ac:dyDescent="0.25">
      <c r="B85" s="1">
        <v>2.76</v>
      </c>
      <c r="C85" s="2">
        <v>216000</v>
      </c>
    </row>
    <row r="86" spans="2:3" x14ac:dyDescent="0.25">
      <c r="B86" s="1">
        <v>2.76</v>
      </c>
      <c r="C86" s="2">
        <v>240000</v>
      </c>
    </row>
    <row r="87" spans="2:3" x14ac:dyDescent="0.25">
      <c r="B87" s="1">
        <v>2.76</v>
      </c>
      <c r="C87" s="2">
        <v>210000</v>
      </c>
    </row>
    <row r="88" spans="2:3" x14ac:dyDescent="0.25">
      <c r="B88" s="1">
        <v>2.76</v>
      </c>
      <c r="C88" s="2">
        <v>300000</v>
      </c>
    </row>
    <row r="89" spans="2:3" x14ac:dyDescent="0.25">
      <c r="B89" s="1">
        <v>2.76</v>
      </c>
      <c r="C89" s="2">
        <v>250000</v>
      </c>
    </row>
    <row r="90" spans="2:3" x14ac:dyDescent="0.25">
      <c r="B90" s="1">
        <v>2.76</v>
      </c>
      <c r="C90" s="2">
        <v>250000</v>
      </c>
    </row>
    <row r="91" spans="2:3" x14ac:dyDescent="0.25">
      <c r="B91" s="1">
        <v>2.76</v>
      </c>
      <c r="C91" s="2">
        <v>200000</v>
      </c>
    </row>
    <row r="92" spans="2:3" x14ac:dyDescent="0.25">
      <c r="B92" s="1">
        <v>2.76</v>
      </c>
      <c r="C92" s="2">
        <v>276000</v>
      </c>
    </row>
    <row r="93" spans="2:3" x14ac:dyDescent="0.25">
      <c r="B93" s="1">
        <v>2.7719999999999998</v>
      </c>
      <c r="C93" s="2">
        <v>236000</v>
      </c>
    </row>
    <row r="94" spans="2:3" x14ac:dyDescent="0.25">
      <c r="B94" s="1">
        <v>2.78</v>
      </c>
      <c r="C94" s="2">
        <v>265000</v>
      </c>
    </row>
    <row r="95" spans="2:3" x14ac:dyDescent="0.25">
      <c r="B95" s="1">
        <v>2.7839999999999998</v>
      </c>
      <c r="C95" s="2">
        <v>250000</v>
      </c>
    </row>
    <row r="96" spans="2:3" x14ac:dyDescent="0.25">
      <c r="B96" s="1">
        <v>2.8</v>
      </c>
      <c r="C96" s="2">
        <v>236000</v>
      </c>
    </row>
    <row r="97" spans="2:3" x14ac:dyDescent="0.25">
      <c r="B97" s="1">
        <v>2.8</v>
      </c>
      <c r="C97" s="2">
        <v>300000</v>
      </c>
    </row>
    <row r="98" spans="2:3" x14ac:dyDescent="0.25">
      <c r="B98" s="1">
        <v>2.8080000000000003</v>
      </c>
      <c r="C98" s="2">
        <v>336000</v>
      </c>
    </row>
    <row r="99" spans="2:3" x14ac:dyDescent="0.25">
      <c r="B99" s="1">
        <v>2.8268</v>
      </c>
      <c r="C99" s="2">
        <v>300000</v>
      </c>
    </row>
    <row r="100" spans="2:3" x14ac:dyDescent="0.25">
      <c r="B100" s="1">
        <v>2.84</v>
      </c>
      <c r="C100" s="2">
        <v>240000</v>
      </c>
    </row>
    <row r="101" spans="2:3" x14ac:dyDescent="0.25">
      <c r="B101" s="1">
        <v>2.85</v>
      </c>
      <c r="C101" s="2">
        <v>400000</v>
      </c>
    </row>
    <row r="102" spans="2:3" x14ac:dyDescent="0.25">
      <c r="B102" s="1">
        <v>2.8687999999999998</v>
      </c>
      <c r="C102" s="2">
        <v>218000</v>
      </c>
    </row>
    <row r="103" spans="2:3" x14ac:dyDescent="0.25">
      <c r="B103" s="1">
        <v>2.8772000000000002</v>
      </c>
      <c r="C103" s="2">
        <v>230000</v>
      </c>
    </row>
    <row r="104" spans="2:3" x14ac:dyDescent="0.25">
      <c r="B104" s="1">
        <v>2.88</v>
      </c>
      <c r="C104" s="2">
        <v>300000</v>
      </c>
    </row>
    <row r="105" spans="2:3" x14ac:dyDescent="0.25">
      <c r="B105" s="1">
        <v>2.88</v>
      </c>
      <c r="C105" s="2">
        <v>450000</v>
      </c>
    </row>
    <row r="106" spans="2:3" x14ac:dyDescent="0.25">
      <c r="B106" s="1">
        <v>2.88</v>
      </c>
      <c r="C106" s="2">
        <v>260000</v>
      </c>
    </row>
    <row r="107" spans="2:3" x14ac:dyDescent="0.25">
      <c r="B107" s="1">
        <v>2.88</v>
      </c>
      <c r="C107" s="2">
        <v>250000</v>
      </c>
    </row>
    <row r="108" spans="2:3" x14ac:dyDescent="0.25">
      <c r="B108" s="1">
        <v>2.88</v>
      </c>
      <c r="C108" s="2">
        <v>250000</v>
      </c>
    </row>
    <row r="109" spans="2:3" x14ac:dyDescent="0.25">
      <c r="B109" s="1">
        <v>2.88</v>
      </c>
      <c r="C109" s="2">
        <v>225000</v>
      </c>
    </row>
    <row r="110" spans="2:3" x14ac:dyDescent="0.25">
      <c r="B110" s="1">
        <v>2.88</v>
      </c>
      <c r="C110" s="2">
        <v>290000</v>
      </c>
    </row>
    <row r="111" spans="2:3" x14ac:dyDescent="0.25">
      <c r="B111" s="1">
        <v>2.88</v>
      </c>
      <c r="C111" s="2">
        <v>264000</v>
      </c>
    </row>
    <row r="112" spans="2:3" x14ac:dyDescent="0.25">
      <c r="B112" s="1">
        <v>2.88</v>
      </c>
      <c r="C112" s="2">
        <v>275000</v>
      </c>
    </row>
    <row r="113" spans="2:3" x14ac:dyDescent="0.25">
      <c r="B113" s="1">
        <v>2.88</v>
      </c>
      <c r="C113" s="2">
        <v>275000</v>
      </c>
    </row>
    <row r="114" spans="2:3" x14ac:dyDescent="0.25">
      <c r="B114" s="1">
        <v>2.8843999999999999</v>
      </c>
      <c r="C114" s="2">
        <v>265000</v>
      </c>
    </row>
    <row r="115" spans="2:3" x14ac:dyDescent="0.25">
      <c r="B115" s="1">
        <v>2.8892000000000002</v>
      </c>
      <c r="C115" s="2">
        <v>360000</v>
      </c>
    </row>
    <row r="116" spans="2:3" x14ac:dyDescent="0.25">
      <c r="B116" s="1">
        <v>2.92</v>
      </c>
      <c r="C116" s="2">
        <v>250000</v>
      </c>
    </row>
    <row r="117" spans="2:3" x14ac:dyDescent="0.25">
      <c r="B117" s="1">
        <v>2.92</v>
      </c>
      <c r="C117" s="2">
        <v>210000</v>
      </c>
    </row>
    <row r="118" spans="2:3" x14ac:dyDescent="0.25">
      <c r="B118" s="1">
        <v>2.92</v>
      </c>
      <c r="C118" s="2">
        <v>240000</v>
      </c>
    </row>
    <row r="119" spans="2:3" x14ac:dyDescent="0.25">
      <c r="B119" s="1">
        <v>2.92</v>
      </c>
      <c r="C119" s="2">
        <v>240000</v>
      </c>
    </row>
    <row r="120" spans="2:3" x14ac:dyDescent="0.25">
      <c r="B120" s="1">
        <v>2.92</v>
      </c>
      <c r="C120" s="2">
        <v>240000</v>
      </c>
    </row>
    <row r="121" spans="2:3" x14ac:dyDescent="0.25">
      <c r="B121" s="1">
        <v>2.92</v>
      </c>
      <c r="C121" s="2">
        <v>350000</v>
      </c>
    </row>
    <row r="122" spans="2:3" x14ac:dyDescent="0.25">
      <c r="B122" s="1">
        <v>2.92</v>
      </c>
      <c r="C122" s="2">
        <v>250000</v>
      </c>
    </row>
    <row r="123" spans="2:3" x14ac:dyDescent="0.25">
      <c r="B123" s="1">
        <v>2.92</v>
      </c>
      <c r="C123" s="2">
        <v>210000</v>
      </c>
    </row>
    <row r="124" spans="2:3" x14ac:dyDescent="0.25">
      <c r="B124" s="1">
        <v>2.92</v>
      </c>
      <c r="C124" s="2">
        <v>295000</v>
      </c>
    </row>
    <row r="125" spans="2:3" x14ac:dyDescent="0.25">
      <c r="B125" s="1">
        <v>2.9319999999999999</v>
      </c>
      <c r="C125" s="2">
        <v>425000</v>
      </c>
    </row>
    <row r="126" spans="2:3" x14ac:dyDescent="0.25">
      <c r="B126" s="1">
        <v>2.9372000000000003</v>
      </c>
      <c r="C126" s="2">
        <v>260000</v>
      </c>
    </row>
    <row r="127" spans="2:3" x14ac:dyDescent="0.25">
      <c r="B127" s="1">
        <v>2.96</v>
      </c>
      <c r="C127" s="2">
        <v>360000</v>
      </c>
    </row>
    <row r="128" spans="2:3" x14ac:dyDescent="0.25">
      <c r="B128" s="1">
        <v>3</v>
      </c>
      <c r="C128" s="2">
        <v>240000</v>
      </c>
    </row>
    <row r="129" spans="2:3" x14ac:dyDescent="0.25">
      <c r="B129" s="1">
        <v>3</v>
      </c>
      <c r="C129" s="2">
        <v>270000</v>
      </c>
    </row>
    <row r="130" spans="2:3" x14ac:dyDescent="0.25">
      <c r="B130" s="1">
        <v>3.02</v>
      </c>
      <c r="C130" s="2">
        <v>210000</v>
      </c>
    </row>
    <row r="131" spans="2:3" x14ac:dyDescent="0.25">
      <c r="B131" s="1">
        <v>3.04</v>
      </c>
      <c r="C131" s="2">
        <v>300000</v>
      </c>
    </row>
    <row r="132" spans="2:3" x14ac:dyDescent="0.25">
      <c r="B132" s="1">
        <v>3.08</v>
      </c>
      <c r="C132" s="2">
        <v>250000</v>
      </c>
    </row>
    <row r="133" spans="2:3" x14ac:dyDescent="0.25">
      <c r="B133" s="1">
        <v>3.0880000000000001</v>
      </c>
      <c r="C133" s="2">
        <v>400000</v>
      </c>
    </row>
    <row r="134" spans="2:3" x14ac:dyDescent="0.25">
      <c r="B134" s="1">
        <v>3.09</v>
      </c>
      <c r="C134" s="2">
        <v>285000</v>
      </c>
    </row>
    <row r="135" spans="2:3" x14ac:dyDescent="0.25">
      <c r="B135" s="1">
        <v>3.0992000000000002</v>
      </c>
      <c r="C135" s="2">
        <v>200000</v>
      </c>
    </row>
    <row r="136" spans="2:3" x14ac:dyDescent="0.25">
      <c r="B136" s="1">
        <v>3.1</v>
      </c>
      <c r="C136" s="2">
        <v>250000</v>
      </c>
    </row>
    <row r="137" spans="2:3" x14ac:dyDescent="0.25">
      <c r="B137" s="1">
        <v>3.1039999999999996</v>
      </c>
      <c r="C137" s="2">
        <v>400000</v>
      </c>
    </row>
    <row r="138" spans="2:3" x14ac:dyDescent="0.25">
      <c r="B138" s="1">
        <v>3.1088</v>
      </c>
      <c r="C138" s="2">
        <v>400000</v>
      </c>
    </row>
    <row r="139" spans="2:3" x14ac:dyDescent="0.25">
      <c r="B139" s="1">
        <v>3.12</v>
      </c>
      <c r="C139" s="2">
        <v>240000</v>
      </c>
    </row>
    <row r="140" spans="2:3" x14ac:dyDescent="0.25">
      <c r="B140" s="1">
        <v>3.12</v>
      </c>
      <c r="C140" s="2">
        <v>276000</v>
      </c>
    </row>
    <row r="141" spans="2:3" x14ac:dyDescent="0.25">
      <c r="B141" s="1">
        <v>3.12</v>
      </c>
      <c r="C141" s="2">
        <v>252000</v>
      </c>
    </row>
    <row r="142" spans="2:3" x14ac:dyDescent="0.25">
      <c r="B142" s="1">
        <v>3.1319999999999997</v>
      </c>
      <c r="C142" s="2">
        <v>250000</v>
      </c>
    </row>
    <row r="143" spans="2:3" x14ac:dyDescent="0.25">
      <c r="B143" s="1">
        <v>3.1543999999999999</v>
      </c>
      <c r="C143" s="2">
        <v>360000</v>
      </c>
    </row>
    <row r="144" spans="2:3" x14ac:dyDescent="0.25">
      <c r="B144" s="1">
        <v>3.16</v>
      </c>
      <c r="C144" s="2">
        <v>650000</v>
      </c>
    </row>
    <row r="145" spans="2:3" x14ac:dyDescent="0.25">
      <c r="B145" s="1">
        <v>3.2</v>
      </c>
      <c r="C145" s="2">
        <v>287000</v>
      </c>
    </row>
    <row r="146" spans="2:3" x14ac:dyDescent="0.25">
      <c r="B146" s="1">
        <v>3.24</v>
      </c>
      <c r="C146" s="2">
        <v>260000</v>
      </c>
    </row>
    <row r="147" spans="2:3" x14ac:dyDescent="0.25">
      <c r="B147" s="1">
        <v>3.24</v>
      </c>
      <c r="C147" s="2">
        <v>200000</v>
      </c>
    </row>
    <row r="148" spans="2:3" x14ac:dyDescent="0.25">
      <c r="B148" s="1">
        <v>3.28</v>
      </c>
      <c r="C148" s="2">
        <v>300000</v>
      </c>
    </row>
    <row r="149" spans="2:3" x14ac:dyDescent="0.25">
      <c r="B149" s="1">
        <v>3.32</v>
      </c>
      <c r="C149" s="2">
        <v>200000</v>
      </c>
    </row>
    <row r="150" spans="2:3" x14ac:dyDescent="0.25">
      <c r="B150" s="1">
        <v>3.36</v>
      </c>
      <c r="C150" s="2">
        <v>240000</v>
      </c>
    </row>
    <row r="151" spans="2:3" x14ac:dyDescent="0.25">
      <c r="B151" s="1">
        <v>3.4</v>
      </c>
      <c r="C151" s="2">
        <v>393000</v>
      </c>
    </row>
    <row r="152" spans="2:3" x14ac:dyDescent="0.25">
      <c r="B152" s="1">
        <v>3.64</v>
      </c>
      <c r="C152" s="2">
        <v>260000</v>
      </c>
    </row>
  </sheetData>
  <sortState xmlns:xlrd2="http://schemas.microsoft.com/office/spreadsheetml/2017/richdata2" ref="B6:C152">
    <sortCondition ref="B6:B152"/>
  </sortState>
  <mergeCells count="3">
    <mergeCell ref="B2:L2"/>
    <mergeCell ref="H18:M22"/>
    <mergeCell ref="O18:S21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73C3-AC4C-4586-B4E2-711715248AA8}">
  <dimension ref="A2:U152"/>
  <sheetViews>
    <sheetView topLeftCell="E1" zoomScale="70" zoomScaleNormal="70" workbookViewId="0">
      <selection activeCell="T10" sqref="T10"/>
    </sheetView>
  </sheetViews>
  <sheetFormatPr defaultRowHeight="15" x14ac:dyDescent="0.25"/>
  <cols>
    <col min="1" max="1" width="26.42578125" customWidth="1"/>
    <col min="2" max="2" width="9" bestFit="1" customWidth="1"/>
    <col min="3" max="3" width="17.85546875" bestFit="1" customWidth="1"/>
    <col min="5" max="5" width="9" bestFit="1" customWidth="1"/>
    <col min="6" max="6" width="17.85546875" bestFit="1" customWidth="1"/>
    <col min="8" max="8" width="8.28515625" bestFit="1" customWidth="1"/>
    <col min="9" max="9" width="17.85546875" bestFit="1" customWidth="1"/>
    <col min="11" max="11" width="11.140625" bestFit="1" customWidth="1"/>
    <col min="12" max="12" width="17.85546875" bestFit="1" customWidth="1"/>
    <col min="14" max="14" width="9.85546875" bestFit="1" customWidth="1"/>
    <col min="15" max="15" width="17.85546875" bestFit="1" customWidth="1"/>
    <col min="17" max="17" width="13.5703125" customWidth="1"/>
    <col min="18" max="18" width="14.85546875" customWidth="1"/>
  </cols>
  <sheetData>
    <row r="2" spans="1:21" x14ac:dyDescent="0.25">
      <c r="A2" s="4" t="s">
        <v>24</v>
      </c>
      <c r="B2" s="70" t="s">
        <v>51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5" spans="1:21" x14ac:dyDescent="0.25">
      <c r="B5" s="1" t="s">
        <v>2</v>
      </c>
      <c r="C5" s="2" t="s">
        <v>11</v>
      </c>
      <c r="E5" s="1" t="s">
        <v>3</v>
      </c>
      <c r="F5" s="2" t="s">
        <v>11</v>
      </c>
      <c r="H5" s="1" t="s">
        <v>5</v>
      </c>
      <c r="I5" s="2" t="s">
        <v>11</v>
      </c>
      <c r="K5" s="1" t="s">
        <v>7</v>
      </c>
      <c r="L5" s="2" t="s">
        <v>11</v>
      </c>
      <c r="N5" s="1" t="s">
        <v>9</v>
      </c>
      <c r="O5" s="2" t="s">
        <v>11</v>
      </c>
    </row>
    <row r="6" spans="1:21" x14ac:dyDescent="0.25">
      <c r="B6" s="1">
        <v>2.68</v>
      </c>
      <c r="C6" s="2">
        <v>270000</v>
      </c>
      <c r="E6" s="1">
        <v>3.64</v>
      </c>
      <c r="F6" s="2">
        <v>270000</v>
      </c>
      <c r="H6" s="1">
        <v>2.3199999999999998</v>
      </c>
      <c r="I6" s="2">
        <v>270000</v>
      </c>
      <c r="K6" s="1">
        <v>55</v>
      </c>
      <c r="L6" s="2">
        <v>270000</v>
      </c>
      <c r="N6" s="1">
        <v>2.3519999999999999</v>
      </c>
      <c r="O6" s="2">
        <v>270000</v>
      </c>
      <c r="Q6" s="69" t="s">
        <v>52</v>
      </c>
      <c r="R6" s="69"/>
    </row>
    <row r="7" spans="1:21" x14ac:dyDescent="0.25">
      <c r="B7" s="1">
        <v>3.1732</v>
      </c>
      <c r="C7" s="2">
        <v>200000</v>
      </c>
      <c r="E7" s="1">
        <v>3.1332</v>
      </c>
      <c r="F7" s="2">
        <v>200000</v>
      </c>
      <c r="H7" s="1">
        <v>3.0992000000000002</v>
      </c>
      <c r="I7" s="2">
        <v>200000</v>
      </c>
      <c r="K7" s="1">
        <v>86.5</v>
      </c>
      <c r="L7" s="2">
        <v>200000</v>
      </c>
      <c r="N7" s="1">
        <v>2.6512000000000002</v>
      </c>
      <c r="O7" s="2">
        <v>200000</v>
      </c>
      <c r="Q7" s="69"/>
      <c r="R7" s="69"/>
    </row>
    <row r="8" spans="1:21" x14ac:dyDescent="0.25">
      <c r="B8" s="1">
        <v>2.6</v>
      </c>
      <c r="C8" s="2">
        <v>250000</v>
      </c>
      <c r="E8" s="1">
        <v>2.72</v>
      </c>
      <c r="F8" s="2">
        <v>250000</v>
      </c>
      <c r="H8" s="1">
        <v>2.56</v>
      </c>
      <c r="I8" s="2">
        <v>250000</v>
      </c>
      <c r="K8" s="1">
        <v>75</v>
      </c>
      <c r="L8" s="2">
        <v>250000</v>
      </c>
      <c r="N8" s="1">
        <v>2.3119999999999998</v>
      </c>
      <c r="O8" s="2">
        <v>250000</v>
      </c>
      <c r="Q8" s="30" t="s">
        <v>9</v>
      </c>
      <c r="R8" s="30">
        <f>CORREL(N2:N148,O2:O148)</f>
        <v>0.17061677032444805</v>
      </c>
    </row>
    <row r="9" spans="1:21" x14ac:dyDescent="0.25">
      <c r="B9" s="1">
        <v>3.4319999999999999</v>
      </c>
      <c r="C9" s="2">
        <v>425000</v>
      </c>
      <c r="E9" s="1">
        <v>2.944</v>
      </c>
      <c r="F9" s="2">
        <v>425000</v>
      </c>
      <c r="H9" s="1">
        <v>2.9319999999999999</v>
      </c>
      <c r="I9" s="2">
        <v>425000</v>
      </c>
      <c r="K9" s="1">
        <v>96.8</v>
      </c>
      <c r="L9" s="2">
        <v>425000</v>
      </c>
      <c r="N9" s="1">
        <v>2.2200000000000002</v>
      </c>
      <c r="O9" s="2">
        <v>425000</v>
      </c>
      <c r="Q9" s="31" t="s">
        <v>7</v>
      </c>
      <c r="R9" s="31">
        <f>CORREL(K4:K150,L4:L150)</f>
        <v>0.17548377187536884</v>
      </c>
    </row>
    <row r="10" spans="1:21" x14ac:dyDescent="0.25">
      <c r="B10" s="1">
        <v>3.28</v>
      </c>
      <c r="C10" s="2">
        <v>252000</v>
      </c>
      <c r="E10" s="1">
        <v>2.56</v>
      </c>
      <c r="F10" s="2">
        <v>252000</v>
      </c>
      <c r="H10" s="1">
        <v>2.64</v>
      </c>
      <c r="I10" s="2">
        <v>252000</v>
      </c>
      <c r="K10" s="1">
        <v>67</v>
      </c>
      <c r="L10" s="2">
        <v>252000</v>
      </c>
      <c r="N10" s="1">
        <v>2.4855999999999998</v>
      </c>
      <c r="O10" s="2">
        <v>252000</v>
      </c>
      <c r="Q10" s="30" t="s">
        <v>2</v>
      </c>
      <c r="R10" s="30">
        <f>CORREL(B6:B152,C6:C152)</f>
        <v>0.1319021014855852</v>
      </c>
    </row>
    <row r="11" spans="1:21" x14ac:dyDescent="0.25">
      <c r="B11" s="1">
        <v>2.3199999999999998</v>
      </c>
      <c r="C11" s="2">
        <v>260000</v>
      </c>
      <c r="E11" s="1">
        <v>2.44</v>
      </c>
      <c r="F11" s="2">
        <v>260000</v>
      </c>
      <c r="H11" s="1">
        <v>2.4</v>
      </c>
      <c r="I11" s="2">
        <v>260000</v>
      </c>
      <c r="K11" s="1">
        <v>62</v>
      </c>
      <c r="L11" s="2">
        <v>260000</v>
      </c>
      <c r="N11" s="1">
        <v>2.4340000000000002</v>
      </c>
      <c r="O11" s="2">
        <v>260000</v>
      </c>
      <c r="Q11" s="30" t="s">
        <v>3</v>
      </c>
      <c r="R11" s="30">
        <f>CORREL(E6:E152,F6:F152)</f>
        <v>0.10948085715514363</v>
      </c>
    </row>
    <row r="12" spans="1:21" x14ac:dyDescent="0.25">
      <c r="B12" s="1">
        <v>2.7839999999999998</v>
      </c>
      <c r="C12" s="2">
        <v>250000</v>
      </c>
      <c r="E12" s="1">
        <v>2.7360000000000002</v>
      </c>
      <c r="F12" s="2">
        <v>250000</v>
      </c>
      <c r="H12" s="1">
        <v>3.1319999999999997</v>
      </c>
      <c r="I12" s="2">
        <v>250000</v>
      </c>
      <c r="K12" s="1">
        <v>60</v>
      </c>
      <c r="L12" s="2">
        <v>250000</v>
      </c>
      <c r="N12" s="1">
        <v>2.548</v>
      </c>
      <c r="O12" s="2">
        <v>250000</v>
      </c>
      <c r="Q12" s="30" t="s">
        <v>5</v>
      </c>
      <c r="R12" s="30">
        <f>CORREL(H6:H152,I6:I152)</f>
        <v>2.3807258546927963E-2</v>
      </c>
    </row>
    <row r="13" spans="1:21" x14ac:dyDescent="0.25">
      <c r="B13" s="1">
        <v>3.08</v>
      </c>
      <c r="C13" s="2">
        <v>218000</v>
      </c>
      <c r="E13" s="1">
        <v>3.48</v>
      </c>
      <c r="F13" s="2">
        <v>218000</v>
      </c>
      <c r="H13" s="1">
        <v>2.36</v>
      </c>
      <c r="I13" s="2">
        <v>218000</v>
      </c>
      <c r="K13" s="1">
        <v>68</v>
      </c>
      <c r="L13" s="2">
        <v>218000</v>
      </c>
      <c r="N13" s="1">
        <v>2.7451999999999996</v>
      </c>
      <c r="O13" s="2">
        <v>218000</v>
      </c>
    </row>
    <row r="14" spans="1:21" x14ac:dyDescent="0.25">
      <c r="B14" s="1">
        <v>2.6</v>
      </c>
      <c r="C14" s="2">
        <v>200000</v>
      </c>
      <c r="E14" s="1">
        <v>3</v>
      </c>
      <c r="F14" s="2">
        <v>200000</v>
      </c>
      <c r="H14" s="1">
        <v>2.76</v>
      </c>
      <c r="I14" s="2">
        <v>200000</v>
      </c>
      <c r="K14" s="1">
        <v>72</v>
      </c>
      <c r="L14" s="2">
        <v>200000</v>
      </c>
      <c r="N14" s="1">
        <v>2.5863999999999998</v>
      </c>
      <c r="O14" s="2">
        <v>200000</v>
      </c>
    </row>
    <row r="15" spans="1:21" x14ac:dyDescent="0.25">
      <c r="B15" s="1">
        <v>2.52</v>
      </c>
      <c r="C15" s="2">
        <v>300000</v>
      </c>
      <c r="E15" s="1">
        <v>2.6480000000000001</v>
      </c>
      <c r="F15" s="2">
        <v>300000</v>
      </c>
      <c r="H15" s="1">
        <v>2.6239999999999997</v>
      </c>
      <c r="I15" s="2">
        <v>300000</v>
      </c>
      <c r="K15" s="1">
        <v>60</v>
      </c>
      <c r="L15" s="2">
        <v>300000</v>
      </c>
      <c r="N15" s="1">
        <v>2.5015999999999998</v>
      </c>
      <c r="O15" s="2">
        <v>300000</v>
      </c>
      <c r="Q15" s="36" t="s">
        <v>53</v>
      </c>
      <c r="R15" s="36"/>
      <c r="S15" s="36"/>
      <c r="T15" s="36"/>
      <c r="U15" s="36"/>
    </row>
    <row r="16" spans="1:21" x14ac:dyDescent="0.25">
      <c r="B16" s="1">
        <v>2.4</v>
      </c>
      <c r="C16" s="2">
        <v>236000</v>
      </c>
      <c r="E16" s="1">
        <v>2.68</v>
      </c>
      <c r="F16" s="2">
        <v>236000</v>
      </c>
      <c r="H16" s="1">
        <v>2.8</v>
      </c>
      <c r="I16" s="2">
        <v>236000</v>
      </c>
      <c r="K16" s="1">
        <v>50.48</v>
      </c>
      <c r="L16" s="2">
        <v>236000</v>
      </c>
      <c r="N16" s="1">
        <v>3.1156000000000001</v>
      </c>
      <c r="O16" s="2">
        <v>236000</v>
      </c>
      <c r="Q16" s="36"/>
      <c r="R16" s="36"/>
      <c r="S16" s="36"/>
      <c r="T16" s="36"/>
      <c r="U16" s="36"/>
    </row>
    <row r="17" spans="2:21" x14ac:dyDescent="0.25">
      <c r="B17" s="1">
        <v>2.48</v>
      </c>
      <c r="C17" s="2">
        <v>265000</v>
      </c>
      <c r="E17" s="1">
        <v>2.6</v>
      </c>
      <c r="F17" s="2">
        <v>265000</v>
      </c>
      <c r="H17" s="1">
        <v>2.64</v>
      </c>
      <c r="I17" s="2">
        <v>265000</v>
      </c>
      <c r="K17" s="1">
        <v>50</v>
      </c>
      <c r="L17" s="2">
        <v>265000</v>
      </c>
      <c r="N17" s="1">
        <v>2.2680000000000002</v>
      </c>
      <c r="O17" s="2">
        <v>265000</v>
      </c>
      <c r="Q17" s="36"/>
      <c r="R17" s="36"/>
      <c r="S17" s="36"/>
      <c r="T17" s="36"/>
      <c r="U17" s="36"/>
    </row>
    <row r="18" spans="2:21" x14ac:dyDescent="0.25">
      <c r="B18" s="1">
        <v>3.16</v>
      </c>
      <c r="C18" s="2">
        <v>393000</v>
      </c>
      <c r="E18" s="1">
        <v>3.04</v>
      </c>
      <c r="F18" s="2">
        <v>393000</v>
      </c>
      <c r="H18" s="1">
        <v>3.4</v>
      </c>
      <c r="I18" s="2">
        <v>393000</v>
      </c>
      <c r="K18" s="1">
        <v>95</v>
      </c>
      <c r="L18" s="2">
        <v>393000</v>
      </c>
      <c r="N18" s="1">
        <v>2.7624</v>
      </c>
      <c r="O18" s="2">
        <v>393000</v>
      </c>
      <c r="Q18" s="36"/>
      <c r="R18" s="36"/>
      <c r="S18" s="36"/>
      <c r="T18" s="36"/>
      <c r="U18" s="36"/>
    </row>
    <row r="19" spans="2:21" x14ac:dyDescent="0.25">
      <c r="B19" s="1">
        <v>2.7919999999999998</v>
      </c>
      <c r="C19" s="2">
        <v>360000</v>
      </c>
      <c r="E19" s="1">
        <v>2.4319999999999999</v>
      </c>
      <c r="F19" s="2">
        <v>360000</v>
      </c>
      <c r="H19" s="1">
        <v>2.8892000000000002</v>
      </c>
      <c r="I19" s="2">
        <v>360000</v>
      </c>
      <c r="K19" s="1">
        <v>55.53</v>
      </c>
      <c r="L19" s="2">
        <v>360000</v>
      </c>
      <c r="N19" s="1">
        <v>2.7524000000000002</v>
      </c>
      <c r="O19" s="2">
        <v>360000</v>
      </c>
      <c r="Q19" s="36"/>
      <c r="R19" s="36"/>
      <c r="S19" s="36"/>
      <c r="T19" s="36"/>
      <c r="U19" s="36"/>
    </row>
    <row r="20" spans="2:21" x14ac:dyDescent="0.25">
      <c r="B20" s="1">
        <v>3.0960000000000001</v>
      </c>
      <c r="C20" s="2">
        <v>300000</v>
      </c>
      <c r="E20" s="1">
        <v>2.4</v>
      </c>
      <c r="F20" s="2">
        <v>300000</v>
      </c>
      <c r="H20" s="1">
        <v>2.5895999999999999</v>
      </c>
      <c r="I20" s="2">
        <v>300000</v>
      </c>
      <c r="K20" s="1">
        <v>92</v>
      </c>
      <c r="L20" s="2">
        <v>300000</v>
      </c>
      <c r="N20" s="1">
        <v>2.5448</v>
      </c>
      <c r="O20" s="2">
        <v>300000</v>
      </c>
      <c r="Q20" s="36"/>
      <c r="R20" s="36"/>
      <c r="S20" s="36"/>
      <c r="T20" s="36"/>
      <c r="U20" s="36"/>
    </row>
    <row r="21" spans="2:21" x14ac:dyDescent="0.25">
      <c r="B21" s="1">
        <v>3.06</v>
      </c>
      <c r="C21" s="2">
        <v>360000</v>
      </c>
      <c r="E21" s="1">
        <v>3.9079999999999999</v>
      </c>
      <c r="F21" s="2">
        <v>360000</v>
      </c>
      <c r="H21" s="1">
        <v>3.1543999999999999</v>
      </c>
      <c r="I21" s="2">
        <v>360000</v>
      </c>
      <c r="K21" s="1">
        <v>97.4</v>
      </c>
      <c r="L21" s="2">
        <v>360000</v>
      </c>
      <c r="N21" s="1">
        <v>2.9604000000000004</v>
      </c>
      <c r="O21" s="2">
        <v>360000</v>
      </c>
      <c r="Q21" s="36"/>
      <c r="R21" s="36"/>
      <c r="S21" s="36"/>
      <c r="T21" s="36"/>
      <c r="U21" s="36"/>
    </row>
    <row r="22" spans="2:21" x14ac:dyDescent="0.25">
      <c r="B22" s="1">
        <v>2.84</v>
      </c>
      <c r="C22" s="2">
        <v>240000</v>
      </c>
      <c r="E22" s="1">
        <v>3.16</v>
      </c>
      <c r="F22" s="2">
        <v>240000</v>
      </c>
      <c r="H22" s="1">
        <v>2.64</v>
      </c>
      <c r="I22" s="2">
        <v>240000</v>
      </c>
      <c r="K22" s="1">
        <v>94</v>
      </c>
      <c r="L22" s="2">
        <v>240000</v>
      </c>
      <c r="N22" s="1">
        <v>2.302</v>
      </c>
      <c r="O22" s="2">
        <v>240000</v>
      </c>
      <c r="Q22" s="36"/>
      <c r="R22" s="36"/>
      <c r="S22" s="36"/>
      <c r="T22" s="36"/>
      <c r="U22" s="36"/>
    </row>
    <row r="23" spans="2:21" x14ac:dyDescent="0.25">
      <c r="B23" s="1">
        <v>2.52</v>
      </c>
      <c r="C23" s="2">
        <v>265000</v>
      </c>
      <c r="E23" s="1">
        <v>2.68</v>
      </c>
      <c r="F23" s="2">
        <v>265000</v>
      </c>
      <c r="H23" s="1">
        <v>2.64</v>
      </c>
      <c r="I23" s="2">
        <v>265000</v>
      </c>
      <c r="K23" s="1">
        <v>68</v>
      </c>
      <c r="L23" s="2">
        <v>265000</v>
      </c>
      <c r="N23" s="1">
        <v>2.3075999999999999</v>
      </c>
      <c r="O23" s="2">
        <v>265000</v>
      </c>
    </row>
    <row r="24" spans="2:21" x14ac:dyDescent="0.25">
      <c r="B24" s="1">
        <v>3.0704000000000002</v>
      </c>
      <c r="C24" s="2">
        <v>350000</v>
      </c>
      <c r="E24" s="1">
        <v>3.06</v>
      </c>
      <c r="F24" s="2">
        <v>350000</v>
      </c>
      <c r="H24" s="1">
        <v>2.7</v>
      </c>
      <c r="I24" s="2">
        <v>350000</v>
      </c>
      <c r="K24" s="1">
        <v>73.349999999999994</v>
      </c>
      <c r="L24" s="2">
        <v>350000</v>
      </c>
      <c r="N24" s="1">
        <v>2.5660000000000003</v>
      </c>
      <c r="O24" s="2">
        <v>350000</v>
      </c>
    </row>
    <row r="25" spans="2:21" x14ac:dyDescent="0.25">
      <c r="B25" s="1">
        <v>2.56</v>
      </c>
      <c r="C25" s="2">
        <v>250000</v>
      </c>
      <c r="E25" s="1">
        <v>2.94</v>
      </c>
      <c r="F25" s="2">
        <v>250000</v>
      </c>
      <c r="H25" s="1">
        <v>2.92</v>
      </c>
      <c r="I25" s="2">
        <v>250000</v>
      </c>
      <c r="K25" s="1">
        <v>52</v>
      </c>
      <c r="L25" s="2">
        <v>250000</v>
      </c>
      <c r="N25" s="1">
        <v>2.2680000000000002</v>
      </c>
      <c r="O25" s="2">
        <v>250000</v>
      </c>
    </row>
    <row r="26" spans="2:21" x14ac:dyDescent="0.25">
      <c r="B26" s="1">
        <v>2.44</v>
      </c>
      <c r="C26" s="2">
        <v>278000</v>
      </c>
      <c r="E26" s="1">
        <v>3.24</v>
      </c>
      <c r="F26" s="2">
        <v>278000</v>
      </c>
      <c r="H26" s="1">
        <v>2.6560000000000001</v>
      </c>
      <c r="I26" s="2">
        <v>278000</v>
      </c>
      <c r="K26" s="1">
        <v>50.89</v>
      </c>
      <c r="L26" s="2">
        <v>278000</v>
      </c>
      <c r="N26" s="1">
        <v>2.4883999999999999</v>
      </c>
      <c r="O26" s="2">
        <v>278000</v>
      </c>
    </row>
    <row r="27" spans="2:21" x14ac:dyDescent="0.25">
      <c r="B27" s="1">
        <v>3.48</v>
      </c>
      <c r="C27" s="2">
        <v>260000</v>
      </c>
      <c r="E27" s="1">
        <v>2.6</v>
      </c>
      <c r="F27" s="2">
        <v>260000</v>
      </c>
      <c r="H27" s="1">
        <v>3.24</v>
      </c>
      <c r="I27" s="2">
        <v>260000</v>
      </c>
      <c r="K27" s="1">
        <v>88</v>
      </c>
      <c r="L27" s="2">
        <v>260000</v>
      </c>
      <c r="N27" s="1">
        <v>2.9112</v>
      </c>
      <c r="O27" s="2">
        <v>260000</v>
      </c>
    </row>
    <row r="28" spans="2:21" x14ac:dyDescent="0.25">
      <c r="B28" s="1">
        <v>2.76</v>
      </c>
      <c r="C28" s="2">
        <v>300000</v>
      </c>
      <c r="E28" s="1">
        <v>3.12</v>
      </c>
      <c r="F28" s="2">
        <v>300000</v>
      </c>
      <c r="H28" s="1">
        <v>2.88</v>
      </c>
      <c r="I28" s="2">
        <v>300000</v>
      </c>
      <c r="K28" s="1">
        <v>71</v>
      </c>
      <c r="L28" s="2">
        <v>300000</v>
      </c>
      <c r="N28" s="1">
        <v>2.5096000000000003</v>
      </c>
      <c r="O28" s="2">
        <v>300000</v>
      </c>
    </row>
    <row r="29" spans="2:21" x14ac:dyDescent="0.25">
      <c r="B29" s="1">
        <v>3.16</v>
      </c>
      <c r="C29" s="2">
        <v>320000</v>
      </c>
      <c r="E29" s="1">
        <v>3.04</v>
      </c>
      <c r="F29" s="2">
        <v>320000</v>
      </c>
      <c r="H29" s="1">
        <v>2.6239999999999997</v>
      </c>
      <c r="I29" s="2">
        <v>320000</v>
      </c>
      <c r="K29" s="1">
        <v>58</v>
      </c>
      <c r="L29" s="2">
        <v>320000</v>
      </c>
      <c r="N29" s="1">
        <v>2.2187999999999999</v>
      </c>
      <c r="O29" s="2">
        <v>320000</v>
      </c>
    </row>
    <row r="30" spans="2:21" x14ac:dyDescent="0.25">
      <c r="B30" s="1">
        <v>2.92</v>
      </c>
      <c r="C30" s="2">
        <v>240000</v>
      </c>
      <c r="E30" s="1">
        <v>2.3199999999999998</v>
      </c>
      <c r="F30" s="2">
        <v>240000</v>
      </c>
      <c r="H30" s="1">
        <v>2.64</v>
      </c>
      <c r="I30" s="2">
        <v>240000</v>
      </c>
      <c r="K30" s="1">
        <v>53.7</v>
      </c>
      <c r="L30" s="2">
        <v>240000</v>
      </c>
      <c r="N30" s="1">
        <v>2.2744</v>
      </c>
      <c r="O30" s="2">
        <v>240000</v>
      </c>
    </row>
    <row r="31" spans="2:21" x14ac:dyDescent="0.25">
      <c r="B31" s="1">
        <v>3.24</v>
      </c>
      <c r="C31" s="2">
        <v>411000</v>
      </c>
      <c r="E31" s="1">
        <v>2.72</v>
      </c>
      <c r="F31" s="2">
        <v>411000</v>
      </c>
      <c r="H31" s="1">
        <v>2.56</v>
      </c>
      <c r="I31" s="2">
        <v>411000</v>
      </c>
      <c r="K31" s="1">
        <v>93</v>
      </c>
      <c r="L31" s="2">
        <v>411000</v>
      </c>
      <c r="N31" s="1">
        <v>2.5024000000000002</v>
      </c>
      <c r="O31" s="2">
        <v>411000</v>
      </c>
    </row>
    <row r="32" spans="2:21" x14ac:dyDescent="0.25">
      <c r="B32" s="1">
        <v>3.12</v>
      </c>
      <c r="C32" s="2">
        <v>287000</v>
      </c>
      <c r="E32" s="1">
        <v>3.08</v>
      </c>
      <c r="F32" s="2">
        <v>287000</v>
      </c>
      <c r="H32" s="1">
        <v>3.2</v>
      </c>
      <c r="I32" s="2">
        <v>287000</v>
      </c>
      <c r="K32" s="1">
        <v>60</v>
      </c>
      <c r="L32" s="2">
        <v>287000</v>
      </c>
      <c r="N32" s="1">
        <v>2.6688000000000001</v>
      </c>
      <c r="O32" s="2">
        <v>287000</v>
      </c>
    </row>
    <row r="33" spans="2:15" x14ac:dyDescent="0.25">
      <c r="B33" s="1">
        <v>3.48</v>
      </c>
      <c r="C33" s="2">
        <v>300000</v>
      </c>
      <c r="E33" s="1">
        <v>3.48</v>
      </c>
      <c r="F33" s="2">
        <v>300000</v>
      </c>
      <c r="H33" s="1">
        <v>2.72</v>
      </c>
      <c r="I33" s="2">
        <v>300000</v>
      </c>
      <c r="K33" s="1">
        <v>95</v>
      </c>
      <c r="L33" s="2">
        <v>300000</v>
      </c>
      <c r="N33" s="1">
        <v>2.516</v>
      </c>
      <c r="O33" s="2">
        <v>300000</v>
      </c>
    </row>
    <row r="34" spans="2:15" x14ac:dyDescent="0.25">
      <c r="B34" s="1">
        <v>3.08</v>
      </c>
      <c r="C34" s="2">
        <v>200000</v>
      </c>
      <c r="E34" s="1">
        <v>2.92</v>
      </c>
      <c r="F34" s="2">
        <v>200000</v>
      </c>
      <c r="H34" s="1">
        <v>3.24</v>
      </c>
      <c r="I34" s="2">
        <v>200000</v>
      </c>
      <c r="K34" s="1">
        <v>89</v>
      </c>
      <c r="L34" s="2">
        <v>200000</v>
      </c>
      <c r="N34" s="1">
        <v>2.7880000000000003</v>
      </c>
      <c r="O34" s="2">
        <v>200000</v>
      </c>
    </row>
    <row r="35" spans="2:15" x14ac:dyDescent="0.25">
      <c r="B35" s="1">
        <v>2.52</v>
      </c>
      <c r="C35" s="2">
        <v>204000</v>
      </c>
      <c r="E35" s="1">
        <v>2.4</v>
      </c>
      <c r="F35" s="2">
        <v>204000</v>
      </c>
      <c r="H35" s="1">
        <v>2.2799999999999998</v>
      </c>
      <c r="I35" s="2">
        <v>204000</v>
      </c>
      <c r="K35" s="1">
        <v>78</v>
      </c>
      <c r="L35" s="2">
        <v>204000</v>
      </c>
      <c r="N35" s="1">
        <v>2.1819999999999999</v>
      </c>
      <c r="O35" s="2">
        <v>204000</v>
      </c>
    </row>
    <row r="36" spans="2:15" x14ac:dyDescent="0.25">
      <c r="B36" s="1">
        <v>2.52</v>
      </c>
      <c r="C36" s="2">
        <v>250000</v>
      </c>
      <c r="E36" s="1">
        <v>2.48</v>
      </c>
      <c r="F36" s="2">
        <v>250000</v>
      </c>
      <c r="H36" s="1">
        <v>2.72</v>
      </c>
      <c r="I36" s="2">
        <v>250000</v>
      </c>
      <c r="K36" s="1">
        <v>64</v>
      </c>
      <c r="L36" s="2">
        <v>250000</v>
      </c>
      <c r="N36" s="1">
        <v>2.4984000000000002</v>
      </c>
      <c r="O36" s="2">
        <v>250000</v>
      </c>
    </row>
    <row r="37" spans="2:15" x14ac:dyDescent="0.25">
      <c r="B37" s="1">
        <v>3.008</v>
      </c>
      <c r="C37" s="2">
        <v>200000</v>
      </c>
      <c r="E37" s="1">
        <v>2.9279999999999999</v>
      </c>
      <c r="F37" s="2">
        <v>200000</v>
      </c>
      <c r="H37" s="1">
        <v>2.7360000000000002</v>
      </c>
      <c r="I37" s="2">
        <v>200000</v>
      </c>
      <c r="K37" s="1">
        <v>65</v>
      </c>
      <c r="L37" s="2">
        <v>200000</v>
      </c>
      <c r="N37" s="1">
        <v>2.5191999999999997</v>
      </c>
      <c r="O37" s="2">
        <v>200000</v>
      </c>
    </row>
    <row r="38" spans="2:15" x14ac:dyDescent="0.25">
      <c r="B38" s="1">
        <v>3.2</v>
      </c>
      <c r="C38" s="2">
        <v>450000</v>
      </c>
      <c r="E38" s="1">
        <v>2.8</v>
      </c>
      <c r="F38" s="2">
        <v>450000</v>
      </c>
      <c r="H38" s="1">
        <v>2.88</v>
      </c>
      <c r="I38" s="2">
        <v>450000</v>
      </c>
      <c r="K38" s="1">
        <v>87</v>
      </c>
      <c r="L38" s="2">
        <v>450000</v>
      </c>
      <c r="N38" s="1">
        <v>2.8416000000000001</v>
      </c>
      <c r="O38" s="2">
        <v>450000</v>
      </c>
    </row>
    <row r="39" spans="2:15" x14ac:dyDescent="0.25">
      <c r="B39" s="1">
        <v>2.96</v>
      </c>
      <c r="C39" s="2">
        <v>216000</v>
      </c>
      <c r="E39" s="1">
        <v>2.4</v>
      </c>
      <c r="F39" s="2">
        <v>216000</v>
      </c>
      <c r="H39" s="1">
        <v>2.76</v>
      </c>
      <c r="I39" s="2">
        <v>216000</v>
      </c>
      <c r="K39" s="1">
        <v>78</v>
      </c>
      <c r="L39" s="2">
        <v>216000</v>
      </c>
      <c r="N39" s="1">
        <v>2.6224000000000003</v>
      </c>
      <c r="O39" s="2">
        <v>216000</v>
      </c>
    </row>
    <row r="40" spans="2:15" x14ac:dyDescent="0.25">
      <c r="B40" s="1">
        <v>2.4159999999999999</v>
      </c>
      <c r="C40" s="2">
        <v>220000</v>
      </c>
      <c r="E40" s="1">
        <v>2.6639999999999997</v>
      </c>
      <c r="F40" s="2">
        <v>220000</v>
      </c>
      <c r="H40" s="1">
        <v>2.6</v>
      </c>
      <c r="I40" s="2">
        <v>220000</v>
      </c>
      <c r="K40" s="1">
        <v>71</v>
      </c>
      <c r="L40" s="2">
        <v>220000</v>
      </c>
      <c r="N40" s="1">
        <v>2.1084000000000001</v>
      </c>
      <c r="O40" s="2">
        <v>220000</v>
      </c>
    </row>
    <row r="41" spans="2:15" x14ac:dyDescent="0.25">
      <c r="B41" s="1">
        <v>2.52</v>
      </c>
      <c r="C41" s="2">
        <v>240000</v>
      </c>
      <c r="E41" s="1">
        <v>2.8560000000000003</v>
      </c>
      <c r="F41" s="2">
        <v>240000</v>
      </c>
      <c r="H41" s="1">
        <v>2.456</v>
      </c>
      <c r="I41" s="2">
        <v>240000</v>
      </c>
      <c r="K41" s="1">
        <v>68</v>
      </c>
      <c r="L41" s="2">
        <v>240000</v>
      </c>
      <c r="N41" s="1">
        <v>2.6751999999999998</v>
      </c>
      <c r="O41" s="2">
        <v>240000</v>
      </c>
    </row>
    <row r="42" spans="2:15" x14ac:dyDescent="0.25">
      <c r="B42" s="1">
        <v>2.72</v>
      </c>
      <c r="C42" s="2">
        <v>360000</v>
      </c>
      <c r="E42" s="1">
        <v>3.04</v>
      </c>
      <c r="F42" s="2">
        <v>360000</v>
      </c>
      <c r="H42" s="1">
        <v>2.96</v>
      </c>
      <c r="I42" s="2">
        <v>360000</v>
      </c>
      <c r="K42" s="1">
        <v>80</v>
      </c>
      <c r="L42" s="2">
        <v>360000</v>
      </c>
      <c r="N42" s="1">
        <v>2.5436000000000001</v>
      </c>
      <c r="O42" s="2">
        <v>360000</v>
      </c>
    </row>
    <row r="43" spans="2:15" x14ac:dyDescent="0.25">
      <c r="B43" s="1">
        <v>2.96</v>
      </c>
      <c r="C43" s="2">
        <v>268000</v>
      </c>
      <c r="E43" s="1">
        <v>2.48</v>
      </c>
      <c r="F43" s="2">
        <v>268000</v>
      </c>
      <c r="H43" s="1">
        <v>2.72</v>
      </c>
      <c r="I43" s="2">
        <v>268000</v>
      </c>
      <c r="K43" s="1">
        <v>74</v>
      </c>
      <c r="L43" s="2">
        <v>268000</v>
      </c>
      <c r="N43" s="1">
        <v>2.3195999999999999</v>
      </c>
      <c r="O43" s="2">
        <v>268000</v>
      </c>
    </row>
    <row r="44" spans="2:15" x14ac:dyDescent="0.25">
      <c r="B44" s="1">
        <v>2.1040000000000001</v>
      </c>
      <c r="C44" s="2">
        <v>265000</v>
      </c>
      <c r="E44" s="1">
        <v>2.6231999999999998</v>
      </c>
      <c r="F44" s="2">
        <v>265000</v>
      </c>
      <c r="H44" s="1">
        <v>2.8843999999999999</v>
      </c>
      <c r="I44" s="2">
        <v>265000</v>
      </c>
      <c r="K44" s="1">
        <v>57.6</v>
      </c>
      <c r="L44" s="2">
        <v>265000</v>
      </c>
      <c r="N44" s="1">
        <v>2.2664</v>
      </c>
      <c r="O44" s="2">
        <v>265000</v>
      </c>
    </row>
    <row r="45" spans="2:15" x14ac:dyDescent="0.25">
      <c r="B45" s="1">
        <v>2.96</v>
      </c>
      <c r="C45" s="2">
        <v>260000</v>
      </c>
      <c r="E45" s="1">
        <v>2.8</v>
      </c>
      <c r="F45" s="2">
        <v>260000</v>
      </c>
      <c r="H45" s="1">
        <v>2.88</v>
      </c>
      <c r="I45" s="2">
        <v>260000</v>
      </c>
      <c r="K45" s="1">
        <v>60</v>
      </c>
      <c r="L45" s="2">
        <v>260000</v>
      </c>
      <c r="N45" s="1">
        <v>2.2896000000000001</v>
      </c>
      <c r="O45" s="2">
        <v>260000</v>
      </c>
    </row>
    <row r="46" spans="2:15" x14ac:dyDescent="0.25">
      <c r="B46" s="1">
        <v>3.3680000000000003</v>
      </c>
      <c r="C46" s="2">
        <v>300000</v>
      </c>
      <c r="E46" s="1">
        <v>2.9360000000000004</v>
      </c>
      <c r="F46" s="2">
        <v>300000</v>
      </c>
      <c r="H46" s="1">
        <v>2.6756000000000002</v>
      </c>
      <c r="I46" s="2">
        <v>300000</v>
      </c>
      <c r="K46" s="1">
        <v>61.6</v>
      </c>
      <c r="L46" s="2">
        <v>300000</v>
      </c>
      <c r="N46" s="1">
        <v>2.4992000000000001</v>
      </c>
      <c r="O46" s="2">
        <v>300000</v>
      </c>
    </row>
    <row r="47" spans="2:15" x14ac:dyDescent="0.25">
      <c r="B47" s="1">
        <v>3.46</v>
      </c>
      <c r="C47" s="2">
        <v>240000</v>
      </c>
      <c r="E47" s="1">
        <v>2.5680000000000001</v>
      </c>
      <c r="F47" s="2">
        <v>240000</v>
      </c>
      <c r="H47" s="1">
        <v>2.6960000000000002</v>
      </c>
      <c r="I47" s="2">
        <v>240000</v>
      </c>
      <c r="K47" s="1">
        <v>59</v>
      </c>
      <c r="L47" s="2">
        <v>240000</v>
      </c>
      <c r="N47" s="1">
        <v>2.3875999999999999</v>
      </c>
      <c r="O47" s="2">
        <v>240000</v>
      </c>
    </row>
    <row r="48" spans="2:15" x14ac:dyDescent="0.25">
      <c r="B48" s="1">
        <v>3.2</v>
      </c>
      <c r="C48" s="2">
        <v>240000</v>
      </c>
      <c r="E48" s="1">
        <v>2.92</v>
      </c>
      <c r="F48" s="2">
        <v>240000</v>
      </c>
      <c r="H48" s="1">
        <v>3</v>
      </c>
      <c r="I48" s="2">
        <v>240000</v>
      </c>
      <c r="K48" s="1">
        <v>61</v>
      </c>
      <c r="L48" s="2">
        <v>240000</v>
      </c>
      <c r="N48" s="1">
        <v>2.3512</v>
      </c>
      <c r="O48" s="2">
        <v>240000</v>
      </c>
    </row>
    <row r="49" spans="2:15" x14ac:dyDescent="0.25">
      <c r="B49" s="1">
        <v>3.32</v>
      </c>
      <c r="C49" s="2">
        <v>275000</v>
      </c>
      <c r="E49" s="1">
        <v>2.96</v>
      </c>
      <c r="F49" s="2">
        <v>275000</v>
      </c>
      <c r="H49" s="1">
        <v>2.64</v>
      </c>
      <c r="I49" s="2">
        <v>275000</v>
      </c>
      <c r="K49" s="1">
        <v>68.92</v>
      </c>
      <c r="L49" s="2">
        <v>275000</v>
      </c>
      <c r="N49" s="1">
        <v>2.3384</v>
      </c>
      <c r="O49" s="2">
        <v>275000</v>
      </c>
    </row>
    <row r="50" spans="2:15" x14ac:dyDescent="0.25">
      <c r="B50" s="1">
        <v>3.2368000000000001</v>
      </c>
      <c r="C50" s="2">
        <v>275000</v>
      </c>
      <c r="E50" s="1">
        <v>3.14</v>
      </c>
      <c r="F50" s="2">
        <v>275000</v>
      </c>
      <c r="H50" s="1">
        <v>2.68</v>
      </c>
      <c r="I50" s="2">
        <v>275000</v>
      </c>
      <c r="K50" s="1">
        <v>68.709999999999994</v>
      </c>
      <c r="L50" s="2">
        <v>275000</v>
      </c>
      <c r="N50" s="1">
        <v>2.4396</v>
      </c>
      <c r="O50" s="2">
        <v>275000</v>
      </c>
    </row>
    <row r="51" spans="2:15" x14ac:dyDescent="0.25">
      <c r="B51" s="1">
        <v>2.92</v>
      </c>
      <c r="C51" s="2">
        <v>275000</v>
      </c>
      <c r="E51" s="1">
        <v>2.92</v>
      </c>
      <c r="F51" s="2">
        <v>275000</v>
      </c>
      <c r="H51" s="1">
        <v>2.64</v>
      </c>
      <c r="I51" s="2">
        <v>275000</v>
      </c>
      <c r="K51" s="1">
        <v>70</v>
      </c>
      <c r="L51" s="2">
        <v>275000</v>
      </c>
      <c r="N51" s="1">
        <v>2.7227999999999999</v>
      </c>
      <c r="O51" s="2">
        <v>275000</v>
      </c>
    </row>
    <row r="52" spans="2:15" x14ac:dyDescent="0.25">
      <c r="B52" s="1">
        <v>3.28</v>
      </c>
      <c r="C52" s="2">
        <v>360000</v>
      </c>
      <c r="E52" s="1">
        <v>2.44</v>
      </c>
      <c r="F52" s="2">
        <v>360000</v>
      </c>
      <c r="H52" s="1">
        <v>2.48</v>
      </c>
      <c r="I52" s="2">
        <v>360000</v>
      </c>
      <c r="K52" s="1">
        <v>89</v>
      </c>
      <c r="L52" s="2">
        <v>360000</v>
      </c>
      <c r="N52" s="1">
        <v>2.6180000000000003</v>
      </c>
      <c r="O52" s="2">
        <v>360000</v>
      </c>
    </row>
    <row r="53" spans="2:15" x14ac:dyDescent="0.25">
      <c r="B53" s="1">
        <v>3</v>
      </c>
      <c r="C53" s="2">
        <v>240000</v>
      </c>
      <c r="E53" s="1">
        <v>2.8116000000000003</v>
      </c>
      <c r="F53" s="2">
        <v>240000</v>
      </c>
      <c r="H53" s="1">
        <v>2.84</v>
      </c>
      <c r="I53" s="2">
        <v>240000</v>
      </c>
      <c r="K53" s="1">
        <v>95</v>
      </c>
      <c r="L53" s="2">
        <v>240000</v>
      </c>
      <c r="N53" s="1">
        <v>2.6776</v>
      </c>
      <c r="O53" s="2">
        <v>240000</v>
      </c>
    </row>
    <row r="54" spans="2:15" x14ac:dyDescent="0.25">
      <c r="B54" s="1">
        <v>3.3944000000000001</v>
      </c>
      <c r="C54" s="2">
        <v>240000</v>
      </c>
      <c r="E54" s="1">
        <v>2.68</v>
      </c>
      <c r="F54" s="2">
        <v>240000</v>
      </c>
      <c r="H54" s="1">
        <v>3.12</v>
      </c>
      <c r="I54" s="2">
        <v>240000</v>
      </c>
      <c r="K54" s="1">
        <v>95.5</v>
      </c>
      <c r="L54" s="2">
        <v>240000</v>
      </c>
      <c r="N54" s="1">
        <v>2.7412000000000001</v>
      </c>
      <c r="O54" s="2">
        <v>240000</v>
      </c>
    </row>
    <row r="55" spans="2:15" x14ac:dyDescent="0.25">
      <c r="B55" s="1">
        <v>2.5839999999999996</v>
      </c>
      <c r="C55" s="2">
        <v>218000</v>
      </c>
      <c r="E55" s="1">
        <v>3.3531999999999997</v>
      </c>
      <c r="F55" s="2">
        <v>218000</v>
      </c>
      <c r="H55" s="1">
        <v>2.8687999999999998</v>
      </c>
      <c r="I55" s="2">
        <v>218000</v>
      </c>
      <c r="K55" s="1">
        <v>86</v>
      </c>
      <c r="L55" s="2">
        <v>218000</v>
      </c>
      <c r="N55" s="1">
        <v>2.39</v>
      </c>
      <c r="O55" s="2">
        <v>218000</v>
      </c>
    </row>
    <row r="56" spans="2:15" x14ac:dyDescent="0.25">
      <c r="B56" s="1">
        <v>2.2640000000000002</v>
      </c>
      <c r="C56" s="2">
        <v>336000</v>
      </c>
      <c r="E56" s="1">
        <v>2.5920000000000001</v>
      </c>
      <c r="F56" s="2">
        <v>336000</v>
      </c>
      <c r="H56" s="1">
        <v>2.8080000000000003</v>
      </c>
      <c r="I56" s="2">
        <v>336000</v>
      </c>
      <c r="K56" s="1">
        <v>84.27</v>
      </c>
      <c r="L56" s="2">
        <v>336000</v>
      </c>
      <c r="N56" s="1">
        <v>2.6880000000000002</v>
      </c>
      <c r="O56" s="2">
        <v>336000</v>
      </c>
    </row>
    <row r="57" spans="2:15" x14ac:dyDescent="0.25">
      <c r="B57" s="1">
        <v>2.66</v>
      </c>
      <c r="C57" s="2">
        <v>230000</v>
      </c>
      <c r="E57" s="1">
        <v>2.8160000000000003</v>
      </c>
      <c r="F57" s="2">
        <v>230000</v>
      </c>
      <c r="H57" s="1">
        <v>2.8772000000000002</v>
      </c>
      <c r="I57" s="2">
        <v>230000</v>
      </c>
      <c r="K57" s="1">
        <v>61</v>
      </c>
      <c r="L57" s="2">
        <v>230000</v>
      </c>
      <c r="N57" s="1">
        <v>2.5707999999999998</v>
      </c>
      <c r="O57" s="2">
        <v>230000</v>
      </c>
    </row>
    <row r="58" spans="2:15" x14ac:dyDescent="0.25">
      <c r="B58" s="1">
        <v>2.56</v>
      </c>
      <c r="C58" s="2">
        <v>500000</v>
      </c>
      <c r="E58" s="1">
        <v>3.2</v>
      </c>
      <c r="F58" s="2">
        <v>500000</v>
      </c>
      <c r="H58" s="1">
        <v>2.6</v>
      </c>
      <c r="I58" s="2">
        <v>500000</v>
      </c>
      <c r="K58" s="1">
        <v>69</v>
      </c>
      <c r="L58" s="2">
        <v>500000</v>
      </c>
      <c r="N58" s="1">
        <v>2.306</v>
      </c>
      <c r="O58" s="2">
        <v>500000</v>
      </c>
    </row>
    <row r="59" spans="2:15" x14ac:dyDescent="0.25">
      <c r="B59" s="1">
        <v>3.36</v>
      </c>
      <c r="C59" s="2">
        <v>270000</v>
      </c>
      <c r="E59" s="1">
        <v>3.6360000000000001</v>
      </c>
      <c r="F59" s="2">
        <v>270000</v>
      </c>
      <c r="H59" s="1">
        <v>2.58</v>
      </c>
      <c r="I59" s="2">
        <v>270000</v>
      </c>
      <c r="K59" s="1">
        <v>86.04</v>
      </c>
      <c r="L59" s="2">
        <v>270000</v>
      </c>
      <c r="N59" s="1">
        <v>2.3768000000000002</v>
      </c>
      <c r="O59" s="2">
        <v>270000</v>
      </c>
    </row>
    <row r="60" spans="2:15" x14ac:dyDescent="0.25">
      <c r="B60" s="1">
        <v>2.76</v>
      </c>
      <c r="C60" s="2">
        <v>240000</v>
      </c>
      <c r="E60" s="1">
        <v>2.48</v>
      </c>
      <c r="F60" s="2">
        <v>240000</v>
      </c>
      <c r="H60" s="1">
        <v>2.76</v>
      </c>
      <c r="I60" s="2">
        <v>240000</v>
      </c>
      <c r="K60" s="1">
        <v>67</v>
      </c>
      <c r="L60" s="2">
        <v>240000</v>
      </c>
      <c r="N60" s="1">
        <v>2.4940000000000002</v>
      </c>
      <c r="O60" s="2">
        <v>240000</v>
      </c>
    </row>
    <row r="61" spans="2:15" x14ac:dyDescent="0.25">
      <c r="B61" s="1">
        <v>3.2680000000000002</v>
      </c>
      <c r="C61" s="2">
        <v>300000</v>
      </c>
      <c r="E61" s="1">
        <v>2.52</v>
      </c>
      <c r="F61" s="2">
        <v>300000</v>
      </c>
      <c r="H61" s="1">
        <v>2.68</v>
      </c>
      <c r="I61" s="2">
        <v>300000</v>
      </c>
      <c r="K61" s="1">
        <v>86</v>
      </c>
      <c r="L61" s="2">
        <v>300000</v>
      </c>
      <c r="N61" s="1">
        <v>2.8080000000000003</v>
      </c>
      <c r="O61" s="2">
        <v>300000</v>
      </c>
    </row>
    <row r="62" spans="2:15" x14ac:dyDescent="0.25">
      <c r="B62" s="1">
        <v>3.36</v>
      </c>
      <c r="C62" s="2">
        <v>300000</v>
      </c>
      <c r="E62" s="1">
        <v>3.16</v>
      </c>
      <c r="F62" s="2">
        <v>300000</v>
      </c>
      <c r="H62" s="1">
        <v>2.72</v>
      </c>
      <c r="I62" s="2">
        <v>300000</v>
      </c>
      <c r="K62" s="1">
        <v>84</v>
      </c>
      <c r="L62" s="2">
        <v>300000</v>
      </c>
      <c r="N62" s="1">
        <v>2.6675999999999997</v>
      </c>
      <c r="O62" s="2">
        <v>300000</v>
      </c>
    </row>
    <row r="63" spans="2:15" x14ac:dyDescent="0.25">
      <c r="B63" s="1">
        <v>2.8</v>
      </c>
      <c r="C63" s="2">
        <v>300000</v>
      </c>
      <c r="E63" s="1">
        <v>2.52</v>
      </c>
      <c r="F63" s="2">
        <v>300000</v>
      </c>
      <c r="H63" s="1">
        <v>2.8</v>
      </c>
      <c r="I63" s="2">
        <v>300000</v>
      </c>
      <c r="K63" s="1">
        <v>55</v>
      </c>
      <c r="L63" s="2">
        <v>300000</v>
      </c>
      <c r="N63" s="1">
        <v>2.48</v>
      </c>
      <c r="O63" s="2">
        <v>300000</v>
      </c>
    </row>
    <row r="64" spans="2:15" x14ac:dyDescent="0.25">
      <c r="B64" s="1">
        <v>3.3536000000000001</v>
      </c>
      <c r="C64" s="2">
        <v>400000</v>
      </c>
      <c r="E64" s="1">
        <v>3.5931999999999999</v>
      </c>
      <c r="F64" s="2">
        <v>400000</v>
      </c>
      <c r="H64" s="1">
        <v>3.0880000000000001</v>
      </c>
      <c r="I64" s="2">
        <v>400000</v>
      </c>
      <c r="K64" s="1">
        <v>78.739999999999995</v>
      </c>
      <c r="L64" s="2">
        <v>400000</v>
      </c>
      <c r="N64" s="1">
        <v>3.0472000000000001</v>
      </c>
      <c r="O64" s="2">
        <v>400000</v>
      </c>
    </row>
    <row r="65" spans="2:15" x14ac:dyDescent="0.25">
      <c r="B65" s="1">
        <v>2.48</v>
      </c>
      <c r="C65" s="2">
        <v>220000</v>
      </c>
      <c r="E65" s="1">
        <v>2.52</v>
      </c>
      <c r="F65" s="2">
        <v>220000</v>
      </c>
      <c r="H65" s="1">
        <v>2.56</v>
      </c>
      <c r="I65" s="2">
        <v>220000</v>
      </c>
      <c r="K65" s="1">
        <v>67</v>
      </c>
      <c r="L65" s="2">
        <v>220000</v>
      </c>
      <c r="N65" s="1">
        <v>2.2812000000000001</v>
      </c>
      <c r="O65" s="2">
        <v>220000</v>
      </c>
    </row>
    <row r="66" spans="2:15" x14ac:dyDescent="0.25">
      <c r="B66" s="1">
        <v>2.64</v>
      </c>
      <c r="C66" s="2">
        <v>210000</v>
      </c>
      <c r="E66" s="1">
        <v>2.48</v>
      </c>
      <c r="F66" s="2">
        <v>210000</v>
      </c>
      <c r="H66" s="1">
        <v>2.92</v>
      </c>
      <c r="I66" s="2">
        <v>210000</v>
      </c>
      <c r="K66" s="1">
        <v>58</v>
      </c>
      <c r="L66" s="2">
        <v>210000</v>
      </c>
      <c r="N66" s="1">
        <v>2.5743999999999998</v>
      </c>
      <c r="O66" s="2">
        <v>210000</v>
      </c>
    </row>
    <row r="67" spans="2:15" x14ac:dyDescent="0.25">
      <c r="B67" s="1">
        <v>3.36</v>
      </c>
      <c r="C67" s="2">
        <v>210000</v>
      </c>
      <c r="E67" s="1">
        <v>3</v>
      </c>
      <c r="F67" s="2">
        <v>210000</v>
      </c>
      <c r="H67" s="1">
        <v>2.76</v>
      </c>
      <c r="I67" s="2">
        <v>210000</v>
      </c>
      <c r="K67" s="1">
        <v>62</v>
      </c>
      <c r="L67" s="2">
        <v>210000</v>
      </c>
      <c r="N67" s="1">
        <v>2.4944000000000002</v>
      </c>
      <c r="O67" s="2">
        <v>210000</v>
      </c>
    </row>
    <row r="68" spans="2:15" x14ac:dyDescent="0.25">
      <c r="B68" s="1">
        <v>3.4</v>
      </c>
      <c r="C68" s="2">
        <v>300000</v>
      </c>
      <c r="E68" s="1">
        <v>3.6</v>
      </c>
      <c r="F68" s="2">
        <v>300000</v>
      </c>
      <c r="H68" s="1">
        <v>3.28</v>
      </c>
      <c r="I68" s="2">
        <v>300000</v>
      </c>
      <c r="K68" s="1">
        <v>92</v>
      </c>
      <c r="L68" s="2">
        <v>300000</v>
      </c>
      <c r="N68" s="1">
        <v>2.7212000000000001</v>
      </c>
      <c r="O68" s="2">
        <v>300000</v>
      </c>
    </row>
    <row r="69" spans="2:15" x14ac:dyDescent="0.25">
      <c r="B69" s="1">
        <v>2.4091999999999998</v>
      </c>
      <c r="C69" s="2">
        <v>230000</v>
      </c>
      <c r="E69" s="1">
        <v>2.76</v>
      </c>
      <c r="F69" s="2">
        <v>230000</v>
      </c>
      <c r="H69" s="1">
        <v>2.64</v>
      </c>
      <c r="I69" s="2">
        <v>230000</v>
      </c>
      <c r="K69" s="1">
        <v>72</v>
      </c>
      <c r="L69" s="2">
        <v>230000</v>
      </c>
      <c r="N69" s="1">
        <v>2.3788</v>
      </c>
      <c r="O69" s="2">
        <v>230000</v>
      </c>
    </row>
    <row r="70" spans="2:15" x14ac:dyDescent="0.25">
      <c r="B70" s="1">
        <v>2.3199999999999998</v>
      </c>
      <c r="C70" s="2">
        <v>260000</v>
      </c>
      <c r="E70" s="1">
        <v>2.48</v>
      </c>
      <c r="F70" s="2">
        <v>260000</v>
      </c>
      <c r="H70" s="1">
        <v>2.56</v>
      </c>
      <c r="I70" s="2">
        <v>260000</v>
      </c>
      <c r="K70" s="1">
        <v>53.88</v>
      </c>
      <c r="L70" s="2">
        <v>260000</v>
      </c>
      <c r="N70" s="1">
        <v>2.1987999999999999</v>
      </c>
      <c r="O70" s="2">
        <v>260000</v>
      </c>
    </row>
    <row r="71" spans="2:15" x14ac:dyDescent="0.25">
      <c r="B71" s="1">
        <v>2.92</v>
      </c>
      <c r="C71" s="2">
        <v>420000</v>
      </c>
      <c r="E71" s="1">
        <v>3.12</v>
      </c>
      <c r="F71" s="2">
        <v>420000</v>
      </c>
      <c r="H71" s="1">
        <v>2.6</v>
      </c>
      <c r="I71" s="2">
        <v>420000</v>
      </c>
      <c r="K71" s="1">
        <v>95.46</v>
      </c>
      <c r="L71" s="2">
        <v>420000</v>
      </c>
      <c r="N71" s="1">
        <v>2.4863999999999997</v>
      </c>
      <c r="O71" s="2">
        <v>420000</v>
      </c>
    </row>
    <row r="72" spans="2:15" x14ac:dyDescent="0.25">
      <c r="B72" s="1">
        <v>3.04</v>
      </c>
      <c r="C72" s="2">
        <v>300000</v>
      </c>
      <c r="E72" s="1">
        <v>2.8</v>
      </c>
      <c r="F72" s="2">
        <v>300000</v>
      </c>
      <c r="H72" s="1">
        <v>3.04</v>
      </c>
      <c r="I72" s="2">
        <v>300000</v>
      </c>
      <c r="K72" s="1">
        <v>66</v>
      </c>
      <c r="L72" s="2">
        <v>300000</v>
      </c>
      <c r="N72" s="1">
        <v>2.5775999999999999</v>
      </c>
      <c r="O72" s="2">
        <v>300000</v>
      </c>
    </row>
    <row r="73" spans="2:15" x14ac:dyDescent="0.25">
      <c r="B73" s="1">
        <v>2.76</v>
      </c>
      <c r="C73" s="2">
        <v>220000</v>
      </c>
      <c r="E73" s="1">
        <v>2.92</v>
      </c>
      <c r="F73" s="2">
        <v>220000</v>
      </c>
      <c r="H73" s="1">
        <v>2.6</v>
      </c>
      <c r="I73" s="2">
        <v>220000</v>
      </c>
      <c r="K73" s="1">
        <v>70</v>
      </c>
      <c r="L73" s="2">
        <v>220000</v>
      </c>
      <c r="N73" s="1">
        <v>2.2924000000000002</v>
      </c>
      <c r="O73" s="2">
        <v>220000</v>
      </c>
    </row>
    <row r="74" spans="2:15" x14ac:dyDescent="0.25">
      <c r="B74" s="1">
        <v>2.52</v>
      </c>
      <c r="C74" s="2">
        <v>380000</v>
      </c>
      <c r="E74" s="1">
        <v>2.88</v>
      </c>
      <c r="F74" s="2">
        <v>380000</v>
      </c>
      <c r="H74" s="1">
        <v>2.72</v>
      </c>
      <c r="I74" s="2">
        <v>380000</v>
      </c>
      <c r="K74" s="1">
        <v>78</v>
      </c>
      <c r="L74" s="2">
        <v>380000</v>
      </c>
      <c r="N74" s="1">
        <v>2.4175999999999997</v>
      </c>
      <c r="O74" s="2">
        <v>380000</v>
      </c>
    </row>
    <row r="75" spans="2:15" x14ac:dyDescent="0.25">
      <c r="B75" s="1">
        <v>3.08</v>
      </c>
      <c r="C75" s="2">
        <v>300000</v>
      </c>
      <c r="E75" s="1">
        <v>2.44</v>
      </c>
      <c r="F75" s="2">
        <v>300000</v>
      </c>
      <c r="H75" s="1">
        <v>2.72</v>
      </c>
      <c r="I75" s="2">
        <v>300000</v>
      </c>
      <c r="K75" s="1">
        <v>57.5</v>
      </c>
      <c r="L75" s="2">
        <v>300000</v>
      </c>
      <c r="N75" s="1">
        <v>2.4523999999999999</v>
      </c>
      <c r="O75" s="2">
        <v>300000</v>
      </c>
    </row>
    <row r="76" spans="2:15" x14ac:dyDescent="0.25">
      <c r="B76" s="1">
        <v>2.92</v>
      </c>
      <c r="C76" s="2">
        <v>240000</v>
      </c>
      <c r="E76" s="1">
        <v>3.12</v>
      </c>
      <c r="F76" s="2">
        <v>240000</v>
      </c>
      <c r="H76" s="1">
        <v>2.92</v>
      </c>
      <c r="I76" s="2">
        <v>240000</v>
      </c>
      <c r="K76" s="1">
        <v>85</v>
      </c>
      <c r="L76" s="2">
        <v>240000</v>
      </c>
      <c r="N76" s="1">
        <v>2.6332</v>
      </c>
      <c r="O76" s="2">
        <v>240000</v>
      </c>
    </row>
    <row r="77" spans="2:15" x14ac:dyDescent="0.25">
      <c r="B77" s="1">
        <v>2.76</v>
      </c>
      <c r="C77" s="2">
        <v>360000</v>
      </c>
      <c r="E77" s="1">
        <v>2.52</v>
      </c>
      <c r="F77" s="2">
        <v>360000</v>
      </c>
      <c r="H77" s="1">
        <v>2.6</v>
      </c>
      <c r="I77" s="2">
        <v>360000</v>
      </c>
      <c r="K77" s="1">
        <v>55</v>
      </c>
      <c r="L77" s="2">
        <v>360000</v>
      </c>
      <c r="N77" s="1">
        <v>2.3291999999999997</v>
      </c>
      <c r="O77" s="2">
        <v>360000</v>
      </c>
    </row>
    <row r="78" spans="2:15" x14ac:dyDescent="0.25">
      <c r="B78" s="1">
        <v>3.28</v>
      </c>
      <c r="C78" s="2">
        <v>200000</v>
      </c>
      <c r="E78" s="1">
        <v>3.6</v>
      </c>
      <c r="F78" s="2">
        <v>200000</v>
      </c>
      <c r="H78" s="1">
        <v>3.32</v>
      </c>
      <c r="I78" s="2">
        <v>200000</v>
      </c>
      <c r="K78" s="1">
        <v>80</v>
      </c>
      <c r="L78" s="2">
        <v>200000</v>
      </c>
      <c r="N78" s="1">
        <v>2.9407999999999999</v>
      </c>
      <c r="O78" s="2">
        <v>200000</v>
      </c>
    </row>
    <row r="79" spans="2:15" x14ac:dyDescent="0.25">
      <c r="B79" s="1">
        <v>2.44</v>
      </c>
      <c r="C79" s="2">
        <v>300000</v>
      </c>
      <c r="E79" s="1">
        <v>3.28</v>
      </c>
      <c r="F79" s="2">
        <v>300000</v>
      </c>
      <c r="H79" s="1">
        <v>2.76</v>
      </c>
      <c r="I79" s="2">
        <v>300000</v>
      </c>
      <c r="K79" s="1">
        <v>84</v>
      </c>
      <c r="L79" s="2">
        <v>300000</v>
      </c>
      <c r="N79" s="1">
        <v>2.3324000000000003</v>
      </c>
      <c r="O79" s="2">
        <v>300000</v>
      </c>
    </row>
    <row r="80" spans="2:15" x14ac:dyDescent="0.25">
      <c r="B80" s="1">
        <v>2.78</v>
      </c>
      <c r="C80" s="2">
        <v>250000</v>
      </c>
      <c r="E80" s="1">
        <v>2.8</v>
      </c>
      <c r="F80" s="2">
        <v>250000</v>
      </c>
      <c r="H80" s="1">
        <v>2.88</v>
      </c>
      <c r="I80" s="2">
        <v>250000</v>
      </c>
      <c r="K80" s="1">
        <v>57.2</v>
      </c>
      <c r="L80" s="2">
        <v>250000</v>
      </c>
      <c r="N80" s="1">
        <v>2.1919999999999997</v>
      </c>
      <c r="O80" s="2">
        <v>250000</v>
      </c>
    </row>
    <row r="81" spans="2:15" x14ac:dyDescent="0.25">
      <c r="B81" s="1">
        <v>2.3199999999999998</v>
      </c>
      <c r="C81" s="2">
        <v>250000</v>
      </c>
      <c r="E81" s="1">
        <v>2.44</v>
      </c>
      <c r="F81" s="2">
        <v>250000</v>
      </c>
      <c r="H81" s="1">
        <v>2.44</v>
      </c>
      <c r="I81" s="2">
        <v>250000</v>
      </c>
      <c r="K81" s="1">
        <v>58</v>
      </c>
      <c r="L81" s="2">
        <v>250000</v>
      </c>
      <c r="N81" s="1">
        <v>2.1576</v>
      </c>
      <c r="O81" s="2">
        <v>250000</v>
      </c>
    </row>
    <row r="82" spans="2:15" x14ac:dyDescent="0.25">
      <c r="B82" s="1">
        <v>2.9583999999999997</v>
      </c>
      <c r="C82" s="2">
        <v>280000</v>
      </c>
      <c r="E82" s="1">
        <v>3.16</v>
      </c>
      <c r="F82" s="2">
        <v>280000</v>
      </c>
      <c r="H82" s="1">
        <v>2.68</v>
      </c>
      <c r="I82" s="2">
        <v>280000</v>
      </c>
      <c r="K82" s="1">
        <v>72.150000000000006</v>
      </c>
      <c r="L82" s="2">
        <v>280000</v>
      </c>
      <c r="N82" s="1">
        <v>2.5232000000000001</v>
      </c>
      <c r="O82" s="2">
        <v>280000</v>
      </c>
    </row>
    <row r="83" spans="2:15" x14ac:dyDescent="0.25">
      <c r="B83" s="1">
        <v>2.6</v>
      </c>
      <c r="C83" s="2">
        <v>250000</v>
      </c>
      <c r="E83" s="1">
        <v>2.72</v>
      </c>
      <c r="F83" s="2">
        <v>250000</v>
      </c>
      <c r="H83" s="1">
        <v>2.76</v>
      </c>
      <c r="I83" s="2">
        <v>250000</v>
      </c>
      <c r="K83" s="1">
        <v>53.7</v>
      </c>
      <c r="L83" s="2">
        <v>250000</v>
      </c>
      <c r="N83" s="1">
        <v>2.2004000000000001</v>
      </c>
      <c r="O83" s="2">
        <v>250000</v>
      </c>
    </row>
    <row r="84" spans="2:15" x14ac:dyDescent="0.25">
      <c r="B84" s="1">
        <v>2.92</v>
      </c>
      <c r="C84" s="2">
        <v>216000</v>
      </c>
      <c r="E84" s="1">
        <v>2.52</v>
      </c>
      <c r="F84" s="2">
        <v>216000</v>
      </c>
      <c r="H84" s="1">
        <v>2.64</v>
      </c>
      <c r="I84" s="2">
        <v>216000</v>
      </c>
      <c r="K84" s="1">
        <v>89</v>
      </c>
      <c r="L84" s="2">
        <v>216000</v>
      </c>
      <c r="N84" s="1">
        <v>2.42</v>
      </c>
      <c r="O84" s="2">
        <v>216000</v>
      </c>
    </row>
    <row r="85" spans="2:15" x14ac:dyDescent="0.25">
      <c r="B85" s="1">
        <v>2.7280000000000002</v>
      </c>
      <c r="C85" s="2">
        <v>300000</v>
      </c>
      <c r="E85" s="1">
        <v>2.9119999999999999</v>
      </c>
      <c r="F85" s="2">
        <v>300000</v>
      </c>
      <c r="H85" s="1">
        <v>2.6639999999999997</v>
      </c>
      <c r="I85" s="2">
        <v>300000</v>
      </c>
      <c r="K85" s="1">
        <v>96</v>
      </c>
      <c r="L85" s="2">
        <v>300000</v>
      </c>
      <c r="N85" s="1">
        <v>2.8339999999999996</v>
      </c>
      <c r="O85" s="2">
        <v>300000</v>
      </c>
    </row>
    <row r="86" spans="2:15" x14ac:dyDescent="0.25">
      <c r="B86" s="1">
        <v>3.08</v>
      </c>
      <c r="C86" s="2">
        <v>240000</v>
      </c>
      <c r="E86" s="1">
        <v>3</v>
      </c>
      <c r="F86" s="2">
        <v>240000</v>
      </c>
      <c r="H86" s="1">
        <v>2.92</v>
      </c>
      <c r="I86" s="2">
        <v>240000</v>
      </c>
      <c r="K86" s="1">
        <v>80</v>
      </c>
      <c r="L86" s="2">
        <v>240000</v>
      </c>
      <c r="N86" s="1">
        <v>2.6819999999999999</v>
      </c>
      <c r="O86" s="2">
        <v>240000</v>
      </c>
    </row>
    <row r="87" spans="2:15" x14ac:dyDescent="0.25">
      <c r="B87" s="1">
        <v>3.04</v>
      </c>
      <c r="C87" s="2">
        <v>276000</v>
      </c>
      <c r="E87" s="1">
        <v>3.2</v>
      </c>
      <c r="F87" s="2">
        <v>276000</v>
      </c>
      <c r="H87" s="1">
        <v>3.12</v>
      </c>
      <c r="I87" s="2">
        <v>276000</v>
      </c>
      <c r="K87" s="1">
        <v>97</v>
      </c>
      <c r="L87" s="2">
        <v>276000</v>
      </c>
      <c r="N87" s="1">
        <v>2.8192000000000004</v>
      </c>
      <c r="O87" s="2">
        <v>276000</v>
      </c>
    </row>
    <row r="88" spans="2:15" x14ac:dyDescent="0.25">
      <c r="B88" s="1">
        <v>2.4319999999999999</v>
      </c>
      <c r="C88" s="2">
        <v>140000</v>
      </c>
      <c r="E88" s="1">
        <v>2.7360000000000002</v>
      </c>
      <c r="F88" s="2">
        <v>140000</v>
      </c>
      <c r="H88" s="1">
        <v>2.5839999999999996</v>
      </c>
      <c r="I88" s="2">
        <v>140000</v>
      </c>
      <c r="K88" s="1">
        <v>82.66</v>
      </c>
      <c r="L88" s="2">
        <v>140000</v>
      </c>
      <c r="N88" s="1">
        <v>2.5736000000000003</v>
      </c>
      <c r="O88" s="2">
        <v>140000</v>
      </c>
    </row>
    <row r="89" spans="2:15" x14ac:dyDescent="0.25">
      <c r="B89" s="1">
        <v>2.56</v>
      </c>
      <c r="C89" s="2">
        <v>250000</v>
      </c>
      <c r="E89" s="1">
        <v>2.68</v>
      </c>
      <c r="F89" s="2">
        <v>250000</v>
      </c>
      <c r="H89" s="1">
        <v>2.7839999999999998</v>
      </c>
      <c r="I89" s="2">
        <v>250000</v>
      </c>
      <c r="K89" s="1">
        <v>55.67</v>
      </c>
      <c r="L89" s="2">
        <v>250000</v>
      </c>
      <c r="N89" s="1">
        <v>2.8595999999999999</v>
      </c>
      <c r="O89" s="2">
        <v>250000</v>
      </c>
    </row>
    <row r="90" spans="2:15" x14ac:dyDescent="0.25">
      <c r="B90" s="1">
        <v>2.66</v>
      </c>
      <c r="C90" s="2">
        <v>236000</v>
      </c>
      <c r="E90" s="1">
        <v>2.6719999999999997</v>
      </c>
      <c r="F90" s="2">
        <v>236000</v>
      </c>
      <c r="H90" s="1">
        <v>2.7719999999999998</v>
      </c>
      <c r="I90" s="2">
        <v>236000</v>
      </c>
      <c r="K90" s="1">
        <v>80.400000000000006</v>
      </c>
      <c r="L90" s="2">
        <v>236000</v>
      </c>
      <c r="N90" s="1">
        <v>2.84</v>
      </c>
      <c r="O90" s="2">
        <v>236000</v>
      </c>
    </row>
    <row r="91" spans="2:15" x14ac:dyDescent="0.25">
      <c r="B91" s="1">
        <v>2.96</v>
      </c>
      <c r="C91" s="2">
        <v>240000</v>
      </c>
      <c r="E91" s="1">
        <v>2.36</v>
      </c>
      <c r="F91" s="2">
        <v>240000</v>
      </c>
      <c r="H91" s="1">
        <v>2.92</v>
      </c>
      <c r="I91" s="2">
        <v>240000</v>
      </c>
      <c r="K91" s="1">
        <v>60</v>
      </c>
      <c r="L91" s="2">
        <v>240000</v>
      </c>
      <c r="N91" s="1">
        <v>2.2680000000000002</v>
      </c>
      <c r="O91" s="2">
        <v>240000</v>
      </c>
    </row>
    <row r="92" spans="2:15" x14ac:dyDescent="0.25">
      <c r="B92" s="1">
        <v>2.68</v>
      </c>
      <c r="C92" s="2">
        <v>250000</v>
      </c>
      <c r="E92" s="1">
        <v>2.84</v>
      </c>
      <c r="F92" s="2">
        <v>250000</v>
      </c>
      <c r="H92" s="1">
        <v>2.5731999999999999</v>
      </c>
      <c r="I92" s="2">
        <v>250000</v>
      </c>
      <c r="K92" s="1">
        <v>64</v>
      </c>
      <c r="L92" s="2">
        <v>250000</v>
      </c>
      <c r="N92" s="1">
        <v>2.4504000000000001</v>
      </c>
      <c r="O92" s="2">
        <v>250000</v>
      </c>
    </row>
    <row r="93" spans="2:15" x14ac:dyDescent="0.25">
      <c r="B93" s="1">
        <v>3.36</v>
      </c>
      <c r="C93" s="2">
        <v>350000</v>
      </c>
      <c r="E93" s="1">
        <v>2.92</v>
      </c>
      <c r="F93" s="2">
        <v>350000</v>
      </c>
      <c r="H93" s="1">
        <v>2.92</v>
      </c>
      <c r="I93" s="2">
        <v>350000</v>
      </c>
      <c r="K93" s="1">
        <v>75</v>
      </c>
      <c r="L93" s="2">
        <v>350000</v>
      </c>
      <c r="N93" s="1">
        <v>2.9331999999999998</v>
      </c>
      <c r="O93" s="2">
        <v>350000</v>
      </c>
    </row>
    <row r="94" spans="2:15" x14ac:dyDescent="0.25">
      <c r="B94" s="1">
        <v>3.16</v>
      </c>
      <c r="C94" s="2">
        <v>210000</v>
      </c>
      <c r="E94" s="1">
        <v>2.44</v>
      </c>
      <c r="F94" s="2">
        <v>210000</v>
      </c>
      <c r="H94" s="1">
        <v>3.02</v>
      </c>
      <c r="I94" s="2">
        <v>210000</v>
      </c>
      <c r="K94" s="1">
        <v>70</v>
      </c>
      <c r="L94" s="2">
        <v>210000</v>
      </c>
      <c r="N94" s="1">
        <v>2.7280000000000002</v>
      </c>
      <c r="O94" s="2">
        <v>210000</v>
      </c>
    </row>
    <row r="95" spans="2:15" x14ac:dyDescent="0.25">
      <c r="B95" s="1">
        <v>2.88</v>
      </c>
      <c r="C95" s="2">
        <v>250000</v>
      </c>
      <c r="E95" s="1">
        <v>2.4</v>
      </c>
      <c r="F95" s="2">
        <v>250000</v>
      </c>
      <c r="H95" s="1">
        <v>2.76</v>
      </c>
      <c r="I95" s="2">
        <v>250000</v>
      </c>
      <c r="K95" s="1">
        <v>55.5</v>
      </c>
      <c r="L95" s="2">
        <v>250000</v>
      </c>
      <c r="N95" s="1">
        <v>2.3359999999999999</v>
      </c>
      <c r="O95" s="2">
        <v>250000</v>
      </c>
    </row>
    <row r="96" spans="2:15" x14ac:dyDescent="0.25">
      <c r="B96" s="1">
        <v>3.2160000000000002</v>
      </c>
      <c r="C96" s="2">
        <v>400000</v>
      </c>
      <c r="E96" s="1">
        <v>2.9360000000000004</v>
      </c>
      <c r="F96" s="2">
        <v>400000</v>
      </c>
      <c r="H96" s="1">
        <v>3.1088</v>
      </c>
      <c r="I96" s="2">
        <v>400000</v>
      </c>
      <c r="K96" s="1">
        <v>81.2</v>
      </c>
      <c r="L96" s="2">
        <v>400000</v>
      </c>
      <c r="N96" s="1">
        <v>3.0504000000000002</v>
      </c>
      <c r="O96" s="2">
        <v>400000</v>
      </c>
    </row>
    <row r="97" spans="2:15" x14ac:dyDescent="0.25">
      <c r="B97" s="1">
        <v>3.0680000000000001</v>
      </c>
      <c r="C97" s="2">
        <v>250000</v>
      </c>
      <c r="E97" s="1">
        <v>3.5880000000000001</v>
      </c>
      <c r="F97" s="2">
        <v>250000</v>
      </c>
      <c r="H97" s="1">
        <v>2.64</v>
      </c>
      <c r="I97" s="2">
        <v>250000</v>
      </c>
      <c r="K97" s="1">
        <v>90</v>
      </c>
      <c r="L97" s="2">
        <v>250000</v>
      </c>
      <c r="N97" s="1">
        <v>2.742</v>
      </c>
      <c r="O97" s="2">
        <v>250000</v>
      </c>
    </row>
    <row r="98" spans="2:15" x14ac:dyDescent="0.25">
      <c r="B98" s="1">
        <v>2.9960000000000004</v>
      </c>
      <c r="C98" s="2">
        <v>360000</v>
      </c>
      <c r="E98" s="1">
        <v>2.2799999999999998</v>
      </c>
      <c r="F98" s="2">
        <v>360000</v>
      </c>
      <c r="H98" s="1">
        <v>2.48</v>
      </c>
      <c r="I98" s="2">
        <v>360000</v>
      </c>
      <c r="K98" s="1">
        <v>80</v>
      </c>
      <c r="L98" s="2">
        <v>360000</v>
      </c>
      <c r="N98" s="1">
        <v>2.4312</v>
      </c>
      <c r="O98" s="2">
        <v>360000</v>
      </c>
    </row>
    <row r="99" spans="2:15" x14ac:dyDescent="0.25">
      <c r="B99" s="1">
        <v>2.68</v>
      </c>
      <c r="C99" s="2">
        <v>300000</v>
      </c>
      <c r="E99" s="1">
        <v>2.72</v>
      </c>
      <c r="F99" s="2">
        <v>300000</v>
      </c>
      <c r="H99" s="1">
        <v>2.56</v>
      </c>
      <c r="I99" s="2">
        <v>300000</v>
      </c>
      <c r="K99" s="1">
        <v>74.400000000000006</v>
      </c>
      <c r="L99" s="2">
        <v>300000</v>
      </c>
      <c r="N99" s="1">
        <v>2.1396000000000002</v>
      </c>
      <c r="O99" s="2">
        <v>300000</v>
      </c>
    </row>
    <row r="100" spans="2:15" x14ac:dyDescent="0.25">
      <c r="B100" s="1">
        <v>2.92</v>
      </c>
      <c r="C100" s="2">
        <v>250000</v>
      </c>
      <c r="E100" s="1">
        <v>2.56</v>
      </c>
      <c r="F100" s="2">
        <v>250000</v>
      </c>
      <c r="H100" s="1">
        <v>3.08</v>
      </c>
      <c r="I100" s="2">
        <v>250000</v>
      </c>
      <c r="K100" s="1">
        <v>65</v>
      </c>
      <c r="L100" s="2">
        <v>250000</v>
      </c>
      <c r="N100" s="1">
        <v>2.4392</v>
      </c>
      <c r="O100" s="2">
        <v>250000</v>
      </c>
    </row>
    <row r="101" spans="2:15" x14ac:dyDescent="0.25">
      <c r="B101" s="1">
        <v>3.0975999999999999</v>
      </c>
      <c r="C101" s="2">
        <v>250000</v>
      </c>
      <c r="E101" s="1">
        <v>3.68</v>
      </c>
      <c r="F101" s="2">
        <v>250000</v>
      </c>
      <c r="H101" s="1">
        <v>2.88</v>
      </c>
      <c r="I101" s="2">
        <v>250000</v>
      </c>
      <c r="K101" s="1">
        <v>94</v>
      </c>
      <c r="L101" s="2">
        <v>250000</v>
      </c>
      <c r="N101" s="1">
        <v>2.6852</v>
      </c>
      <c r="O101" s="2">
        <v>250000</v>
      </c>
    </row>
    <row r="102" spans="2:15" x14ac:dyDescent="0.25">
      <c r="B102" s="1">
        <v>2.88</v>
      </c>
      <c r="C102" s="2">
        <v>200000</v>
      </c>
      <c r="E102" s="1">
        <v>2.2400000000000002</v>
      </c>
      <c r="F102" s="2">
        <v>200000</v>
      </c>
      <c r="H102" s="1">
        <v>2.76</v>
      </c>
      <c r="I102" s="2">
        <v>200000</v>
      </c>
      <c r="K102" s="1">
        <v>55.6</v>
      </c>
      <c r="L102" s="2">
        <v>200000</v>
      </c>
      <c r="N102" s="1">
        <v>2.6252</v>
      </c>
      <c r="O102" s="2">
        <v>200000</v>
      </c>
    </row>
    <row r="103" spans="2:15" x14ac:dyDescent="0.25">
      <c r="B103" s="1">
        <v>2.68</v>
      </c>
      <c r="C103" s="2">
        <v>225000</v>
      </c>
      <c r="E103" s="1">
        <v>2.52</v>
      </c>
      <c r="F103" s="2">
        <v>225000</v>
      </c>
      <c r="H103" s="1">
        <v>2.88</v>
      </c>
      <c r="I103" s="2">
        <v>225000</v>
      </c>
      <c r="K103" s="1">
        <v>56</v>
      </c>
      <c r="L103" s="2">
        <v>225000</v>
      </c>
      <c r="N103" s="1">
        <v>2.4163999999999999</v>
      </c>
      <c r="O103" s="2">
        <v>225000</v>
      </c>
    </row>
    <row r="104" spans="2:15" x14ac:dyDescent="0.25">
      <c r="B104" s="1">
        <v>3.28</v>
      </c>
      <c r="C104" s="2">
        <v>250000</v>
      </c>
      <c r="E104" s="1">
        <v>2.56</v>
      </c>
      <c r="F104" s="2">
        <v>250000</v>
      </c>
      <c r="H104" s="1">
        <v>2.92</v>
      </c>
      <c r="I104" s="2">
        <v>250000</v>
      </c>
      <c r="K104" s="1">
        <v>96</v>
      </c>
      <c r="L104" s="2">
        <v>250000</v>
      </c>
      <c r="N104" s="1">
        <v>2.8708</v>
      </c>
      <c r="O104" s="2">
        <v>250000</v>
      </c>
    </row>
    <row r="105" spans="2:15" x14ac:dyDescent="0.25">
      <c r="B105" s="1">
        <v>3.08</v>
      </c>
      <c r="C105" s="2">
        <v>220000</v>
      </c>
      <c r="E105" s="1">
        <v>2.8</v>
      </c>
      <c r="F105" s="2">
        <v>220000</v>
      </c>
      <c r="H105" s="1">
        <v>2.36</v>
      </c>
      <c r="I105" s="2">
        <v>220000</v>
      </c>
      <c r="K105" s="1">
        <v>58</v>
      </c>
      <c r="L105" s="2">
        <v>220000</v>
      </c>
      <c r="N105" s="1">
        <v>2.1772</v>
      </c>
      <c r="O105" s="2">
        <v>220000</v>
      </c>
    </row>
    <row r="106" spans="2:15" x14ac:dyDescent="0.25">
      <c r="B106" s="1">
        <v>2.6</v>
      </c>
      <c r="C106" s="2">
        <v>265000</v>
      </c>
      <c r="E106" s="1">
        <v>2.5920000000000001</v>
      </c>
      <c r="F106" s="2">
        <v>265000</v>
      </c>
      <c r="H106" s="1">
        <v>2.78</v>
      </c>
      <c r="I106" s="2">
        <v>265000</v>
      </c>
      <c r="K106" s="1">
        <v>56</v>
      </c>
      <c r="L106" s="2">
        <v>265000</v>
      </c>
      <c r="N106" s="1">
        <v>2.2776000000000001</v>
      </c>
      <c r="O106" s="2">
        <v>265000</v>
      </c>
    </row>
    <row r="107" spans="2:15" x14ac:dyDescent="0.25">
      <c r="B107" s="1">
        <v>3.4</v>
      </c>
      <c r="C107" s="2">
        <v>260000</v>
      </c>
      <c r="E107" s="1">
        <v>2.4</v>
      </c>
      <c r="F107" s="2">
        <v>260000</v>
      </c>
      <c r="H107" s="1">
        <v>2.9372000000000003</v>
      </c>
      <c r="I107" s="2">
        <v>260000</v>
      </c>
      <c r="K107" s="1">
        <v>60</v>
      </c>
      <c r="L107" s="2">
        <v>260000</v>
      </c>
      <c r="N107" s="1">
        <v>2.4516</v>
      </c>
      <c r="O107" s="2">
        <v>260000</v>
      </c>
    </row>
    <row r="108" spans="2:15" x14ac:dyDescent="0.25">
      <c r="B108" s="1">
        <v>3.1068000000000002</v>
      </c>
      <c r="C108" s="2">
        <v>300000</v>
      </c>
      <c r="E108" s="1">
        <v>2.5956000000000001</v>
      </c>
      <c r="F108" s="2">
        <v>300000</v>
      </c>
      <c r="H108" s="1">
        <v>2.8268</v>
      </c>
      <c r="I108" s="2">
        <v>300000</v>
      </c>
      <c r="K108" s="1">
        <v>89</v>
      </c>
      <c r="L108" s="2">
        <v>300000</v>
      </c>
      <c r="N108" s="1">
        <v>2.4156</v>
      </c>
      <c r="O108" s="2">
        <v>300000</v>
      </c>
    </row>
    <row r="109" spans="2:15" x14ac:dyDescent="0.25">
      <c r="B109" s="1">
        <v>3.5760000000000001</v>
      </c>
      <c r="C109" s="2">
        <v>400000</v>
      </c>
      <c r="E109" s="1">
        <v>2.6263999999999998</v>
      </c>
      <c r="F109" s="2">
        <v>400000</v>
      </c>
      <c r="H109" s="1">
        <v>2.85</v>
      </c>
      <c r="I109" s="2">
        <v>400000</v>
      </c>
      <c r="K109" s="1">
        <v>72</v>
      </c>
      <c r="L109" s="2">
        <v>400000</v>
      </c>
      <c r="N109" s="1">
        <v>2.5291999999999999</v>
      </c>
      <c r="O109" s="2">
        <v>400000</v>
      </c>
    </row>
    <row r="110" spans="2:15" x14ac:dyDescent="0.25">
      <c r="B110" s="1">
        <v>2.48</v>
      </c>
      <c r="C110" s="2">
        <v>233000</v>
      </c>
      <c r="E110" s="1">
        <v>2.52</v>
      </c>
      <c r="F110" s="2">
        <v>233000</v>
      </c>
      <c r="H110" s="1">
        <v>2.64</v>
      </c>
      <c r="I110" s="2">
        <v>233000</v>
      </c>
      <c r="K110" s="1">
        <v>85</v>
      </c>
      <c r="L110" s="2">
        <v>233000</v>
      </c>
      <c r="N110" s="1">
        <v>2.2056</v>
      </c>
      <c r="O110" s="2">
        <v>233000</v>
      </c>
    </row>
    <row r="111" spans="2:15" x14ac:dyDescent="0.25">
      <c r="B111" s="1">
        <v>2.8</v>
      </c>
      <c r="C111" s="2">
        <v>300000</v>
      </c>
      <c r="E111" s="1">
        <v>2.96</v>
      </c>
      <c r="F111" s="2">
        <v>300000</v>
      </c>
      <c r="H111" s="1">
        <v>2.6</v>
      </c>
      <c r="I111" s="2">
        <v>300000</v>
      </c>
      <c r="K111" s="1">
        <v>83</v>
      </c>
      <c r="L111" s="2">
        <v>300000</v>
      </c>
      <c r="N111" s="1">
        <v>2.4912000000000001</v>
      </c>
      <c r="O111" s="2">
        <v>300000</v>
      </c>
    </row>
    <row r="112" spans="2:15" x14ac:dyDescent="0.25">
      <c r="B112" s="1">
        <v>3.08</v>
      </c>
      <c r="C112" s="2">
        <v>240000</v>
      </c>
      <c r="E112" s="1">
        <v>3.44</v>
      </c>
      <c r="F112" s="2">
        <v>240000</v>
      </c>
      <c r="H112" s="1">
        <v>2.2400000000000002</v>
      </c>
      <c r="I112" s="2">
        <v>240000</v>
      </c>
      <c r="K112" s="1">
        <v>57</v>
      </c>
      <c r="L112" s="2">
        <v>240000</v>
      </c>
      <c r="N112" s="1">
        <v>2.5632000000000001</v>
      </c>
      <c r="O112" s="2">
        <v>240000</v>
      </c>
    </row>
    <row r="113" spans="2:15" x14ac:dyDescent="0.25">
      <c r="B113" s="1">
        <v>2.84</v>
      </c>
      <c r="C113" s="2">
        <v>690000</v>
      </c>
      <c r="E113" s="1">
        <v>2.3464</v>
      </c>
      <c r="F113" s="2">
        <v>690000</v>
      </c>
      <c r="H113" s="1">
        <v>2.3199999999999998</v>
      </c>
      <c r="I113" s="2">
        <v>690000</v>
      </c>
      <c r="K113" s="1">
        <v>56</v>
      </c>
      <c r="L113" s="2">
        <v>690000</v>
      </c>
      <c r="N113" s="1">
        <v>2.452</v>
      </c>
      <c r="O113" s="2">
        <v>690000</v>
      </c>
    </row>
    <row r="114" spans="2:15" x14ac:dyDescent="0.25">
      <c r="B114" s="1">
        <v>2.6</v>
      </c>
      <c r="C114" s="2">
        <v>270000</v>
      </c>
      <c r="E114" s="1">
        <v>2.6</v>
      </c>
      <c r="F114" s="2">
        <v>270000</v>
      </c>
      <c r="H114" s="1">
        <v>3</v>
      </c>
      <c r="I114" s="2">
        <v>270000</v>
      </c>
      <c r="K114" s="1">
        <v>83</v>
      </c>
      <c r="L114" s="2">
        <v>270000</v>
      </c>
      <c r="N114" s="1">
        <v>2.3548</v>
      </c>
      <c r="O114" s="2">
        <v>270000</v>
      </c>
    </row>
    <row r="115" spans="2:15" x14ac:dyDescent="0.25">
      <c r="B115" s="1">
        <v>3.016</v>
      </c>
      <c r="C115" s="2">
        <v>240000</v>
      </c>
      <c r="E115" s="1">
        <v>2.42</v>
      </c>
      <c r="F115" s="2">
        <v>240000</v>
      </c>
      <c r="H115" s="1">
        <v>3.36</v>
      </c>
      <c r="I115" s="2">
        <v>240000</v>
      </c>
      <c r="K115" s="1">
        <v>98</v>
      </c>
      <c r="L115" s="2">
        <v>240000</v>
      </c>
      <c r="N115" s="1">
        <v>2.61</v>
      </c>
      <c r="O115" s="2">
        <v>240000</v>
      </c>
    </row>
    <row r="116" spans="2:15" x14ac:dyDescent="0.25">
      <c r="B116" s="1">
        <v>1.96</v>
      </c>
      <c r="C116" s="2">
        <v>340000</v>
      </c>
      <c r="E116" s="1">
        <v>2.36</v>
      </c>
      <c r="F116" s="2">
        <v>340000</v>
      </c>
      <c r="H116" s="1">
        <v>2.6</v>
      </c>
      <c r="I116" s="2">
        <v>340000</v>
      </c>
      <c r="K116" s="1">
        <v>86</v>
      </c>
      <c r="L116" s="2">
        <v>340000</v>
      </c>
      <c r="N116" s="1">
        <v>2.4992000000000001</v>
      </c>
      <c r="O116" s="2">
        <v>340000</v>
      </c>
    </row>
    <row r="117" spans="2:15" x14ac:dyDescent="0.25">
      <c r="B117" s="1">
        <v>2.12</v>
      </c>
      <c r="C117" s="2">
        <v>250000</v>
      </c>
      <c r="E117" s="1">
        <v>2.52</v>
      </c>
      <c r="F117" s="2">
        <v>250000</v>
      </c>
      <c r="H117" s="1">
        <v>2.4</v>
      </c>
      <c r="I117" s="2">
        <v>250000</v>
      </c>
      <c r="K117" s="1">
        <v>70</v>
      </c>
      <c r="L117" s="2">
        <v>250000</v>
      </c>
      <c r="N117" s="1">
        <v>2.1280000000000001</v>
      </c>
      <c r="O117" s="2">
        <v>250000</v>
      </c>
    </row>
    <row r="118" spans="2:15" x14ac:dyDescent="0.25">
      <c r="B118" s="1">
        <v>3.3680000000000003</v>
      </c>
      <c r="C118" s="2">
        <v>255000</v>
      </c>
      <c r="E118" s="1">
        <v>2.7760000000000002</v>
      </c>
      <c r="F118" s="2">
        <v>255000</v>
      </c>
      <c r="H118" s="1">
        <v>2.6</v>
      </c>
      <c r="I118" s="2">
        <v>255000</v>
      </c>
      <c r="K118" s="1">
        <v>80</v>
      </c>
      <c r="L118" s="2">
        <v>255000</v>
      </c>
      <c r="N118" s="1">
        <v>2.1088</v>
      </c>
      <c r="O118" s="2">
        <v>255000</v>
      </c>
    </row>
    <row r="119" spans="2:15" x14ac:dyDescent="0.25">
      <c r="B119" s="1">
        <v>2.66</v>
      </c>
      <c r="C119" s="2">
        <v>300000</v>
      </c>
      <c r="E119" s="1">
        <v>2.5</v>
      </c>
      <c r="F119" s="2">
        <v>300000</v>
      </c>
      <c r="H119" s="1">
        <v>2.4359999999999999</v>
      </c>
      <c r="I119" s="2">
        <v>300000</v>
      </c>
      <c r="K119" s="1">
        <v>93.4</v>
      </c>
      <c r="L119" s="2">
        <v>300000</v>
      </c>
      <c r="N119" s="1">
        <v>2.2012</v>
      </c>
      <c r="O119" s="2">
        <v>300000</v>
      </c>
    </row>
    <row r="120" spans="2:15" x14ac:dyDescent="0.25">
      <c r="B120" s="1">
        <v>3.48</v>
      </c>
      <c r="C120" s="2">
        <v>300000</v>
      </c>
      <c r="E120" s="1">
        <v>2.96</v>
      </c>
      <c r="F120" s="2">
        <v>300000</v>
      </c>
      <c r="H120" s="1">
        <v>2.6</v>
      </c>
      <c r="I120" s="2">
        <v>300000</v>
      </c>
      <c r="K120" s="1">
        <v>75</v>
      </c>
      <c r="L120" s="2">
        <v>300000</v>
      </c>
      <c r="N120" s="1">
        <v>2.8916000000000004</v>
      </c>
      <c r="O120" s="2">
        <v>300000</v>
      </c>
    </row>
    <row r="121" spans="2:15" x14ac:dyDescent="0.25">
      <c r="B121" s="1">
        <v>2.968</v>
      </c>
      <c r="C121" s="2">
        <v>285000</v>
      </c>
      <c r="E121" s="1">
        <v>3.5039999999999996</v>
      </c>
      <c r="F121" s="2">
        <v>285000</v>
      </c>
      <c r="H121" s="1">
        <v>3.09</v>
      </c>
      <c r="I121" s="2">
        <v>285000</v>
      </c>
      <c r="K121" s="1">
        <v>75.2</v>
      </c>
      <c r="L121" s="2">
        <v>285000</v>
      </c>
      <c r="N121" s="1">
        <v>2.6424000000000003</v>
      </c>
      <c r="O121" s="2">
        <v>285000</v>
      </c>
    </row>
    <row r="122" spans="2:15" x14ac:dyDescent="0.25">
      <c r="B122" s="1">
        <v>2.52</v>
      </c>
      <c r="C122" s="2">
        <v>500000</v>
      </c>
      <c r="E122" s="1">
        <v>2.68</v>
      </c>
      <c r="F122" s="2">
        <v>500000</v>
      </c>
      <c r="H122" s="1">
        <v>2.56</v>
      </c>
      <c r="I122" s="2">
        <v>500000</v>
      </c>
      <c r="K122" s="1">
        <v>75</v>
      </c>
      <c r="L122" s="2">
        <v>500000</v>
      </c>
      <c r="N122" s="1">
        <v>2.6583999999999999</v>
      </c>
      <c r="O122" s="2">
        <v>500000</v>
      </c>
    </row>
    <row r="123" spans="2:15" x14ac:dyDescent="0.25">
      <c r="B123" s="1">
        <v>2.6863999999999999</v>
      </c>
      <c r="C123" s="2">
        <v>250000</v>
      </c>
      <c r="E123" s="1">
        <v>2.9</v>
      </c>
      <c r="F123" s="2">
        <v>250000</v>
      </c>
      <c r="H123" s="1">
        <v>2.5340000000000003</v>
      </c>
      <c r="I123" s="2">
        <v>250000</v>
      </c>
      <c r="K123" s="1">
        <v>53.04</v>
      </c>
      <c r="L123" s="2">
        <v>250000</v>
      </c>
      <c r="N123" s="1">
        <v>2.6208</v>
      </c>
      <c r="O123" s="2">
        <v>250000</v>
      </c>
    </row>
    <row r="124" spans="2:15" x14ac:dyDescent="0.25">
      <c r="B124" s="1">
        <v>2.48</v>
      </c>
      <c r="C124" s="2">
        <v>240000</v>
      </c>
      <c r="E124" s="1">
        <v>2.48</v>
      </c>
      <c r="F124" s="2">
        <v>240000</v>
      </c>
      <c r="H124" s="1">
        <v>2.4</v>
      </c>
      <c r="I124" s="2">
        <v>240000</v>
      </c>
      <c r="K124" s="1">
        <v>63</v>
      </c>
      <c r="L124" s="2">
        <v>240000</v>
      </c>
      <c r="N124" s="1">
        <v>2.0952000000000002</v>
      </c>
      <c r="O124" s="2">
        <v>240000</v>
      </c>
    </row>
    <row r="125" spans="2:15" x14ac:dyDescent="0.25">
      <c r="B125" s="1">
        <v>3.2</v>
      </c>
      <c r="C125" s="2">
        <v>290000</v>
      </c>
      <c r="E125" s="1">
        <v>3.2</v>
      </c>
      <c r="F125" s="2">
        <v>290000</v>
      </c>
      <c r="H125" s="1">
        <v>2.88</v>
      </c>
      <c r="I125" s="2">
        <v>290000</v>
      </c>
      <c r="K125" s="1">
        <v>63.79</v>
      </c>
      <c r="L125" s="2">
        <v>290000</v>
      </c>
      <c r="N125" s="1">
        <v>2.6416000000000004</v>
      </c>
      <c r="O125" s="2">
        <v>290000</v>
      </c>
    </row>
    <row r="126" spans="2:15" x14ac:dyDescent="0.25">
      <c r="B126" s="1">
        <v>2.92</v>
      </c>
      <c r="C126" s="2">
        <v>300000</v>
      </c>
      <c r="E126" s="1">
        <v>2.3199999999999998</v>
      </c>
      <c r="F126" s="2">
        <v>300000</v>
      </c>
      <c r="H126" s="1">
        <v>2.2400000000000002</v>
      </c>
      <c r="I126" s="2">
        <v>300000</v>
      </c>
      <c r="K126" s="1">
        <v>84</v>
      </c>
      <c r="L126" s="2">
        <v>300000</v>
      </c>
      <c r="N126" s="1">
        <v>2.1055999999999999</v>
      </c>
      <c r="O126" s="2">
        <v>300000</v>
      </c>
    </row>
    <row r="127" spans="2:15" x14ac:dyDescent="0.25">
      <c r="B127" s="1">
        <v>2.9295999999999998</v>
      </c>
      <c r="C127" s="2">
        <v>500000</v>
      </c>
      <c r="E127" s="1">
        <v>2.0331999999999999</v>
      </c>
      <c r="F127" s="2">
        <v>500000</v>
      </c>
      <c r="H127" s="1">
        <v>2.5707999999999998</v>
      </c>
      <c r="I127" s="2">
        <v>500000</v>
      </c>
      <c r="K127" s="1">
        <v>64</v>
      </c>
      <c r="L127" s="2">
        <v>500000</v>
      </c>
      <c r="N127" s="1">
        <v>2.6492</v>
      </c>
      <c r="O127" s="2">
        <v>500000</v>
      </c>
    </row>
    <row r="128" spans="2:15" x14ac:dyDescent="0.25">
      <c r="B128" s="1">
        <v>2.36</v>
      </c>
      <c r="C128" s="2">
        <v>220000</v>
      </c>
      <c r="E128" s="1">
        <v>2.4</v>
      </c>
      <c r="F128" s="2">
        <v>220000</v>
      </c>
      <c r="H128" s="1">
        <v>2.2400000000000002</v>
      </c>
      <c r="I128" s="2">
        <v>220000</v>
      </c>
      <c r="K128" s="1">
        <v>55</v>
      </c>
      <c r="L128" s="2">
        <v>220000</v>
      </c>
      <c r="N128" s="1">
        <v>2.3159999999999998</v>
      </c>
      <c r="O128" s="2">
        <v>220000</v>
      </c>
    </row>
    <row r="129" spans="2:15" x14ac:dyDescent="0.25">
      <c r="B129" s="1">
        <v>2.92</v>
      </c>
      <c r="C129" s="2">
        <v>650000</v>
      </c>
      <c r="E129" s="1">
        <v>3.88</v>
      </c>
      <c r="F129" s="2">
        <v>650000</v>
      </c>
      <c r="H129" s="1">
        <v>3.16</v>
      </c>
      <c r="I129" s="2">
        <v>650000</v>
      </c>
      <c r="K129" s="1">
        <v>89</v>
      </c>
      <c r="L129" s="2">
        <v>650000</v>
      </c>
      <c r="N129" s="1">
        <v>2.8324000000000003</v>
      </c>
      <c r="O129" s="2">
        <v>650000</v>
      </c>
    </row>
    <row r="130" spans="2:15" x14ac:dyDescent="0.25">
      <c r="B130" s="1">
        <v>2.72</v>
      </c>
      <c r="C130" s="2">
        <v>350000</v>
      </c>
      <c r="E130" s="1">
        <v>2.2400000000000002</v>
      </c>
      <c r="F130" s="2">
        <v>350000</v>
      </c>
      <c r="H130" s="1">
        <v>2.72</v>
      </c>
      <c r="I130" s="2">
        <v>350000</v>
      </c>
      <c r="K130" s="1">
        <v>73</v>
      </c>
      <c r="L130" s="2">
        <v>350000</v>
      </c>
      <c r="N130" s="1">
        <v>2.7227999999999999</v>
      </c>
      <c r="O130" s="2">
        <v>350000</v>
      </c>
    </row>
    <row r="131" spans="2:15" x14ac:dyDescent="0.25">
      <c r="B131" s="1">
        <v>2.6</v>
      </c>
      <c r="C131" s="2">
        <v>265000</v>
      </c>
      <c r="E131" s="1">
        <v>2.86</v>
      </c>
      <c r="F131" s="2">
        <v>265000</v>
      </c>
      <c r="H131" s="1">
        <v>2.512</v>
      </c>
      <c r="I131" s="2">
        <v>265000</v>
      </c>
      <c r="K131" s="1">
        <v>57</v>
      </c>
      <c r="L131" s="2">
        <v>265000</v>
      </c>
      <c r="N131" s="1">
        <v>2.2640000000000002</v>
      </c>
      <c r="O131" s="2">
        <v>265000</v>
      </c>
    </row>
    <row r="132" spans="2:15" x14ac:dyDescent="0.25">
      <c r="B132" s="1">
        <v>2.6</v>
      </c>
      <c r="C132" s="2">
        <v>276000</v>
      </c>
      <c r="E132" s="1">
        <v>3.08</v>
      </c>
      <c r="F132" s="2">
        <v>276000</v>
      </c>
      <c r="H132" s="1">
        <v>2.76</v>
      </c>
      <c r="I132" s="2">
        <v>276000</v>
      </c>
      <c r="K132" s="1">
        <v>60</v>
      </c>
      <c r="L132" s="2">
        <v>276000</v>
      </c>
      <c r="N132" s="1">
        <v>2.4727999999999999</v>
      </c>
      <c r="O132" s="2">
        <v>276000</v>
      </c>
    </row>
    <row r="133" spans="2:15" x14ac:dyDescent="0.25">
      <c r="B133" s="1">
        <v>3.52</v>
      </c>
      <c r="C133" s="2">
        <v>252000</v>
      </c>
      <c r="E133" s="1">
        <v>2.88</v>
      </c>
      <c r="F133" s="2">
        <v>252000</v>
      </c>
      <c r="H133" s="1">
        <v>3.12</v>
      </c>
      <c r="I133" s="2">
        <v>252000</v>
      </c>
      <c r="K133" s="1">
        <v>82</v>
      </c>
      <c r="L133" s="2">
        <v>252000</v>
      </c>
      <c r="N133" s="1">
        <v>2.8572000000000002</v>
      </c>
      <c r="O133" s="2">
        <v>252000</v>
      </c>
    </row>
    <row r="134" spans="2:15" x14ac:dyDescent="0.25">
      <c r="B134" s="1">
        <v>3.14</v>
      </c>
      <c r="C134" s="2">
        <v>280000</v>
      </c>
      <c r="E134" s="1">
        <v>2.62</v>
      </c>
      <c r="F134" s="2">
        <v>280000</v>
      </c>
      <c r="H134" s="1">
        <v>2.68</v>
      </c>
      <c r="I134" s="2">
        <v>280000</v>
      </c>
      <c r="K134" s="1">
        <v>95</v>
      </c>
      <c r="L134" s="2">
        <v>280000</v>
      </c>
      <c r="N134" s="1">
        <v>2.5943999999999998</v>
      </c>
      <c r="O134" s="2">
        <v>280000</v>
      </c>
    </row>
    <row r="135" spans="2:15" x14ac:dyDescent="0.25">
      <c r="B135" s="1">
        <v>2.68</v>
      </c>
      <c r="C135" s="2">
        <v>264000</v>
      </c>
      <c r="E135" s="1">
        <v>2.44</v>
      </c>
      <c r="F135" s="2">
        <v>264000</v>
      </c>
      <c r="H135" s="1">
        <v>2.88</v>
      </c>
      <c r="I135" s="2">
        <v>264000</v>
      </c>
      <c r="K135" s="1">
        <v>72</v>
      </c>
      <c r="L135" s="2">
        <v>264000</v>
      </c>
      <c r="N135" s="1">
        <v>2.4403999999999999</v>
      </c>
      <c r="O135" s="2">
        <v>264000</v>
      </c>
    </row>
    <row r="136" spans="2:15" x14ac:dyDescent="0.25">
      <c r="B136" s="1">
        <v>2.6080000000000001</v>
      </c>
      <c r="C136" s="2">
        <v>270000</v>
      </c>
      <c r="E136" s="1">
        <v>2.456</v>
      </c>
      <c r="F136" s="2">
        <v>270000</v>
      </c>
      <c r="H136" s="1">
        <v>2.5920000000000001</v>
      </c>
      <c r="I136" s="2">
        <v>270000</v>
      </c>
      <c r="K136" s="1">
        <v>93.4</v>
      </c>
      <c r="L136" s="2">
        <v>270000</v>
      </c>
      <c r="N136" s="1">
        <v>2.2936000000000001</v>
      </c>
      <c r="O136" s="2">
        <v>270000</v>
      </c>
    </row>
    <row r="137" spans="2:15" x14ac:dyDescent="0.25">
      <c r="B137" s="1">
        <v>2.4</v>
      </c>
      <c r="C137" s="2">
        <v>300000</v>
      </c>
      <c r="E137" s="1">
        <v>2.52</v>
      </c>
      <c r="F137" s="2">
        <v>300000</v>
      </c>
      <c r="H137" s="1">
        <v>2.2400000000000002</v>
      </c>
      <c r="I137" s="2">
        <v>300000</v>
      </c>
      <c r="K137" s="1">
        <v>80</v>
      </c>
      <c r="L137" s="2">
        <v>300000</v>
      </c>
      <c r="N137" s="1">
        <v>2.2652000000000001</v>
      </c>
      <c r="O137" s="2">
        <v>300000</v>
      </c>
    </row>
    <row r="138" spans="2:15" x14ac:dyDescent="0.25">
      <c r="B138" s="1">
        <v>2.64</v>
      </c>
      <c r="C138" s="2">
        <v>275000</v>
      </c>
      <c r="E138" s="1">
        <v>3.04</v>
      </c>
      <c r="F138" s="2">
        <v>275000</v>
      </c>
      <c r="H138" s="1">
        <v>2.88</v>
      </c>
      <c r="I138" s="2">
        <v>275000</v>
      </c>
      <c r="K138" s="1">
        <v>84</v>
      </c>
      <c r="L138" s="2">
        <v>275000</v>
      </c>
      <c r="N138" s="1">
        <v>2.3580000000000001</v>
      </c>
      <c r="O138" s="2">
        <v>275000</v>
      </c>
    </row>
    <row r="139" spans="2:15" x14ac:dyDescent="0.25">
      <c r="B139" s="1">
        <v>2.88</v>
      </c>
      <c r="C139" s="2">
        <v>250000</v>
      </c>
      <c r="E139" s="1">
        <v>2.52</v>
      </c>
      <c r="F139" s="2">
        <v>250000</v>
      </c>
      <c r="H139" s="1">
        <v>3.1</v>
      </c>
      <c r="I139" s="2">
        <v>250000</v>
      </c>
      <c r="K139" s="1">
        <v>78</v>
      </c>
      <c r="L139" s="2">
        <v>250000</v>
      </c>
      <c r="N139" s="1">
        <v>2.1791999999999998</v>
      </c>
      <c r="O139" s="2">
        <v>250000</v>
      </c>
    </row>
    <row r="140" spans="2:15" x14ac:dyDescent="0.25">
      <c r="B140" s="1">
        <v>3.3583999999999996</v>
      </c>
      <c r="C140" s="2">
        <v>260000</v>
      </c>
      <c r="E140" s="1">
        <v>2.12</v>
      </c>
      <c r="F140" s="2">
        <v>260000</v>
      </c>
      <c r="H140" s="1">
        <v>3.64</v>
      </c>
      <c r="I140" s="2">
        <v>260000</v>
      </c>
      <c r="K140" s="1">
        <v>59.32</v>
      </c>
      <c r="L140" s="2">
        <v>260000</v>
      </c>
      <c r="N140" s="1">
        <v>2.7883999999999998</v>
      </c>
      <c r="O140" s="2">
        <v>260000</v>
      </c>
    </row>
    <row r="141" spans="2:15" x14ac:dyDescent="0.25">
      <c r="B141" s="1">
        <v>2.76</v>
      </c>
      <c r="C141" s="2">
        <v>265000</v>
      </c>
      <c r="E141" s="1">
        <v>2.6</v>
      </c>
      <c r="F141" s="2">
        <v>265000</v>
      </c>
      <c r="H141" s="1">
        <v>2.2799999999999998</v>
      </c>
      <c r="I141" s="2">
        <v>265000</v>
      </c>
      <c r="K141" s="1">
        <v>73</v>
      </c>
      <c r="L141" s="2">
        <v>265000</v>
      </c>
      <c r="N141" s="1">
        <v>2.2319999999999998</v>
      </c>
      <c r="O141" s="2">
        <v>265000</v>
      </c>
    </row>
    <row r="142" spans="2:15" x14ac:dyDescent="0.25">
      <c r="B142" s="1">
        <v>2.76</v>
      </c>
      <c r="C142" s="2">
        <v>300000</v>
      </c>
      <c r="E142" s="1">
        <v>2.4</v>
      </c>
      <c r="F142" s="2">
        <v>300000</v>
      </c>
      <c r="H142" s="1">
        <v>2.6</v>
      </c>
      <c r="I142" s="2">
        <v>300000</v>
      </c>
      <c r="K142" s="1">
        <v>87.55</v>
      </c>
      <c r="L142" s="2">
        <v>300000</v>
      </c>
      <c r="N142" s="1">
        <v>2.1124000000000001</v>
      </c>
      <c r="O142" s="2">
        <v>300000</v>
      </c>
    </row>
    <row r="143" spans="2:15" x14ac:dyDescent="0.25">
      <c r="B143" s="1">
        <v>2.8</v>
      </c>
      <c r="C143" s="2">
        <v>240000</v>
      </c>
      <c r="E143" s="1">
        <v>2.52</v>
      </c>
      <c r="F143" s="2">
        <v>240000</v>
      </c>
      <c r="H143" s="1">
        <v>2.64</v>
      </c>
      <c r="I143" s="2">
        <v>240000</v>
      </c>
      <c r="K143" s="1">
        <v>61.28</v>
      </c>
      <c r="L143" s="2">
        <v>240000</v>
      </c>
      <c r="N143" s="1">
        <v>2.4043999999999999</v>
      </c>
      <c r="O143" s="2">
        <v>240000</v>
      </c>
    </row>
    <row r="144" spans="2:15" x14ac:dyDescent="0.25">
      <c r="B144" s="1">
        <v>2.2271999999999998</v>
      </c>
      <c r="C144" s="2">
        <v>260000</v>
      </c>
      <c r="E144" s="1">
        <v>2.4531999999999998</v>
      </c>
      <c r="F144" s="2">
        <v>260000</v>
      </c>
      <c r="H144" s="1">
        <v>2.2747999999999999</v>
      </c>
      <c r="I144" s="2">
        <v>260000</v>
      </c>
      <c r="K144" s="1">
        <v>66</v>
      </c>
      <c r="L144" s="2">
        <v>260000</v>
      </c>
      <c r="N144" s="1">
        <v>2.3319999999999999</v>
      </c>
      <c r="O144" s="2">
        <v>260000</v>
      </c>
    </row>
    <row r="145" spans="2:15" x14ac:dyDescent="0.25">
      <c r="B145" s="1">
        <v>2.96</v>
      </c>
      <c r="C145" s="2">
        <v>210000</v>
      </c>
      <c r="E145" s="1">
        <v>2.92</v>
      </c>
      <c r="F145" s="2">
        <v>210000</v>
      </c>
      <c r="H145" s="1">
        <v>2.92</v>
      </c>
      <c r="I145" s="2">
        <v>210000</v>
      </c>
      <c r="K145" s="1">
        <v>80</v>
      </c>
      <c r="L145" s="2">
        <v>210000</v>
      </c>
      <c r="N145" s="1">
        <v>2.7075999999999998</v>
      </c>
      <c r="O145" s="2">
        <v>210000</v>
      </c>
    </row>
    <row r="146" spans="2:15" x14ac:dyDescent="0.25">
      <c r="B146" s="1">
        <v>2.44</v>
      </c>
      <c r="C146" s="2">
        <v>250000</v>
      </c>
      <c r="E146" s="1">
        <v>2.48</v>
      </c>
      <c r="F146" s="2">
        <v>250000</v>
      </c>
      <c r="H146" s="1">
        <v>2.6</v>
      </c>
      <c r="I146" s="2">
        <v>250000</v>
      </c>
      <c r="K146" s="1">
        <v>62</v>
      </c>
      <c r="L146" s="2">
        <v>250000</v>
      </c>
      <c r="N146" s="1">
        <v>2.2724000000000002</v>
      </c>
      <c r="O146" s="2">
        <v>250000</v>
      </c>
    </row>
    <row r="147" spans="2:15" x14ac:dyDescent="0.25">
      <c r="B147" s="1">
        <v>3.3331999999999997</v>
      </c>
      <c r="C147" s="2">
        <v>300000</v>
      </c>
      <c r="E147" s="1">
        <v>3.12</v>
      </c>
      <c r="F147" s="2">
        <v>300000</v>
      </c>
      <c r="H147" s="1">
        <v>2.44</v>
      </c>
      <c r="I147" s="2">
        <v>300000</v>
      </c>
      <c r="K147" s="1">
        <v>88.56</v>
      </c>
      <c r="L147" s="2">
        <v>300000</v>
      </c>
      <c r="N147" s="1">
        <v>2.8620000000000001</v>
      </c>
      <c r="O147" s="2">
        <v>300000</v>
      </c>
    </row>
    <row r="148" spans="2:15" x14ac:dyDescent="0.25">
      <c r="B148" s="1">
        <v>2.48</v>
      </c>
      <c r="C148" s="2">
        <v>216000</v>
      </c>
      <c r="E148" s="1">
        <v>2.88</v>
      </c>
      <c r="F148" s="2">
        <v>216000</v>
      </c>
      <c r="H148" s="1">
        <v>2.6</v>
      </c>
      <c r="I148" s="2">
        <v>216000</v>
      </c>
      <c r="K148" s="1">
        <v>67</v>
      </c>
      <c r="L148" s="2">
        <v>216000</v>
      </c>
      <c r="N148" s="1">
        <v>2.2596000000000003</v>
      </c>
      <c r="O148" s="2">
        <v>216000</v>
      </c>
    </row>
    <row r="149" spans="2:15" x14ac:dyDescent="0.25">
      <c r="B149" s="1">
        <v>3.2239999999999998</v>
      </c>
      <c r="C149" s="2">
        <v>400000</v>
      </c>
      <c r="E149" s="1">
        <v>3.28</v>
      </c>
      <c r="F149" s="2">
        <v>400000</v>
      </c>
      <c r="H149" s="1">
        <v>3.1039999999999996</v>
      </c>
      <c r="I149" s="2">
        <v>400000</v>
      </c>
      <c r="K149" s="1">
        <v>91</v>
      </c>
      <c r="L149" s="2">
        <v>400000</v>
      </c>
      <c r="N149" s="1">
        <v>2.9795999999999996</v>
      </c>
      <c r="O149" s="2">
        <v>400000</v>
      </c>
    </row>
    <row r="150" spans="2:15" x14ac:dyDescent="0.25">
      <c r="B150" s="1">
        <v>2.3199999999999998</v>
      </c>
      <c r="C150" s="2">
        <v>275000</v>
      </c>
      <c r="E150" s="1">
        <v>2.4</v>
      </c>
      <c r="F150" s="2">
        <v>275000</v>
      </c>
      <c r="H150" s="1">
        <v>2.88</v>
      </c>
      <c r="I150" s="2">
        <v>275000</v>
      </c>
      <c r="K150" s="1">
        <v>74</v>
      </c>
      <c r="L150" s="2">
        <v>275000</v>
      </c>
      <c r="N150" s="1">
        <v>2.1448</v>
      </c>
      <c r="O150" s="2">
        <v>275000</v>
      </c>
    </row>
    <row r="151" spans="2:15" x14ac:dyDescent="0.25">
      <c r="B151" s="1">
        <v>2.68</v>
      </c>
      <c r="C151" s="2">
        <v>295000</v>
      </c>
      <c r="E151" s="1">
        <v>2.68</v>
      </c>
      <c r="F151" s="2">
        <v>295000</v>
      </c>
      <c r="H151" s="1">
        <v>2.92</v>
      </c>
      <c r="I151" s="2">
        <v>295000</v>
      </c>
      <c r="K151" s="1">
        <v>59</v>
      </c>
      <c r="L151" s="2">
        <v>295000</v>
      </c>
      <c r="N151" s="1">
        <v>2.7888000000000002</v>
      </c>
      <c r="O151" s="2">
        <v>295000</v>
      </c>
    </row>
    <row r="152" spans="2:15" x14ac:dyDescent="0.25">
      <c r="B152" s="1">
        <v>2.96</v>
      </c>
      <c r="C152" s="2">
        <v>204000</v>
      </c>
      <c r="E152" s="1">
        <v>2.64</v>
      </c>
      <c r="F152" s="2">
        <v>204000</v>
      </c>
      <c r="H152" s="1">
        <v>2.3199999999999998</v>
      </c>
      <c r="I152" s="2">
        <v>204000</v>
      </c>
      <c r="K152" s="1">
        <v>70</v>
      </c>
      <c r="L152" s="2">
        <v>204000</v>
      </c>
      <c r="N152" s="1">
        <v>2.4091999999999998</v>
      </c>
      <c r="O152" s="2">
        <v>204000</v>
      </c>
    </row>
  </sheetData>
  <sortState xmlns:xlrd2="http://schemas.microsoft.com/office/spreadsheetml/2017/richdata2" ref="Q8:R12">
    <sortCondition descending="1" ref="R8:R12"/>
  </sortState>
  <mergeCells count="3">
    <mergeCell ref="Q6:R7"/>
    <mergeCell ref="Q15:U22"/>
    <mergeCell ref="B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508A-80AE-4B0A-8839-64AE803C707C}">
  <dimension ref="A2:O219"/>
  <sheetViews>
    <sheetView topLeftCell="A10" zoomScaleNormal="100" workbookViewId="0">
      <selection activeCell="H31" sqref="H31"/>
    </sheetView>
  </sheetViews>
  <sheetFormatPr defaultRowHeight="15" x14ac:dyDescent="0.25"/>
  <cols>
    <col min="1" max="1" width="22.7109375" customWidth="1"/>
    <col min="2" max="3" width="9" bestFit="1" customWidth="1"/>
    <col min="4" max="4" width="8.28515625" bestFit="1" customWidth="1"/>
    <col min="5" max="5" width="11.140625" bestFit="1" customWidth="1"/>
    <col min="6" max="6" width="9.85546875" bestFit="1" customWidth="1"/>
    <col min="7" max="7" width="17.85546875" bestFit="1" customWidth="1"/>
    <col min="9" max="9" width="17.85546875" bestFit="1" customWidth="1"/>
    <col min="10" max="11" width="10.140625" bestFit="1" customWidth="1"/>
    <col min="12" max="12" width="9.28515625" bestFit="1" customWidth="1"/>
    <col min="13" max="13" width="11.85546875" bestFit="1" customWidth="1"/>
    <col min="14" max="14" width="10.85546875" bestFit="1" customWidth="1"/>
    <col min="15" max="15" width="18.7109375" bestFit="1" customWidth="1"/>
    <col min="16" max="16" width="18.5703125" bestFit="1" customWidth="1"/>
  </cols>
  <sheetData>
    <row r="2" spans="1:15" x14ac:dyDescent="0.25">
      <c r="A2" s="4" t="s">
        <v>24</v>
      </c>
      <c r="B2" s="35" t="s">
        <v>78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5" spans="1:15" ht="15.75" thickBot="1" x14ac:dyDescent="0.3">
      <c r="B5" s="2" t="s">
        <v>2</v>
      </c>
      <c r="C5" s="2" t="s">
        <v>3</v>
      </c>
      <c r="D5" s="2" t="s">
        <v>5</v>
      </c>
      <c r="E5" s="2" t="s">
        <v>7</v>
      </c>
      <c r="F5" s="2" t="s">
        <v>9</v>
      </c>
      <c r="G5" s="2" t="s">
        <v>11</v>
      </c>
    </row>
    <row r="6" spans="1:15" x14ac:dyDescent="0.25">
      <c r="B6" s="1">
        <v>2.68</v>
      </c>
      <c r="C6" s="1">
        <v>3.64</v>
      </c>
      <c r="D6" s="1">
        <v>2.3199999999999998</v>
      </c>
      <c r="E6" s="1">
        <v>55</v>
      </c>
      <c r="F6" s="1">
        <v>2.3519999999999999</v>
      </c>
      <c r="G6" s="2">
        <v>270000</v>
      </c>
      <c r="I6" s="17"/>
      <c r="J6" s="17" t="s">
        <v>2</v>
      </c>
      <c r="K6" s="17" t="s">
        <v>3</v>
      </c>
      <c r="L6" s="17" t="s">
        <v>5</v>
      </c>
      <c r="M6" s="17" t="s">
        <v>7</v>
      </c>
      <c r="N6" s="17" t="s">
        <v>9</v>
      </c>
      <c r="O6" s="17" t="s">
        <v>11</v>
      </c>
    </row>
    <row r="7" spans="1:15" x14ac:dyDescent="0.25">
      <c r="B7" s="1">
        <v>3.1732</v>
      </c>
      <c r="C7" s="1">
        <v>3.1332</v>
      </c>
      <c r="D7" s="1">
        <v>3.0992000000000002</v>
      </c>
      <c r="E7" s="1">
        <v>86.5</v>
      </c>
      <c r="F7" s="1">
        <v>2.6512000000000002</v>
      </c>
      <c r="G7" s="2">
        <v>200000</v>
      </c>
      <c r="I7" s="18" t="s">
        <v>2</v>
      </c>
      <c r="J7" s="20">
        <v>1</v>
      </c>
      <c r="K7" s="20"/>
      <c r="L7" s="20"/>
      <c r="M7" s="20"/>
      <c r="N7" s="20"/>
      <c r="O7" s="20"/>
    </row>
    <row r="8" spans="1:15" x14ac:dyDescent="0.25">
      <c r="B8" s="1">
        <v>2.6</v>
      </c>
      <c r="C8" s="1">
        <v>2.72</v>
      </c>
      <c r="D8" s="1">
        <v>2.56</v>
      </c>
      <c r="E8" s="1">
        <v>75</v>
      </c>
      <c r="F8" s="1">
        <v>2.3119999999999998</v>
      </c>
      <c r="G8" s="2">
        <v>250000</v>
      </c>
      <c r="I8" s="18" t="s">
        <v>3</v>
      </c>
      <c r="J8" s="20">
        <v>0.5105535814258324</v>
      </c>
      <c r="K8" s="20">
        <v>1</v>
      </c>
      <c r="L8" s="20"/>
      <c r="M8" s="20"/>
      <c r="N8" s="20"/>
      <c r="O8" s="20"/>
    </row>
    <row r="9" spans="1:15" x14ac:dyDescent="0.25">
      <c r="B9" s="1">
        <v>2.2400000000000002</v>
      </c>
      <c r="C9" s="1">
        <v>2.08</v>
      </c>
      <c r="D9" s="1">
        <v>2.08</v>
      </c>
      <c r="E9" s="1">
        <v>66</v>
      </c>
      <c r="F9" s="1">
        <v>2.3772000000000002</v>
      </c>
      <c r="G9" s="2"/>
      <c r="I9" s="18" t="s">
        <v>5</v>
      </c>
      <c r="J9" s="20">
        <v>0.53760236244145787</v>
      </c>
      <c r="K9" s="20">
        <v>0.43199523774421039</v>
      </c>
      <c r="L9" s="20">
        <v>1</v>
      </c>
      <c r="M9" s="20"/>
      <c r="N9" s="20"/>
      <c r="O9" s="20"/>
    </row>
    <row r="10" spans="1:15" x14ac:dyDescent="0.25">
      <c r="B10" s="1">
        <v>3.4319999999999999</v>
      </c>
      <c r="C10" s="1">
        <v>2.944</v>
      </c>
      <c r="D10" s="1">
        <v>2.9319999999999999</v>
      </c>
      <c r="E10" s="1">
        <v>96.8</v>
      </c>
      <c r="F10" s="1">
        <v>2.2200000000000002</v>
      </c>
      <c r="G10" s="2">
        <v>425000</v>
      </c>
      <c r="I10" s="18" t="s">
        <v>7</v>
      </c>
      <c r="J10" s="20">
        <v>0.25986542547849195</v>
      </c>
      <c r="K10" s="20">
        <v>0.23914245970201578</v>
      </c>
      <c r="L10" s="20">
        <v>0.22065746377257175</v>
      </c>
      <c r="M10" s="20">
        <v>1</v>
      </c>
      <c r="N10" s="20"/>
      <c r="O10" s="20"/>
    </row>
    <row r="11" spans="1:15" x14ac:dyDescent="0.25">
      <c r="B11" s="1">
        <v>2.2000000000000002</v>
      </c>
      <c r="C11" s="1">
        <v>1.992</v>
      </c>
      <c r="D11" s="1">
        <v>2.69</v>
      </c>
      <c r="E11" s="1">
        <v>55</v>
      </c>
      <c r="F11" s="1">
        <v>2.0632000000000001</v>
      </c>
      <c r="G11" s="2"/>
      <c r="I11" s="18" t="s">
        <v>9</v>
      </c>
      <c r="J11" s="20">
        <v>0.38917515559359656</v>
      </c>
      <c r="K11" s="20">
        <v>0.35690470172110078</v>
      </c>
      <c r="L11" s="20">
        <v>0.40355419374093354</v>
      </c>
      <c r="M11" s="20">
        <v>0.22031076838925093</v>
      </c>
      <c r="N11" s="20">
        <v>1</v>
      </c>
      <c r="O11" s="20"/>
    </row>
    <row r="12" spans="1:15" ht="15.75" thickBot="1" x14ac:dyDescent="0.3">
      <c r="B12" s="1">
        <v>1.84</v>
      </c>
      <c r="C12" s="1">
        <v>1.9680000000000002</v>
      </c>
      <c r="D12" s="1">
        <v>3.16</v>
      </c>
      <c r="E12" s="1">
        <v>74.28</v>
      </c>
      <c r="F12" s="1">
        <v>2.1316000000000002</v>
      </c>
      <c r="G12" s="2"/>
      <c r="I12" s="19" t="s">
        <v>11</v>
      </c>
      <c r="J12" s="21">
        <v>0.1319021014855852</v>
      </c>
      <c r="K12" s="21">
        <v>0.10948085715514363</v>
      </c>
      <c r="L12" s="21">
        <v>2.3807258546927963E-2</v>
      </c>
      <c r="M12" s="21">
        <v>0.17477112875936851</v>
      </c>
      <c r="N12" s="21">
        <v>0.18994254017302808</v>
      </c>
      <c r="O12" s="21">
        <v>1</v>
      </c>
    </row>
    <row r="13" spans="1:15" x14ac:dyDescent="0.25">
      <c r="B13" s="1">
        <v>3.28</v>
      </c>
      <c r="C13" s="1">
        <v>2.56</v>
      </c>
      <c r="D13" s="1">
        <v>2.64</v>
      </c>
      <c r="E13" s="1">
        <v>67</v>
      </c>
      <c r="F13" s="1">
        <v>2.4855999999999998</v>
      </c>
      <c r="G13" s="2">
        <v>252000</v>
      </c>
    </row>
    <row r="14" spans="1:15" x14ac:dyDescent="0.25">
      <c r="B14" s="1">
        <v>2.3199999999999998</v>
      </c>
      <c r="C14" s="1">
        <v>2.8</v>
      </c>
      <c r="D14" s="1">
        <v>2.44</v>
      </c>
      <c r="E14" s="1">
        <v>54</v>
      </c>
      <c r="F14" s="1">
        <v>2.0884</v>
      </c>
      <c r="G14" s="2"/>
    </row>
    <row r="15" spans="1:15" x14ac:dyDescent="0.25">
      <c r="B15" s="1">
        <v>2.3199999999999998</v>
      </c>
      <c r="C15" s="1">
        <v>2.44</v>
      </c>
      <c r="D15" s="1">
        <v>2.4</v>
      </c>
      <c r="E15" s="1">
        <v>62</v>
      </c>
      <c r="F15" s="1">
        <v>2.4340000000000002</v>
      </c>
      <c r="G15" s="2">
        <v>260000</v>
      </c>
      <c r="I15" s="14"/>
      <c r="J15" s="14"/>
      <c r="K15" s="14"/>
      <c r="L15" s="14"/>
      <c r="M15" s="14"/>
      <c r="N15" s="14"/>
      <c r="O15" s="14"/>
    </row>
    <row r="16" spans="1:15" ht="16.5" x14ac:dyDescent="0.3">
      <c r="B16" s="1">
        <v>2.7839999999999998</v>
      </c>
      <c r="C16" s="1">
        <v>2.7360000000000002</v>
      </c>
      <c r="D16" s="1">
        <v>3.1319999999999997</v>
      </c>
      <c r="E16" s="1">
        <v>60</v>
      </c>
      <c r="F16" s="1">
        <v>2.548</v>
      </c>
      <c r="G16" s="2">
        <v>250000</v>
      </c>
      <c r="I16" s="14"/>
      <c r="J16" s="71" t="s">
        <v>54</v>
      </c>
      <c r="K16" s="71"/>
      <c r="L16" s="71"/>
      <c r="M16" s="71"/>
      <c r="N16" s="71"/>
      <c r="O16" s="14"/>
    </row>
    <row r="17" spans="2:15" ht="16.5" x14ac:dyDescent="0.3">
      <c r="B17" s="1">
        <v>1.88</v>
      </c>
      <c r="C17" s="1">
        <v>2.2000000000000002</v>
      </c>
      <c r="D17" s="1">
        <v>2.6</v>
      </c>
      <c r="E17" s="1">
        <v>62</v>
      </c>
      <c r="F17" s="1">
        <v>2.6016000000000004</v>
      </c>
      <c r="G17" s="2"/>
      <c r="I17" s="14"/>
      <c r="J17" s="72" t="s">
        <v>55</v>
      </c>
      <c r="K17" s="72"/>
      <c r="L17" s="72"/>
      <c r="M17" s="72"/>
      <c r="N17" s="72"/>
      <c r="O17" s="14"/>
    </row>
    <row r="18" spans="2:15" x14ac:dyDescent="0.25">
      <c r="B18" s="1">
        <v>3.08</v>
      </c>
      <c r="C18" s="1">
        <v>3.48</v>
      </c>
      <c r="D18" s="1">
        <v>2.36</v>
      </c>
      <c r="E18" s="1">
        <v>68</v>
      </c>
      <c r="F18" s="1">
        <v>2.7451999999999996</v>
      </c>
      <c r="G18" s="2">
        <v>218000</v>
      </c>
      <c r="I18" s="14"/>
      <c r="J18" s="14"/>
      <c r="K18" s="14"/>
      <c r="L18" s="14"/>
      <c r="M18" s="14"/>
      <c r="N18" s="14"/>
      <c r="O18" s="14"/>
    </row>
    <row r="19" spans="2:15" x14ac:dyDescent="0.25">
      <c r="B19" s="1">
        <v>2.48</v>
      </c>
      <c r="C19" s="1">
        <v>1.88</v>
      </c>
      <c r="D19" s="1">
        <v>2</v>
      </c>
      <c r="E19" s="1">
        <v>76</v>
      </c>
      <c r="F19" s="1">
        <v>2.1983999999999999</v>
      </c>
      <c r="G19" s="2"/>
    </row>
    <row r="20" spans="2:15" x14ac:dyDescent="0.25">
      <c r="B20" s="1">
        <v>2.6</v>
      </c>
      <c r="C20" s="1">
        <v>3</v>
      </c>
      <c r="D20" s="1">
        <v>2.76</v>
      </c>
      <c r="E20" s="1">
        <v>72</v>
      </c>
      <c r="F20" s="1">
        <v>2.5863999999999998</v>
      </c>
      <c r="G20" s="2">
        <v>200000</v>
      </c>
    </row>
    <row r="21" spans="2:15" x14ac:dyDescent="0.25">
      <c r="B21" s="1">
        <v>2.52</v>
      </c>
      <c r="C21" s="1">
        <v>2.6480000000000001</v>
      </c>
      <c r="D21" s="1">
        <v>2.6239999999999997</v>
      </c>
      <c r="E21" s="1">
        <v>60</v>
      </c>
      <c r="F21" s="1">
        <v>2.5015999999999998</v>
      </c>
      <c r="G21" s="2">
        <v>300000</v>
      </c>
    </row>
    <row r="22" spans="2:15" x14ac:dyDescent="0.25">
      <c r="B22" s="1">
        <v>2.2000000000000002</v>
      </c>
      <c r="C22" s="1">
        <v>2.68</v>
      </c>
      <c r="D22" s="1">
        <v>2.56</v>
      </c>
      <c r="E22" s="1">
        <v>60</v>
      </c>
      <c r="F22" s="1">
        <v>2.6912000000000003</v>
      </c>
      <c r="G22" s="2"/>
    </row>
    <row r="23" spans="2:15" x14ac:dyDescent="0.25">
      <c r="B23" s="1">
        <v>2.52</v>
      </c>
      <c r="C23" s="1">
        <v>2.64</v>
      </c>
      <c r="D23" s="1">
        <v>2.56</v>
      </c>
      <c r="E23" s="1">
        <v>68</v>
      </c>
      <c r="F23" s="1">
        <v>2.5632000000000001</v>
      </c>
      <c r="G23" s="2"/>
    </row>
    <row r="24" spans="2:15" x14ac:dyDescent="0.25">
      <c r="B24" s="1">
        <v>2.4</v>
      </c>
      <c r="C24" s="1">
        <v>2.68</v>
      </c>
      <c r="D24" s="1">
        <v>2.8</v>
      </c>
      <c r="E24" s="1">
        <v>50.48</v>
      </c>
      <c r="F24" s="1">
        <v>3.1156000000000001</v>
      </c>
      <c r="G24" s="2">
        <v>236000</v>
      </c>
    </row>
    <row r="25" spans="2:15" x14ac:dyDescent="0.25">
      <c r="B25" s="1">
        <v>2.48</v>
      </c>
      <c r="C25" s="1">
        <v>2.6</v>
      </c>
      <c r="D25" s="1">
        <v>2.64</v>
      </c>
      <c r="E25" s="1">
        <v>50</v>
      </c>
      <c r="F25" s="1">
        <v>2.2680000000000002</v>
      </c>
      <c r="G25" s="2">
        <v>265000</v>
      </c>
    </row>
    <row r="26" spans="2:15" x14ac:dyDescent="0.25">
      <c r="B26" s="1">
        <v>3.16</v>
      </c>
      <c r="C26" s="1">
        <v>3.04</v>
      </c>
      <c r="D26" s="1">
        <v>3.4</v>
      </c>
      <c r="E26" s="1">
        <v>95</v>
      </c>
      <c r="F26" s="1">
        <v>2.7624</v>
      </c>
      <c r="G26" s="2">
        <v>393000</v>
      </c>
    </row>
    <row r="27" spans="2:15" x14ac:dyDescent="0.25">
      <c r="B27" s="1">
        <v>2.7919999999999998</v>
      </c>
      <c r="C27" s="1">
        <v>2.4319999999999999</v>
      </c>
      <c r="D27" s="1">
        <v>2.8892000000000002</v>
      </c>
      <c r="E27" s="1">
        <v>55.53</v>
      </c>
      <c r="F27" s="1">
        <v>2.7524000000000002</v>
      </c>
      <c r="G27" s="2">
        <v>360000</v>
      </c>
    </row>
    <row r="28" spans="2:15" x14ac:dyDescent="0.25">
      <c r="B28" s="1">
        <v>3.0960000000000001</v>
      </c>
      <c r="C28" s="1">
        <v>2.4</v>
      </c>
      <c r="D28" s="1">
        <v>2.5895999999999999</v>
      </c>
      <c r="E28" s="1">
        <v>92</v>
      </c>
      <c r="F28" s="1">
        <v>2.5448</v>
      </c>
      <c r="G28" s="2">
        <v>300000</v>
      </c>
    </row>
    <row r="29" spans="2:15" x14ac:dyDescent="0.25">
      <c r="B29" s="1">
        <v>3.06</v>
      </c>
      <c r="C29" s="1">
        <v>3.9079999999999999</v>
      </c>
      <c r="D29" s="1">
        <v>3.1543999999999999</v>
      </c>
      <c r="E29" s="1">
        <v>97.4</v>
      </c>
      <c r="F29" s="1">
        <v>2.9604000000000004</v>
      </c>
      <c r="G29" s="2">
        <v>360000</v>
      </c>
    </row>
    <row r="30" spans="2:15" x14ac:dyDescent="0.25">
      <c r="B30" s="1">
        <v>2.1031999999999997</v>
      </c>
      <c r="C30" s="1">
        <v>2.1840000000000002</v>
      </c>
      <c r="D30" s="1">
        <v>2.008</v>
      </c>
      <c r="E30" s="1">
        <v>76</v>
      </c>
      <c r="F30" s="1">
        <v>2.6132</v>
      </c>
      <c r="G30" s="2"/>
    </row>
    <row r="31" spans="2:15" x14ac:dyDescent="0.25">
      <c r="B31" s="1">
        <v>2.84</v>
      </c>
      <c r="C31" s="1">
        <v>3.16</v>
      </c>
      <c r="D31" s="1">
        <v>2.64</v>
      </c>
      <c r="E31" s="1">
        <v>94</v>
      </c>
      <c r="F31" s="1">
        <v>2.302</v>
      </c>
      <c r="G31" s="2">
        <v>240000</v>
      </c>
    </row>
    <row r="32" spans="2:15" x14ac:dyDescent="0.25">
      <c r="B32" s="1">
        <v>2.52</v>
      </c>
      <c r="C32" s="1">
        <v>2.68</v>
      </c>
      <c r="D32" s="1">
        <v>2.64</v>
      </c>
      <c r="E32" s="1">
        <v>68</v>
      </c>
      <c r="F32" s="1">
        <v>2.3075999999999999</v>
      </c>
      <c r="G32" s="2">
        <v>265000</v>
      </c>
    </row>
    <row r="33" spans="2:7" x14ac:dyDescent="0.25">
      <c r="B33" s="1">
        <v>3.0704000000000002</v>
      </c>
      <c r="C33" s="1">
        <v>3.06</v>
      </c>
      <c r="D33" s="1">
        <v>2.7</v>
      </c>
      <c r="E33" s="1">
        <v>73.349999999999994</v>
      </c>
      <c r="F33" s="1">
        <v>2.5660000000000003</v>
      </c>
      <c r="G33" s="2">
        <v>350000</v>
      </c>
    </row>
    <row r="34" spans="2:7" x14ac:dyDescent="0.25">
      <c r="B34" s="1">
        <v>2.48</v>
      </c>
      <c r="C34" s="1">
        <v>2.68</v>
      </c>
      <c r="D34" s="1">
        <v>2.3199999999999998</v>
      </c>
      <c r="E34" s="1">
        <v>77</v>
      </c>
      <c r="F34" s="1">
        <v>2.0516000000000001</v>
      </c>
      <c r="G34" s="2"/>
    </row>
    <row r="35" spans="2:7" x14ac:dyDescent="0.25">
      <c r="B35" s="1">
        <v>2.56</v>
      </c>
      <c r="C35" s="1">
        <v>2.94</v>
      </c>
      <c r="D35" s="1">
        <v>2.92</v>
      </c>
      <c r="E35" s="1">
        <v>52</v>
      </c>
      <c r="F35" s="1">
        <v>2.2680000000000002</v>
      </c>
      <c r="G35" s="2">
        <v>250000</v>
      </c>
    </row>
    <row r="36" spans="2:7" x14ac:dyDescent="0.25">
      <c r="B36" s="1">
        <v>2.68</v>
      </c>
      <c r="C36" s="1">
        <v>2.12</v>
      </c>
      <c r="D36" s="1">
        <v>2.6</v>
      </c>
      <c r="E36" s="1">
        <v>64</v>
      </c>
      <c r="F36" s="1">
        <v>2.3328000000000002</v>
      </c>
      <c r="G36" s="2"/>
    </row>
    <row r="37" spans="2:7" x14ac:dyDescent="0.25">
      <c r="B37" s="1">
        <v>2.44</v>
      </c>
      <c r="C37" s="1">
        <v>3.24</v>
      </c>
      <c r="D37" s="1">
        <v>2.6560000000000001</v>
      </c>
      <c r="E37" s="1">
        <v>50.89</v>
      </c>
      <c r="F37" s="1">
        <v>2.4883999999999999</v>
      </c>
      <c r="G37" s="2">
        <v>278000</v>
      </c>
    </row>
    <row r="38" spans="2:7" x14ac:dyDescent="0.25">
      <c r="B38" s="1">
        <v>3.48</v>
      </c>
      <c r="C38" s="1">
        <v>2.6</v>
      </c>
      <c r="D38" s="1">
        <v>3.24</v>
      </c>
      <c r="E38" s="1">
        <v>88</v>
      </c>
      <c r="F38" s="1">
        <v>2.9112</v>
      </c>
      <c r="G38" s="2">
        <v>260000</v>
      </c>
    </row>
    <row r="39" spans="2:7" x14ac:dyDescent="0.25">
      <c r="B39" s="1">
        <v>2.48</v>
      </c>
      <c r="C39" s="1">
        <v>2.04</v>
      </c>
      <c r="D39" s="1">
        <v>2.08</v>
      </c>
      <c r="E39" s="1">
        <v>68.44</v>
      </c>
      <c r="F39" s="1">
        <v>2.5108000000000001</v>
      </c>
      <c r="G39" s="2"/>
    </row>
    <row r="40" spans="2:7" x14ac:dyDescent="0.25">
      <c r="B40" s="1">
        <v>2.76</v>
      </c>
      <c r="C40" s="1">
        <v>3.12</v>
      </c>
      <c r="D40" s="1">
        <v>2.88</v>
      </c>
      <c r="E40" s="1">
        <v>71</v>
      </c>
      <c r="F40" s="1">
        <v>2.5096000000000003</v>
      </c>
      <c r="G40" s="2">
        <v>300000</v>
      </c>
    </row>
    <row r="41" spans="2:7" x14ac:dyDescent="0.25">
      <c r="B41" s="1">
        <v>2.04</v>
      </c>
      <c r="C41" s="1">
        <v>1.76</v>
      </c>
      <c r="D41" s="1">
        <v>2.2799999999999998</v>
      </c>
      <c r="E41" s="1">
        <v>64</v>
      </c>
      <c r="F41" s="1">
        <v>2.0580000000000003</v>
      </c>
      <c r="G41" s="2"/>
    </row>
    <row r="42" spans="2:7" x14ac:dyDescent="0.25">
      <c r="B42" s="1">
        <v>3.16</v>
      </c>
      <c r="C42" s="1">
        <v>3.04</v>
      </c>
      <c r="D42" s="1">
        <v>2.6239999999999997</v>
      </c>
      <c r="E42" s="1">
        <v>58</v>
      </c>
      <c r="F42" s="1">
        <v>2.2187999999999999</v>
      </c>
      <c r="G42" s="2">
        <v>320000</v>
      </c>
    </row>
    <row r="43" spans="2:7" x14ac:dyDescent="0.25">
      <c r="B43" s="1">
        <v>2.92</v>
      </c>
      <c r="C43" s="1">
        <v>2.3199999999999998</v>
      </c>
      <c r="D43" s="1">
        <v>2.64</v>
      </c>
      <c r="E43" s="1">
        <v>53.7</v>
      </c>
      <c r="F43" s="1">
        <v>2.2744</v>
      </c>
      <c r="G43" s="2">
        <v>240000</v>
      </c>
    </row>
    <row r="44" spans="2:7" x14ac:dyDescent="0.25">
      <c r="B44" s="1">
        <v>3.24</v>
      </c>
      <c r="C44" s="1">
        <v>2.72</v>
      </c>
      <c r="D44" s="1">
        <v>2.56</v>
      </c>
      <c r="E44" s="1">
        <v>93</v>
      </c>
      <c r="F44" s="1">
        <v>2.5024000000000002</v>
      </c>
      <c r="G44" s="2">
        <v>411000</v>
      </c>
    </row>
    <row r="45" spans="2:7" x14ac:dyDescent="0.25">
      <c r="B45" s="1">
        <v>3.12</v>
      </c>
      <c r="C45" s="1">
        <v>3.08</v>
      </c>
      <c r="D45" s="1">
        <v>3.2</v>
      </c>
      <c r="E45" s="1">
        <v>60</v>
      </c>
      <c r="F45" s="1">
        <v>2.6688000000000001</v>
      </c>
      <c r="G45" s="2">
        <v>287000</v>
      </c>
    </row>
    <row r="46" spans="2:7" x14ac:dyDescent="0.25">
      <c r="B46" s="1">
        <v>2.96</v>
      </c>
      <c r="C46" s="1">
        <v>2.5263999999999998</v>
      </c>
      <c r="D46" s="1">
        <v>2.6</v>
      </c>
      <c r="E46" s="1">
        <v>65</v>
      </c>
      <c r="F46" s="1">
        <v>2.7904</v>
      </c>
      <c r="G46" s="2"/>
    </row>
    <row r="47" spans="2:7" x14ac:dyDescent="0.25">
      <c r="B47" s="1">
        <v>1.96</v>
      </c>
      <c r="C47" s="1">
        <v>1.56</v>
      </c>
      <c r="D47" s="1">
        <v>2.6</v>
      </c>
      <c r="E47" s="1">
        <v>63</v>
      </c>
      <c r="F47" s="1">
        <v>2.0484</v>
      </c>
      <c r="G47" s="2"/>
    </row>
    <row r="48" spans="2:7" x14ac:dyDescent="0.25">
      <c r="B48" s="1">
        <v>3.48</v>
      </c>
      <c r="C48" s="1">
        <v>3.48</v>
      </c>
      <c r="D48" s="1">
        <v>2.72</v>
      </c>
      <c r="E48" s="1">
        <v>95</v>
      </c>
      <c r="F48" s="1">
        <v>2.516</v>
      </c>
      <c r="G48" s="2">
        <v>300000</v>
      </c>
    </row>
    <row r="49" spans="2:7" x14ac:dyDescent="0.25">
      <c r="B49" s="1">
        <v>3.08</v>
      </c>
      <c r="C49" s="1">
        <v>2.92</v>
      </c>
      <c r="D49" s="1">
        <v>3.24</v>
      </c>
      <c r="E49" s="1">
        <v>89</v>
      </c>
      <c r="F49" s="1">
        <v>2.7880000000000003</v>
      </c>
      <c r="G49" s="2">
        <v>200000</v>
      </c>
    </row>
    <row r="50" spans="2:7" x14ac:dyDescent="0.25">
      <c r="B50" s="1">
        <v>3.04</v>
      </c>
      <c r="C50" s="1">
        <v>2.56</v>
      </c>
      <c r="D50" s="1">
        <v>2.88</v>
      </c>
      <c r="E50" s="1">
        <v>58</v>
      </c>
      <c r="F50" s="1">
        <v>2.6612</v>
      </c>
      <c r="G50" s="2"/>
    </row>
    <row r="51" spans="2:7" x14ac:dyDescent="0.25">
      <c r="B51" s="1">
        <v>2.8355999999999999</v>
      </c>
      <c r="C51" s="1">
        <v>2.8792</v>
      </c>
      <c r="D51" s="1">
        <v>2.6239999999999997</v>
      </c>
      <c r="E51" s="1">
        <v>68</v>
      </c>
      <c r="F51" s="1">
        <v>2.8651999999999997</v>
      </c>
      <c r="G51" s="2"/>
    </row>
    <row r="52" spans="2:7" x14ac:dyDescent="0.25">
      <c r="B52" s="1">
        <v>2.52</v>
      </c>
      <c r="C52" s="1">
        <v>2.4</v>
      </c>
      <c r="D52" s="1">
        <v>2.2799999999999998</v>
      </c>
      <c r="E52" s="1">
        <v>78</v>
      </c>
      <c r="F52" s="1">
        <v>2.1819999999999999</v>
      </c>
      <c r="G52" s="2">
        <v>204000</v>
      </c>
    </row>
    <row r="53" spans="2:7" x14ac:dyDescent="0.25">
      <c r="B53" s="1">
        <v>2.52</v>
      </c>
      <c r="C53" s="1">
        <v>2.48</v>
      </c>
      <c r="D53" s="1">
        <v>2.72</v>
      </c>
      <c r="E53" s="1">
        <v>64</v>
      </c>
      <c r="F53" s="1">
        <v>2.4984000000000002</v>
      </c>
      <c r="G53" s="2">
        <v>250000</v>
      </c>
    </row>
    <row r="54" spans="2:7" x14ac:dyDescent="0.25">
      <c r="B54" s="1">
        <v>2</v>
      </c>
      <c r="C54" s="1">
        <v>1.48</v>
      </c>
      <c r="D54" s="1">
        <v>2.08</v>
      </c>
      <c r="E54" s="1">
        <v>65</v>
      </c>
      <c r="F54" s="1">
        <v>2.2444000000000002</v>
      </c>
      <c r="G54" s="2"/>
    </row>
    <row r="55" spans="2:7" x14ac:dyDescent="0.25">
      <c r="B55" s="1">
        <v>3.008</v>
      </c>
      <c r="C55" s="1">
        <v>2.9279999999999999</v>
      </c>
      <c r="D55" s="1">
        <v>2.7360000000000002</v>
      </c>
      <c r="E55" s="1">
        <v>65</v>
      </c>
      <c r="F55" s="1">
        <v>2.5191999999999997</v>
      </c>
      <c r="G55" s="2">
        <v>200000</v>
      </c>
    </row>
    <row r="56" spans="2:7" x14ac:dyDescent="0.25">
      <c r="B56" s="1">
        <v>2.1760000000000002</v>
      </c>
      <c r="C56" s="1">
        <v>2.4447999999999999</v>
      </c>
      <c r="D56" s="1">
        <v>2.2480000000000002</v>
      </c>
      <c r="E56" s="1">
        <v>67</v>
      </c>
      <c r="F56" s="1">
        <v>2.5059999999999998</v>
      </c>
      <c r="G56" s="2"/>
    </row>
    <row r="57" spans="2:7" x14ac:dyDescent="0.25">
      <c r="B57" s="1">
        <v>1.6355999999999999</v>
      </c>
      <c r="C57" s="1">
        <v>1.8331999999999999</v>
      </c>
      <c r="D57" s="1">
        <v>2.12</v>
      </c>
      <c r="E57" s="1">
        <v>71.2</v>
      </c>
      <c r="F57" s="1">
        <v>2.6195999999999997</v>
      </c>
      <c r="G57" s="2"/>
    </row>
    <row r="58" spans="2:7" x14ac:dyDescent="0.25">
      <c r="B58" s="1">
        <v>3.2</v>
      </c>
      <c r="C58" s="1">
        <v>2.8</v>
      </c>
      <c r="D58" s="1">
        <v>2.88</v>
      </c>
      <c r="E58" s="1">
        <v>87</v>
      </c>
      <c r="F58" s="1">
        <v>2.8416000000000001</v>
      </c>
      <c r="G58" s="2">
        <v>450000</v>
      </c>
    </row>
    <row r="59" spans="2:7" x14ac:dyDescent="0.25">
      <c r="B59" s="1">
        <v>2.96</v>
      </c>
      <c r="C59" s="1">
        <v>2.4</v>
      </c>
      <c r="D59" s="1">
        <v>2.76</v>
      </c>
      <c r="E59" s="1">
        <v>78</v>
      </c>
      <c r="F59" s="1">
        <v>2.6224000000000003</v>
      </c>
      <c r="G59" s="2">
        <v>216000</v>
      </c>
    </row>
    <row r="60" spans="2:7" x14ac:dyDescent="0.25">
      <c r="B60" s="1">
        <v>2.4159999999999999</v>
      </c>
      <c r="C60" s="1">
        <v>2.6639999999999997</v>
      </c>
      <c r="D60" s="1">
        <v>2.6</v>
      </c>
      <c r="E60" s="1">
        <v>71</v>
      </c>
      <c r="F60" s="1">
        <v>2.1084000000000001</v>
      </c>
      <c r="G60" s="2">
        <v>220000</v>
      </c>
    </row>
    <row r="61" spans="2:7" x14ac:dyDescent="0.25">
      <c r="B61" s="1">
        <v>2.52</v>
      </c>
      <c r="C61" s="1">
        <v>2.8560000000000003</v>
      </c>
      <c r="D61" s="1">
        <v>2.456</v>
      </c>
      <c r="E61" s="1">
        <v>68</v>
      </c>
      <c r="F61" s="1">
        <v>2.6751999999999998</v>
      </c>
      <c r="G61" s="2">
        <v>240000</v>
      </c>
    </row>
    <row r="62" spans="2:7" x14ac:dyDescent="0.25">
      <c r="B62" s="1">
        <v>2.72</v>
      </c>
      <c r="C62" s="1">
        <v>3.04</v>
      </c>
      <c r="D62" s="1">
        <v>2.96</v>
      </c>
      <c r="E62" s="1">
        <v>80</v>
      </c>
      <c r="F62" s="1">
        <v>2.5436000000000001</v>
      </c>
      <c r="G62" s="2">
        <v>360000</v>
      </c>
    </row>
    <row r="63" spans="2:7" x14ac:dyDescent="0.25">
      <c r="B63" s="1">
        <v>2.96</v>
      </c>
      <c r="C63" s="1">
        <v>2.48</v>
      </c>
      <c r="D63" s="1">
        <v>2.72</v>
      </c>
      <c r="E63" s="1">
        <v>74</v>
      </c>
      <c r="F63" s="1">
        <v>2.3195999999999999</v>
      </c>
      <c r="G63" s="2">
        <v>268000</v>
      </c>
    </row>
    <row r="64" spans="2:7" x14ac:dyDescent="0.25">
      <c r="B64" s="1">
        <v>2.1040000000000001</v>
      </c>
      <c r="C64" s="1">
        <v>2.6231999999999998</v>
      </c>
      <c r="D64" s="1">
        <v>2.8843999999999999</v>
      </c>
      <c r="E64" s="1">
        <v>57.6</v>
      </c>
      <c r="F64" s="1">
        <v>2.2664</v>
      </c>
      <c r="G64" s="2">
        <v>265000</v>
      </c>
    </row>
    <row r="65" spans="2:7" x14ac:dyDescent="0.25">
      <c r="B65" s="1">
        <v>2.96</v>
      </c>
      <c r="C65" s="1">
        <v>2.8</v>
      </c>
      <c r="D65" s="1">
        <v>2.88</v>
      </c>
      <c r="E65" s="1">
        <v>60</v>
      </c>
      <c r="F65" s="1">
        <v>2.2896000000000001</v>
      </c>
      <c r="G65" s="2">
        <v>260000</v>
      </c>
    </row>
    <row r="66" spans="2:7" x14ac:dyDescent="0.25">
      <c r="B66" s="1">
        <v>3.3680000000000003</v>
      </c>
      <c r="C66" s="1">
        <v>2.9360000000000004</v>
      </c>
      <c r="D66" s="1">
        <v>2.6756000000000002</v>
      </c>
      <c r="E66" s="1">
        <v>61.6</v>
      </c>
      <c r="F66" s="1">
        <v>2.4992000000000001</v>
      </c>
      <c r="G66" s="2">
        <v>300000</v>
      </c>
    </row>
    <row r="67" spans="2:7" x14ac:dyDescent="0.25">
      <c r="B67" s="1">
        <v>3.46</v>
      </c>
      <c r="C67" s="1">
        <v>2.5680000000000001</v>
      </c>
      <c r="D67" s="1">
        <v>2.6960000000000002</v>
      </c>
      <c r="E67" s="1">
        <v>59</v>
      </c>
      <c r="F67" s="1">
        <v>2.3875999999999999</v>
      </c>
      <c r="G67" s="2">
        <v>240000</v>
      </c>
    </row>
    <row r="68" spans="2:7" x14ac:dyDescent="0.25">
      <c r="B68" s="1">
        <v>2.44</v>
      </c>
      <c r="C68" s="1">
        <v>2.8</v>
      </c>
      <c r="D68" s="1">
        <v>2.56</v>
      </c>
      <c r="E68" s="1">
        <v>68.5</v>
      </c>
      <c r="F68" s="1">
        <v>2.38</v>
      </c>
      <c r="G68" s="2"/>
    </row>
    <row r="69" spans="2:7" x14ac:dyDescent="0.25">
      <c r="B69" s="1">
        <v>3.2</v>
      </c>
      <c r="C69" s="1">
        <v>2.92</v>
      </c>
      <c r="D69" s="1">
        <v>3</v>
      </c>
      <c r="E69" s="1">
        <v>61</v>
      </c>
      <c r="F69" s="1">
        <v>2.3512</v>
      </c>
      <c r="G69" s="2">
        <v>240000</v>
      </c>
    </row>
    <row r="70" spans="2:7" x14ac:dyDescent="0.25">
      <c r="B70" s="1">
        <v>2.16</v>
      </c>
      <c r="C70" s="1">
        <v>1.88</v>
      </c>
      <c r="D70" s="1">
        <v>2.2799999999999998</v>
      </c>
      <c r="E70" s="1">
        <v>89.69</v>
      </c>
      <c r="F70" s="1">
        <v>2.2840000000000003</v>
      </c>
      <c r="G70" s="2"/>
    </row>
    <row r="71" spans="2:7" x14ac:dyDescent="0.25">
      <c r="B71" s="1">
        <v>3.32</v>
      </c>
      <c r="C71" s="1">
        <v>2.96</v>
      </c>
      <c r="D71" s="1">
        <v>2.64</v>
      </c>
      <c r="E71" s="1">
        <v>68.92</v>
      </c>
      <c r="F71" s="1">
        <v>2.3384</v>
      </c>
      <c r="G71" s="2">
        <v>275000</v>
      </c>
    </row>
    <row r="72" spans="2:7" x14ac:dyDescent="0.25">
      <c r="B72" s="1">
        <v>3.2368000000000001</v>
      </c>
      <c r="C72" s="1">
        <v>3.14</v>
      </c>
      <c r="D72" s="1">
        <v>2.68</v>
      </c>
      <c r="E72" s="1">
        <v>68.709999999999994</v>
      </c>
      <c r="F72" s="1">
        <v>2.4396</v>
      </c>
      <c r="G72" s="2">
        <v>275000</v>
      </c>
    </row>
    <row r="73" spans="2:7" x14ac:dyDescent="0.25">
      <c r="B73" s="1">
        <v>2.7880000000000003</v>
      </c>
      <c r="C73" s="1">
        <v>1.88</v>
      </c>
      <c r="D73" s="1">
        <v>2.9079999999999999</v>
      </c>
      <c r="E73" s="1">
        <v>79</v>
      </c>
      <c r="F73" s="1">
        <v>2.3696000000000002</v>
      </c>
      <c r="G73" s="2"/>
    </row>
    <row r="74" spans="2:7" x14ac:dyDescent="0.25">
      <c r="B74" s="1">
        <v>2.92</v>
      </c>
      <c r="C74" s="1">
        <v>2.92</v>
      </c>
      <c r="D74" s="1">
        <v>2.64</v>
      </c>
      <c r="E74" s="1">
        <v>70</v>
      </c>
      <c r="F74" s="1">
        <v>2.7227999999999999</v>
      </c>
      <c r="G74" s="2">
        <v>275000</v>
      </c>
    </row>
    <row r="75" spans="2:7" x14ac:dyDescent="0.25">
      <c r="B75" s="1">
        <v>3.28</v>
      </c>
      <c r="C75" s="1">
        <v>2.44</v>
      </c>
      <c r="D75" s="1">
        <v>2.48</v>
      </c>
      <c r="E75" s="1">
        <v>89</v>
      </c>
      <c r="F75" s="1">
        <v>2.6180000000000003</v>
      </c>
      <c r="G75" s="2">
        <v>360000</v>
      </c>
    </row>
    <row r="76" spans="2:7" x14ac:dyDescent="0.25">
      <c r="B76" s="1">
        <v>3</v>
      </c>
      <c r="C76" s="1">
        <v>2.8116000000000003</v>
      </c>
      <c r="D76" s="1">
        <v>2.84</v>
      </c>
      <c r="E76" s="1">
        <v>95</v>
      </c>
      <c r="F76" s="1">
        <v>2.6776</v>
      </c>
      <c r="G76" s="2">
        <v>240000</v>
      </c>
    </row>
    <row r="77" spans="2:7" x14ac:dyDescent="0.25">
      <c r="B77" s="1">
        <v>3.3944000000000001</v>
      </c>
      <c r="C77" s="1">
        <v>2.68</v>
      </c>
      <c r="D77" s="1">
        <v>3.12</v>
      </c>
      <c r="E77" s="1">
        <v>95.5</v>
      </c>
      <c r="F77" s="1">
        <v>2.7412000000000001</v>
      </c>
      <c r="G77" s="2">
        <v>240000</v>
      </c>
    </row>
    <row r="78" spans="2:7" x14ac:dyDescent="0.25">
      <c r="B78" s="1">
        <v>2.5839999999999996</v>
      </c>
      <c r="C78" s="1">
        <v>3.3531999999999997</v>
      </c>
      <c r="D78" s="1">
        <v>2.8687999999999998</v>
      </c>
      <c r="E78" s="1">
        <v>86</v>
      </c>
      <c r="F78" s="1">
        <v>2.39</v>
      </c>
      <c r="G78" s="2">
        <v>218000</v>
      </c>
    </row>
    <row r="79" spans="2:7" x14ac:dyDescent="0.25">
      <c r="B79" s="1">
        <v>2.2640000000000002</v>
      </c>
      <c r="C79" s="1">
        <v>2.5920000000000001</v>
      </c>
      <c r="D79" s="1">
        <v>2.8080000000000003</v>
      </c>
      <c r="E79" s="1">
        <v>84.27</v>
      </c>
      <c r="F79" s="1">
        <v>2.6880000000000002</v>
      </c>
      <c r="G79" s="2">
        <v>336000</v>
      </c>
    </row>
    <row r="80" spans="2:7" x14ac:dyDescent="0.25">
      <c r="B80" s="1">
        <v>2.36</v>
      </c>
      <c r="C80" s="1">
        <v>2.48</v>
      </c>
      <c r="D80" s="1">
        <v>3.1</v>
      </c>
      <c r="E80" s="1">
        <v>74</v>
      </c>
      <c r="F80" s="1">
        <v>2.68</v>
      </c>
      <c r="G80" s="2"/>
    </row>
    <row r="81" spans="2:7" x14ac:dyDescent="0.25">
      <c r="B81" s="1">
        <v>2.66</v>
      </c>
      <c r="C81" s="1">
        <v>2.8160000000000003</v>
      </c>
      <c r="D81" s="1">
        <v>2.8772000000000002</v>
      </c>
      <c r="E81" s="1">
        <v>61</v>
      </c>
      <c r="F81" s="1">
        <v>2.5707999999999998</v>
      </c>
      <c r="G81" s="2">
        <v>230000</v>
      </c>
    </row>
    <row r="82" spans="2:7" x14ac:dyDescent="0.25">
      <c r="B82" s="1">
        <v>2.56</v>
      </c>
      <c r="C82" s="1">
        <v>3.2</v>
      </c>
      <c r="D82" s="1">
        <v>2.6</v>
      </c>
      <c r="E82" s="1">
        <v>69</v>
      </c>
      <c r="F82" s="1">
        <v>2.306</v>
      </c>
      <c r="G82" s="2">
        <v>500000</v>
      </c>
    </row>
    <row r="83" spans="2:7" x14ac:dyDescent="0.25">
      <c r="B83" s="1">
        <v>3.36</v>
      </c>
      <c r="C83" s="1">
        <v>3.6360000000000001</v>
      </c>
      <c r="D83" s="1">
        <v>2.58</v>
      </c>
      <c r="E83" s="1">
        <v>86.04</v>
      </c>
      <c r="F83" s="1">
        <v>2.3768000000000002</v>
      </c>
      <c r="G83" s="2">
        <v>270000</v>
      </c>
    </row>
    <row r="84" spans="2:7" x14ac:dyDescent="0.25">
      <c r="B84" s="1">
        <v>2.76</v>
      </c>
      <c r="C84" s="1">
        <v>2.48</v>
      </c>
      <c r="D84" s="1">
        <v>2.64</v>
      </c>
      <c r="E84" s="1">
        <v>75</v>
      </c>
      <c r="F84" s="1">
        <v>2.7195999999999998</v>
      </c>
      <c r="G84" s="2"/>
    </row>
    <row r="85" spans="2:7" x14ac:dyDescent="0.25">
      <c r="B85" s="1">
        <v>2.76</v>
      </c>
      <c r="C85" s="1">
        <v>2.48</v>
      </c>
      <c r="D85" s="1">
        <v>2.76</v>
      </c>
      <c r="E85" s="1">
        <v>67</v>
      </c>
      <c r="F85" s="1">
        <v>2.4940000000000002</v>
      </c>
      <c r="G85" s="2">
        <v>240000</v>
      </c>
    </row>
    <row r="86" spans="2:7" x14ac:dyDescent="0.25">
      <c r="B86" s="1">
        <v>3.2680000000000002</v>
      </c>
      <c r="C86" s="1">
        <v>2.52</v>
      </c>
      <c r="D86" s="1">
        <v>2.68</v>
      </c>
      <c r="E86" s="1">
        <v>86</v>
      </c>
      <c r="F86" s="1">
        <v>2.8080000000000003</v>
      </c>
      <c r="G86" s="2">
        <v>300000</v>
      </c>
    </row>
    <row r="87" spans="2:7" x14ac:dyDescent="0.25">
      <c r="B87" s="1">
        <v>2.52</v>
      </c>
      <c r="C87" s="1">
        <v>2.68</v>
      </c>
      <c r="D87" s="1">
        <v>2.96</v>
      </c>
      <c r="E87" s="1">
        <v>82</v>
      </c>
      <c r="F87" s="1">
        <v>2.4175999999999997</v>
      </c>
      <c r="G87" s="2"/>
    </row>
    <row r="88" spans="2:7" x14ac:dyDescent="0.25">
      <c r="B88" s="1">
        <v>3.36</v>
      </c>
      <c r="C88" s="1">
        <v>3.16</v>
      </c>
      <c r="D88" s="1">
        <v>2.72</v>
      </c>
      <c r="E88" s="1">
        <v>84</v>
      </c>
      <c r="F88" s="1">
        <v>2.6675999999999997</v>
      </c>
      <c r="G88" s="2">
        <v>300000</v>
      </c>
    </row>
    <row r="89" spans="2:7" x14ac:dyDescent="0.25">
      <c r="B89" s="1">
        <v>2.8</v>
      </c>
      <c r="C89" s="1">
        <v>2.52</v>
      </c>
      <c r="D89" s="1">
        <v>2.8</v>
      </c>
      <c r="E89" s="1">
        <v>55</v>
      </c>
      <c r="F89" s="1">
        <v>2.48</v>
      </c>
      <c r="G89" s="2">
        <v>300000</v>
      </c>
    </row>
    <row r="90" spans="2:7" x14ac:dyDescent="0.25">
      <c r="B90" s="1">
        <v>3.3536000000000001</v>
      </c>
      <c r="C90" s="1">
        <v>3.5931999999999999</v>
      </c>
      <c r="D90" s="1">
        <v>3.0880000000000001</v>
      </c>
      <c r="E90" s="1">
        <v>78.739999999999995</v>
      </c>
      <c r="F90" s="1">
        <v>3.0472000000000001</v>
      </c>
      <c r="G90" s="2">
        <v>400000</v>
      </c>
    </row>
    <row r="91" spans="2:7" x14ac:dyDescent="0.25">
      <c r="B91" s="1">
        <v>2.48</v>
      </c>
      <c r="C91" s="1">
        <v>2.52</v>
      </c>
      <c r="D91" s="1">
        <v>2.56</v>
      </c>
      <c r="E91" s="1">
        <v>67</v>
      </c>
      <c r="F91" s="1">
        <v>2.2812000000000001</v>
      </c>
      <c r="G91" s="2">
        <v>220000</v>
      </c>
    </row>
    <row r="92" spans="2:7" x14ac:dyDescent="0.25">
      <c r="B92" s="1">
        <v>2.3839999999999999</v>
      </c>
      <c r="C92" s="1">
        <v>2.04</v>
      </c>
      <c r="D92" s="1">
        <v>2.4</v>
      </c>
      <c r="E92" s="1">
        <v>75</v>
      </c>
      <c r="F92" s="1">
        <v>2.3632</v>
      </c>
      <c r="G92" s="2"/>
    </row>
    <row r="93" spans="2:7" x14ac:dyDescent="0.25">
      <c r="B93" s="1">
        <v>2.64</v>
      </c>
      <c r="C93" s="1">
        <v>2.48</v>
      </c>
      <c r="D93" s="1">
        <v>2.92</v>
      </c>
      <c r="E93" s="1">
        <v>58</v>
      </c>
      <c r="F93" s="1">
        <v>2.5743999999999998</v>
      </c>
      <c r="G93" s="2">
        <v>210000</v>
      </c>
    </row>
    <row r="94" spans="2:7" x14ac:dyDescent="0.25">
      <c r="B94" s="1">
        <v>3.36</v>
      </c>
      <c r="C94" s="1">
        <v>3</v>
      </c>
      <c r="D94" s="1">
        <v>2.76</v>
      </c>
      <c r="E94" s="1">
        <v>62</v>
      </c>
      <c r="F94" s="1">
        <v>2.4944000000000002</v>
      </c>
      <c r="G94" s="2">
        <v>210000</v>
      </c>
    </row>
    <row r="95" spans="2:7" x14ac:dyDescent="0.25">
      <c r="B95" s="1">
        <v>3.4</v>
      </c>
      <c r="C95" s="1">
        <v>3.6</v>
      </c>
      <c r="D95" s="1">
        <v>3.28</v>
      </c>
      <c r="E95" s="1">
        <v>92</v>
      </c>
      <c r="F95" s="1">
        <v>2.7212000000000001</v>
      </c>
      <c r="G95" s="2">
        <v>300000</v>
      </c>
    </row>
    <row r="96" spans="2:7" x14ac:dyDescent="0.25">
      <c r="B96" s="1">
        <v>2.08</v>
      </c>
      <c r="C96" s="1">
        <v>2.2799999999999998</v>
      </c>
      <c r="D96" s="1">
        <v>2.032</v>
      </c>
      <c r="E96" s="1">
        <v>67</v>
      </c>
      <c r="F96" s="1">
        <v>2.5116000000000001</v>
      </c>
      <c r="G96" s="2"/>
    </row>
    <row r="97" spans="2:7" x14ac:dyDescent="0.25">
      <c r="B97" s="1">
        <v>2.4091999999999998</v>
      </c>
      <c r="C97" s="1">
        <v>2.76</v>
      </c>
      <c r="D97" s="1">
        <v>2.64</v>
      </c>
      <c r="E97" s="1">
        <v>72</v>
      </c>
      <c r="F97" s="1">
        <v>2.3788</v>
      </c>
      <c r="G97" s="2">
        <v>230000</v>
      </c>
    </row>
    <row r="98" spans="2:7" x14ac:dyDescent="0.25">
      <c r="B98" s="1">
        <v>2.08</v>
      </c>
      <c r="C98" s="1">
        <v>2.48</v>
      </c>
      <c r="D98" s="1">
        <v>2.16</v>
      </c>
      <c r="E98" s="1">
        <v>72</v>
      </c>
      <c r="F98" s="1">
        <v>2.2163999999999997</v>
      </c>
      <c r="G98" s="2"/>
    </row>
    <row r="99" spans="2:7" x14ac:dyDescent="0.25">
      <c r="B99" s="1">
        <v>2.3199999999999998</v>
      </c>
      <c r="C99" s="1">
        <v>2.48</v>
      </c>
      <c r="D99" s="1">
        <v>2.56</v>
      </c>
      <c r="E99" s="1">
        <v>53.88</v>
      </c>
      <c r="F99" s="1">
        <v>2.1987999999999999</v>
      </c>
      <c r="G99" s="2">
        <v>260000</v>
      </c>
    </row>
    <row r="100" spans="2:7" x14ac:dyDescent="0.25">
      <c r="B100" s="1">
        <v>2.92</v>
      </c>
      <c r="C100" s="1">
        <v>3.12</v>
      </c>
      <c r="D100" s="1">
        <v>2.6</v>
      </c>
      <c r="E100" s="1">
        <v>95.46</v>
      </c>
      <c r="F100" s="1">
        <v>2.4863999999999997</v>
      </c>
      <c r="G100" s="2">
        <v>420000</v>
      </c>
    </row>
    <row r="101" spans="2:7" x14ac:dyDescent="0.25">
      <c r="B101" s="1">
        <v>3.04</v>
      </c>
      <c r="C101" s="1">
        <v>2.8</v>
      </c>
      <c r="D101" s="1">
        <v>3.04</v>
      </c>
      <c r="E101" s="1">
        <v>66</v>
      </c>
      <c r="F101" s="1">
        <v>2.5775999999999999</v>
      </c>
      <c r="G101" s="2">
        <v>300000</v>
      </c>
    </row>
    <row r="102" spans="2:7" x14ac:dyDescent="0.25">
      <c r="B102" s="1">
        <v>2.82</v>
      </c>
      <c r="C102" s="1">
        <v>2.5</v>
      </c>
      <c r="D102" s="1">
        <v>2.44</v>
      </c>
      <c r="E102" s="1">
        <v>93.91</v>
      </c>
      <c r="F102" s="1">
        <v>2.7612000000000001</v>
      </c>
      <c r="G102" s="2"/>
    </row>
    <row r="103" spans="2:7" x14ac:dyDescent="0.25">
      <c r="B103" s="1">
        <v>2.76</v>
      </c>
      <c r="C103" s="1">
        <v>2.92</v>
      </c>
      <c r="D103" s="1">
        <v>2.6</v>
      </c>
      <c r="E103" s="1">
        <v>70</v>
      </c>
      <c r="F103" s="1">
        <v>2.2924000000000002</v>
      </c>
      <c r="G103" s="2">
        <v>220000</v>
      </c>
    </row>
    <row r="104" spans="2:7" x14ac:dyDescent="0.25">
      <c r="B104" s="1">
        <v>2.16</v>
      </c>
      <c r="C104" s="1">
        <v>3.28</v>
      </c>
      <c r="D104" s="1">
        <v>2.52</v>
      </c>
      <c r="E104" s="1">
        <v>50</v>
      </c>
      <c r="F104" s="1">
        <v>2.3788</v>
      </c>
      <c r="G104" s="2"/>
    </row>
    <row r="105" spans="2:7" x14ac:dyDescent="0.25">
      <c r="B105" s="1">
        <v>1.8</v>
      </c>
      <c r="C105" s="1">
        <v>2.2799999999999998</v>
      </c>
      <c r="D105" s="1">
        <v>2.3199999999999998</v>
      </c>
      <c r="E105" s="1">
        <v>56.39</v>
      </c>
      <c r="F105" s="1">
        <v>2.5980000000000003</v>
      </c>
      <c r="G105" s="2"/>
    </row>
    <row r="106" spans="2:7" x14ac:dyDescent="0.25">
      <c r="B106" s="1">
        <v>2.52</v>
      </c>
      <c r="C106" s="1">
        <v>2.88</v>
      </c>
      <c r="D106" s="1">
        <v>2.72</v>
      </c>
      <c r="E106" s="1">
        <v>78</v>
      </c>
      <c r="F106" s="1">
        <v>2.4175999999999997</v>
      </c>
      <c r="G106" s="2">
        <v>380000</v>
      </c>
    </row>
    <row r="107" spans="2:7" x14ac:dyDescent="0.25">
      <c r="B107" s="1">
        <v>3.08</v>
      </c>
      <c r="C107" s="1">
        <v>2.44</v>
      </c>
      <c r="D107" s="1">
        <v>2.72</v>
      </c>
      <c r="E107" s="1">
        <v>57.5</v>
      </c>
      <c r="F107" s="1">
        <v>2.4523999999999999</v>
      </c>
      <c r="G107" s="2">
        <v>300000</v>
      </c>
    </row>
    <row r="108" spans="2:7" x14ac:dyDescent="0.25">
      <c r="B108" s="1">
        <v>2.92</v>
      </c>
      <c r="C108" s="1">
        <v>3.12</v>
      </c>
      <c r="D108" s="1">
        <v>2.92</v>
      </c>
      <c r="E108" s="1">
        <v>85</v>
      </c>
      <c r="F108" s="1">
        <v>2.6332</v>
      </c>
      <c r="G108" s="2">
        <v>240000</v>
      </c>
    </row>
    <row r="109" spans="2:7" x14ac:dyDescent="0.25">
      <c r="B109" s="1">
        <v>2.76</v>
      </c>
      <c r="C109" s="1">
        <v>2.52</v>
      </c>
      <c r="D109" s="1">
        <v>2.6</v>
      </c>
      <c r="E109" s="1">
        <v>55</v>
      </c>
      <c r="F109" s="1">
        <v>2.3291999999999997</v>
      </c>
      <c r="G109" s="2">
        <v>360000</v>
      </c>
    </row>
    <row r="110" spans="2:7" x14ac:dyDescent="0.25">
      <c r="B110" s="1">
        <v>2.36</v>
      </c>
      <c r="C110" s="1">
        <v>2.56</v>
      </c>
      <c r="D110" s="1">
        <v>2.3199999999999998</v>
      </c>
      <c r="E110" s="1">
        <v>85</v>
      </c>
      <c r="F110" s="1">
        <v>2.2119999999999997</v>
      </c>
      <c r="G110" s="2"/>
    </row>
    <row r="111" spans="2:7" x14ac:dyDescent="0.25">
      <c r="B111" s="1">
        <v>2.4432</v>
      </c>
      <c r="C111" s="1">
        <v>2</v>
      </c>
      <c r="D111" s="1">
        <v>2.16</v>
      </c>
      <c r="E111" s="1">
        <v>71</v>
      </c>
      <c r="F111" s="1">
        <v>2.6275999999999997</v>
      </c>
      <c r="G111" s="2"/>
    </row>
    <row r="112" spans="2:7" x14ac:dyDescent="0.25">
      <c r="B112" s="1">
        <v>3.28</v>
      </c>
      <c r="C112" s="1">
        <v>3.6</v>
      </c>
      <c r="D112" s="1">
        <v>3.32</v>
      </c>
      <c r="E112" s="1">
        <v>80</v>
      </c>
      <c r="F112" s="1">
        <v>2.9407999999999999</v>
      </c>
      <c r="G112" s="2">
        <v>200000</v>
      </c>
    </row>
    <row r="113" spans="2:7" x14ac:dyDescent="0.25">
      <c r="B113" s="1">
        <v>2.44</v>
      </c>
      <c r="C113" s="1">
        <v>3.28</v>
      </c>
      <c r="D113" s="1">
        <v>2.76</v>
      </c>
      <c r="E113" s="1">
        <v>84</v>
      </c>
      <c r="F113" s="1">
        <v>2.3324000000000003</v>
      </c>
      <c r="G113" s="2">
        <v>300000</v>
      </c>
    </row>
    <row r="114" spans="2:7" x14ac:dyDescent="0.25">
      <c r="B114" s="1">
        <v>2.08</v>
      </c>
      <c r="C114" s="1">
        <v>2.52</v>
      </c>
      <c r="D114" s="1">
        <v>2.6</v>
      </c>
      <c r="E114" s="1">
        <v>86</v>
      </c>
      <c r="F114" s="1">
        <v>2.2436000000000003</v>
      </c>
      <c r="G114" s="2"/>
    </row>
    <row r="115" spans="2:7" x14ac:dyDescent="0.25">
      <c r="B115" s="1">
        <v>2.78</v>
      </c>
      <c r="C115" s="1">
        <v>2.8</v>
      </c>
      <c r="D115" s="1">
        <v>2.88</v>
      </c>
      <c r="E115" s="1">
        <v>57.2</v>
      </c>
      <c r="F115" s="1">
        <v>2.1919999999999997</v>
      </c>
      <c r="G115" s="2">
        <v>250000</v>
      </c>
    </row>
    <row r="116" spans="2:7" x14ac:dyDescent="0.25">
      <c r="B116" s="1">
        <v>2.04</v>
      </c>
      <c r="C116" s="1">
        <v>2.16</v>
      </c>
      <c r="D116" s="1">
        <v>2.44</v>
      </c>
      <c r="E116" s="1">
        <v>60</v>
      </c>
      <c r="F116" s="1">
        <v>2.4256000000000002</v>
      </c>
      <c r="G116" s="2"/>
    </row>
    <row r="117" spans="2:7" x14ac:dyDescent="0.25">
      <c r="B117" s="1">
        <v>2.3199999999999998</v>
      </c>
      <c r="C117" s="1">
        <v>2.44</v>
      </c>
      <c r="D117" s="1">
        <v>2.44</v>
      </c>
      <c r="E117" s="1">
        <v>58</v>
      </c>
      <c r="F117" s="1">
        <v>2.1576</v>
      </c>
      <c r="G117" s="2">
        <v>250000</v>
      </c>
    </row>
    <row r="118" spans="2:7" x14ac:dyDescent="0.25">
      <c r="B118" s="1">
        <v>2.9583999999999997</v>
      </c>
      <c r="C118" s="1">
        <v>3.16</v>
      </c>
      <c r="D118" s="1">
        <v>2.68</v>
      </c>
      <c r="E118" s="1">
        <v>72.150000000000006</v>
      </c>
      <c r="F118" s="1">
        <v>2.5232000000000001</v>
      </c>
      <c r="G118" s="2">
        <v>280000</v>
      </c>
    </row>
    <row r="119" spans="2:7" x14ac:dyDescent="0.25">
      <c r="B119" s="1">
        <v>2.6</v>
      </c>
      <c r="C119" s="1">
        <v>2.72</v>
      </c>
      <c r="D119" s="1">
        <v>2.76</v>
      </c>
      <c r="E119" s="1">
        <v>53.7</v>
      </c>
      <c r="F119" s="1">
        <v>2.2004000000000001</v>
      </c>
      <c r="G119" s="2">
        <v>250000</v>
      </c>
    </row>
    <row r="120" spans="2:7" x14ac:dyDescent="0.25">
      <c r="B120" s="1">
        <v>2.92</v>
      </c>
      <c r="C120" s="1">
        <v>2.52</v>
      </c>
      <c r="D120" s="1">
        <v>2.64</v>
      </c>
      <c r="E120" s="1">
        <v>89</v>
      </c>
      <c r="F120" s="1">
        <v>2.42</v>
      </c>
      <c r="G120" s="2">
        <v>216000</v>
      </c>
    </row>
    <row r="121" spans="2:7" x14ac:dyDescent="0.25">
      <c r="B121" s="1">
        <v>2.7280000000000002</v>
      </c>
      <c r="C121" s="1">
        <v>2.9119999999999999</v>
      </c>
      <c r="D121" s="1">
        <v>2.6639999999999997</v>
      </c>
      <c r="E121" s="1">
        <v>96</v>
      </c>
      <c r="F121" s="1">
        <v>2.8339999999999996</v>
      </c>
      <c r="G121" s="2">
        <v>300000</v>
      </c>
    </row>
    <row r="122" spans="2:7" x14ac:dyDescent="0.25">
      <c r="B122" s="1">
        <v>3.08</v>
      </c>
      <c r="C122" s="1">
        <v>3</v>
      </c>
      <c r="D122" s="1">
        <v>2.92</v>
      </c>
      <c r="E122" s="1">
        <v>80</v>
      </c>
      <c r="F122" s="1">
        <v>2.6819999999999999</v>
      </c>
      <c r="G122" s="2">
        <v>240000</v>
      </c>
    </row>
    <row r="123" spans="2:7" x14ac:dyDescent="0.25">
      <c r="B123" s="1">
        <v>3.04</v>
      </c>
      <c r="C123" s="1">
        <v>3.2</v>
      </c>
      <c r="D123" s="1">
        <v>3.12</v>
      </c>
      <c r="E123" s="1">
        <v>97</v>
      </c>
      <c r="F123" s="1">
        <v>2.8192000000000004</v>
      </c>
      <c r="G123" s="2">
        <v>276000</v>
      </c>
    </row>
    <row r="124" spans="2:7" x14ac:dyDescent="0.25">
      <c r="B124" s="1">
        <v>2.4319999999999999</v>
      </c>
      <c r="C124" s="1">
        <v>2.7360000000000002</v>
      </c>
      <c r="D124" s="1">
        <v>2.5839999999999996</v>
      </c>
      <c r="E124" s="1">
        <v>82.66</v>
      </c>
      <c r="F124" s="1">
        <v>2.5736000000000003</v>
      </c>
      <c r="G124" s="2">
        <v>140000</v>
      </c>
    </row>
    <row r="125" spans="2:7" x14ac:dyDescent="0.25">
      <c r="B125" s="1">
        <v>2.3199999999999998</v>
      </c>
      <c r="C125" s="1">
        <v>1.6</v>
      </c>
      <c r="D125" s="1">
        <v>2.36</v>
      </c>
      <c r="E125" s="1">
        <v>73</v>
      </c>
      <c r="F125" s="1">
        <v>2.3524000000000003</v>
      </c>
      <c r="G125" s="2"/>
    </row>
    <row r="126" spans="2:7" x14ac:dyDescent="0.25">
      <c r="B126" s="1">
        <v>2.56</v>
      </c>
      <c r="C126" s="1">
        <v>2.68</v>
      </c>
      <c r="D126" s="1">
        <v>2.7839999999999998</v>
      </c>
      <c r="E126" s="1">
        <v>55.67</v>
      </c>
      <c r="F126" s="1">
        <v>2.8595999999999999</v>
      </c>
      <c r="G126" s="2">
        <v>250000</v>
      </c>
    </row>
    <row r="127" spans="2:7" x14ac:dyDescent="0.25">
      <c r="B127" s="1">
        <v>2.66</v>
      </c>
      <c r="C127" s="1">
        <v>2.6719999999999997</v>
      </c>
      <c r="D127" s="1">
        <v>2.7719999999999998</v>
      </c>
      <c r="E127" s="1">
        <v>80.400000000000006</v>
      </c>
      <c r="F127" s="1">
        <v>2.84</v>
      </c>
      <c r="G127" s="2">
        <v>236000</v>
      </c>
    </row>
    <row r="128" spans="2:7" x14ac:dyDescent="0.25">
      <c r="B128" s="1">
        <v>2.96</v>
      </c>
      <c r="C128" s="1">
        <v>2.36</v>
      </c>
      <c r="D128" s="1">
        <v>2.92</v>
      </c>
      <c r="E128" s="1">
        <v>60</v>
      </c>
      <c r="F128" s="1">
        <v>2.2680000000000002</v>
      </c>
      <c r="G128" s="2">
        <v>240000</v>
      </c>
    </row>
    <row r="129" spans="2:7" x14ac:dyDescent="0.25">
      <c r="B129" s="1">
        <v>2.68</v>
      </c>
      <c r="C129" s="1">
        <v>2.84</v>
      </c>
      <c r="D129" s="1">
        <v>2.5731999999999999</v>
      </c>
      <c r="E129" s="1">
        <v>64</v>
      </c>
      <c r="F129" s="1">
        <v>2.4504000000000001</v>
      </c>
      <c r="G129" s="2">
        <v>250000</v>
      </c>
    </row>
    <row r="130" spans="2:7" x14ac:dyDescent="0.25">
      <c r="B130" s="1">
        <v>3.36</v>
      </c>
      <c r="C130" s="1">
        <v>2.92</v>
      </c>
      <c r="D130" s="1">
        <v>2.92</v>
      </c>
      <c r="E130" s="1">
        <v>75</v>
      </c>
      <c r="F130" s="1">
        <v>2.9331999999999998</v>
      </c>
      <c r="G130" s="2">
        <v>350000</v>
      </c>
    </row>
    <row r="131" spans="2:7" x14ac:dyDescent="0.25">
      <c r="B131" s="1">
        <v>3.16</v>
      </c>
      <c r="C131" s="1">
        <v>2.44</v>
      </c>
      <c r="D131" s="1">
        <v>3.02</v>
      </c>
      <c r="E131" s="1">
        <v>70</v>
      </c>
      <c r="F131" s="1">
        <v>2.7280000000000002</v>
      </c>
      <c r="G131" s="2">
        <v>210000</v>
      </c>
    </row>
    <row r="132" spans="2:7" x14ac:dyDescent="0.25">
      <c r="B132" s="1">
        <v>2.88</v>
      </c>
      <c r="C132" s="1">
        <v>2.4</v>
      </c>
      <c r="D132" s="1">
        <v>2.76</v>
      </c>
      <c r="E132" s="1">
        <v>55.5</v>
      </c>
      <c r="F132" s="1">
        <v>2.3359999999999999</v>
      </c>
      <c r="G132" s="2">
        <v>250000</v>
      </c>
    </row>
    <row r="133" spans="2:7" x14ac:dyDescent="0.25">
      <c r="B133" s="1">
        <v>3.2160000000000002</v>
      </c>
      <c r="C133" s="1">
        <v>2.9360000000000004</v>
      </c>
      <c r="D133" s="1">
        <v>3.1088</v>
      </c>
      <c r="E133" s="1">
        <v>81.2</v>
      </c>
      <c r="F133" s="1">
        <v>3.0504000000000002</v>
      </c>
      <c r="G133" s="2">
        <v>400000</v>
      </c>
    </row>
    <row r="134" spans="2:7" x14ac:dyDescent="0.25">
      <c r="B134" s="1">
        <v>3.0680000000000001</v>
      </c>
      <c r="C134" s="1">
        <v>3.5880000000000001</v>
      </c>
      <c r="D134" s="1">
        <v>2.64</v>
      </c>
      <c r="E134" s="1">
        <v>90</v>
      </c>
      <c r="F134" s="1">
        <v>2.742</v>
      </c>
      <c r="G134" s="2">
        <v>250000</v>
      </c>
    </row>
    <row r="135" spans="2:7" x14ac:dyDescent="0.25">
      <c r="B135" s="1">
        <v>2.48</v>
      </c>
      <c r="C135" s="1">
        <v>2.6</v>
      </c>
      <c r="D135" s="1">
        <v>2.4</v>
      </c>
      <c r="E135" s="1">
        <v>84</v>
      </c>
      <c r="F135" s="1">
        <v>2.5660000000000003</v>
      </c>
      <c r="G135" s="2"/>
    </row>
    <row r="136" spans="2:7" x14ac:dyDescent="0.25">
      <c r="B136" s="1">
        <v>2.9960000000000004</v>
      </c>
      <c r="C136" s="1">
        <v>2.2799999999999998</v>
      </c>
      <c r="D136" s="1">
        <v>2.48</v>
      </c>
      <c r="E136" s="1">
        <v>80</v>
      </c>
      <c r="F136" s="1">
        <v>2.4312</v>
      </c>
      <c r="G136" s="2">
        <v>360000</v>
      </c>
    </row>
    <row r="137" spans="2:7" x14ac:dyDescent="0.25">
      <c r="B137" s="1">
        <v>2.68</v>
      </c>
      <c r="C137" s="1">
        <v>2.72</v>
      </c>
      <c r="D137" s="1">
        <v>2.56</v>
      </c>
      <c r="E137" s="1">
        <v>74.400000000000006</v>
      </c>
      <c r="F137" s="1">
        <v>2.1396000000000002</v>
      </c>
      <c r="G137" s="2">
        <v>300000</v>
      </c>
    </row>
    <row r="138" spans="2:7" x14ac:dyDescent="0.25">
      <c r="B138" s="1">
        <v>2.92</v>
      </c>
      <c r="C138" s="1">
        <v>2.56</v>
      </c>
      <c r="D138" s="1">
        <v>3.08</v>
      </c>
      <c r="E138" s="1">
        <v>65</v>
      </c>
      <c r="F138" s="1">
        <v>2.4392</v>
      </c>
      <c r="G138" s="2">
        <v>250000</v>
      </c>
    </row>
    <row r="139" spans="2:7" x14ac:dyDescent="0.25">
      <c r="B139" s="1">
        <v>3.0975999999999999</v>
      </c>
      <c r="C139" s="1">
        <v>3.68</v>
      </c>
      <c r="D139" s="1">
        <v>2.88</v>
      </c>
      <c r="E139" s="1">
        <v>94</v>
      </c>
      <c r="F139" s="1">
        <v>2.6852</v>
      </c>
      <c r="G139" s="2">
        <v>250000</v>
      </c>
    </row>
    <row r="140" spans="2:7" x14ac:dyDescent="0.25">
      <c r="B140" s="1">
        <v>2.88</v>
      </c>
      <c r="C140" s="1">
        <v>2.2400000000000002</v>
      </c>
      <c r="D140" s="1">
        <v>2.76</v>
      </c>
      <c r="E140" s="1">
        <v>55.6</v>
      </c>
      <c r="F140" s="1">
        <v>2.6252</v>
      </c>
      <c r="G140" s="2">
        <v>200000</v>
      </c>
    </row>
    <row r="141" spans="2:7" x14ac:dyDescent="0.25">
      <c r="B141" s="1">
        <v>1.88</v>
      </c>
      <c r="C141" s="1">
        <v>2.36</v>
      </c>
      <c r="D141" s="1">
        <v>2.56</v>
      </c>
      <c r="E141" s="1">
        <v>78</v>
      </c>
      <c r="F141" s="1">
        <v>2.4632000000000001</v>
      </c>
      <c r="G141" s="2"/>
    </row>
    <row r="142" spans="2:7" x14ac:dyDescent="0.25">
      <c r="B142" s="1">
        <v>2.68</v>
      </c>
      <c r="C142" s="1">
        <v>2.52</v>
      </c>
      <c r="D142" s="1">
        <v>2.88</v>
      </c>
      <c r="E142" s="1">
        <v>56</v>
      </c>
      <c r="F142" s="1">
        <v>2.4163999999999999</v>
      </c>
      <c r="G142" s="2">
        <v>225000</v>
      </c>
    </row>
    <row r="143" spans="2:7" x14ac:dyDescent="0.25">
      <c r="B143" s="1">
        <v>3.28</v>
      </c>
      <c r="C143" s="1">
        <v>2.56</v>
      </c>
      <c r="D143" s="1">
        <v>2.92</v>
      </c>
      <c r="E143" s="1">
        <v>96</v>
      </c>
      <c r="F143" s="1">
        <v>2.8708</v>
      </c>
      <c r="G143" s="2">
        <v>250000</v>
      </c>
    </row>
    <row r="144" spans="2:7" x14ac:dyDescent="0.25">
      <c r="B144" s="1">
        <v>3.08</v>
      </c>
      <c r="C144" s="1">
        <v>2.8</v>
      </c>
      <c r="D144" s="1">
        <v>2.36</v>
      </c>
      <c r="E144" s="1">
        <v>58</v>
      </c>
      <c r="F144" s="1">
        <v>2.1772</v>
      </c>
      <c r="G144" s="2">
        <v>220000</v>
      </c>
    </row>
    <row r="145" spans="2:7" x14ac:dyDescent="0.25">
      <c r="B145" s="1">
        <v>2.6</v>
      </c>
      <c r="C145" s="1">
        <v>2.5920000000000001</v>
      </c>
      <c r="D145" s="1">
        <v>2.78</v>
      </c>
      <c r="E145" s="1">
        <v>56</v>
      </c>
      <c r="F145" s="1">
        <v>2.2776000000000001</v>
      </c>
      <c r="G145" s="2">
        <v>265000</v>
      </c>
    </row>
    <row r="146" spans="2:7" x14ac:dyDescent="0.25">
      <c r="B146" s="1">
        <v>2.64</v>
      </c>
      <c r="C146" s="1">
        <v>2.56</v>
      </c>
      <c r="D146" s="1">
        <v>2.4</v>
      </c>
      <c r="E146" s="1">
        <v>60</v>
      </c>
      <c r="F146" s="1">
        <v>2.476</v>
      </c>
      <c r="G146" s="2"/>
    </row>
    <row r="147" spans="2:7" x14ac:dyDescent="0.25">
      <c r="B147" s="1">
        <v>3.4</v>
      </c>
      <c r="C147" s="1">
        <v>2.4</v>
      </c>
      <c r="D147" s="1">
        <v>2.9372000000000003</v>
      </c>
      <c r="E147" s="1">
        <v>60</v>
      </c>
      <c r="F147" s="1">
        <v>2.4516</v>
      </c>
      <c r="G147" s="2">
        <v>260000</v>
      </c>
    </row>
    <row r="148" spans="2:7" x14ac:dyDescent="0.25">
      <c r="B148" s="1">
        <v>3.1068000000000002</v>
      </c>
      <c r="C148" s="1">
        <v>2.5956000000000001</v>
      </c>
      <c r="D148" s="1">
        <v>2.8268</v>
      </c>
      <c r="E148" s="1">
        <v>89</v>
      </c>
      <c r="F148" s="1">
        <v>2.4156</v>
      </c>
      <c r="G148" s="2">
        <v>300000</v>
      </c>
    </row>
    <row r="149" spans="2:7" x14ac:dyDescent="0.25">
      <c r="B149" s="1">
        <v>2.08</v>
      </c>
      <c r="C149" s="1">
        <v>2</v>
      </c>
      <c r="D149" s="1">
        <v>2.44</v>
      </c>
      <c r="E149" s="1">
        <v>60</v>
      </c>
      <c r="F149" s="1">
        <v>2.3408000000000002</v>
      </c>
      <c r="G149" s="2"/>
    </row>
    <row r="150" spans="2:7" x14ac:dyDescent="0.25">
      <c r="B150" s="1">
        <v>3.5760000000000001</v>
      </c>
      <c r="C150" s="1">
        <v>2.6263999999999998</v>
      </c>
      <c r="D150" s="1">
        <v>2.85</v>
      </c>
      <c r="E150" s="1">
        <v>72</v>
      </c>
      <c r="F150" s="1">
        <v>2.5291999999999999</v>
      </c>
      <c r="G150" s="2">
        <v>400000</v>
      </c>
    </row>
    <row r="151" spans="2:7" x14ac:dyDescent="0.25">
      <c r="B151" s="1">
        <v>2.48</v>
      </c>
      <c r="C151" s="1">
        <v>2.52</v>
      </c>
      <c r="D151" s="1">
        <v>2.64</v>
      </c>
      <c r="E151" s="1">
        <v>85</v>
      </c>
      <c r="F151" s="1">
        <v>2.2056</v>
      </c>
      <c r="G151" s="2">
        <v>233000</v>
      </c>
    </row>
    <row r="152" spans="2:7" x14ac:dyDescent="0.25">
      <c r="B152" s="1">
        <v>2.8</v>
      </c>
      <c r="C152" s="1">
        <v>2.96</v>
      </c>
      <c r="D152" s="1">
        <v>2.6</v>
      </c>
      <c r="E152" s="1">
        <v>83</v>
      </c>
      <c r="F152" s="1">
        <v>2.4912000000000001</v>
      </c>
      <c r="G152" s="2">
        <v>300000</v>
      </c>
    </row>
    <row r="153" spans="2:7" x14ac:dyDescent="0.25">
      <c r="B153" s="1">
        <v>3.08</v>
      </c>
      <c r="C153" s="1">
        <v>3.44</v>
      </c>
      <c r="D153" s="1">
        <v>2.2400000000000002</v>
      </c>
      <c r="E153" s="1">
        <v>57</v>
      </c>
      <c r="F153" s="1">
        <v>2.5632000000000001</v>
      </c>
      <c r="G153" s="2">
        <v>240000</v>
      </c>
    </row>
    <row r="154" spans="2:7" x14ac:dyDescent="0.25">
      <c r="B154" s="1">
        <v>1.76</v>
      </c>
      <c r="C154" s="1">
        <v>2.3199999999999998</v>
      </c>
      <c r="D154" s="1">
        <v>2.2000000000000002</v>
      </c>
      <c r="E154" s="1">
        <v>64.25</v>
      </c>
      <c r="F154" s="1">
        <v>2.3416000000000001</v>
      </c>
      <c r="G154" s="2"/>
    </row>
    <row r="155" spans="2:7" x14ac:dyDescent="0.25">
      <c r="B155" s="1">
        <v>2.84</v>
      </c>
      <c r="C155" s="1">
        <v>2.3464</v>
      </c>
      <c r="D155" s="1">
        <v>2.3199999999999998</v>
      </c>
      <c r="E155" s="1">
        <v>56</v>
      </c>
      <c r="F155" s="1">
        <v>2.452</v>
      </c>
      <c r="G155" s="2">
        <v>690000</v>
      </c>
    </row>
    <row r="156" spans="2:7" x14ac:dyDescent="0.25">
      <c r="B156" s="1">
        <v>2.6</v>
      </c>
      <c r="C156" s="1">
        <v>2.6</v>
      </c>
      <c r="D156" s="1">
        <v>3</v>
      </c>
      <c r="E156" s="1">
        <v>83</v>
      </c>
      <c r="F156" s="1">
        <v>2.3548</v>
      </c>
      <c r="G156" s="2">
        <v>270000</v>
      </c>
    </row>
    <row r="157" spans="2:7" x14ac:dyDescent="0.25">
      <c r="B157" s="1">
        <v>3.016</v>
      </c>
      <c r="C157" s="1">
        <v>2.42</v>
      </c>
      <c r="D157" s="1">
        <v>3.36</v>
      </c>
      <c r="E157" s="1">
        <v>98</v>
      </c>
      <c r="F157" s="1">
        <v>2.61</v>
      </c>
      <c r="G157" s="2">
        <v>240000</v>
      </c>
    </row>
    <row r="158" spans="2:7" x14ac:dyDescent="0.25">
      <c r="B158" s="1">
        <v>1.96</v>
      </c>
      <c r="C158" s="1">
        <v>2.36</v>
      </c>
      <c r="D158" s="1">
        <v>2.6</v>
      </c>
      <c r="E158" s="1">
        <v>86</v>
      </c>
      <c r="F158" s="1">
        <v>2.4992000000000001</v>
      </c>
      <c r="G158" s="2">
        <v>340000</v>
      </c>
    </row>
    <row r="159" spans="2:7" x14ac:dyDescent="0.25">
      <c r="B159" s="1">
        <v>2.12</v>
      </c>
      <c r="C159" s="1">
        <v>2.52</v>
      </c>
      <c r="D159" s="1">
        <v>2.4</v>
      </c>
      <c r="E159" s="1">
        <v>70</v>
      </c>
      <c r="F159" s="1">
        <v>2.1280000000000001</v>
      </c>
      <c r="G159" s="2">
        <v>250000</v>
      </c>
    </row>
    <row r="160" spans="2:7" x14ac:dyDescent="0.25">
      <c r="B160" s="1">
        <v>2.0628000000000002</v>
      </c>
      <c r="C160" s="1">
        <v>2.9863999999999997</v>
      </c>
      <c r="D160" s="1">
        <v>2.3959999999999999</v>
      </c>
      <c r="E160" s="1">
        <v>56.15</v>
      </c>
      <c r="F160" s="1">
        <v>2.6395999999999997</v>
      </c>
      <c r="G160" s="2"/>
    </row>
    <row r="161" spans="2:7" x14ac:dyDescent="0.25">
      <c r="B161" s="1">
        <v>3.3680000000000003</v>
      </c>
      <c r="C161" s="1">
        <v>2.7760000000000002</v>
      </c>
      <c r="D161" s="1">
        <v>2.6</v>
      </c>
      <c r="E161" s="1">
        <v>80</v>
      </c>
      <c r="F161" s="1">
        <v>2.1088</v>
      </c>
      <c r="G161" s="2">
        <v>255000</v>
      </c>
    </row>
    <row r="162" spans="2:7" x14ac:dyDescent="0.25">
      <c r="B162" s="1">
        <v>2.66</v>
      </c>
      <c r="C162" s="1">
        <v>2.5</v>
      </c>
      <c r="D162" s="1">
        <v>2.4359999999999999</v>
      </c>
      <c r="E162" s="1">
        <v>93.4</v>
      </c>
      <c r="F162" s="1">
        <v>2.2012</v>
      </c>
      <c r="G162" s="2">
        <v>300000</v>
      </c>
    </row>
    <row r="163" spans="2:7" x14ac:dyDescent="0.25">
      <c r="B163" s="1">
        <v>2.68</v>
      </c>
      <c r="C163" s="1">
        <v>2.52</v>
      </c>
      <c r="D163" s="1">
        <v>2.56</v>
      </c>
      <c r="E163" s="1">
        <v>60</v>
      </c>
      <c r="F163" s="1">
        <v>2.4748000000000001</v>
      </c>
      <c r="G163" s="2"/>
    </row>
    <row r="164" spans="2:7" x14ac:dyDescent="0.25">
      <c r="B164" s="1">
        <v>2.08</v>
      </c>
      <c r="C164" s="1">
        <v>1.96</v>
      </c>
      <c r="D164" s="1">
        <v>2.3199999999999998</v>
      </c>
      <c r="E164" s="1">
        <v>62</v>
      </c>
      <c r="F164" s="1">
        <v>2.4236</v>
      </c>
      <c r="G164" s="2"/>
    </row>
    <row r="165" spans="2:7" x14ac:dyDescent="0.25">
      <c r="B165" s="1">
        <v>3.48</v>
      </c>
      <c r="C165" s="1">
        <v>2.96</v>
      </c>
      <c r="D165" s="1">
        <v>2.6</v>
      </c>
      <c r="E165" s="1">
        <v>75</v>
      </c>
      <c r="F165" s="1">
        <v>2.8916000000000004</v>
      </c>
      <c r="G165" s="2">
        <v>300000</v>
      </c>
    </row>
    <row r="166" spans="2:7" x14ac:dyDescent="0.25">
      <c r="B166" s="1">
        <v>2.2240000000000002</v>
      </c>
      <c r="C166" s="1">
        <v>2.04</v>
      </c>
      <c r="D166" s="1">
        <v>2.2999999999999998</v>
      </c>
      <c r="E166" s="1">
        <v>57.63</v>
      </c>
      <c r="F166" s="1">
        <v>2.5087999999999999</v>
      </c>
      <c r="G166" s="2"/>
    </row>
    <row r="167" spans="2:7" x14ac:dyDescent="0.25">
      <c r="B167" s="1">
        <v>2.968</v>
      </c>
      <c r="C167" s="1">
        <v>3.5039999999999996</v>
      </c>
      <c r="D167" s="1">
        <v>3.09</v>
      </c>
      <c r="E167" s="1">
        <v>75.2</v>
      </c>
      <c r="F167" s="1">
        <v>2.6424000000000003</v>
      </c>
      <c r="G167" s="2">
        <v>285000</v>
      </c>
    </row>
    <row r="168" spans="2:7" x14ac:dyDescent="0.25">
      <c r="B168" s="1">
        <v>2.52</v>
      </c>
      <c r="C168" s="1">
        <v>2.68</v>
      </c>
      <c r="D168" s="1">
        <v>2.56</v>
      </c>
      <c r="E168" s="1">
        <v>75</v>
      </c>
      <c r="F168" s="1">
        <v>2.6583999999999999</v>
      </c>
      <c r="G168" s="2">
        <v>500000</v>
      </c>
    </row>
    <row r="169" spans="2:7" x14ac:dyDescent="0.25">
      <c r="B169" s="1">
        <v>2.6863999999999999</v>
      </c>
      <c r="C169" s="1">
        <v>2.9</v>
      </c>
      <c r="D169" s="1">
        <v>2.5340000000000003</v>
      </c>
      <c r="E169" s="1">
        <v>53.04</v>
      </c>
      <c r="F169" s="1">
        <v>2.6208</v>
      </c>
      <c r="G169" s="2">
        <v>250000</v>
      </c>
    </row>
    <row r="170" spans="2:7" x14ac:dyDescent="0.25">
      <c r="B170" s="1">
        <v>2.532</v>
      </c>
      <c r="C170" s="1">
        <v>3.1332</v>
      </c>
      <c r="D170" s="1">
        <v>2.96</v>
      </c>
      <c r="E170" s="1">
        <v>80</v>
      </c>
      <c r="F170" s="1">
        <v>2.9824000000000002</v>
      </c>
      <c r="G170" s="2"/>
    </row>
    <row r="171" spans="2:7" x14ac:dyDescent="0.25">
      <c r="B171" s="1">
        <v>2.48</v>
      </c>
      <c r="C171" s="1">
        <v>2.48</v>
      </c>
      <c r="D171" s="1">
        <v>2.4</v>
      </c>
      <c r="E171" s="1">
        <v>63</v>
      </c>
      <c r="F171" s="1">
        <v>2.0952000000000002</v>
      </c>
      <c r="G171" s="2">
        <v>240000</v>
      </c>
    </row>
    <row r="172" spans="2:7" x14ac:dyDescent="0.25">
      <c r="B172" s="1">
        <v>2.7160000000000002</v>
      </c>
      <c r="C172" s="1">
        <v>2.48</v>
      </c>
      <c r="D172" s="1">
        <v>2.68</v>
      </c>
      <c r="E172" s="1">
        <v>58.1</v>
      </c>
      <c r="F172" s="1">
        <v>3.0283999999999995</v>
      </c>
      <c r="G172" s="2"/>
    </row>
    <row r="173" spans="2:7" x14ac:dyDescent="0.25">
      <c r="B173" s="1">
        <v>1.92</v>
      </c>
      <c r="C173" s="1">
        <v>2.04</v>
      </c>
      <c r="D173" s="1">
        <v>2.3199999999999998</v>
      </c>
      <c r="E173" s="1">
        <v>60</v>
      </c>
      <c r="F173" s="1">
        <v>2.3515999999999999</v>
      </c>
      <c r="G173" s="2"/>
    </row>
    <row r="174" spans="2:7" x14ac:dyDescent="0.25">
      <c r="B174" s="1">
        <v>2.3984000000000001</v>
      </c>
      <c r="C174" s="1">
        <v>1.6863999999999999</v>
      </c>
      <c r="D174" s="1">
        <v>2.4504000000000001</v>
      </c>
      <c r="E174" s="1">
        <v>54.48</v>
      </c>
      <c r="F174" s="1">
        <v>2.6192000000000002</v>
      </c>
      <c r="G174" s="2"/>
    </row>
    <row r="175" spans="2:7" x14ac:dyDescent="0.25">
      <c r="B175" s="1">
        <v>2.536</v>
      </c>
      <c r="C175" s="1">
        <v>2.6880000000000002</v>
      </c>
      <c r="D175" s="1">
        <v>2.4</v>
      </c>
      <c r="E175" s="1">
        <v>58.06</v>
      </c>
      <c r="F175" s="1">
        <v>2.7711999999999999</v>
      </c>
      <c r="G175" s="2"/>
    </row>
    <row r="176" spans="2:7" x14ac:dyDescent="0.25">
      <c r="B176" s="1">
        <v>3.2</v>
      </c>
      <c r="C176" s="1">
        <v>3.2</v>
      </c>
      <c r="D176" s="1">
        <v>2.88</v>
      </c>
      <c r="E176" s="1">
        <v>63.79</v>
      </c>
      <c r="F176" s="1">
        <v>2.6416000000000004</v>
      </c>
      <c r="G176" s="2">
        <v>290000</v>
      </c>
    </row>
    <row r="177" spans="2:7" x14ac:dyDescent="0.25">
      <c r="B177" s="1">
        <v>2.92</v>
      </c>
      <c r="C177" s="1">
        <v>2.3199999999999998</v>
      </c>
      <c r="D177" s="1">
        <v>2.2400000000000002</v>
      </c>
      <c r="E177" s="1">
        <v>84</v>
      </c>
      <c r="F177" s="1">
        <v>2.1055999999999999</v>
      </c>
      <c r="G177" s="2">
        <v>300000</v>
      </c>
    </row>
    <row r="178" spans="2:7" x14ac:dyDescent="0.25">
      <c r="B178" s="1">
        <v>2.08</v>
      </c>
      <c r="C178" s="1">
        <v>2.08</v>
      </c>
      <c r="D178" s="1">
        <v>2.2000000000000002</v>
      </c>
      <c r="E178" s="1">
        <v>67</v>
      </c>
      <c r="F178" s="1">
        <v>2.3727999999999998</v>
      </c>
      <c r="G178" s="2"/>
    </row>
    <row r="179" spans="2:7" x14ac:dyDescent="0.25">
      <c r="B179" s="1">
        <v>2.9295999999999998</v>
      </c>
      <c r="C179" s="1">
        <v>2.0331999999999999</v>
      </c>
      <c r="D179" s="1">
        <v>2.5707999999999998</v>
      </c>
      <c r="E179" s="1">
        <v>64</v>
      </c>
      <c r="F179" s="1">
        <v>2.6492</v>
      </c>
      <c r="G179" s="2">
        <v>500000</v>
      </c>
    </row>
    <row r="180" spans="2:7" x14ac:dyDescent="0.25">
      <c r="B180" s="1">
        <v>2.52</v>
      </c>
      <c r="C180" s="1">
        <v>2.48</v>
      </c>
      <c r="D180" s="1">
        <v>2.6</v>
      </c>
      <c r="E180" s="1">
        <v>87.5</v>
      </c>
      <c r="F180" s="1">
        <v>2.4276</v>
      </c>
      <c r="G180" s="2"/>
    </row>
    <row r="181" spans="2:7" x14ac:dyDescent="0.25">
      <c r="B181" s="1">
        <v>2.36</v>
      </c>
      <c r="C181" s="1">
        <v>2.4</v>
      </c>
      <c r="D181" s="1">
        <v>2.2400000000000002</v>
      </c>
      <c r="E181" s="1">
        <v>55</v>
      </c>
      <c r="F181" s="1">
        <v>2.3159999999999998</v>
      </c>
      <c r="G181" s="2">
        <v>220000</v>
      </c>
    </row>
    <row r="182" spans="2:7" x14ac:dyDescent="0.25">
      <c r="B182" s="1">
        <v>2.92</v>
      </c>
      <c r="C182" s="1">
        <v>3.88</v>
      </c>
      <c r="D182" s="1">
        <v>3.16</v>
      </c>
      <c r="E182" s="1">
        <v>89</v>
      </c>
      <c r="F182" s="1">
        <v>2.8324000000000003</v>
      </c>
      <c r="G182" s="2">
        <v>650000</v>
      </c>
    </row>
    <row r="183" spans="2:7" x14ac:dyDescent="0.25">
      <c r="B183" s="1">
        <v>2.72</v>
      </c>
      <c r="C183" s="1">
        <v>2.2400000000000002</v>
      </c>
      <c r="D183" s="1">
        <v>2.72</v>
      </c>
      <c r="E183" s="1">
        <v>73</v>
      </c>
      <c r="F183" s="1">
        <v>2.7227999999999999</v>
      </c>
      <c r="G183" s="2">
        <v>350000</v>
      </c>
    </row>
    <row r="184" spans="2:7" x14ac:dyDescent="0.25">
      <c r="B184" s="1">
        <v>3.1120000000000001</v>
      </c>
      <c r="C184" s="1">
        <v>2.56</v>
      </c>
      <c r="D184" s="1">
        <v>2.5680000000000001</v>
      </c>
      <c r="E184" s="1">
        <v>75.5</v>
      </c>
      <c r="F184" s="1">
        <v>2.8856000000000002</v>
      </c>
      <c r="G184" s="2"/>
    </row>
    <row r="185" spans="2:7" x14ac:dyDescent="0.25">
      <c r="B185" s="1">
        <v>2.6</v>
      </c>
      <c r="C185" s="1">
        <v>2.86</v>
      </c>
      <c r="D185" s="1">
        <v>2.512</v>
      </c>
      <c r="E185" s="1">
        <v>57</v>
      </c>
      <c r="F185" s="1">
        <v>2.2640000000000002</v>
      </c>
      <c r="G185" s="2">
        <v>265000</v>
      </c>
    </row>
    <row r="186" spans="2:7" x14ac:dyDescent="0.25">
      <c r="B186" s="1">
        <v>2.48</v>
      </c>
      <c r="C186" s="1">
        <v>2.4131999999999998</v>
      </c>
      <c r="D186" s="1">
        <v>2.5683999999999996</v>
      </c>
      <c r="E186" s="1">
        <v>63</v>
      </c>
      <c r="F186" s="1">
        <v>2.4008000000000003</v>
      </c>
      <c r="G186" s="2"/>
    </row>
    <row r="187" spans="2:7" x14ac:dyDescent="0.25">
      <c r="B187" s="1">
        <v>2.08</v>
      </c>
      <c r="C187" s="1">
        <v>2.6</v>
      </c>
      <c r="D187" s="1">
        <v>2.2799999999999998</v>
      </c>
      <c r="E187" s="1">
        <v>75</v>
      </c>
      <c r="F187" s="1">
        <v>2.3924000000000003</v>
      </c>
      <c r="G187" s="2"/>
    </row>
    <row r="188" spans="2:7" x14ac:dyDescent="0.25">
      <c r="B188" s="1">
        <v>2.6</v>
      </c>
      <c r="C188" s="1">
        <v>3.08</v>
      </c>
      <c r="D188" s="1">
        <v>2.76</v>
      </c>
      <c r="E188" s="1">
        <v>60</v>
      </c>
      <c r="F188" s="1">
        <v>2.4727999999999999</v>
      </c>
      <c r="G188" s="2">
        <v>276000</v>
      </c>
    </row>
    <row r="189" spans="2:7" x14ac:dyDescent="0.25">
      <c r="B189" s="1">
        <v>2.2511999999999999</v>
      </c>
      <c r="C189" s="1">
        <v>2.5131999999999999</v>
      </c>
      <c r="D189" s="1">
        <v>2.3915999999999999</v>
      </c>
      <c r="E189" s="1">
        <v>60</v>
      </c>
      <c r="F189" s="1">
        <v>2.2915999999999999</v>
      </c>
      <c r="G189" s="2"/>
    </row>
    <row r="190" spans="2:7" x14ac:dyDescent="0.25">
      <c r="B190" s="1">
        <v>3.52</v>
      </c>
      <c r="C190" s="1">
        <v>2.88</v>
      </c>
      <c r="D190" s="1">
        <v>3.12</v>
      </c>
      <c r="E190" s="1">
        <v>82</v>
      </c>
      <c r="F190" s="1">
        <v>2.8572000000000002</v>
      </c>
      <c r="G190" s="2">
        <v>252000</v>
      </c>
    </row>
    <row r="191" spans="2:7" x14ac:dyDescent="0.25">
      <c r="B191" s="1">
        <v>2.08</v>
      </c>
      <c r="C191" s="1">
        <v>2.56</v>
      </c>
      <c r="D191" s="1">
        <v>2.44</v>
      </c>
      <c r="E191" s="1">
        <v>55</v>
      </c>
      <c r="F191" s="1">
        <v>2.5171999999999999</v>
      </c>
      <c r="G191" s="2"/>
    </row>
    <row r="192" spans="2:7" x14ac:dyDescent="0.25">
      <c r="B192" s="1">
        <v>3.14</v>
      </c>
      <c r="C192" s="1">
        <v>2.62</v>
      </c>
      <c r="D192" s="1">
        <v>2.68</v>
      </c>
      <c r="E192" s="1">
        <v>95</v>
      </c>
      <c r="F192" s="1">
        <v>2.5943999999999998</v>
      </c>
      <c r="G192" s="2">
        <v>280000</v>
      </c>
    </row>
    <row r="193" spans="2:7" x14ac:dyDescent="0.25">
      <c r="B193" s="1">
        <v>2.472</v>
      </c>
      <c r="C193" s="1">
        <v>1.88</v>
      </c>
      <c r="D193" s="1">
        <v>2.1752000000000002</v>
      </c>
      <c r="E193" s="1">
        <v>57</v>
      </c>
      <c r="F193" s="1">
        <v>2.2452000000000001</v>
      </c>
      <c r="G193" s="2"/>
    </row>
    <row r="194" spans="2:7" x14ac:dyDescent="0.25">
      <c r="B194" s="1">
        <v>2.16</v>
      </c>
      <c r="C194" s="1">
        <v>3.1039999999999996</v>
      </c>
      <c r="D194" s="1">
        <v>2.7680000000000002</v>
      </c>
      <c r="E194" s="1">
        <v>95.65</v>
      </c>
      <c r="F194" s="1">
        <v>2.6776</v>
      </c>
      <c r="G194" s="2"/>
    </row>
    <row r="195" spans="2:7" x14ac:dyDescent="0.25">
      <c r="B195" s="1">
        <v>2.56</v>
      </c>
      <c r="C195" s="1">
        <v>2.8080000000000003</v>
      </c>
      <c r="D195" s="1">
        <v>2.44</v>
      </c>
      <c r="E195" s="1">
        <v>50</v>
      </c>
      <c r="F195" s="1">
        <v>2.5</v>
      </c>
      <c r="G195" s="2"/>
    </row>
    <row r="196" spans="2:7" x14ac:dyDescent="0.25">
      <c r="B196" s="1">
        <v>2.68</v>
      </c>
      <c r="C196" s="1">
        <v>2.44</v>
      </c>
      <c r="D196" s="1">
        <v>2.88</v>
      </c>
      <c r="E196" s="1">
        <v>72</v>
      </c>
      <c r="F196" s="1">
        <v>2.4403999999999999</v>
      </c>
      <c r="G196" s="2">
        <v>264000</v>
      </c>
    </row>
    <row r="197" spans="2:7" x14ac:dyDescent="0.25">
      <c r="B197" s="1">
        <v>2.6080000000000001</v>
      </c>
      <c r="C197" s="1">
        <v>2.456</v>
      </c>
      <c r="D197" s="1">
        <v>2.5920000000000001</v>
      </c>
      <c r="E197" s="1">
        <v>93.4</v>
      </c>
      <c r="F197" s="1">
        <v>2.2936000000000001</v>
      </c>
      <c r="G197" s="2">
        <v>270000</v>
      </c>
    </row>
    <row r="198" spans="2:7" x14ac:dyDescent="0.25">
      <c r="B198" s="1">
        <v>2.4</v>
      </c>
      <c r="C198" s="1">
        <v>2.52</v>
      </c>
      <c r="D198" s="1">
        <v>2.2400000000000002</v>
      </c>
      <c r="E198" s="1">
        <v>80</v>
      </c>
      <c r="F198" s="1">
        <v>2.2652000000000001</v>
      </c>
      <c r="G198" s="2">
        <v>300000</v>
      </c>
    </row>
    <row r="199" spans="2:7" x14ac:dyDescent="0.25">
      <c r="B199" s="1">
        <v>2.08</v>
      </c>
      <c r="C199" s="1">
        <v>2.2000000000000002</v>
      </c>
      <c r="D199" s="1">
        <v>2.2519999999999998</v>
      </c>
      <c r="E199" s="1">
        <v>59</v>
      </c>
      <c r="F199" s="1">
        <v>2.5895999999999999</v>
      </c>
      <c r="G199" s="2"/>
    </row>
    <row r="200" spans="2:7" x14ac:dyDescent="0.25">
      <c r="B200" s="1">
        <v>2.64</v>
      </c>
      <c r="C200" s="1">
        <v>3.04</v>
      </c>
      <c r="D200" s="1">
        <v>2.88</v>
      </c>
      <c r="E200" s="1">
        <v>84</v>
      </c>
      <c r="F200" s="1">
        <v>2.3580000000000001</v>
      </c>
      <c r="G200" s="2">
        <v>275000</v>
      </c>
    </row>
    <row r="201" spans="2:7" x14ac:dyDescent="0.25">
      <c r="B201" s="1">
        <v>2.88</v>
      </c>
      <c r="C201" s="1">
        <v>2.52</v>
      </c>
      <c r="D201" s="1">
        <v>3.1</v>
      </c>
      <c r="E201" s="1">
        <v>78</v>
      </c>
      <c r="F201" s="1">
        <v>2.1791999999999998</v>
      </c>
      <c r="G201" s="2">
        <v>250000</v>
      </c>
    </row>
    <row r="202" spans="2:7" x14ac:dyDescent="0.25">
      <c r="B202" s="1">
        <v>3.3583999999999996</v>
      </c>
      <c r="C202" s="1">
        <v>2.12</v>
      </c>
      <c r="D202" s="1">
        <v>3.64</v>
      </c>
      <c r="E202" s="1">
        <v>59.32</v>
      </c>
      <c r="F202" s="1">
        <v>2.7883999999999998</v>
      </c>
      <c r="G202" s="2">
        <v>260000</v>
      </c>
    </row>
    <row r="203" spans="2:7" x14ac:dyDescent="0.25">
      <c r="B203" s="1">
        <v>2.68</v>
      </c>
      <c r="C203" s="1">
        <v>2.8</v>
      </c>
      <c r="D203" s="1">
        <v>2.6</v>
      </c>
      <c r="E203" s="1">
        <v>88</v>
      </c>
      <c r="F203" s="1">
        <v>2.8783999999999996</v>
      </c>
      <c r="G203" s="2"/>
    </row>
    <row r="204" spans="2:7" x14ac:dyDescent="0.25">
      <c r="B204" s="1">
        <v>2.76</v>
      </c>
      <c r="C204" s="1">
        <v>2.6</v>
      </c>
      <c r="D204" s="1">
        <v>2.2799999999999998</v>
      </c>
      <c r="E204" s="1">
        <v>73</v>
      </c>
      <c r="F204" s="1">
        <v>2.2319999999999998</v>
      </c>
      <c r="G204" s="2">
        <v>265000</v>
      </c>
    </row>
    <row r="205" spans="2:7" x14ac:dyDescent="0.25">
      <c r="B205" s="1">
        <v>2.76</v>
      </c>
      <c r="C205" s="1">
        <v>2.4</v>
      </c>
      <c r="D205" s="1">
        <v>2.6</v>
      </c>
      <c r="E205" s="1">
        <v>87.55</v>
      </c>
      <c r="F205" s="1">
        <v>2.1124000000000001</v>
      </c>
      <c r="G205" s="2">
        <v>300000</v>
      </c>
    </row>
    <row r="206" spans="2:7" x14ac:dyDescent="0.25">
      <c r="B206" s="1">
        <v>2.1680000000000001</v>
      </c>
      <c r="C206" s="1">
        <v>2.52</v>
      </c>
      <c r="D206" s="1">
        <v>2.3199999999999998</v>
      </c>
      <c r="E206" s="1">
        <v>79</v>
      </c>
      <c r="F206" s="1">
        <v>2.3376000000000001</v>
      </c>
      <c r="G206" s="2"/>
    </row>
    <row r="207" spans="2:7" x14ac:dyDescent="0.25">
      <c r="B207" s="1">
        <v>2.8</v>
      </c>
      <c r="C207" s="1">
        <v>2.52</v>
      </c>
      <c r="D207" s="1">
        <v>2.64</v>
      </c>
      <c r="E207" s="1">
        <v>61.28</v>
      </c>
      <c r="F207" s="1">
        <v>2.4043999999999999</v>
      </c>
      <c r="G207" s="2">
        <v>240000</v>
      </c>
    </row>
    <row r="208" spans="2:7" x14ac:dyDescent="0.25">
      <c r="B208" s="1">
        <v>2.2271999999999998</v>
      </c>
      <c r="C208" s="1">
        <v>2.4531999999999998</v>
      </c>
      <c r="D208" s="1">
        <v>2.2747999999999999</v>
      </c>
      <c r="E208" s="1">
        <v>66</v>
      </c>
      <c r="F208" s="1">
        <v>2.3319999999999999</v>
      </c>
      <c r="G208" s="2">
        <v>260000</v>
      </c>
    </row>
    <row r="209" spans="2:7" x14ac:dyDescent="0.25">
      <c r="B209" s="1">
        <v>2.96</v>
      </c>
      <c r="C209" s="1">
        <v>2.92</v>
      </c>
      <c r="D209" s="1">
        <v>2.92</v>
      </c>
      <c r="E209" s="1">
        <v>80</v>
      </c>
      <c r="F209" s="1">
        <v>2.7075999999999998</v>
      </c>
      <c r="G209" s="2">
        <v>210000</v>
      </c>
    </row>
    <row r="210" spans="2:7" x14ac:dyDescent="0.25">
      <c r="B210" s="1">
        <v>2.44</v>
      </c>
      <c r="C210" s="1">
        <v>2.48</v>
      </c>
      <c r="D210" s="1">
        <v>2.6</v>
      </c>
      <c r="E210" s="1">
        <v>62</v>
      </c>
      <c r="F210" s="1">
        <v>2.2724000000000002</v>
      </c>
      <c r="G210" s="2">
        <v>250000</v>
      </c>
    </row>
    <row r="211" spans="2:7" x14ac:dyDescent="0.25">
      <c r="B211" s="1">
        <v>1.64</v>
      </c>
      <c r="C211" s="1">
        <v>1.68</v>
      </c>
      <c r="D211" s="1">
        <v>2.4</v>
      </c>
      <c r="E211" s="1">
        <v>97</v>
      </c>
      <c r="F211" s="1">
        <v>2.1356000000000002</v>
      </c>
      <c r="G211" s="2"/>
    </row>
    <row r="212" spans="2:7" x14ac:dyDescent="0.25">
      <c r="B212" s="1">
        <v>3.3331999999999997</v>
      </c>
      <c r="C212" s="1">
        <v>3.12</v>
      </c>
      <c r="D212" s="1">
        <v>2.44</v>
      </c>
      <c r="E212" s="1">
        <v>88.56</v>
      </c>
      <c r="F212" s="1">
        <v>2.8620000000000001</v>
      </c>
      <c r="G212" s="2">
        <v>300000</v>
      </c>
    </row>
    <row r="213" spans="2:7" x14ac:dyDescent="0.25">
      <c r="B213" s="1">
        <v>1.72</v>
      </c>
      <c r="C213" s="1">
        <v>2.4</v>
      </c>
      <c r="D213" s="1">
        <v>2.6</v>
      </c>
      <c r="E213" s="1">
        <v>92.66</v>
      </c>
      <c r="F213" s="1">
        <v>2.5167999999999999</v>
      </c>
      <c r="G213" s="2"/>
    </row>
    <row r="214" spans="2:7" x14ac:dyDescent="0.25">
      <c r="B214" s="1">
        <v>2.48</v>
      </c>
      <c r="C214" s="1">
        <v>2.88</v>
      </c>
      <c r="D214" s="1">
        <v>2.6</v>
      </c>
      <c r="E214" s="1">
        <v>67</v>
      </c>
      <c r="F214" s="1">
        <v>2.2596000000000003</v>
      </c>
      <c r="G214" s="2">
        <v>216000</v>
      </c>
    </row>
    <row r="215" spans="2:7" x14ac:dyDescent="0.25">
      <c r="B215" s="1">
        <v>3.2239999999999998</v>
      </c>
      <c r="C215" s="1">
        <v>3.28</v>
      </c>
      <c r="D215" s="1">
        <v>3.1039999999999996</v>
      </c>
      <c r="E215" s="1">
        <v>91</v>
      </c>
      <c r="F215" s="1">
        <v>2.9795999999999996</v>
      </c>
      <c r="G215" s="2">
        <v>400000</v>
      </c>
    </row>
    <row r="216" spans="2:7" x14ac:dyDescent="0.25">
      <c r="B216" s="1">
        <v>2.3199999999999998</v>
      </c>
      <c r="C216" s="1">
        <v>2.4</v>
      </c>
      <c r="D216" s="1">
        <v>2.88</v>
      </c>
      <c r="E216" s="1">
        <v>74</v>
      </c>
      <c r="F216" s="1">
        <v>2.1448</v>
      </c>
      <c r="G216" s="2">
        <v>275000</v>
      </c>
    </row>
    <row r="217" spans="2:7" x14ac:dyDescent="0.25">
      <c r="B217" s="1">
        <v>2.68</v>
      </c>
      <c r="C217" s="1">
        <v>2.68</v>
      </c>
      <c r="D217" s="1">
        <v>2.92</v>
      </c>
      <c r="E217" s="1">
        <v>59</v>
      </c>
      <c r="F217" s="1">
        <v>2.7888000000000002</v>
      </c>
      <c r="G217" s="2">
        <v>295000</v>
      </c>
    </row>
    <row r="218" spans="2:7" x14ac:dyDescent="0.25">
      <c r="B218" s="1">
        <v>2.96</v>
      </c>
      <c r="C218" s="1">
        <v>2.64</v>
      </c>
      <c r="D218" s="1">
        <v>2.3199999999999998</v>
      </c>
      <c r="E218" s="1">
        <v>70</v>
      </c>
      <c r="F218" s="1">
        <v>2.4091999999999998</v>
      </c>
      <c r="G218" s="2">
        <v>204000</v>
      </c>
    </row>
    <row r="219" spans="2:7" x14ac:dyDescent="0.25">
      <c r="B219" s="1">
        <v>2.48</v>
      </c>
      <c r="C219" s="1">
        <v>2.3199999999999998</v>
      </c>
      <c r="D219" s="1">
        <v>2.12</v>
      </c>
      <c r="E219" s="1">
        <v>89</v>
      </c>
      <c r="F219" s="1">
        <v>2.4087999999999998</v>
      </c>
      <c r="G219" s="2"/>
    </row>
  </sheetData>
  <mergeCells count="3">
    <mergeCell ref="B2:L2"/>
    <mergeCell ref="J16:N16"/>
    <mergeCell ref="J17:N17"/>
  </mergeCells>
  <conditionalFormatting sqref="J7:O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{055CDE4D-3362-40FE-97B1-B4A1DFDB16A0}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5CDE4D-3362-40FE-97B1-B4A1DFDB16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J7:O12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0CAC-EFF7-4B69-B42B-D65B91B63971}">
  <dimension ref="A2:Q99"/>
  <sheetViews>
    <sheetView topLeftCell="C1" workbookViewId="0">
      <selection activeCell="E14" sqref="E14"/>
    </sheetView>
  </sheetViews>
  <sheetFormatPr defaultRowHeight="15" x14ac:dyDescent="0.25"/>
  <cols>
    <col min="1" max="1" width="20.5703125" bestFit="1" customWidth="1"/>
    <col min="2" max="2" width="29.85546875" customWidth="1"/>
    <col min="3" max="3" width="9.140625" customWidth="1"/>
    <col min="4" max="4" width="13.85546875" bestFit="1" customWidth="1"/>
    <col min="5" max="5" width="24.28515625" bestFit="1" customWidth="1"/>
    <col min="6" max="6" width="11.28515625" bestFit="1" customWidth="1"/>
  </cols>
  <sheetData>
    <row r="2" spans="1:12" x14ac:dyDescent="0.25">
      <c r="A2" s="4" t="s">
        <v>24</v>
      </c>
      <c r="B2" s="35" t="s">
        <v>26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4" spans="1:12" ht="15" customHeight="1" x14ac:dyDescent="0.25"/>
    <row r="5" spans="1:12" x14ac:dyDescent="0.25">
      <c r="A5" s="1" t="s">
        <v>8</v>
      </c>
      <c r="B5" s="6" t="s">
        <v>27</v>
      </c>
      <c r="D5" s="22" t="s">
        <v>56</v>
      </c>
      <c r="E5" t="s">
        <v>58</v>
      </c>
    </row>
    <row r="6" spans="1:12" x14ac:dyDescent="0.25">
      <c r="A6" s="1" t="s">
        <v>18</v>
      </c>
      <c r="B6" s="2">
        <v>140000</v>
      </c>
      <c r="D6" s="23" t="s">
        <v>59</v>
      </c>
      <c r="E6">
        <v>1</v>
      </c>
    </row>
    <row r="7" spans="1:12" x14ac:dyDescent="0.25">
      <c r="A7" s="1" t="s">
        <v>18</v>
      </c>
      <c r="B7" s="2">
        <v>200000</v>
      </c>
      <c r="D7" s="23" t="s">
        <v>60</v>
      </c>
      <c r="E7">
        <v>58</v>
      </c>
    </row>
    <row r="8" spans="1:12" x14ac:dyDescent="0.25">
      <c r="A8" s="1" t="s">
        <v>18</v>
      </c>
      <c r="B8" s="2">
        <v>200000</v>
      </c>
      <c r="D8" s="23" t="s">
        <v>61</v>
      </c>
      <c r="E8">
        <v>25</v>
      </c>
    </row>
    <row r="9" spans="1:12" x14ac:dyDescent="0.25">
      <c r="A9" s="1" t="s">
        <v>18</v>
      </c>
      <c r="B9" s="2">
        <v>200000</v>
      </c>
      <c r="D9" s="23" t="s">
        <v>62</v>
      </c>
      <c r="E9">
        <v>5</v>
      </c>
    </row>
    <row r="10" spans="1:12" x14ac:dyDescent="0.25">
      <c r="A10" s="1" t="s">
        <v>18</v>
      </c>
      <c r="B10" s="2">
        <v>204000</v>
      </c>
      <c r="D10" s="23" t="s">
        <v>63</v>
      </c>
      <c r="E10">
        <v>3</v>
      </c>
    </row>
    <row r="11" spans="1:12" x14ac:dyDescent="0.25">
      <c r="A11" s="1" t="s">
        <v>18</v>
      </c>
      <c r="B11" s="2">
        <v>210000</v>
      </c>
      <c r="D11" s="23" t="s">
        <v>64</v>
      </c>
      <c r="E11">
        <v>2</v>
      </c>
    </row>
    <row r="12" spans="1:12" x14ac:dyDescent="0.25">
      <c r="A12" s="1" t="s">
        <v>18</v>
      </c>
      <c r="B12" s="2">
        <v>210000</v>
      </c>
      <c r="D12" s="23" t="s">
        <v>57</v>
      </c>
      <c r="E12">
        <v>94</v>
      </c>
    </row>
    <row r="13" spans="1:12" x14ac:dyDescent="0.25">
      <c r="A13" s="1" t="s">
        <v>18</v>
      </c>
      <c r="B13" s="2">
        <v>216000</v>
      </c>
    </row>
    <row r="14" spans="1:12" x14ac:dyDescent="0.25">
      <c r="A14" s="1" t="s">
        <v>18</v>
      </c>
      <c r="B14" s="2">
        <v>216000</v>
      </c>
    </row>
    <row r="15" spans="1:12" x14ac:dyDescent="0.25">
      <c r="A15" s="1" t="s">
        <v>18</v>
      </c>
      <c r="B15" s="2">
        <v>218000</v>
      </c>
    </row>
    <row r="16" spans="1:12" x14ac:dyDescent="0.25">
      <c r="A16" s="1" t="s">
        <v>18</v>
      </c>
      <c r="B16" s="2">
        <v>218000</v>
      </c>
    </row>
    <row r="17" spans="1:17" x14ac:dyDescent="0.25">
      <c r="A17" s="1" t="s">
        <v>18</v>
      </c>
      <c r="B17" s="2">
        <v>220000</v>
      </c>
    </row>
    <row r="18" spans="1:17" x14ac:dyDescent="0.25">
      <c r="A18" s="1" t="s">
        <v>18</v>
      </c>
      <c r="B18" s="2">
        <v>220000</v>
      </c>
    </row>
    <row r="19" spans="1:17" x14ac:dyDescent="0.25">
      <c r="A19" s="1" t="s">
        <v>18</v>
      </c>
      <c r="B19" s="2">
        <v>220000</v>
      </c>
    </row>
    <row r="20" spans="1:17" x14ac:dyDescent="0.25">
      <c r="A20" s="1" t="s">
        <v>18</v>
      </c>
      <c r="B20" s="2">
        <v>230000</v>
      </c>
    </row>
    <row r="21" spans="1:17" x14ac:dyDescent="0.25">
      <c r="A21" s="1" t="s">
        <v>18</v>
      </c>
      <c r="B21" s="2">
        <v>230000</v>
      </c>
      <c r="F21" s="36" t="s">
        <v>65</v>
      </c>
      <c r="G21" s="36"/>
      <c r="H21" s="36"/>
      <c r="I21" s="36"/>
      <c r="J21" s="36"/>
      <c r="K21" s="36"/>
      <c r="M21" s="37" t="s">
        <v>66</v>
      </c>
      <c r="N21" s="38"/>
      <c r="O21" s="38"/>
      <c r="P21" s="38"/>
      <c r="Q21" s="39"/>
    </row>
    <row r="22" spans="1:17" x14ac:dyDescent="0.25">
      <c r="A22" s="1" t="s">
        <v>18</v>
      </c>
      <c r="B22" s="2">
        <v>236000</v>
      </c>
      <c r="F22" s="36"/>
      <c r="G22" s="36"/>
      <c r="H22" s="36"/>
      <c r="I22" s="36"/>
      <c r="J22" s="36"/>
      <c r="K22" s="36"/>
      <c r="M22" s="40"/>
      <c r="N22" s="41"/>
      <c r="O22" s="41"/>
      <c r="P22" s="41"/>
      <c r="Q22" s="42"/>
    </row>
    <row r="23" spans="1:17" x14ac:dyDescent="0.25">
      <c r="A23" s="1" t="s">
        <v>18</v>
      </c>
      <c r="B23" s="2">
        <v>236000</v>
      </c>
      <c r="F23" s="36"/>
      <c r="G23" s="36"/>
      <c r="H23" s="36"/>
      <c r="I23" s="36"/>
      <c r="J23" s="36"/>
      <c r="K23" s="36"/>
      <c r="M23" s="40"/>
      <c r="N23" s="41"/>
      <c r="O23" s="41"/>
      <c r="P23" s="41"/>
      <c r="Q23" s="42"/>
    </row>
    <row r="24" spans="1:17" x14ac:dyDescent="0.25">
      <c r="A24" s="1" t="s">
        <v>18</v>
      </c>
      <c r="B24" s="2">
        <v>240000</v>
      </c>
      <c r="F24" s="36"/>
      <c r="G24" s="36"/>
      <c r="H24" s="36"/>
      <c r="I24" s="36"/>
      <c r="J24" s="36"/>
      <c r="K24" s="36"/>
      <c r="M24" s="43"/>
      <c r="N24" s="44"/>
      <c r="O24" s="44"/>
      <c r="P24" s="44"/>
      <c r="Q24" s="45"/>
    </row>
    <row r="25" spans="1:17" x14ac:dyDescent="0.25">
      <c r="A25" s="1" t="s">
        <v>18</v>
      </c>
      <c r="B25" s="2">
        <v>240000</v>
      </c>
      <c r="F25" s="36"/>
      <c r="G25" s="36"/>
      <c r="H25" s="36"/>
      <c r="I25" s="36"/>
      <c r="J25" s="36"/>
      <c r="K25" s="36"/>
    </row>
    <row r="26" spans="1:17" x14ac:dyDescent="0.25">
      <c r="A26" s="1" t="s">
        <v>18</v>
      </c>
      <c r="B26" s="2">
        <v>240000</v>
      </c>
    </row>
    <row r="27" spans="1:17" x14ac:dyDescent="0.25">
      <c r="A27" s="1" t="s">
        <v>18</v>
      </c>
      <c r="B27" s="2">
        <v>240000</v>
      </c>
    </row>
    <row r="28" spans="1:17" x14ac:dyDescent="0.25">
      <c r="A28" s="1" t="s">
        <v>18</v>
      </c>
      <c r="B28" s="2">
        <v>240000</v>
      </c>
    </row>
    <row r="29" spans="1:17" x14ac:dyDescent="0.25">
      <c r="A29" s="1" t="s">
        <v>18</v>
      </c>
      <c r="B29" s="2">
        <v>240000</v>
      </c>
    </row>
    <row r="30" spans="1:17" x14ac:dyDescent="0.25">
      <c r="A30" s="1" t="s">
        <v>18</v>
      </c>
      <c r="B30" s="2">
        <v>240000</v>
      </c>
    </row>
    <row r="31" spans="1:17" x14ac:dyDescent="0.25">
      <c r="A31" s="1" t="s">
        <v>18</v>
      </c>
      <c r="B31" s="2">
        <v>240000</v>
      </c>
    </row>
    <row r="32" spans="1:17" x14ac:dyDescent="0.25">
      <c r="A32" s="1" t="s">
        <v>18</v>
      </c>
      <c r="B32" s="2">
        <v>240000</v>
      </c>
    </row>
    <row r="33" spans="1:2" x14ac:dyDescent="0.25">
      <c r="A33" s="1" t="s">
        <v>18</v>
      </c>
      <c r="B33" s="2">
        <v>250000</v>
      </c>
    </row>
    <row r="34" spans="1:2" x14ac:dyDescent="0.25">
      <c r="A34" s="1" t="s">
        <v>18</v>
      </c>
      <c r="B34" s="2">
        <v>250000</v>
      </c>
    </row>
    <row r="35" spans="1:2" x14ac:dyDescent="0.25">
      <c r="A35" s="1" t="s">
        <v>18</v>
      </c>
      <c r="B35" s="2">
        <v>250000</v>
      </c>
    </row>
    <row r="36" spans="1:2" x14ac:dyDescent="0.25">
      <c r="A36" s="1" t="s">
        <v>18</v>
      </c>
      <c r="B36" s="2">
        <v>250000</v>
      </c>
    </row>
    <row r="37" spans="1:2" x14ac:dyDescent="0.25">
      <c r="A37" s="1" t="s">
        <v>18</v>
      </c>
      <c r="B37" s="2">
        <v>250000</v>
      </c>
    </row>
    <row r="38" spans="1:2" x14ac:dyDescent="0.25">
      <c r="A38" s="1" t="s">
        <v>18</v>
      </c>
      <c r="B38" s="2">
        <v>250000</v>
      </c>
    </row>
    <row r="39" spans="1:2" x14ac:dyDescent="0.25">
      <c r="A39" s="1" t="s">
        <v>18</v>
      </c>
      <c r="B39" s="2">
        <v>250000</v>
      </c>
    </row>
    <row r="40" spans="1:2" x14ac:dyDescent="0.25">
      <c r="A40" s="1" t="s">
        <v>18</v>
      </c>
      <c r="B40" s="2">
        <v>250000</v>
      </c>
    </row>
    <row r="41" spans="1:2" x14ac:dyDescent="0.25">
      <c r="A41" s="1" t="s">
        <v>18</v>
      </c>
      <c r="B41" s="2">
        <v>250000</v>
      </c>
    </row>
    <row r="42" spans="1:2" x14ac:dyDescent="0.25">
      <c r="A42" s="1" t="s">
        <v>18</v>
      </c>
      <c r="B42" s="2">
        <v>250000</v>
      </c>
    </row>
    <row r="43" spans="1:2" x14ac:dyDescent="0.25">
      <c r="A43" s="1" t="s">
        <v>18</v>
      </c>
      <c r="B43" s="2">
        <v>252000</v>
      </c>
    </row>
    <row r="44" spans="1:2" x14ac:dyDescent="0.25">
      <c r="A44" s="1" t="s">
        <v>18</v>
      </c>
      <c r="B44" s="2">
        <v>260000</v>
      </c>
    </row>
    <row r="45" spans="1:2" x14ac:dyDescent="0.25">
      <c r="A45" s="1" t="s">
        <v>18</v>
      </c>
      <c r="B45" s="2">
        <v>260000</v>
      </c>
    </row>
    <row r="46" spans="1:2" x14ac:dyDescent="0.25">
      <c r="A46" s="1" t="s">
        <v>18</v>
      </c>
      <c r="B46" s="2">
        <v>260000</v>
      </c>
    </row>
    <row r="47" spans="1:2" x14ac:dyDescent="0.25">
      <c r="A47" s="1" t="s">
        <v>18</v>
      </c>
      <c r="B47" s="2">
        <v>260000</v>
      </c>
    </row>
    <row r="48" spans="1:2" x14ac:dyDescent="0.25">
      <c r="A48" s="1" t="s">
        <v>18</v>
      </c>
      <c r="B48" s="2">
        <v>264000</v>
      </c>
    </row>
    <row r="49" spans="1:2" x14ac:dyDescent="0.25">
      <c r="A49" s="1" t="s">
        <v>18</v>
      </c>
      <c r="B49" s="2">
        <v>265000</v>
      </c>
    </row>
    <row r="50" spans="1:2" x14ac:dyDescent="0.25">
      <c r="A50" s="1" t="s">
        <v>18</v>
      </c>
      <c r="B50" s="2">
        <v>265000</v>
      </c>
    </row>
    <row r="51" spans="1:2" x14ac:dyDescent="0.25">
      <c r="A51" s="1" t="s">
        <v>18</v>
      </c>
      <c r="B51" s="2">
        <v>265000</v>
      </c>
    </row>
    <row r="52" spans="1:2" x14ac:dyDescent="0.25">
      <c r="A52" s="1" t="s">
        <v>18</v>
      </c>
      <c r="B52" s="2">
        <v>268000</v>
      </c>
    </row>
    <row r="53" spans="1:2" x14ac:dyDescent="0.25">
      <c r="A53" s="1" t="s">
        <v>18</v>
      </c>
      <c r="B53" s="2">
        <v>270000</v>
      </c>
    </row>
    <row r="54" spans="1:2" x14ac:dyDescent="0.25">
      <c r="A54" s="1" t="s">
        <v>18</v>
      </c>
      <c r="B54" s="2">
        <v>270000</v>
      </c>
    </row>
    <row r="55" spans="1:2" x14ac:dyDescent="0.25">
      <c r="A55" s="1" t="s">
        <v>18</v>
      </c>
      <c r="B55" s="2">
        <v>270000</v>
      </c>
    </row>
    <row r="56" spans="1:2" x14ac:dyDescent="0.25">
      <c r="A56" s="1" t="s">
        <v>18</v>
      </c>
      <c r="B56" s="2">
        <v>275000</v>
      </c>
    </row>
    <row r="57" spans="1:2" x14ac:dyDescent="0.25">
      <c r="A57" s="1" t="s">
        <v>18</v>
      </c>
      <c r="B57" s="2">
        <v>275000</v>
      </c>
    </row>
    <row r="58" spans="1:2" x14ac:dyDescent="0.25">
      <c r="A58" s="1" t="s">
        <v>18</v>
      </c>
      <c r="B58" s="2">
        <v>275000</v>
      </c>
    </row>
    <row r="59" spans="1:2" x14ac:dyDescent="0.25">
      <c r="A59" s="1" t="s">
        <v>18</v>
      </c>
      <c r="B59" s="2">
        <v>280000</v>
      </c>
    </row>
    <row r="60" spans="1:2" x14ac:dyDescent="0.25">
      <c r="A60" s="1" t="s">
        <v>18</v>
      </c>
      <c r="B60" s="2">
        <v>280000</v>
      </c>
    </row>
    <row r="61" spans="1:2" x14ac:dyDescent="0.25">
      <c r="A61" s="1" t="s">
        <v>18</v>
      </c>
      <c r="B61" s="2">
        <v>285000</v>
      </c>
    </row>
    <row r="62" spans="1:2" x14ac:dyDescent="0.25">
      <c r="A62" s="1" t="s">
        <v>18</v>
      </c>
      <c r="B62" s="2">
        <v>287000</v>
      </c>
    </row>
    <row r="63" spans="1:2" x14ac:dyDescent="0.25">
      <c r="A63" s="1" t="s">
        <v>18</v>
      </c>
      <c r="B63" s="2">
        <v>290000</v>
      </c>
    </row>
    <row r="64" spans="1:2" x14ac:dyDescent="0.25">
      <c r="A64" s="1" t="s">
        <v>18</v>
      </c>
      <c r="B64" s="2">
        <v>295000</v>
      </c>
    </row>
    <row r="65" spans="1:2" x14ac:dyDescent="0.25">
      <c r="A65" s="1" t="s">
        <v>18</v>
      </c>
      <c r="B65" s="2">
        <v>300000</v>
      </c>
    </row>
    <row r="66" spans="1:2" x14ac:dyDescent="0.25">
      <c r="A66" s="1" t="s">
        <v>18</v>
      </c>
      <c r="B66" s="2">
        <v>300000</v>
      </c>
    </row>
    <row r="67" spans="1:2" x14ac:dyDescent="0.25">
      <c r="A67" s="1" t="s">
        <v>18</v>
      </c>
      <c r="B67" s="2">
        <v>300000</v>
      </c>
    </row>
    <row r="68" spans="1:2" x14ac:dyDescent="0.25">
      <c r="A68" s="1" t="s">
        <v>18</v>
      </c>
      <c r="B68" s="2">
        <v>300000</v>
      </c>
    </row>
    <row r="69" spans="1:2" x14ac:dyDescent="0.25">
      <c r="A69" s="1" t="s">
        <v>18</v>
      </c>
      <c r="B69" s="2">
        <v>300000</v>
      </c>
    </row>
    <row r="70" spans="1:2" x14ac:dyDescent="0.25">
      <c r="A70" s="1" t="s">
        <v>18</v>
      </c>
      <c r="B70" s="2">
        <v>300000</v>
      </c>
    </row>
    <row r="71" spans="1:2" x14ac:dyDescent="0.25">
      <c r="A71" s="1" t="s">
        <v>18</v>
      </c>
      <c r="B71" s="2">
        <v>300000</v>
      </c>
    </row>
    <row r="72" spans="1:2" x14ac:dyDescent="0.25">
      <c r="A72" s="1" t="s">
        <v>18</v>
      </c>
      <c r="B72" s="2">
        <v>300000</v>
      </c>
    </row>
    <row r="73" spans="1:2" x14ac:dyDescent="0.25">
      <c r="A73" s="1" t="s">
        <v>18</v>
      </c>
      <c r="B73" s="2">
        <v>300000</v>
      </c>
    </row>
    <row r="74" spans="1:2" x14ac:dyDescent="0.25">
      <c r="A74" s="1" t="s">
        <v>18</v>
      </c>
      <c r="B74" s="2">
        <v>300000</v>
      </c>
    </row>
    <row r="75" spans="1:2" x14ac:dyDescent="0.25">
      <c r="A75" s="1" t="s">
        <v>18</v>
      </c>
      <c r="B75" s="2">
        <v>300000</v>
      </c>
    </row>
    <row r="76" spans="1:2" x14ac:dyDescent="0.25">
      <c r="A76" s="1" t="s">
        <v>18</v>
      </c>
      <c r="B76" s="2">
        <v>300000</v>
      </c>
    </row>
    <row r="77" spans="1:2" x14ac:dyDescent="0.25">
      <c r="A77" s="1" t="s">
        <v>18</v>
      </c>
      <c r="B77" s="2">
        <v>300000</v>
      </c>
    </row>
    <row r="78" spans="1:2" x14ac:dyDescent="0.25">
      <c r="A78" s="1" t="s">
        <v>18</v>
      </c>
      <c r="B78" s="2">
        <v>300000</v>
      </c>
    </row>
    <row r="79" spans="1:2" x14ac:dyDescent="0.25">
      <c r="A79" s="1" t="s">
        <v>18</v>
      </c>
      <c r="B79" s="2">
        <v>300000</v>
      </c>
    </row>
    <row r="80" spans="1:2" x14ac:dyDescent="0.25">
      <c r="A80" s="1" t="s">
        <v>18</v>
      </c>
      <c r="B80" s="2">
        <v>300000</v>
      </c>
    </row>
    <row r="81" spans="1:2" x14ac:dyDescent="0.25">
      <c r="A81" s="1" t="s">
        <v>18</v>
      </c>
      <c r="B81" s="2">
        <v>336000</v>
      </c>
    </row>
    <row r="82" spans="1:2" x14ac:dyDescent="0.25">
      <c r="A82" s="1" t="s">
        <v>18</v>
      </c>
      <c r="B82" s="2">
        <v>340000</v>
      </c>
    </row>
    <row r="83" spans="1:2" x14ac:dyDescent="0.25">
      <c r="A83" s="1" t="s">
        <v>18</v>
      </c>
      <c r="B83" s="2">
        <v>350000</v>
      </c>
    </row>
    <row r="84" spans="1:2" x14ac:dyDescent="0.25">
      <c r="A84" s="1" t="s">
        <v>18</v>
      </c>
      <c r="B84" s="2">
        <v>350000</v>
      </c>
    </row>
    <row r="85" spans="1:2" x14ac:dyDescent="0.25">
      <c r="A85" s="1" t="s">
        <v>18</v>
      </c>
      <c r="B85" s="2">
        <v>360000</v>
      </c>
    </row>
    <row r="86" spans="1:2" x14ac:dyDescent="0.25">
      <c r="A86" s="1" t="s">
        <v>18</v>
      </c>
      <c r="B86" s="2">
        <v>360000</v>
      </c>
    </row>
    <row r="87" spans="1:2" x14ac:dyDescent="0.25">
      <c r="A87" s="1" t="s">
        <v>18</v>
      </c>
      <c r="B87" s="2">
        <v>360000</v>
      </c>
    </row>
    <row r="88" spans="1:2" x14ac:dyDescent="0.25">
      <c r="A88" s="1" t="s">
        <v>18</v>
      </c>
      <c r="B88" s="2">
        <v>360000</v>
      </c>
    </row>
    <row r="89" spans="1:2" x14ac:dyDescent="0.25">
      <c r="A89" s="1" t="s">
        <v>18</v>
      </c>
      <c r="B89" s="2">
        <v>393000</v>
      </c>
    </row>
    <row r="90" spans="1:2" x14ac:dyDescent="0.25">
      <c r="A90" s="1" t="s">
        <v>18</v>
      </c>
      <c r="B90" s="2">
        <v>400000</v>
      </c>
    </row>
    <row r="91" spans="1:2" x14ac:dyDescent="0.25">
      <c r="A91" s="1" t="s">
        <v>18</v>
      </c>
      <c r="B91" s="2">
        <v>400000</v>
      </c>
    </row>
    <row r="92" spans="1:2" x14ac:dyDescent="0.25">
      <c r="A92" s="1" t="s">
        <v>18</v>
      </c>
      <c r="B92" s="2">
        <v>411000</v>
      </c>
    </row>
    <row r="93" spans="1:2" x14ac:dyDescent="0.25">
      <c r="A93" s="1" t="s">
        <v>18</v>
      </c>
      <c r="B93" s="2">
        <v>420000</v>
      </c>
    </row>
    <row r="94" spans="1:2" x14ac:dyDescent="0.25">
      <c r="A94" s="1" t="s">
        <v>18</v>
      </c>
      <c r="B94" s="2">
        <v>425000</v>
      </c>
    </row>
    <row r="95" spans="1:2" x14ac:dyDescent="0.25">
      <c r="A95" s="1" t="s">
        <v>18</v>
      </c>
      <c r="B95" s="2">
        <v>500000</v>
      </c>
    </row>
    <row r="96" spans="1:2" x14ac:dyDescent="0.25">
      <c r="A96" s="1" t="s">
        <v>18</v>
      </c>
      <c r="B96" s="2">
        <v>500000</v>
      </c>
    </row>
    <row r="97" spans="1:2" x14ac:dyDescent="0.25">
      <c r="A97" s="1" t="s">
        <v>18</v>
      </c>
      <c r="B97" s="2">
        <v>500000</v>
      </c>
    </row>
    <row r="98" spans="1:2" x14ac:dyDescent="0.25">
      <c r="A98" s="1" t="s">
        <v>18</v>
      </c>
      <c r="B98" s="2">
        <v>650000</v>
      </c>
    </row>
    <row r="99" spans="1:2" x14ac:dyDescent="0.25">
      <c r="A99" s="1" t="s">
        <v>18</v>
      </c>
      <c r="B99" s="2">
        <v>690000</v>
      </c>
    </row>
  </sheetData>
  <sortState xmlns:xlrd2="http://schemas.microsoft.com/office/spreadsheetml/2017/richdata2" ref="B6:B99">
    <sortCondition ref="B6:B99"/>
  </sortState>
  <mergeCells count="3">
    <mergeCell ref="B2:L2"/>
    <mergeCell ref="F21:K25"/>
    <mergeCell ref="M21:Q24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B875-1511-4C50-A7F8-C18149FD0B43}">
  <dimension ref="A2:Q58"/>
  <sheetViews>
    <sheetView workbookViewId="0">
      <selection activeCell="R12" sqref="R12"/>
    </sheetView>
  </sheetViews>
  <sheetFormatPr defaultRowHeight="15" x14ac:dyDescent="0.25"/>
  <cols>
    <col min="1" max="1" width="21.140625" bestFit="1" customWidth="1"/>
    <col min="2" max="2" width="19.85546875" customWidth="1"/>
    <col min="4" max="4" width="13.85546875" bestFit="1" customWidth="1"/>
    <col min="5" max="5" width="24.28515625" bestFit="1" customWidth="1"/>
  </cols>
  <sheetData>
    <row r="2" spans="1:12" x14ac:dyDescent="0.25">
      <c r="A2" s="4" t="s">
        <v>24</v>
      </c>
      <c r="B2" s="35" t="s">
        <v>25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4" spans="1:12" ht="15" customHeight="1" x14ac:dyDescent="0.25"/>
    <row r="5" spans="1:12" x14ac:dyDescent="0.25">
      <c r="A5" s="1" t="s">
        <v>8</v>
      </c>
      <c r="B5" s="6" t="s">
        <v>27</v>
      </c>
    </row>
    <row r="6" spans="1:12" x14ac:dyDescent="0.25">
      <c r="A6" s="1" t="s">
        <v>15</v>
      </c>
      <c r="B6" s="2">
        <v>200000</v>
      </c>
      <c r="D6" s="22" t="s">
        <v>56</v>
      </c>
      <c r="E6" t="s">
        <v>58</v>
      </c>
    </row>
    <row r="7" spans="1:12" x14ac:dyDescent="0.25">
      <c r="A7" s="1" t="s">
        <v>15</v>
      </c>
      <c r="B7" s="2">
        <v>200000</v>
      </c>
      <c r="D7" s="23" t="s">
        <v>60</v>
      </c>
      <c r="E7">
        <v>39</v>
      </c>
    </row>
    <row r="8" spans="1:12" x14ac:dyDescent="0.25">
      <c r="A8" s="1" t="s">
        <v>15</v>
      </c>
      <c r="B8" s="2">
        <v>200000</v>
      </c>
      <c r="D8" s="23" t="s">
        <v>61</v>
      </c>
      <c r="E8">
        <v>11</v>
      </c>
    </row>
    <row r="9" spans="1:12" x14ac:dyDescent="0.25">
      <c r="A9" s="1" t="s">
        <v>15</v>
      </c>
      <c r="B9" s="2">
        <v>204000</v>
      </c>
      <c r="D9" s="23" t="s">
        <v>62</v>
      </c>
      <c r="E9">
        <v>3</v>
      </c>
    </row>
    <row r="10" spans="1:12" x14ac:dyDescent="0.25">
      <c r="A10" s="1" t="s">
        <v>15</v>
      </c>
      <c r="B10" s="2">
        <v>210000</v>
      </c>
      <c r="D10" s="23" t="s">
        <v>57</v>
      </c>
      <c r="E10">
        <v>53</v>
      </c>
    </row>
    <row r="11" spans="1:12" x14ac:dyDescent="0.25">
      <c r="A11" s="1" t="s">
        <v>15</v>
      </c>
      <c r="B11" s="2">
        <v>210000</v>
      </c>
    </row>
    <row r="12" spans="1:12" x14ac:dyDescent="0.25">
      <c r="A12" s="1" t="s">
        <v>15</v>
      </c>
      <c r="B12" s="2">
        <v>216000</v>
      </c>
    </row>
    <row r="13" spans="1:12" x14ac:dyDescent="0.25">
      <c r="A13" s="1" t="s">
        <v>15</v>
      </c>
      <c r="B13" s="2">
        <v>220000</v>
      </c>
    </row>
    <row r="14" spans="1:12" x14ac:dyDescent="0.25">
      <c r="A14" s="1" t="s">
        <v>15</v>
      </c>
      <c r="B14" s="2">
        <v>220000</v>
      </c>
    </row>
    <row r="15" spans="1:12" x14ac:dyDescent="0.25">
      <c r="A15" s="1" t="s">
        <v>15</v>
      </c>
      <c r="B15" s="2">
        <v>225000</v>
      </c>
    </row>
    <row r="16" spans="1:12" x14ac:dyDescent="0.25">
      <c r="A16" s="1" t="s">
        <v>15</v>
      </c>
      <c r="B16" s="2">
        <v>233000</v>
      </c>
    </row>
    <row r="17" spans="1:17" x14ac:dyDescent="0.25">
      <c r="A17" s="1" t="s">
        <v>15</v>
      </c>
      <c r="B17" s="2">
        <v>240000</v>
      </c>
    </row>
    <row r="18" spans="1:17" x14ac:dyDescent="0.25">
      <c r="A18" s="1" t="s">
        <v>15</v>
      </c>
      <c r="B18" s="2">
        <v>240000</v>
      </c>
    </row>
    <row r="19" spans="1:17" x14ac:dyDescent="0.25">
      <c r="A19" s="1" t="s">
        <v>15</v>
      </c>
      <c r="B19" s="2">
        <v>240000</v>
      </c>
    </row>
    <row r="20" spans="1:17" x14ac:dyDescent="0.25">
      <c r="A20" s="1" t="s">
        <v>15</v>
      </c>
      <c r="B20" s="2">
        <v>240000</v>
      </c>
      <c r="F20" s="36" t="s">
        <v>67</v>
      </c>
      <c r="G20" s="36"/>
      <c r="H20" s="36"/>
      <c r="I20" s="36"/>
      <c r="J20" s="36"/>
      <c r="K20" s="36"/>
      <c r="M20" s="46" t="s">
        <v>68</v>
      </c>
      <c r="N20" s="46"/>
      <c r="O20" s="46"/>
      <c r="P20" s="46"/>
      <c r="Q20" s="46"/>
    </row>
    <row r="21" spans="1:17" x14ac:dyDescent="0.25">
      <c r="A21" s="1" t="s">
        <v>15</v>
      </c>
      <c r="B21" s="2">
        <v>240000</v>
      </c>
      <c r="F21" s="36"/>
      <c r="G21" s="36"/>
      <c r="H21" s="36"/>
      <c r="I21" s="36"/>
      <c r="J21" s="36"/>
      <c r="K21" s="36"/>
      <c r="M21" s="46"/>
      <c r="N21" s="46"/>
      <c r="O21" s="46"/>
      <c r="P21" s="46"/>
      <c r="Q21" s="46"/>
    </row>
    <row r="22" spans="1:17" x14ac:dyDescent="0.25">
      <c r="A22" s="1" t="s">
        <v>15</v>
      </c>
      <c r="B22" s="2">
        <v>240000</v>
      </c>
      <c r="F22" s="36"/>
      <c r="G22" s="36"/>
      <c r="H22" s="36"/>
      <c r="I22" s="36"/>
      <c r="J22" s="36"/>
      <c r="K22" s="36"/>
      <c r="M22" s="46"/>
      <c r="N22" s="46"/>
      <c r="O22" s="46"/>
      <c r="P22" s="46"/>
      <c r="Q22" s="46"/>
    </row>
    <row r="23" spans="1:17" x14ac:dyDescent="0.25">
      <c r="A23" s="1" t="s">
        <v>15</v>
      </c>
      <c r="B23" s="2">
        <v>250000</v>
      </c>
      <c r="F23" s="36"/>
      <c r="G23" s="36"/>
      <c r="H23" s="36"/>
      <c r="I23" s="36"/>
      <c r="J23" s="36"/>
      <c r="K23" s="36"/>
      <c r="M23" s="46"/>
      <c r="N23" s="46"/>
      <c r="O23" s="46"/>
      <c r="P23" s="46"/>
      <c r="Q23" s="46"/>
    </row>
    <row r="24" spans="1:17" x14ac:dyDescent="0.25">
      <c r="A24" s="1" t="s">
        <v>15</v>
      </c>
      <c r="B24" s="2">
        <v>250000</v>
      </c>
      <c r="F24" s="36"/>
      <c r="G24" s="36"/>
      <c r="H24" s="36"/>
      <c r="I24" s="36"/>
      <c r="J24" s="36"/>
      <c r="K24" s="36"/>
    </row>
    <row r="25" spans="1:17" x14ac:dyDescent="0.25">
      <c r="A25" s="1" t="s">
        <v>15</v>
      </c>
      <c r="B25" s="2">
        <v>250000</v>
      </c>
    </row>
    <row r="26" spans="1:17" x14ac:dyDescent="0.25">
      <c r="A26" s="1" t="s">
        <v>15</v>
      </c>
      <c r="B26" s="2">
        <v>250000</v>
      </c>
    </row>
    <row r="27" spans="1:17" x14ac:dyDescent="0.25">
      <c r="A27" s="1" t="s">
        <v>15</v>
      </c>
      <c r="B27" s="2">
        <v>250000</v>
      </c>
    </row>
    <row r="28" spans="1:17" x14ac:dyDescent="0.25">
      <c r="A28" s="1" t="s">
        <v>15</v>
      </c>
      <c r="B28" s="2">
        <v>250000</v>
      </c>
    </row>
    <row r="29" spans="1:17" x14ac:dyDescent="0.25">
      <c r="A29" s="1" t="s">
        <v>15</v>
      </c>
      <c r="B29" s="2">
        <v>250000</v>
      </c>
    </row>
    <row r="30" spans="1:17" x14ac:dyDescent="0.25">
      <c r="A30" s="1" t="s">
        <v>15</v>
      </c>
      <c r="B30" s="2">
        <v>250000</v>
      </c>
    </row>
    <row r="31" spans="1:17" x14ac:dyDescent="0.25">
      <c r="A31" s="1" t="s">
        <v>15</v>
      </c>
      <c r="B31" s="2">
        <v>252000</v>
      </c>
    </row>
    <row r="32" spans="1:17" x14ac:dyDescent="0.25">
      <c r="A32" s="1" t="s">
        <v>15</v>
      </c>
      <c r="B32" s="2">
        <v>255000</v>
      </c>
    </row>
    <row r="33" spans="1:2" x14ac:dyDescent="0.25">
      <c r="A33" s="1" t="s">
        <v>15</v>
      </c>
      <c r="B33" s="2">
        <v>260000</v>
      </c>
    </row>
    <row r="34" spans="1:2" x14ac:dyDescent="0.25">
      <c r="A34" s="1" t="s">
        <v>15</v>
      </c>
      <c r="B34" s="2">
        <v>260000</v>
      </c>
    </row>
    <row r="35" spans="1:2" x14ac:dyDescent="0.25">
      <c r="A35" s="1" t="s">
        <v>15</v>
      </c>
      <c r="B35" s="2">
        <v>260000</v>
      </c>
    </row>
    <row r="36" spans="1:2" x14ac:dyDescent="0.25">
      <c r="A36" s="1" t="s">
        <v>15</v>
      </c>
      <c r="B36" s="2">
        <v>265000</v>
      </c>
    </row>
    <row r="37" spans="1:2" x14ac:dyDescent="0.25">
      <c r="A37" s="1" t="s">
        <v>15</v>
      </c>
      <c r="B37" s="2">
        <v>265000</v>
      </c>
    </row>
    <row r="38" spans="1:2" x14ac:dyDescent="0.25">
      <c r="A38" s="1" t="s">
        <v>15</v>
      </c>
      <c r="B38" s="2">
        <v>265000</v>
      </c>
    </row>
    <row r="39" spans="1:2" x14ac:dyDescent="0.25">
      <c r="A39" s="1" t="s">
        <v>15</v>
      </c>
      <c r="B39" s="2">
        <v>270000</v>
      </c>
    </row>
    <row r="40" spans="1:2" x14ac:dyDescent="0.25">
      <c r="A40" s="1" t="s">
        <v>15</v>
      </c>
      <c r="B40" s="2">
        <v>275000</v>
      </c>
    </row>
    <row r="41" spans="1:2" x14ac:dyDescent="0.25">
      <c r="A41" s="1" t="s">
        <v>15</v>
      </c>
      <c r="B41" s="2">
        <v>275000</v>
      </c>
    </row>
    <row r="42" spans="1:2" x14ac:dyDescent="0.25">
      <c r="A42" s="1" t="s">
        <v>15</v>
      </c>
      <c r="B42" s="2">
        <v>276000</v>
      </c>
    </row>
    <row r="43" spans="1:2" x14ac:dyDescent="0.25">
      <c r="A43" s="1" t="s">
        <v>15</v>
      </c>
      <c r="B43" s="2">
        <v>276000</v>
      </c>
    </row>
    <row r="44" spans="1:2" x14ac:dyDescent="0.25">
      <c r="A44" s="1" t="s">
        <v>15</v>
      </c>
      <c r="B44" s="2">
        <v>278000</v>
      </c>
    </row>
    <row r="45" spans="1:2" x14ac:dyDescent="0.25">
      <c r="A45" s="1" t="s">
        <v>15</v>
      </c>
      <c r="B45" s="2">
        <v>300000</v>
      </c>
    </row>
    <row r="46" spans="1:2" x14ac:dyDescent="0.25">
      <c r="A46" s="1" t="s">
        <v>15</v>
      </c>
      <c r="B46" s="2">
        <v>300000</v>
      </c>
    </row>
    <row r="47" spans="1:2" x14ac:dyDescent="0.25">
      <c r="A47" s="1" t="s">
        <v>15</v>
      </c>
      <c r="B47" s="2">
        <v>300000</v>
      </c>
    </row>
    <row r="48" spans="1:2" x14ac:dyDescent="0.25">
      <c r="A48" s="1" t="s">
        <v>15</v>
      </c>
      <c r="B48" s="2">
        <v>300000</v>
      </c>
    </row>
    <row r="49" spans="1:2" x14ac:dyDescent="0.25">
      <c r="A49" s="1" t="s">
        <v>15</v>
      </c>
      <c r="B49" s="2">
        <v>300000</v>
      </c>
    </row>
    <row r="50" spans="1:2" x14ac:dyDescent="0.25">
      <c r="A50" s="1" t="s">
        <v>15</v>
      </c>
      <c r="B50" s="2">
        <v>300000</v>
      </c>
    </row>
    <row r="51" spans="1:2" x14ac:dyDescent="0.25">
      <c r="A51" s="1" t="s">
        <v>15</v>
      </c>
      <c r="B51" s="2">
        <v>320000</v>
      </c>
    </row>
    <row r="52" spans="1:2" x14ac:dyDescent="0.25">
      <c r="A52" s="1" t="s">
        <v>15</v>
      </c>
      <c r="B52" s="2">
        <v>350000</v>
      </c>
    </row>
    <row r="53" spans="1:2" x14ac:dyDescent="0.25">
      <c r="A53" s="1" t="s">
        <v>15</v>
      </c>
      <c r="B53" s="2">
        <v>360000</v>
      </c>
    </row>
    <row r="54" spans="1:2" x14ac:dyDescent="0.25">
      <c r="A54" s="1" t="s">
        <v>15</v>
      </c>
      <c r="B54" s="2">
        <v>360000</v>
      </c>
    </row>
    <row r="55" spans="1:2" x14ac:dyDescent="0.25">
      <c r="A55" s="1" t="s">
        <v>15</v>
      </c>
      <c r="B55" s="2">
        <v>380000</v>
      </c>
    </row>
    <row r="56" spans="1:2" x14ac:dyDescent="0.25">
      <c r="A56" s="1" t="s">
        <v>15</v>
      </c>
      <c r="B56" s="2">
        <v>400000</v>
      </c>
    </row>
    <row r="57" spans="1:2" x14ac:dyDescent="0.25">
      <c r="A57" s="1" t="s">
        <v>15</v>
      </c>
      <c r="B57" s="2">
        <v>400000</v>
      </c>
    </row>
    <row r="58" spans="1:2" x14ac:dyDescent="0.25">
      <c r="A58" s="1" t="s">
        <v>15</v>
      </c>
      <c r="B58" s="2">
        <v>450000</v>
      </c>
    </row>
  </sheetData>
  <sortState xmlns:xlrd2="http://schemas.microsoft.com/office/spreadsheetml/2017/richdata2" ref="B6:B58">
    <sortCondition ref="B6:B58"/>
  </sortState>
  <mergeCells count="3">
    <mergeCell ref="B2:L2"/>
    <mergeCell ref="F20:K24"/>
    <mergeCell ref="M20:Q2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EFC1-96AF-4C74-9597-E1D0B575D05A}">
  <dimension ref="A2:Q100"/>
  <sheetViews>
    <sheetView topLeftCell="A4" workbookViewId="0">
      <selection activeCell="B7" sqref="B7"/>
    </sheetView>
  </sheetViews>
  <sheetFormatPr defaultRowHeight="15" x14ac:dyDescent="0.25"/>
  <cols>
    <col min="1" max="1" width="22" customWidth="1"/>
    <col min="2" max="2" width="17.28515625" customWidth="1"/>
    <col min="7" max="7" width="13.140625" customWidth="1"/>
    <col min="8" max="8" width="12.140625" customWidth="1"/>
    <col min="10" max="10" width="13.42578125" bestFit="1" customWidth="1"/>
    <col min="11" max="11" width="15.7109375" bestFit="1" customWidth="1"/>
    <col min="16" max="16" width="13.28515625" customWidth="1"/>
    <col min="17" max="17" width="18.28515625" customWidth="1"/>
  </cols>
  <sheetData>
    <row r="2" spans="1:17" x14ac:dyDescent="0.25">
      <c r="A2" s="4" t="s">
        <v>24</v>
      </c>
      <c r="B2" s="35" t="s">
        <v>29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5" spans="1:17" x14ac:dyDescent="0.25">
      <c r="A5" s="48" t="s">
        <v>30</v>
      </c>
      <c r="B5" s="48"/>
      <c r="J5" s="49" t="s">
        <v>39</v>
      </c>
      <c r="K5" s="49"/>
    </row>
    <row r="6" spans="1:17" x14ac:dyDescent="0.25">
      <c r="A6" s="8" t="s">
        <v>8</v>
      </c>
      <c r="B6" s="9" t="s">
        <v>27</v>
      </c>
      <c r="J6" s="8" t="s">
        <v>8</v>
      </c>
      <c r="K6" s="9" t="s">
        <v>27</v>
      </c>
    </row>
    <row r="7" spans="1:17" x14ac:dyDescent="0.25">
      <c r="A7" s="2" t="s">
        <v>18</v>
      </c>
      <c r="B7" s="2">
        <v>140000</v>
      </c>
      <c r="J7" s="7" t="s">
        <v>15</v>
      </c>
      <c r="K7" s="7">
        <v>200000</v>
      </c>
    </row>
    <row r="8" spans="1:17" x14ac:dyDescent="0.25">
      <c r="A8" s="2" t="s">
        <v>18</v>
      </c>
      <c r="B8" s="2">
        <v>200000</v>
      </c>
      <c r="J8" s="7" t="s">
        <v>15</v>
      </c>
      <c r="K8" s="7">
        <v>200000</v>
      </c>
    </row>
    <row r="9" spans="1:17" x14ac:dyDescent="0.25">
      <c r="A9" s="2" t="s">
        <v>18</v>
      </c>
      <c r="B9" s="2">
        <v>200000</v>
      </c>
      <c r="G9" s="46" t="s">
        <v>37</v>
      </c>
      <c r="H9" s="46"/>
      <c r="J9" s="7" t="s">
        <v>15</v>
      </c>
      <c r="K9" s="7">
        <v>200000</v>
      </c>
    </row>
    <row r="10" spans="1:17" x14ac:dyDescent="0.25">
      <c r="A10" s="2" t="s">
        <v>18</v>
      </c>
      <c r="B10" s="2">
        <v>200000</v>
      </c>
      <c r="G10" s="46"/>
      <c r="H10" s="46"/>
      <c r="J10" s="7" t="s">
        <v>15</v>
      </c>
      <c r="K10" s="7">
        <v>204000</v>
      </c>
      <c r="P10" s="46" t="s">
        <v>38</v>
      </c>
      <c r="Q10" s="46"/>
    </row>
    <row r="11" spans="1:17" x14ac:dyDescent="0.25">
      <c r="A11" s="2" t="s">
        <v>18</v>
      </c>
      <c r="B11" s="2">
        <v>204000</v>
      </c>
      <c r="D11" s="24" t="s">
        <v>31</v>
      </c>
      <c r="E11" s="24">
        <f>QUARTILE(B7:B100,1)</f>
        <v>240000</v>
      </c>
      <c r="G11" s="46"/>
      <c r="H11" s="46"/>
      <c r="J11" s="7" t="s">
        <v>15</v>
      </c>
      <c r="K11" s="7">
        <v>210000</v>
      </c>
      <c r="M11" s="24" t="s">
        <v>31</v>
      </c>
      <c r="N11" s="24">
        <f>QUARTILE(K7:K59,1)</f>
        <v>240000</v>
      </c>
      <c r="P11" s="46"/>
      <c r="Q11" s="46"/>
    </row>
    <row r="12" spans="1:17" x14ac:dyDescent="0.25">
      <c r="A12" s="2" t="s">
        <v>18</v>
      </c>
      <c r="B12" s="2">
        <v>210000</v>
      </c>
      <c r="D12" s="24" t="s">
        <v>32</v>
      </c>
      <c r="E12" s="24">
        <f>QUARTILE(B7:B100,3)</f>
        <v>300000</v>
      </c>
      <c r="G12" s="46"/>
      <c r="H12" s="46"/>
      <c r="J12" s="7" t="s">
        <v>15</v>
      </c>
      <c r="K12" s="7">
        <v>210000</v>
      </c>
      <c r="M12" s="24" t="s">
        <v>32</v>
      </c>
      <c r="N12" s="24">
        <f>QUARTILE(K7:K59,3)</f>
        <v>300000</v>
      </c>
      <c r="P12" s="46"/>
      <c r="Q12" s="46"/>
    </row>
    <row r="13" spans="1:17" x14ac:dyDescent="0.25">
      <c r="A13" s="2" t="s">
        <v>18</v>
      </c>
      <c r="B13" s="2">
        <v>210000</v>
      </c>
      <c r="D13" s="24" t="s">
        <v>33</v>
      </c>
      <c r="E13" s="24">
        <f>E12-E11</f>
        <v>60000</v>
      </c>
      <c r="G13" s="46"/>
      <c r="H13" s="46"/>
      <c r="J13" s="7" t="s">
        <v>15</v>
      </c>
      <c r="K13" s="7">
        <v>216000</v>
      </c>
      <c r="M13" s="24" t="s">
        <v>33</v>
      </c>
      <c r="N13" s="24">
        <f>N12-N11</f>
        <v>60000</v>
      </c>
      <c r="P13" s="46"/>
      <c r="Q13" s="46"/>
    </row>
    <row r="14" spans="1:17" x14ac:dyDescent="0.25">
      <c r="A14" s="2" t="s">
        <v>18</v>
      </c>
      <c r="B14" s="2">
        <v>216000</v>
      </c>
      <c r="D14" s="24" t="s">
        <v>34</v>
      </c>
      <c r="E14" s="24">
        <f>E11-1.5*E13</f>
        <v>150000</v>
      </c>
      <c r="G14" s="46"/>
      <c r="H14" s="46"/>
      <c r="J14" s="7" t="s">
        <v>15</v>
      </c>
      <c r="K14" s="7">
        <v>220000</v>
      </c>
      <c r="M14" s="24" t="s">
        <v>34</v>
      </c>
      <c r="N14" s="24">
        <f>N11-1.5*N13</f>
        <v>150000</v>
      </c>
      <c r="P14" s="46"/>
      <c r="Q14" s="46"/>
    </row>
    <row r="15" spans="1:17" x14ac:dyDescent="0.25">
      <c r="A15" s="2" t="s">
        <v>18</v>
      </c>
      <c r="B15" s="2">
        <v>216000</v>
      </c>
      <c r="D15" s="24" t="s">
        <v>35</v>
      </c>
      <c r="E15" s="24">
        <f>E12+1.5*E13</f>
        <v>390000</v>
      </c>
      <c r="J15" s="7" t="s">
        <v>15</v>
      </c>
      <c r="K15" s="7">
        <v>220000</v>
      </c>
      <c r="M15" s="24" t="s">
        <v>35</v>
      </c>
      <c r="N15" s="24">
        <f>N12+1.5*N13</f>
        <v>390000</v>
      </c>
      <c r="P15" s="46"/>
      <c r="Q15" s="46"/>
    </row>
    <row r="16" spans="1:17" x14ac:dyDescent="0.25">
      <c r="A16" s="2" t="s">
        <v>18</v>
      </c>
      <c r="B16" s="2">
        <v>218000</v>
      </c>
      <c r="J16" s="7" t="s">
        <v>15</v>
      </c>
      <c r="K16" s="7">
        <v>225000</v>
      </c>
    </row>
    <row r="17" spans="1:14" x14ac:dyDescent="0.25">
      <c r="A17" s="2" t="s">
        <v>18</v>
      </c>
      <c r="B17" s="2">
        <v>218000</v>
      </c>
      <c r="J17" s="7" t="s">
        <v>15</v>
      </c>
      <c r="K17" s="7">
        <v>233000</v>
      </c>
      <c r="M17" s="47" t="s">
        <v>36</v>
      </c>
      <c r="N17" s="47"/>
    </row>
    <row r="18" spans="1:14" x14ac:dyDescent="0.25">
      <c r="A18" s="2" t="s">
        <v>18</v>
      </c>
      <c r="B18" s="2">
        <v>220000</v>
      </c>
      <c r="D18" s="47" t="s">
        <v>36</v>
      </c>
      <c r="E18" s="47"/>
      <c r="J18" s="7" t="s">
        <v>15</v>
      </c>
      <c r="K18" s="7">
        <v>240000</v>
      </c>
      <c r="M18" s="7" t="s">
        <v>15</v>
      </c>
      <c r="N18" s="7">
        <v>400000</v>
      </c>
    </row>
    <row r="19" spans="1:14" x14ac:dyDescent="0.25">
      <c r="A19" s="2" t="s">
        <v>18</v>
      </c>
      <c r="B19" s="2">
        <v>220000</v>
      </c>
      <c r="D19" s="2" t="s">
        <v>18</v>
      </c>
      <c r="E19" s="2">
        <v>140000</v>
      </c>
      <c r="J19" s="7" t="s">
        <v>15</v>
      </c>
      <c r="K19" s="7">
        <v>240000</v>
      </c>
      <c r="M19" s="7" t="s">
        <v>15</v>
      </c>
      <c r="N19" s="7">
        <v>400000</v>
      </c>
    </row>
    <row r="20" spans="1:14" x14ac:dyDescent="0.25">
      <c r="A20" s="2" t="s">
        <v>18</v>
      </c>
      <c r="B20" s="2">
        <v>220000</v>
      </c>
      <c r="D20" s="2" t="s">
        <v>18</v>
      </c>
      <c r="E20" s="2">
        <v>393000</v>
      </c>
      <c r="J20" s="7" t="s">
        <v>15</v>
      </c>
      <c r="K20" s="7">
        <v>240000</v>
      </c>
      <c r="M20" s="7" t="s">
        <v>15</v>
      </c>
      <c r="N20" s="7">
        <v>450000</v>
      </c>
    </row>
    <row r="21" spans="1:14" x14ac:dyDescent="0.25">
      <c r="A21" s="2" t="s">
        <v>18</v>
      </c>
      <c r="B21" s="2">
        <v>230000</v>
      </c>
      <c r="D21" s="2" t="s">
        <v>18</v>
      </c>
      <c r="E21" s="2">
        <v>400000</v>
      </c>
      <c r="J21" s="7" t="s">
        <v>15</v>
      </c>
      <c r="K21" s="7">
        <v>240000</v>
      </c>
    </row>
    <row r="22" spans="1:14" x14ac:dyDescent="0.25">
      <c r="A22" s="2" t="s">
        <v>18</v>
      </c>
      <c r="B22" s="2">
        <v>230000</v>
      </c>
      <c r="D22" s="2" t="s">
        <v>18</v>
      </c>
      <c r="E22" s="2">
        <v>400000</v>
      </c>
      <c r="J22" s="7" t="s">
        <v>15</v>
      </c>
      <c r="K22" s="7">
        <v>240000</v>
      </c>
      <c r="M22" s="10" t="s">
        <v>40</v>
      </c>
      <c r="N22">
        <f>COUNT(N18:N20)</f>
        <v>3</v>
      </c>
    </row>
    <row r="23" spans="1:14" x14ac:dyDescent="0.25">
      <c r="A23" s="2" t="s">
        <v>18</v>
      </c>
      <c r="B23" s="2">
        <v>236000</v>
      </c>
      <c r="D23" s="2" t="s">
        <v>18</v>
      </c>
      <c r="E23" s="2">
        <v>411000</v>
      </c>
      <c r="J23" s="7" t="s">
        <v>15</v>
      </c>
      <c r="K23" s="7">
        <v>240000</v>
      </c>
    </row>
    <row r="24" spans="1:14" x14ac:dyDescent="0.25">
      <c r="A24" s="2" t="s">
        <v>18</v>
      </c>
      <c r="B24" s="2">
        <v>236000</v>
      </c>
      <c r="D24" s="2" t="s">
        <v>18</v>
      </c>
      <c r="E24" s="2">
        <v>420000</v>
      </c>
      <c r="J24" s="7" t="s">
        <v>15</v>
      </c>
      <c r="K24" s="7">
        <v>250000</v>
      </c>
    </row>
    <row r="25" spans="1:14" x14ac:dyDescent="0.25">
      <c r="A25" s="2" t="s">
        <v>18</v>
      </c>
      <c r="B25" s="2">
        <v>240000</v>
      </c>
      <c r="D25" s="2" t="s">
        <v>18</v>
      </c>
      <c r="E25" s="2">
        <v>425000</v>
      </c>
      <c r="J25" s="7" t="s">
        <v>15</v>
      </c>
      <c r="K25" s="7">
        <v>250000</v>
      </c>
    </row>
    <row r="26" spans="1:14" x14ac:dyDescent="0.25">
      <c r="A26" s="2" t="s">
        <v>18</v>
      </c>
      <c r="B26" s="2">
        <v>240000</v>
      </c>
      <c r="D26" s="2" t="s">
        <v>18</v>
      </c>
      <c r="E26" s="2">
        <v>500000</v>
      </c>
      <c r="J26" s="7" t="s">
        <v>15</v>
      </c>
      <c r="K26" s="7">
        <v>250000</v>
      </c>
    </row>
    <row r="27" spans="1:14" x14ac:dyDescent="0.25">
      <c r="A27" s="2" t="s">
        <v>18</v>
      </c>
      <c r="B27" s="2">
        <v>240000</v>
      </c>
      <c r="D27" s="2" t="s">
        <v>18</v>
      </c>
      <c r="E27" s="2">
        <v>500000</v>
      </c>
      <c r="J27" s="7" t="s">
        <v>15</v>
      </c>
      <c r="K27" s="7">
        <v>250000</v>
      </c>
    </row>
    <row r="28" spans="1:14" x14ac:dyDescent="0.25">
      <c r="A28" s="2" t="s">
        <v>18</v>
      </c>
      <c r="B28" s="2">
        <v>240000</v>
      </c>
      <c r="D28" s="2" t="s">
        <v>18</v>
      </c>
      <c r="E28" s="2">
        <v>500000</v>
      </c>
      <c r="J28" s="7" t="s">
        <v>15</v>
      </c>
      <c r="K28" s="7">
        <v>250000</v>
      </c>
    </row>
    <row r="29" spans="1:14" x14ac:dyDescent="0.25">
      <c r="A29" s="2" t="s">
        <v>18</v>
      </c>
      <c r="B29" s="2">
        <v>240000</v>
      </c>
      <c r="D29" s="2" t="s">
        <v>18</v>
      </c>
      <c r="E29" s="2">
        <v>650000</v>
      </c>
      <c r="J29" s="7" t="s">
        <v>15</v>
      </c>
      <c r="K29" s="7">
        <v>250000</v>
      </c>
    </row>
    <row r="30" spans="1:14" x14ac:dyDescent="0.25">
      <c r="A30" s="2" t="s">
        <v>18</v>
      </c>
      <c r="B30" s="2">
        <v>240000</v>
      </c>
      <c r="D30" s="2" t="s">
        <v>18</v>
      </c>
      <c r="E30" s="2">
        <v>690000</v>
      </c>
      <c r="J30" s="7" t="s">
        <v>15</v>
      </c>
      <c r="K30" s="7">
        <v>250000</v>
      </c>
    </row>
    <row r="31" spans="1:14" x14ac:dyDescent="0.25">
      <c r="A31" s="2" t="s">
        <v>18</v>
      </c>
      <c r="B31" s="2">
        <v>240000</v>
      </c>
      <c r="J31" s="7" t="s">
        <v>15</v>
      </c>
      <c r="K31" s="7">
        <v>250000</v>
      </c>
    </row>
    <row r="32" spans="1:14" x14ac:dyDescent="0.25">
      <c r="A32" s="2" t="s">
        <v>18</v>
      </c>
      <c r="B32" s="2">
        <v>240000</v>
      </c>
      <c r="D32" s="5" t="s">
        <v>40</v>
      </c>
      <c r="E32">
        <f>COUNT(E19:E30)</f>
        <v>12</v>
      </c>
      <c r="J32" s="7" t="s">
        <v>15</v>
      </c>
      <c r="K32" s="7">
        <v>252000</v>
      </c>
    </row>
    <row r="33" spans="1:11" x14ac:dyDescent="0.25">
      <c r="A33" s="2" t="s">
        <v>18</v>
      </c>
      <c r="B33" s="2">
        <v>240000</v>
      </c>
      <c r="J33" s="7" t="s">
        <v>15</v>
      </c>
      <c r="K33" s="7">
        <v>255000</v>
      </c>
    </row>
    <row r="34" spans="1:11" x14ac:dyDescent="0.25">
      <c r="A34" s="2" t="s">
        <v>18</v>
      </c>
      <c r="B34" s="2">
        <v>250000</v>
      </c>
      <c r="J34" s="7" t="s">
        <v>15</v>
      </c>
      <c r="K34" s="7">
        <v>260000</v>
      </c>
    </row>
    <row r="35" spans="1:11" x14ac:dyDescent="0.25">
      <c r="A35" s="2" t="s">
        <v>18</v>
      </c>
      <c r="B35" s="2">
        <v>250000</v>
      </c>
      <c r="J35" s="7" t="s">
        <v>15</v>
      </c>
      <c r="K35" s="7">
        <v>260000</v>
      </c>
    </row>
    <row r="36" spans="1:11" x14ac:dyDescent="0.25">
      <c r="A36" s="2" t="s">
        <v>18</v>
      </c>
      <c r="B36" s="2">
        <v>250000</v>
      </c>
      <c r="J36" s="7" t="s">
        <v>15</v>
      </c>
      <c r="K36" s="7">
        <v>260000</v>
      </c>
    </row>
    <row r="37" spans="1:11" x14ac:dyDescent="0.25">
      <c r="A37" s="2" t="s">
        <v>18</v>
      </c>
      <c r="B37" s="2">
        <v>250000</v>
      </c>
      <c r="J37" s="7" t="s">
        <v>15</v>
      </c>
      <c r="K37" s="7">
        <v>265000</v>
      </c>
    </row>
    <row r="38" spans="1:11" x14ac:dyDescent="0.25">
      <c r="A38" s="2" t="s">
        <v>18</v>
      </c>
      <c r="B38" s="2">
        <v>250000</v>
      </c>
      <c r="J38" s="7" t="s">
        <v>15</v>
      </c>
      <c r="K38" s="7">
        <v>265000</v>
      </c>
    </row>
    <row r="39" spans="1:11" x14ac:dyDescent="0.25">
      <c r="A39" s="2" t="s">
        <v>18</v>
      </c>
      <c r="B39" s="2">
        <v>250000</v>
      </c>
      <c r="J39" s="7" t="s">
        <v>15</v>
      </c>
      <c r="K39" s="7">
        <v>265000</v>
      </c>
    </row>
    <row r="40" spans="1:11" x14ac:dyDescent="0.25">
      <c r="A40" s="2" t="s">
        <v>18</v>
      </c>
      <c r="B40" s="2">
        <v>250000</v>
      </c>
      <c r="J40" s="7" t="s">
        <v>15</v>
      </c>
      <c r="K40" s="7">
        <v>270000</v>
      </c>
    </row>
    <row r="41" spans="1:11" x14ac:dyDescent="0.25">
      <c r="A41" s="2" t="s">
        <v>18</v>
      </c>
      <c r="B41" s="2">
        <v>250000</v>
      </c>
      <c r="J41" s="7" t="s">
        <v>15</v>
      </c>
      <c r="K41" s="7">
        <v>275000</v>
      </c>
    </row>
    <row r="42" spans="1:11" x14ac:dyDescent="0.25">
      <c r="A42" s="2" t="s">
        <v>18</v>
      </c>
      <c r="B42" s="2">
        <v>250000</v>
      </c>
      <c r="J42" s="7" t="s">
        <v>15</v>
      </c>
      <c r="K42" s="7">
        <v>275000</v>
      </c>
    </row>
    <row r="43" spans="1:11" x14ac:dyDescent="0.25">
      <c r="A43" s="2" t="s">
        <v>18</v>
      </c>
      <c r="B43" s="2">
        <v>250000</v>
      </c>
      <c r="J43" s="7" t="s">
        <v>15</v>
      </c>
      <c r="K43" s="7">
        <v>276000</v>
      </c>
    </row>
    <row r="44" spans="1:11" x14ac:dyDescent="0.25">
      <c r="A44" s="2" t="s">
        <v>18</v>
      </c>
      <c r="B44" s="2">
        <v>252000</v>
      </c>
      <c r="J44" s="7" t="s">
        <v>15</v>
      </c>
      <c r="K44" s="7">
        <v>276000</v>
      </c>
    </row>
    <row r="45" spans="1:11" x14ac:dyDescent="0.25">
      <c r="A45" s="2" t="s">
        <v>18</v>
      </c>
      <c r="B45" s="2">
        <v>260000</v>
      </c>
      <c r="J45" s="7" t="s">
        <v>15</v>
      </c>
      <c r="K45" s="7">
        <v>278000</v>
      </c>
    </row>
    <row r="46" spans="1:11" x14ac:dyDescent="0.25">
      <c r="A46" s="2" t="s">
        <v>18</v>
      </c>
      <c r="B46" s="2">
        <v>260000</v>
      </c>
      <c r="J46" s="7" t="s">
        <v>15</v>
      </c>
      <c r="K46" s="7">
        <v>300000</v>
      </c>
    </row>
    <row r="47" spans="1:11" x14ac:dyDescent="0.25">
      <c r="A47" s="2" t="s">
        <v>18</v>
      </c>
      <c r="B47" s="2">
        <v>260000</v>
      </c>
      <c r="J47" s="7" t="s">
        <v>15</v>
      </c>
      <c r="K47" s="7">
        <v>300000</v>
      </c>
    </row>
    <row r="48" spans="1:11" x14ac:dyDescent="0.25">
      <c r="A48" s="2" t="s">
        <v>18</v>
      </c>
      <c r="B48" s="2">
        <v>260000</v>
      </c>
      <c r="J48" s="7" t="s">
        <v>15</v>
      </c>
      <c r="K48" s="7">
        <v>300000</v>
      </c>
    </row>
    <row r="49" spans="1:11" x14ac:dyDescent="0.25">
      <c r="A49" s="2" t="s">
        <v>18</v>
      </c>
      <c r="B49" s="2">
        <v>264000</v>
      </c>
      <c r="J49" s="7" t="s">
        <v>15</v>
      </c>
      <c r="K49" s="7">
        <v>300000</v>
      </c>
    </row>
    <row r="50" spans="1:11" x14ac:dyDescent="0.25">
      <c r="A50" s="2" t="s">
        <v>18</v>
      </c>
      <c r="B50" s="2">
        <v>265000</v>
      </c>
      <c r="J50" s="7" t="s">
        <v>15</v>
      </c>
      <c r="K50" s="7">
        <v>300000</v>
      </c>
    </row>
    <row r="51" spans="1:11" x14ac:dyDescent="0.25">
      <c r="A51" s="2" t="s">
        <v>18</v>
      </c>
      <c r="B51" s="2">
        <v>265000</v>
      </c>
      <c r="J51" s="7" t="s">
        <v>15</v>
      </c>
      <c r="K51" s="7">
        <v>300000</v>
      </c>
    </row>
    <row r="52" spans="1:11" x14ac:dyDescent="0.25">
      <c r="A52" s="2" t="s">
        <v>18</v>
      </c>
      <c r="B52" s="2">
        <v>265000</v>
      </c>
      <c r="J52" s="7" t="s">
        <v>15</v>
      </c>
      <c r="K52" s="7">
        <v>320000</v>
      </c>
    </row>
    <row r="53" spans="1:11" x14ac:dyDescent="0.25">
      <c r="A53" s="2" t="s">
        <v>18</v>
      </c>
      <c r="B53" s="2">
        <v>268000</v>
      </c>
      <c r="J53" s="7" t="s">
        <v>15</v>
      </c>
      <c r="K53" s="7">
        <v>350000</v>
      </c>
    </row>
    <row r="54" spans="1:11" x14ac:dyDescent="0.25">
      <c r="A54" s="2" t="s">
        <v>18</v>
      </c>
      <c r="B54" s="2">
        <v>270000</v>
      </c>
      <c r="J54" s="7" t="s">
        <v>15</v>
      </c>
      <c r="K54" s="7">
        <v>360000</v>
      </c>
    </row>
    <row r="55" spans="1:11" x14ac:dyDescent="0.25">
      <c r="A55" s="2" t="s">
        <v>18</v>
      </c>
      <c r="B55" s="2">
        <v>270000</v>
      </c>
      <c r="J55" s="7" t="s">
        <v>15</v>
      </c>
      <c r="K55" s="7">
        <v>360000</v>
      </c>
    </row>
    <row r="56" spans="1:11" x14ac:dyDescent="0.25">
      <c r="A56" s="2" t="s">
        <v>18</v>
      </c>
      <c r="B56" s="2">
        <v>270000</v>
      </c>
      <c r="J56" s="7" t="s">
        <v>15</v>
      </c>
      <c r="K56" s="7">
        <v>380000</v>
      </c>
    </row>
    <row r="57" spans="1:11" x14ac:dyDescent="0.25">
      <c r="A57" s="2" t="s">
        <v>18</v>
      </c>
      <c r="B57" s="2">
        <v>275000</v>
      </c>
      <c r="J57" s="7" t="s">
        <v>15</v>
      </c>
      <c r="K57" s="7">
        <v>400000</v>
      </c>
    </row>
    <row r="58" spans="1:11" x14ac:dyDescent="0.25">
      <c r="A58" s="2" t="s">
        <v>18</v>
      </c>
      <c r="B58" s="2">
        <v>275000</v>
      </c>
      <c r="J58" s="7" t="s">
        <v>15</v>
      </c>
      <c r="K58" s="7">
        <v>400000</v>
      </c>
    </row>
    <row r="59" spans="1:11" x14ac:dyDescent="0.25">
      <c r="A59" s="2" t="s">
        <v>18</v>
      </c>
      <c r="B59" s="2">
        <v>275000</v>
      </c>
      <c r="J59" s="7" t="s">
        <v>15</v>
      </c>
      <c r="K59" s="7">
        <v>450000</v>
      </c>
    </row>
    <row r="60" spans="1:11" x14ac:dyDescent="0.25">
      <c r="A60" s="2" t="s">
        <v>18</v>
      </c>
      <c r="B60" s="2">
        <v>280000</v>
      </c>
    </row>
    <row r="61" spans="1:11" x14ac:dyDescent="0.25">
      <c r="A61" s="2" t="s">
        <v>18</v>
      </c>
      <c r="B61" s="2">
        <v>280000</v>
      </c>
    </row>
    <row r="62" spans="1:11" x14ac:dyDescent="0.25">
      <c r="A62" s="2" t="s">
        <v>18</v>
      </c>
      <c r="B62" s="2">
        <v>285000</v>
      </c>
    </row>
    <row r="63" spans="1:11" x14ac:dyDescent="0.25">
      <c r="A63" s="2" t="s">
        <v>18</v>
      </c>
      <c r="B63" s="2">
        <v>287000</v>
      </c>
    </row>
    <row r="64" spans="1:11" x14ac:dyDescent="0.25">
      <c r="A64" s="2" t="s">
        <v>18</v>
      </c>
      <c r="B64" s="2">
        <v>290000</v>
      </c>
    </row>
    <row r="65" spans="1:2" x14ac:dyDescent="0.25">
      <c r="A65" s="2" t="s">
        <v>18</v>
      </c>
      <c r="B65" s="2">
        <v>295000</v>
      </c>
    </row>
    <row r="66" spans="1:2" x14ac:dyDescent="0.25">
      <c r="A66" s="2" t="s">
        <v>18</v>
      </c>
      <c r="B66" s="2">
        <v>300000</v>
      </c>
    </row>
    <row r="67" spans="1:2" x14ac:dyDescent="0.25">
      <c r="A67" s="2" t="s">
        <v>18</v>
      </c>
      <c r="B67" s="2">
        <v>300000</v>
      </c>
    </row>
    <row r="68" spans="1:2" x14ac:dyDescent="0.25">
      <c r="A68" s="2" t="s">
        <v>18</v>
      </c>
      <c r="B68" s="2">
        <v>300000</v>
      </c>
    </row>
    <row r="69" spans="1:2" x14ac:dyDescent="0.25">
      <c r="A69" s="2" t="s">
        <v>18</v>
      </c>
      <c r="B69" s="2">
        <v>300000</v>
      </c>
    </row>
    <row r="70" spans="1:2" x14ac:dyDescent="0.25">
      <c r="A70" s="2" t="s">
        <v>18</v>
      </c>
      <c r="B70" s="2">
        <v>300000</v>
      </c>
    </row>
    <row r="71" spans="1:2" x14ac:dyDescent="0.25">
      <c r="A71" s="2" t="s">
        <v>18</v>
      </c>
      <c r="B71" s="2">
        <v>300000</v>
      </c>
    </row>
    <row r="72" spans="1:2" x14ac:dyDescent="0.25">
      <c r="A72" s="2" t="s">
        <v>18</v>
      </c>
      <c r="B72" s="2">
        <v>300000</v>
      </c>
    </row>
    <row r="73" spans="1:2" x14ac:dyDescent="0.25">
      <c r="A73" s="2" t="s">
        <v>18</v>
      </c>
      <c r="B73" s="2">
        <v>300000</v>
      </c>
    </row>
    <row r="74" spans="1:2" x14ac:dyDescent="0.25">
      <c r="A74" s="2" t="s">
        <v>18</v>
      </c>
      <c r="B74" s="2">
        <v>300000</v>
      </c>
    </row>
    <row r="75" spans="1:2" x14ac:dyDescent="0.25">
      <c r="A75" s="2" t="s">
        <v>18</v>
      </c>
      <c r="B75" s="2">
        <v>300000</v>
      </c>
    </row>
    <row r="76" spans="1:2" x14ac:dyDescent="0.25">
      <c r="A76" s="2" t="s">
        <v>18</v>
      </c>
      <c r="B76" s="2">
        <v>300000</v>
      </c>
    </row>
    <row r="77" spans="1:2" x14ac:dyDescent="0.25">
      <c r="A77" s="2" t="s">
        <v>18</v>
      </c>
      <c r="B77" s="2">
        <v>300000</v>
      </c>
    </row>
    <row r="78" spans="1:2" x14ac:dyDescent="0.25">
      <c r="A78" s="2" t="s">
        <v>18</v>
      </c>
      <c r="B78" s="2">
        <v>300000</v>
      </c>
    </row>
    <row r="79" spans="1:2" x14ac:dyDescent="0.25">
      <c r="A79" s="2" t="s">
        <v>18</v>
      </c>
      <c r="B79" s="2">
        <v>300000</v>
      </c>
    </row>
    <row r="80" spans="1:2" x14ac:dyDescent="0.25">
      <c r="A80" s="2" t="s">
        <v>18</v>
      </c>
      <c r="B80" s="2">
        <v>300000</v>
      </c>
    </row>
    <row r="81" spans="1:2" x14ac:dyDescent="0.25">
      <c r="A81" s="2" t="s">
        <v>18</v>
      </c>
      <c r="B81" s="2">
        <v>300000</v>
      </c>
    </row>
    <row r="82" spans="1:2" x14ac:dyDescent="0.25">
      <c r="A82" s="2" t="s">
        <v>18</v>
      </c>
      <c r="B82" s="2">
        <v>336000</v>
      </c>
    </row>
    <row r="83" spans="1:2" x14ac:dyDescent="0.25">
      <c r="A83" s="2" t="s">
        <v>18</v>
      </c>
      <c r="B83" s="2">
        <v>340000</v>
      </c>
    </row>
    <row r="84" spans="1:2" x14ac:dyDescent="0.25">
      <c r="A84" s="2" t="s">
        <v>18</v>
      </c>
      <c r="B84" s="2">
        <v>350000</v>
      </c>
    </row>
    <row r="85" spans="1:2" x14ac:dyDescent="0.25">
      <c r="A85" s="2" t="s">
        <v>18</v>
      </c>
      <c r="B85" s="2">
        <v>350000</v>
      </c>
    </row>
    <row r="86" spans="1:2" x14ac:dyDescent="0.25">
      <c r="A86" s="2" t="s">
        <v>18</v>
      </c>
      <c r="B86" s="2">
        <v>360000</v>
      </c>
    </row>
    <row r="87" spans="1:2" x14ac:dyDescent="0.25">
      <c r="A87" s="2" t="s">
        <v>18</v>
      </c>
      <c r="B87" s="2">
        <v>360000</v>
      </c>
    </row>
    <row r="88" spans="1:2" x14ac:dyDescent="0.25">
      <c r="A88" s="2" t="s">
        <v>18</v>
      </c>
      <c r="B88" s="2">
        <v>360000</v>
      </c>
    </row>
    <row r="89" spans="1:2" x14ac:dyDescent="0.25">
      <c r="A89" s="2" t="s">
        <v>18</v>
      </c>
      <c r="B89" s="2">
        <v>360000</v>
      </c>
    </row>
    <row r="90" spans="1:2" x14ac:dyDescent="0.25">
      <c r="A90" s="2" t="s">
        <v>18</v>
      </c>
      <c r="B90" s="2">
        <v>393000</v>
      </c>
    </row>
    <row r="91" spans="1:2" x14ac:dyDescent="0.25">
      <c r="A91" s="2" t="s">
        <v>18</v>
      </c>
      <c r="B91" s="2">
        <v>400000</v>
      </c>
    </row>
    <row r="92" spans="1:2" x14ac:dyDescent="0.25">
      <c r="A92" s="2" t="s">
        <v>18</v>
      </c>
      <c r="B92" s="2">
        <v>400000</v>
      </c>
    </row>
    <row r="93" spans="1:2" x14ac:dyDescent="0.25">
      <c r="A93" s="2" t="s">
        <v>18</v>
      </c>
      <c r="B93" s="2">
        <v>411000</v>
      </c>
    </row>
    <row r="94" spans="1:2" x14ac:dyDescent="0.25">
      <c r="A94" s="2" t="s">
        <v>18</v>
      </c>
      <c r="B94" s="2">
        <v>420000</v>
      </c>
    </row>
    <row r="95" spans="1:2" x14ac:dyDescent="0.25">
      <c r="A95" s="2" t="s">
        <v>18</v>
      </c>
      <c r="B95" s="2">
        <v>425000</v>
      </c>
    </row>
    <row r="96" spans="1:2" x14ac:dyDescent="0.25">
      <c r="A96" s="2" t="s">
        <v>18</v>
      </c>
      <c r="B96" s="2">
        <v>500000</v>
      </c>
    </row>
    <row r="97" spans="1:2" x14ac:dyDescent="0.25">
      <c r="A97" s="2" t="s">
        <v>18</v>
      </c>
      <c r="B97" s="2">
        <v>500000</v>
      </c>
    </row>
    <row r="98" spans="1:2" x14ac:dyDescent="0.25">
      <c r="A98" s="2" t="s">
        <v>18</v>
      </c>
      <c r="B98" s="2">
        <v>500000</v>
      </c>
    </row>
    <row r="99" spans="1:2" x14ac:dyDescent="0.25">
      <c r="A99" s="2" t="s">
        <v>18</v>
      </c>
      <c r="B99" s="2">
        <v>650000</v>
      </c>
    </row>
    <row r="100" spans="1:2" x14ac:dyDescent="0.25">
      <c r="A100" s="2" t="s">
        <v>18</v>
      </c>
      <c r="B100" s="2">
        <v>690000</v>
      </c>
    </row>
  </sheetData>
  <mergeCells count="7">
    <mergeCell ref="D18:E18"/>
    <mergeCell ref="G9:H14"/>
    <mergeCell ref="M17:N17"/>
    <mergeCell ref="P10:Q15"/>
    <mergeCell ref="B2:L2"/>
    <mergeCell ref="A5:B5"/>
    <mergeCell ref="J5:K5"/>
  </mergeCells>
  <conditionalFormatting sqref="B7:B100">
    <cfRule type="cellIs" dxfId="15" priority="11" operator="greaterThan">
      <formula>$E$15</formula>
    </cfRule>
    <cfRule type="cellIs" dxfId="14" priority="12" operator="lessThan">
      <formula>$E$14</formula>
    </cfRule>
  </conditionalFormatting>
  <conditionalFormatting sqref="E19:E30">
    <cfRule type="cellIs" dxfId="13" priority="4" operator="greaterThan">
      <formula>$E$15</formula>
    </cfRule>
    <cfRule type="cellIs" dxfId="12" priority="5" operator="lessThan">
      <formula>$E$14</formula>
    </cfRule>
  </conditionalFormatting>
  <conditionalFormatting sqref="K7:K59">
    <cfRule type="cellIs" dxfId="11" priority="8" operator="greaterThan">
      <formula>$N$15</formula>
    </cfRule>
    <cfRule type="cellIs" dxfId="10" priority="9" operator="lessThan">
      <formula>$N$14</formula>
    </cfRule>
  </conditionalFormatting>
  <conditionalFormatting sqref="N18:N20">
    <cfRule type="cellIs" dxfId="9" priority="1" operator="greaterThan">
      <formula>$N$15</formula>
    </cfRule>
    <cfRule type="cellIs" dxfId="8" priority="2" operator="lessThan">
      <formula>$N$14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9BC0-B0A8-49BC-AE14-B8AC82541B3F}">
  <dimension ref="A2:M124"/>
  <sheetViews>
    <sheetView topLeftCell="A7" workbookViewId="0">
      <selection activeCell="C6" sqref="C6:C124"/>
    </sheetView>
  </sheetViews>
  <sheetFormatPr defaultRowHeight="15" x14ac:dyDescent="0.25"/>
  <cols>
    <col min="1" max="1" width="22" customWidth="1"/>
    <col min="2" max="2" width="13.42578125" bestFit="1" customWidth="1"/>
    <col min="3" max="3" width="9.85546875" bestFit="1" customWidth="1"/>
    <col min="4" max="4" width="17.85546875" bestFit="1" customWidth="1"/>
    <col min="8" max="8" width="14.42578125" customWidth="1"/>
  </cols>
  <sheetData>
    <row r="2" spans="1:13" x14ac:dyDescent="0.25">
      <c r="A2" s="4" t="s">
        <v>24</v>
      </c>
      <c r="B2" s="50" t="s">
        <v>41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5" spans="1:13" x14ac:dyDescent="0.25">
      <c r="B5" s="1" t="s">
        <v>8</v>
      </c>
      <c r="C5" s="1" t="s">
        <v>9</v>
      </c>
      <c r="D5" s="2" t="s">
        <v>11</v>
      </c>
    </row>
    <row r="6" spans="1:13" x14ac:dyDescent="0.25">
      <c r="B6" s="1" t="s">
        <v>18</v>
      </c>
      <c r="C6" s="1">
        <v>2.0484</v>
      </c>
      <c r="D6" s="2"/>
    </row>
    <row r="7" spans="1:13" x14ac:dyDescent="0.25">
      <c r="B7" s="1" t="s">
        <v>18</v>
      </c>
      <c r="C7" s="1">
        <v>2.0516000000000001</v>
      </c>
      <c r="D7" s="2"/>
    </row>
    <row r="8" spans="1:13" x14ac:dyDescent="0.25">
      <c r="B8" s="1" t="s">
        <v>18</v>
      </c>
      <c r="C8" s="1">
        <v>2.0580000000000003</v>
      </c>
      <c r="D8" s="2"/>
    </row>
    <row r="9" spans="1:13" x14ac:dyDescent="0.25">
      <c r="B9" s="1" t="s">
        <v>18</v>
      </c>
      <c r="C9" s="1">
        <v>2.0632000000000001</v>
      </c>
      <c r="D9" s="2"/>
    </row>
    <row r="10" spans="1:13" x14ac:dyDescent="0.25">
      <c r="B10" s="1" t="s">
        <v>18</v>
      </c>
      <c r="C10" s="1">
        <v>2.0884</v>
      </c>
      <c r="D10" s="2"/>
    </row>
    <row r="11" spans="1:13" x14ac:dyDescent="0.25">
      <c r="B11" s="1" t="s">
        <v>18</v>
      </c>
      <c r="C11" s="1">
        <v>2.1124000000000001</v>
      </c>
      <c r="D11" s="2">
        <v>300000</v>
      </c>
    </row>
    <row r="12" spans="1:13" x14ac:dyDescent="0.25">
      <c r="B12" s="1" t="s">
        <v>18</v>
      </c>
      <c r="C12" s="1">
        <v>2.1280000000000001</v>
      </c>
      <c r="D12" s="2">
        <v>250000</v>
      </c>
    </row>
    <row r="13" spans="1:13" x14ac:dyDescent="0.25">
      <c r="B13" s="1" t="s">
        <v>18</v>
      </c>
      <c r="C13" s="1">
        <v>2.1316000000000002</v>
      </c>
      <c r="D13" s="2"/>
    </row>
    <row r="14" spans="1:13" x14ac:dyDescent="0.25">
      <c r="B14" s="1" t="s">
        <v>18</v>
      </c>
      <c r="C14" s="1">
        <v>2.1356000000000002</v>
      </c>
      <c r="D14" s="2"/>
    </row>
    <row r="15" spans="1:13" x14ac:dyDescent="0.25">
      <c r="B15" s="1" t="s">
        <v>18</v>
      </c>
      <c r="C15" s="1">
        <v>2.1448</v>
      </c>
      <c r="D15" s="2">
        <v>275000</v>
      </c>
    </row>
    <row r="16" spans="1:13" x14ac:dyDescent="0.25">
      <c r="B16" s="1" t="s">
        <v>18</v>
      </c>
      <c r="C16" s="1">
        <v>2.1772</v>
      </c>
      <c r="D16" s="2">
        <v>220000</v>
      </c>
    </row>
    <row r="17" spans="2:11" x14ac:dyDescent="0.25">
      <c r="B17" s="1" t="s">
        <v>18</v>
      </c>
      <c r="C17" s="1">
        <v>2.1791999999999998</v>
      </c>
      <c r="D17" s="2">
        <v>250000</v>
      </c>
    </row>
    <row r="18" spans="2:11" x14ac:dyDescent="0.25">
      <c r="B18" s="1" t="s">
        <v>18</v>
      </c>
      <c r="C18" s="1">
        <v>2.1819999999999999</v>
      </c>
      <c r="D18" s="2">
        <v>204000</v>
      </c>
    </row>
    <row r="19" spans="2:11" x14ac:dyDescent="0.25">
      <c r="B19" s="1" t="s">
        <v>18</v>
      </c>
      <c r="C19" s="1">
        <v>2.1987999999999999</v>
      </c>
      <c r="D19" s="2">
        <v>260000</v>
      </c>
    </row>
    <row r="20" spans="2:11" x14ac:dyDescent="0.25">
      <c r="B20" s="1" t="s">
        <v>18</v>
      </c>
      <c r="C20" s="1">
        <v>2.2012</v>
      </c>
      <c r="D20" s="2">
        <v>300000</v>
      </c>
    </row>
    <row r="21" spans="2:11" x14ac:dyDescent="0.25">
      <c r="B21" s="1" t="s">
        <v>18</v>
      </c>
      <c r="C21" s="1">
        <v>2.2200000000000002</v>
      </c>
      <c r="D21" s="2">
        <v>425000</v>
      </c>
      <c r="H21" s="11" t="s">
        <v>44</v>
      </c>
      <c r="I21" s="11">
        <f>CORREL(C6:C124,D6:D124)</f>
        <v>0.14993976488534289</v>
      </c>
    </row>
    <row r="22" spans="2:11" x14ac:dyDescent="0.25">
      <c r="B22" s="1" t="s">
        <v>18</v>
      </c>
      <c r="C22" s="1">
        <v>2.2452000000000001</v>
      </c>
      <c r="D22" s="2"/>
    </row>
    <row r="23" spans="2:11" x14ac:dyDescent="0.25">
      <c r="B23" s="1" t="s">
        <v>18</v>
      </c>
      <c r="C23" s="1">
        <v>2.2596000000000003</v>
      </c>
      <c r="D23" s="2">
        <v>216000</v>
      </c>
    </row>
    <row r="24" spans="2:11" x14ac:dyDescent="0.25">
      <c r="B24" s="1" t="s">
        <v>18</v>
      </c>
      <c r="C24" s="1">
        <v>2.2640000000000002</v>
      </c>
      <c r="D24" s="2">
        <v>265000</v>
      </c>
    </row>
    <row r="25" spans="2:11" x14ac:dyDescent="0.25">
      <c r="B25" s="1" t="s">
        <v>18</v>
      </c>
      <c r="C25" s="1">
        <v>2.2664</v>
      </c>
      <c r="D25" s="2">
        <v>265000</v>
      </c>
      <c r="H25" s="51" t="s">
        <v>45</v>
      </c>
      <c r="I25" s="51"/>
      <c r="J25" s="51"/>
      <c r="K25" s="51"/>
    </row>
    <row r="26" spans="2:11" x14ac:dyDescent="0.25">
      <c r="B26" s="1" t="s">
        <v>18</v>
      </c>
      <c r="C26" s="1">
        <v>2.2724000000000002</v>
      </c>
      <c r="D26" s="2">
        <v>250000</v>
      </c>
      <c r="H26" s="46" t="s">
        <v>43</v>
      </c>
      <c r="I26" s="46"/>
      <c r="J26" s="46"/>
      <c r="K26" s="46"/>
    </row>
    <row r="27" spans="2:11" x14ac:dyDescent="0.25">
      <c r="B27" s="1" t="s">
        <v>18</v>
      </c>
      <c r="C27" s="1">
        <v>2.2776000000000001</v>
      </c>
      <c r="D27" s="2">
        <v>265000</v>
      </c>
      <c r="H27" s="46"/>
      <c r="I27" s="46"/>
      <c r="J27" s="46"/>
      <c r="K27" s="46"/>
    </row>
    <row r="28" spans="2:11" x14ac:dyDescent="0.25">
      <c r="B28" s="1" t="s">
        <v>18</v>
      </c>
      <c r="C28" s="1">
        <v>2.2812000000000001</v>
      </c>
      <c r="D28" s="2">
        <v>220000</v>
      </c>
      <c r="H28" s="46"/>
      <c r="I28" s="46"/>
      <c r="J28" s="46"/>
      <c r="K28" s="46"/>
    </row>
    <row r="29" spans="2:11" x14ac:dyDescent="0.25">
      <c r="B29" s="1" t="s">
        <v>18</v>
      </c>
      <c r="C29" s="1">
        <v>2.2896000000000001</v>
      </c>
      <c r="D29" s="2">
        <v>260000</v>
      </c>
      <c r="H29" s="46"/>
      <c r="I29" s="46"/>
      <c r="J29" s="46"/>
      <c r="K29" s="46"/>
    </row>
    <row r="30" spans="2:11" x14ac:dyDescent="0.25">
      <c r="B30" s="1" t="s">
        <v>18</v>
      </c>
      <c r="C30" s="1">
        <v>2.2924000000000002</v>
      </c>
      <c r="D30" s="2">
        <v>220000</v>
      </c>
      <c r="H30" s="46"/>
      <c r="I30" s="46"/>
      <c r="J30" s="46"/>
      <c r="K30" s="46"/>
    </row>
    <row r="31" spans="2:11" x14ac:dyDescent="0.25">
      <c r="B31" s="1" t="s">
        <v>18</v>
      </c>
      <c r="C31" s="1">
        <v>2.2936000000000001</v>
      </c>
      <c r="D31" s="2">
        <v>270000</v>
      </c>
      <c r="H31" s="46"/>
      <c r="I31" s="46"/>
      <c r="J31" s="46"/>
      <c r="K31" s="46"/>
    </row>
    <row r="32" spans="2:11" x14ac:dyDescent="0.25">
      <c r="B32" s="1" t="s">
        <v>18</v>
      </c>
      <c r="C32" s="1">
        <v>2.302</v>
      </c>
      <c r="D32" s="2">
        <v>240000</v>
      </c>
    </row>
    <row r="33" spans="2:4" x14ac:dyDescent="0.25">
      <c r="B33" s="1" t="s">
        <v>18</v>
      </c>
      <c r="C33" s="1">
        <v>2.306</v>
      </c>
      <c r="D33" s="2">
        <v>500000</v>
      </c>
    </row>
    <row r="34" spans="2:4" x14ac:dyDescent="0.25">
      <c r="B34" s="1" t="s">
        <v>18</v>
      </c>
      <c r="C34" s="1">
        <v>2.3119999999999998</v>
      </c>
      <c r="D34" s="2">
        <v>250000</v>
      </c>
    </row>
    <row r="35" spans="2:4" x14ac:dyDescent="0.25">
      <c r="B35" s="1" t="s">
        <v>18</v>
      </c>
      <c r="C35" s="1">
        <v>2.3195999999999999</v>
      </c>
      <c r="D35" s="2">
        <v>268000</v>
      </c>
    </row>
    <row r="36" spans="2:4" x14ac:dyDescent="0.25">
      <c r="B36" s="1" t="s">
        <v>18</v>
      </c>
      <c r="C36" s="1">
        <v>2.3324000000000003</v>
      </c>
      <c r="D36" s="2">
        <v>300000</v>
      </c>
    </row>
    <row r="37" spans="2:4" x14ac:dyDescent="0.25">
      <c r="B37" s="1" t="s">
        <v>18</v>
      </c>
      <c r="C37" s="1">
        <v>2.3408000000000002</v>
      </c>
      <c r="D37" s="2"/>
    </row>
    <row r="38" spans="2:4" x14ac:dyDescent="0.25">
      <c r="B38" s="1" t="s">
        <v>18</v>
      </c>
      <c r="C38" s="1">
        <v>2.3512</v>
      </c>
      <c r="D38" s="2">
        <v>240000</v>
      </c>
    </row>
    <row r="39" spans="2:4" x14ac:dyDescent="0.25">
      <c r="B39" s="1" t="s">
        <v>18</v>
      </c>
      <c r="C39" s="1">
        <v>2.3548</v>
      </c>
      <c r="D39" s="2">
        <v>270000</v>
      </c>
    </row>
    <row r="40" spans="2:4" x14ac:dyDescent="0.25">
      <c r="B40" s="1" t="s">
        <v>18</v>
      </c>
      <c r="C40" s="1">
        <v>2.3768000000000002</v>
      </c>
      <c r="D40" s="2">
        <v>270000</v>
      </c>
    </row>
    <row r="41" spans="2:4" x14ac:dyDescent="0.25">
      <c r="B41" s="1" t="s">
        <v>18</v>
      </c>
      <c r="C41" s="1">
        <v>2.3788</v>
      </c>
      <c r="D41" s="2">
        <v>230000</v>
      </c>
    </row>
    <row r="42" spans="2:4" x14ac:dyDescent="0.25">
      <c r="B42" s="1" t="s">
        <v>18</v>
      </c>
      <c r="C42" s="1">
        <v>2.3788</v>
      </c>
      <c r="D42" s="2"/>
    </row>
    <row r="43" spans="2:4" x14ac:dyDescent="0.25">
      <c r="B43" s="1" t="s">
        <v>18</v>
      </c>
      <c r="C43" s="1">
        <v>2.3875999999999999</v>
      </c>
      <c r="D43" s="2">
        <v>240000</v>
      </c>
    </row>
    <row r="44" spans="2:4" x14ac:dyDescent="0.25">
      <c r="B44" s="1" t="s">
        <v>18</v>
      </c>
      <c r="C44" s="1">
        <v>2.39</v>
      </c>
      <c r="D44" s="2">
        <v>218000</v>
      </c>
    </row>
    <row r="45" spans="2:4" x14ac:dyDescent="0.25">
      <c r="B45" s="1" t="s">
        <v>18</v>
      </c>
      <c r="C45" s="1">
        <v>2.3924000000000003</v>
      </c>
      <c r="D45" s="2"/>
    </row>
    <row r="46" spans="2:4" x14ac:dyDescent="0.25">
      <c r="B46" s="1" t="s">
        <v>18</v>
      </c>
      <c r="C46" s="1">
        <v>2.4156</v>
      </c>
      <c r="D46" s="2">
        <v>300000</v>
      </c>
    </row>
    <row r="47" spans="2:4" x14ac:dyDescent="0.25">
      <c r="B47" s="1" t="s">
        <v>18</v>
      </c>
      <c r="C47" s="1">
        <v>2.4175999999999997</v>
      </c>
      <c r="D47" s="2"/>
    </row>
    <row r="48" spans="2:4" x14ac:dyDescent="0.25">
      <c r="B48" s="1" t="s">
        <v>18</v>
      </c>
      <c r="C48" s="1">
        <v>2.42</v>
      </c>
      <c r="D48" s="2">
        <v>216000</v>
      </c>
    </row>
    <row r="49" spans="2:4" x14ac:dyDescent="0.25">
      <c r="B49" s="1" t="s">
        <v>18</v>
      </c>
      <c r="C49" s="1">
        <v>2.4312</v>
      </c>
      <c r="D49" s="2">
        <v>360000</v>
      </c>
    </row>
    <row r="50" spans="2:4" x14ac:dyDescent="0.25">
      <c r="B50" s="1" t="s">
        <v>18</v>
      </c>
      <c r="C50" s="1">
        <v>2.4396</v>
      </c>
      <c r="D50" s="2">
        <v>275000</v>
      </c>
    </row>
    <row r="51" spans="2:4" x14ac:dyDescent="0.25">
      <c r="B51" s="1" t="s">
        <v>18</v>
      </c>
      <c r="C51" s="1">
        <v>2.4403999999999999</v>
      </c>
      <c r="D51" s="2">
        <v>264000</v>
      </c>
    </row>
    <row r="52" spans="2:4" x14ac:dyDescent="0.25">
      <c r="B52" s="1" t="s">
        <v>18</v>
      </c>
      <c r="C52" s="1">
        <v>2.4516</v>
      </c>
      <c r="D52" s="2">
        <v>260000</v>
      </c>
    </row>
    <row r="53" spans="2:4" x14ac:dyDescent="0.25">
      <c r="B53" s="1" t="s">
        <v>18</v>
      </c>
      <c r="C53" s="1">
        <v>2.452</v>
      </c>
      <c r="D53" s="2">
        <v>690000</v>
      </c>
    </row>
    <row r="54" spans="2:4" x14ac:dyDescent="0.25">
      <c r="B54" s="1" t="s">
        <v>18</v>
      </c>
      <c r="C54" s="1">
        <v>2.4523999999999999</v>
      </c>
      <c r="D54" s="2">
        <v>300000</v>
      </c>
    </row>
    <row r="55" spans="2:4" x14ac:dyDescent="0.25">
      <c r="B55" s="1" t="s">
        <v>18</v>
      </c>
      <c r="C55" s="1">
        <v>2.4632000000000001</v>
      </c>
      <c r="D55" s="2"/>
    </row>
    <row r="56" spans="2:4" x14ac:dyDescent="0.25">
      <c r="B56" s="1" t="s">
        <v>18</v>
      </c>
      <c r="C56" s="1">
        <v>2.4748000000000001</v>
      </c>
      <c r="D56" s="2"/>
    </row>
    <row r="57" spans="2:4" x14ac:dyDescent="0.25">
      <c r="B57" s="1" t="s">
        <v>18</v>
      </c>
      <c r="C57" s="1">
        <v>2.48</v>
      </c>
      <c r="D57" s="2">
        <v>300000</v>
      </c>
    </row>
    <row r="58" spans="2:4" x14ac:dyDescent="0.25">
      <c r="B58" s="1" t="s">
        <v>18</v>
      </c>
      <c r="C58" s="1">
        <v>2.4855999999999998</v>
      </c>
      <c r="D58" s="2">
        <v>252000</v>
      </c>
    </row>
    <row r="59" spans="2:4" x14ac:dyDescent="0.25">
      <c r="B59" s="1" t="s">
        <v>18</v>
      </c>
      <c r="C59" s="1">
        <v>2.4863999999999997</v>
      </c>
      <c r="D59" s="2">
        <v>420000</v>
      </c>
    </row>
    <row r="60" spans="2:4" x14ac:dyDescent="0.25">
      <c r="B60" s="1" t="s">
        <v>18</v>
      </c>
      <c r="C60" s="1">
        <v>2.4912000000000001</v>
      </c>
      <c r="D60" s="2">
        <v>300000</v>
      </c>
    </row>
    <row r="61" spans="2:4" x14ac:dyDescent="0.25">
      <c r="B61" s="1" t="s">
        <v>18</v>
      </c>
      <c r="C61" s="1">
        <v>2.4984000000000002</v>
      </c>
      <c r="D61" s="2">
        <v>250000</v>
      </c>
    </row>
    <row r="62" spans="2:4" x14ac:dyDescent="0.25">
      <c r="B62" s="1" t="s">
        <v>18</v>
      </c>
      <c r="C62" s="1">
        <v>2.4992000000000001</v>
      </c>
      <c r="D62" s="2">
        <v>300000</v>
      </c>
    </row>
    <row r="63" spans="2:4" x14ac:dyDescent="0.25">
      <c r="B63" s="1" t="s">
        <v>18</v>
      </c>
      <c r="C63" s="1">
        <v>2.4992000000000001</v>
      </c>
      <c r="D63" s="2">
        <v>340000</v>
      </c>
    </row>
    <row r="64" spans="2:4" x14ac:dyDescent="0.25">
      <c r="B64" s="1" t="s">
        <v>18</v>
      </c>
      <c r="C64" s="1">
        <v>2.5</v>
      </c>
      <c r="D64" s="2"/>
    </row>
    <row r="65" spans="2:4" x14ac:dyDescent="0.25">
      <c r="B65" s="1" t="s">
        <v>18</v>
      </c>
      <c r="C65" s="1">
        <v>2.5015999999999998</v>
      </c>
      <c r="D65" s="2">
        <v>300000</v>
      </c>
    </row>
    <row r="66" spans="2:4" x14ac:dyDescent="0.25">
      <c r="B66" s="1" t="s">
        <v>18</v>
      </c>
      <c r="C66" s="1">
        <v>2.5024000000000002</v>
      </c>
      <c r="D66" s="2">
        <v>411000</v>
      </c>
    </row>
    <row r="67" spans="2:4" x14ac:dyDescent="0.25">
      <c r="B67" s="1" t="s">
        <v>18</v>
      </c>
      <c r="C67" s="1">
        <v>2.5171999999999999</v>
      </c>
      <c r="D67" s="2"/>
    </row>
    <row r="68" spans="2:4" x14ac:dyDescent="0.25">
      <c r="B68" s="1" t="s">
        <v>18</v>
      </c>
      <c r="C68" s="1">
        <v>2.5232000000000001</v>
      </c>
      <c r="D68" s="2">
        <v>280000</v>
      </c>
    </row>
    <row r="69" spans="2:4" x14ac:dyDescent="0.25">
      <c r="B69" s="1" t="s">
        <v>18</v>
      </c>
      <c r="C69" s="1">
        <v>2.5436000000000001</v>
      </c>
      <c r="D69" s="2">
        <v>360000</v>
      </c>
    </row>
    <row r="70" spans="2:4" x14ac:dyDescent="0.25">
      <c r="B70" s="1" t="s">
        <v>18</v>
      </c>
      <c r="C70" s="1">
        <v>2.5448</v>
      </c>
      <c r="D70" s="2">
        <v>300000</v>
      </c>
    </row>
    <row r="71" spans="2:4" x14ac:dyDescent="0.25">
      <c r="B71" s="1" t="s">
        <v>18</v>
      </c>
      <c r="C71" s="1">
        <v>2.548</v>
      </c>
      <c r="D71" s="2">
        <v>250000</v>
      </c>
    </row>
    <row r="72" spans="2:4" x14ac:dyDescent="0.25">
      <c r="B72" s="1" t="s">
        <v>18</v>
      </c>
      <c r="C72" s="1">
        <v>2.5632000000000001</v>
      </c>
      <c r="D72" s="2">
        <v>240000</v>
      </c>
    </row>
    <row r="73" spans="2:4" x14ac:dyDescent="0.25">
      <c r="B73" s="1" t="s">
        <v>18</v>
      </c>
      <c r="C73" s="1">
        <v>2.5660000000000003</v>
      </c>
      <c r="D73" s="2">
        <v>350000</v>
      </c>
    </row>
    <row r="74" spans="2:4" x14ac:dyDescent="0.25">
      <c r="B74" s="1" t="s">
        <v>18</v>
      </c>
      <c r="C74" s="1">
        <v>2.5660000000000003</v>
      </c>
      <c r="D74" s="2"/>
    </row>
    <row r="75" spans="2:4" x14ac:dyDescent="0.25">
      <c r="B75" s="1" t="s">
        <v>18</v>
      </c>
      <c r="C75" s="1">
        <v>2.5707999999999998</v>
      </c>
      <c r="D75" s="2">
        <v>230000</v>
      </c>
    </row>
    <row r="76" spans="2:4" x14ac:dyDescent="0.25">
      <c r="B76" s="1" t="s">
        <v>18</v>
      </c>
      <c r="C76" s="1">
        <v>2.5736000000000003</v>
      </c>
      <c r="D76" s="2">
        <v>140000</v>
      </c>
    </row>
    <row r="77" spans="2:4" x14ac:dyDescent="0.25">
      <c r="B77" s="1" t="s">
        <v>18</v>
      </c>
      <c r="C77" s="1">
        <v>2.5775999999999999</v>
      </c>
      <c r="D77" s="2">
        <v>300000</v>
      </c>
    </row>
    <row r="78" spans="2:4" x14ac:dyDescent="0.25">
      <c r="B78" s="1" t="s">
        <v>18</v>
      </c>
      <c r="C78" s="1">
        <v>2.5863999999999998</v>
      </c>
      <c r="D78" s="2">
        <v>200000</v>
      </c>
    </row>
    <row r="79" spans="2:4" x14ac:dyDescent="0.25">
      <c r="B79" s="1" t="s">
        <v>18</v>
      </c>
      <c r="C79" s="1">
        <v>2.5895999999999999</v>
      </c>
      <c r="D79" s="2"/>
    </row>
    <row r="80" spans="2:4" x14ac:dyDescent="0.25">
      <c r="B80" s="1" t="s">
        <v>18</v>
      </c>
      <c r="C80" s="1">
        <v>2.5943999999999998</v>
      </c>
      <c r="D80" s="2">
        <v>280000</v>
      </c>
    </row>
    <row r="81" spans="2:4" x14ac:dyDescent="0.25">
      <c r="B81" s="1" t="s">
        <v>18</v>
      </c>
      <c r="C81" s="1">
        <v>2.61</v>
      </c>
      <c r="D81" s="2">
        <v>240000</v>
      </c>
    </row>
    <row r="82" spans="2:4" x14ac:dyDescent="0.25">
      <c r="B82" s="1" t="s">
        <v>18</v>
      </c>
      <c r="C82" s="1">
        <v>2.6132</v>
      </c>
      <c r="D82" s="2"/>
    </row>
    <row r="83" spans="2:4" x14ac:dyDescent="0.25">
      <c r="B83" s="1" t="s">
        <v>18</v>
      </c>
      <c r="C83" s="1">
        <v>2.6180000000000003</v>
      </c>
      <c r="D83" s="2">
        <v>360000</v>
      </c>
    </row>
    <row r="84" spans="2:4" x14ac:dyDescent="0.25">
      <c r="B84" s="1" t="s">
        <v>18</v>
      </c>
      <c r="C84" s="1">
        <v>2.6208</v>
      </c>
      <c r="D84" s="2">
        <v>250000</v>
      </c>
    </row>
    <row r="85" spans="2:4" x14ac:dyDescent="0.25">
      <c r="B85" s="1" t="s">
        <v>18</v>
      </c>
      <c r="C85" s="1">
        <v>2.6275999999999997</v>
      </c>
      <c r="D85" s="2"/>
    </row>
    <row r="86" spans="2:4" x14ac:dyDescent="0.25">
      <c r="B86" s="1" t="s">
        <v>18</v>
      </c>
      <c r="C86" s="1">
        <v>2.6416000000000004</v>
      </c>
      <c r="D86" s="2">
        <v>290000</v>
      </c>
    </row>
    <row r="87" spans="2:4" x14ac:dyDescent="0.25">
      <c r="B87" s="1" t="s">
        <v>18</v>
      </c>
      <c r="C87" s="1">
        <v>2.6424000000000003</v>
      </c>
      <c r="D87" s="2">
        <v>285000</v>
      </c>
    </row>
    <row r="88" spans="2:4" x14ac:dyDescent="0.25">
      <c r="B88" s="1" t="s">
        <v>18</v>
      </c>
      <c r="C88" s="1">
        <v>2.6492</v>
      </c>
      <c r="D88" s="2">
        <v>500000</v>
      </c>
    </row>
    <row r="89" spans="2:4" x14ac:dyDescent="0.25">
      <c r="B89" s="1" t="s">
        <v>18</v>
      </c>
      <c r="C89" s="1">
        <v>2.6512000000000002</v>
      </c>
      <c r="D89" s="2">
        <v>200000</v>
      </c>
    </row>
    <row r="90" spans="2:4" x14ac:dyDescent="0.25">
      <c r="B90" s="1" t="s">
        <v>18</v>
      </c>
      <c r="C90" s="1">
        <v>2.6583999999999999</v>
      </c>
      <c r="D90" s="2">
        <v>500000</v>
      </c>
    </row>
    <row r="91" spans="2:4" x14ac:dyDescent="0.25">
      <c r="B91" s="1" t="s">
        <v>18</v>
      </c>
      <c r="C91" s="1">
        <v>2.6675999999999997</v>
      </c>
      <c r="D91" s="2">
        <v>300000</v>
      </c>
    </row>
    <row r="92" spans="2:4" x14ac:dyDescent="0.25">
      <c r="B92" s="1" t="s">
        <v>18</v>
      </c>
      <c r="C92" s="1">
        <v>2.6688000000000001</v>
      </c>
      <c r="D92" s="2">
        <v>287000</v>
      </c>
    </row>
    <row r="93" spans="2:4" x14ac:dyDescent="0.25">
      <c r="B93" s="1" t="s">
        <v>18</v>
      </c>
      <c r="C93" s="1">
        <v>2.6751999999999998</v>
      </c>
      <c r="D93" s="2">
        <v>240000</v>
      </c>
    </row>
    <row r="94" spans="2:4" x14ac:dyDescent="0.25">
      <c r="B94" s="1" t="s">
        <v>18</v>
      </c>
      <c r="C94" s="1">
        <v>2.6776</v>
      </c>
      <c r="D94" s="2">
        <v>240000</v>
      </c>
    </row>
    <row r="95" spans="2:4" x14ac:dyDescent="0.25">
      <c r="B95" s="1" t="s">
        <v>18</v>
      </c>
      <c r="C95" s="1">
        <v>2.6776</v>
      </c>
      <c r="D95" s="2"/>
    </row>
    <row r="96" spans="2:4" x14ac:dyDescent="0.25">
      <c r="B96" s="1" t="s">
        <v>18</v>
      </c>
      <c r="C96" s="1">
        <v>2.6819999999999999</v>
      </c>
      <c r="D96" s="2">
        <v>240000</v>
      </c>
    </row>
    <row r="97" spans="2:4" x14ac:dyDescent="0.25">
      <c r="B97" s="1" t="s">
        <v>18</v>
      </c>
      <c r="C97" s="1">
        <v>2.6852</v>
      </c>
      <c r="D97" s="2">
        <v>250000</v>
      </c>
    </row>
    <row r="98" spans="2:4" x14ac:dyDescent="0.25">
      <c r="B98" s="1" t="s">
        <v>18</v>
      </c>
      <c r="C98" s="1">
        <v>2.6880000000000002</v>
      </c>
      <c r="D98" s="2">
        <v>336000</v>
      </c>
    </row>
    <row r="99" spans="2:4" x14ac:dyDescent="0.25">
      <c r="B99" s="1" t="s">
        <v>18</v>
      </c>
      <c r="C99" s="1">
        <v>2.6912000000000003</v>
      </c>
      <c r="D99" s="2"/>
    </row>
    <row r="100" spans="2:4" x14ac:dyDescent="0.25">
      <c r="B100" s="1" t="s">
        <v>18</v>
      </c>
      <c r="C100" s="1">
        <v>2.7075999999999998</v>
      </c>
      <c r="D100" s="2">
        <v>210000</v>
      </c>
    </row>
    <row r="101" spans="2:4" x14ac:dyDescent="0.25">
      <c r="B101" s="1" t="s">
        <v>18</v>
      </c>
      <c r="C101" s="1">
        <v>2.7212000000000001</v>
      </c>
      <c r="D101" s="2">
        <v>300000</v>
      </c>
    </row>
    <row r="102" spans="2:4" x14ac:dyDescent="0.25">
      <c r="B102" s="1" t="s">
        <v>18</v>
      </c>
      <c r="C102" s="1">
        <v>2.7227999999999999</v>
      </c>
      <c r="D102" s="2">
        <v>275000</v>
      </c>
    </row>
    <row r="103" spans="2:4" x14ac:dyDescent="0.25">
      <c r="B103" s="1" t="s">
        <v>18</v>
      </c>
      <c r="C103" s="1">
        <v>2.7280000000000002</v>
      </c>
      <c r="D103" s="2">
        <v>210000</v>
      </c>
    </row>
    <row r="104" spans="2:4" x14ac:dyDescent="0.25">
      <c r="B104" s="1" t="s">
        <v>18</v>
      </c>
      <c r="C104" s="1">
        <v>2.7412000000000001</v>
      </c>
      <c r="D104" s="2">
        <v>240000</v>
      </c>
    </row>
    <row r="105" spans="2:4" x14ac:dyDescent="0.25">
      <c r="B105" s="1" t="s">
        <v>18</v>
      </c>
      <c r="C105" s="1">
        <v>2.742</v>
      </c>
      <c r="D105" s="2">
        <v>250000</v>
      </c>
    </row>
    <row r="106" spans="2:4" x14ac:dyDescent="0.25">
      <c r="B106" s="1" t="s">
        <v>18</v>
      </c>
      <c r="C106" s="1">
        <v>2.7451999999999996</v>
      </c>
      <c r="D106" s="2">
        <v>218000</v>
      </c>
    </row>
    <row r="107" spans="2:4" x14ac:dyDescent="0.25">
      <c r="B107" s="1" t="s">
        <v>18</v>
      </c>
      <c r="C107" s="1">
        <v>2.7612000000000001</v>
      </c>
      <c r="D107" s="2"/>
    </row>
    <row r="108" spans="2:4" x14ac:dyDescent="0.25">
      <c r="B108" s="1" t="s">
        <v>18</v>
      </c>
      <c r="C108" s="1">
        <v>2.7624</v>
      </c>
      <c r="D108" s="2">
        <v>393000</v>
      </c>
    </row>
    <row r="109" spans="2:4" x14ac:dyDescent="0.25">
      <c r="B109" s="1" t="s">
        <v>18</v>
      </c>
      <c r="C109" s="1">
        <v>2.7880000000000003</v>
      </c>
      <c r="D109" s="2">
        <v>200000</v>
      </c>
    </row>
    <row r="110" spans="2:4" x14ac:dyDescent="0.25">
      <c r="B110" s="1" t="s">
        <v>18</v>
      </c>
      <c r="C110" s="1">
        <v>2.7888000000000002</v>
      </c>
      <c r="D110" s="2">
        <v>295000</v>
      </c>
    </row>
    <row r="111" spans="2:4" x14ac:dyDescent="0.25">
      <c r="B111" s="1" t="s">
        <v>18</v>
      </c>
      <c r="C111" s="1">
        <v>2.8080000000000003</v>
      </c>
      <c r="D111" s="2">
        <v>300000</v>
      </c>
    </row>
    <row r="112" spans="2:4" x14ac:dyDescent="0.25">
      <c r="B112" s="1" t="s">
        <v>18</v>
      </c>
      <c r="C112" s="1">
        <v>2.8324000000000003</v>
      </c>
      <c r="D112" s="2">
        <v>650000</v>
      </c>
    </row>
    <row r="113" spans="2:4" x14ac:dyDescent="0.25">
      <c r="B113" s="1" t="s">
        <v>18</v>
      </c>
      <c r="C113" s="1">
        <v>2.8339999999999996</v>
      </c>
      <c r="D113" s="2">
        <v>300000</v>
      </c>
    </row>
    <row r="114" spans="2:4" x14ac:dyDescent="0.25">
      <c r="B114" s="1" t="s">
        <v>18</v>
      </c>
      <c r="C114" s="1">
        <v>2.84</v>
      </c>
      <c r="D114" s="2">
        <v>236000</v>
      </c>
    </row>
    <row r="115" spans="2:4" x14ac:dyDescent="0.25">
      <c r="B115" s="1" t="s">
        <v>18</v>
      </c>
      <c r="C115" s="1">
        <v>2.8620000000000001</v>
      </c>
      <c r="D115" s="2">
        <v>300000</v>
      </c>
    </row>
    <row r="116" spans="2:4" x14ac:dyDescent="0.25">
      <c r="B116" s="1" t="s">
        <v>18</v>
      </c>
      <c r="C116" s="1">
        <v>2.8708</v>
      </c>
      <c r="D116" s="2">
        <v>250000</v>
      </c>
    </row>
    <row r="117" spans="2:4" x14ac:dyDescent="0.25">
      <c r="B117" s="1" t="s">
        <v>18</v>
      </c>
      <c r="C117" s="1">
        <v>2.9112</v>
      </c>
      <c r="D117" s="2">
        <v>260000</v>
      </c>
    </row>
    <row r="118" spans="2:4" x14ac:dyDescent="0.25">
      <c r="B118" s="1" t="s">
        <v>18</v>
      </c>
      <c r="C118" s="1">
        <v>2.9331999999999998</v>
      </c>
      <c r="D118" s="2">
        <v>350000</v>
      </c>
    </row>
    <row r="119" spans="2:4" x14ac:dyDescent="0.25">
      <c r="B119" s="1" t="s">
        <v>18</v>
      </c>
      <c r="C119" s="1">
        <v>2.9604000000000004</v>
      </c>
      <c r="D119" s="2">
        <v>360000</v>
      </c>
    </row>
    <row r="120" spans="2:4" x14ac:dyDescent="0.25">
      <c r="B120" s="1" t="s">
        <v>18</v>
      </c>
      <c r="C120" s="1">
        <v>2.9795999999999996</v>
      </c>
      <c r="D120" s="2">
        <v>400000</v>
      </c>
    </row>
    <row r="121" spans="2:4" x14ac:dyDescent="0.25">
      <c r="B121" s="1" t="s">
        <v>18</v>
      </c>
      <c r="C121" s="1">
        <v>2.9824000000000002</v>
      </c>
      <c r="D121" s="2"/>
    </row>
    <row r="122" spans="2:4" x14ac:dyDescent="0.25">
      <c r="B122" s="1" t="s">
        <v>18</v>
      </c>
      <c r="C122" s="1">
        <v>3.0283999999999995</v>
      </c>
      <c r="D122" s="2"/>
    </row>
    <row r="123" spans="2:4" x14ac:dyDescent="0.25">
      <c r="B123" s="1" t="s">
        <v>18</v>
      </c>
      <c r="C123" s="1">
        <v>3.0472000000000001</v>
      </c>
      <c r="D123" s="2">
        <v>400000</v>
      </c>
    </row>
    <row r="124" spans="2:4" x14ac:dyDescent="0.25">
      <c r="B124" s="1" t="s">
        <v>18</v>
      </c>
      <c r="C124" s="1">
        <v>3.1156000000000001</v>
      </c>
      <c r="D124" s="2">
        <v>236000</v>
      </c>
    </row>
  </sheetData>
  <sortState xmlns:xlrd2="http://schemas.microsoft.com/office/spreadsheetml/2017/richdata2" ref="B6:D124">
    <sortCondition ref="C6:C124"/>
  </sortState>
  <mergeCells count="3">
    <mergeCell ref="B2:M2"/>
    <mergeCell ref="H26:K31"/>
    <mergeCell ref="H25:K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BBD4-B9E8-4971-B52A-21D876E3ADA9}">
  <dimension ref="A2:M100"/>
  <sheetViews>
    <sheetView topLeftCell="A7" workbookViewId="0">
      <selection activeCell="G23" sqref="G23"/>
    </sheetView>
  </sheetViews>
  <sheetFormatPr defaultRowHeight="15" x14ac:dyDescent="0.25"/>
  <cols>
    <col min="1" max="1" width="23" customWidth="1"/>
    <col min="2" max="2" width="13.42578125" bestFit="1" customWidth="1"/>
    <col min="3" max="3" width="9.85546875" bestFit="1" customWidth="1"/>
    <col min="4" max="4" width="17.85546875" bestFit="1" customWidth="1"/>
    <col min="7" max="7" width="13.42578125" customWidth="1"/>
  </cols>
  <sheetData>
    <row r="2" spans="1:13" x14ac:dyDescent="0.25">
      <c r="A2" s="4" t="s">
        <v>24</v>
      </c>
      <c r="B2" s="50" t="s">
        <v>42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5" spans="1:13" x14ac:dyDescent="0.25">
      <c r="B5" s="1" t="s">
        <v>8</v>
      </c>
      <c r="C5" s="1" t="s">
        <v>9</v>
      </c>
      <c r="D5" s="2" t="s">
        <v>11</v>
      </c>
    </row>
    <row r="6" spans="1:13" x14ac:dyDescent="0.25">
      <c r="B6" s="1" t="s">
        <v>15</v>
      </c>
      <c r="C6" s="1">
        <v>2.0952000000000002</v>
      </c>
      <c r="D6" s="2">
        <v>240000</v>
      </c>
    </row>
    <row r="7" spans="1:13" x14ac:dyDescent="0.25">
      <c r="B7" s="1" t="s">
        <v>15</v>
      </c>
      <c r="C7" s="1">
        <v>2.1055999999999999</v>
      </c>
      <c r="D7" s="2">
        <v>300000</v>
      </c>
    </row>
    <row r="8" spans="1:13" x14ac:dyDescent="0.25">
      <c r="B8" s="1" t="s">
        <v>15</v>
      </c>
      <c r="C8" s="1">
        <v>2.1084000000000001</v>
      </c>
      <c r="D8" s="2">
        <v>220000</v>
      </c>
    </row>
    <row r="9" spans="1:13" x14ac:dyDescent="0.25">
      <c r="B9" s="1" t="s">
        <v>15</v>
      </c>
      <c r="C9" s="1">
        <v>2.1088</v>
      </c>
      <c r="D9" s="2">
        <v>255000</v>
      </c>
    </row>
    <row r="10" spans="1:13" x14ac:dyDescent="0.25">
      <c r="B10" s="1" t="s">
        <v>15</v>
      </c>
      <c r="C10" s="1">
        <v>2.1396000000000002</v>
      </c>
      <c r="D10" s="2">
        <v>300000</v>
      </c>
    </row>
    <row r="11" spans="1:13" x14ac:dyDescent="0.25">
      <c r="B11" s="1" t="s">
        <v>15</v>
      </c>
      <c r="C11" s="1">
        <v>2.1576</v>
      </c>
      <c r="D11" s="2">
        <v>250000</v>
      </c>
    </row>
    <row r="12" spans="1:13" x14ac:dyDescent="0.25">
      <c r="B12" s="1" t="s">
        <v>15</v>
      </c>
      <c r="C12" s="1">
        <v>2.1919999999999997</v>
      </c>
      <c r="D12" s="2">
        <v>250000</v>
      </c>
    </row>
    <row r="13" spans="1:13" x14ac:dyDescent="0.25">
      <c r="B13" s="1" t="s">
        <v>15</v>
      </c>
      <c r="C13" s="1">
        <v>2.1983999999999999</v>
      </c>
      <c r="D13" s="2"/>
    </row>
    <row r="14" spans="1:13" x14ac:dyDescent="0.25">
      <c r="B14" s="1" t="s">
        <v>15</v>
      </c>
      <c r="C14" s="1">
        <v>2.2004000000000001</v>
      </c>
      <c r="D14" s="2">
        <v>250000</v>
      </c>
    </row>
    <row r="15" spans="1:13" x14ac:dyDescent="0.25">
      <c r="B15" s="1" t="s">
        <v>15</v>
      </c>
      <c r="C15" s="1">
        <v>2.2056</v>
      </c>
      <c r="D15" s="2">
        <v>233000</v>
      </c>
    </row>
    <row r="16" spans="1:13" x14ac:dyDescent="0.25">
      <c r="B16" s="1" t="s">
        <v>15</v>
      </c>
      <c r="C16" s="1">
        <v>2.2119999999999997</v>
      </c>
      <c r="D16" s="2"/>
    </row>
    <row r="17" spans="2:10" x14ac:dyDescent="0.25">
      <c r="B17" s="1" t="s">
        <v>15</v>
      </c>
      <c r="C17" s="1">
        <v>2.2163999999999997</v>
      </c>
      <c r="D17" s="2"/>
    </row>
    <row r="18" spans="2:10" x14ac:dyDescent="0.25">
      <c r="B18" s="1" t="s">
        <v>15</v>
      </c>
      <c r="C18" s="1">
        <v>2.2187999999999999</v>
      </c>
      <c r="D18" s="2">
        <v>320000</v>
      </c>
    </row>
    <row r="19" spans="2:10" x14ac:dyDescent="0.25">
      <c r="B19" s="1" t="s">
        <v>15</v>
      </c>
      <c r="C19" s="1">
        <v>2.2319999999999998</v>
      </c>
      <c r="D19" s="2">
        <v>265000</v>
      </c>
    </row>
    <row r="20" spans="2:10" x14ac:dyDescent="0.25">
      <c r="B20" s="1" t="s">
        <v>15</v>
      </c>
      <c r="C20" s="1">
        <v>2.2436000000000003</v>
      </c>
      <c r="D20" s="2"/>
    </row>
    <row r="21" spans="2:10" x14ac:dyDescent="0.25">
      <c r="B21" s="1" t="s">
        <v>15</v>
      </c>
      <c r="C21" s="1">
        <v>2.2444000000000002</v>
      </c>
      <c r="D21" s="2"/>
    </row>
    <row r="22" spans="2:10" x14ac:dyDescent="0.25">
      <c r="B22" s="1" t="s">
        <v>15</v>
      </c>
      <c r="C22" s="1">
        <v>2.2652000000000001</v>
      </c>
      <c r="D22" s="2">
        <v>300000</v>
      </c>
    </row>
    <row r="23" spans="2:10" x14ac:dyDescent="0.25">
      <c r="B23" s="1" t="s">
        <v>15</v>
      </c>
      <c r="C23" s="1">
        <v>2.2680000000000002</v>
      </c>
      <c r="D23" s="2">
        <v>265000</v>
      </c>
      <c r="G23" s="11" t="s">
        <v>44</v>
      </c>
      <c r="H23" s="11">
        <f>CORREL(C6:C100,D6:D100)</f>
        <v>0.24558629524385481</v>
      </c>
    </row>
    <row r="24" spans="2:10" x14ac:dyDescent="0.25">
      <c r="B24" s="1" t="s">
        <v>15</v>
      </c>
      <c r="C24" s="1">
        <v>2.2680000000000002</v>
      </c>
      <c r="D24" s="2">
        <v>250000</v>
      </c>
    </row>
    <row r="25" spans="2:10" x14ac:dyDescent="0.25">
      <c r="B25" s="1" t="s">
        <v>15</v>
      </c>
      <c r="C25" s="1">
        <v>2.2680000000000002</v>
      </c>
      <c r="D25" s="2">
        <v>240000</v>
      </c>
    </row>
    <row r="26" spans="2:10" x14ac:dyDescent="0.25">
      <c r="B26" s="1" t="s">
        <v>15</v>
      </c>
      <c r="C26" s="1">
        <v>2.2744</v>
      </c>
      <c r="D26" s="2">
        <v>240000</v>
      </c>
      <c r="G26" s="51" t="s">
        <v>46</v>
      </c>
      <c r="H26" s="51"/>
      <c r="I26" s="51"/>
      <c r="J26" s="51"/>
    </row>
    <row r="27" spans="2:10" x14ac:dyDescent="0.25">
      <c r="B27" s="1" t="s">
        <v>15</v>
      </c>
      <c r="C27" s="1">
        <v>2.2840000000000003</v>
      </c>
      <c r="D27" s="2"/>
      <c r="G27" s="46" t="s">
        <v>43</v>
      </c>
      <c r="H27" s="46"/>
      <c r="I27" s="46"/>
      <c r="J27" s="46"/>
    </row>
    <row r="28" spans="2:10" x14ac:dyDescent="0.25">
      <c r="B28" s="1" t="s">
        <v>15</v>
      </c>
      <c r="C28" s="1">
        <v>2.2915999999999999</v>
      </c>
      <c r="D28" s="2"/>
      <c r="G28" s="46"/>
      <c r="H28" s="46"/>
      <c r="I28" s="46"/>
      <c r="J28" s="46"/>
    </row>
    <row r="29" spans="2:10" x14ac:dyDescent="0.25">
      <c r="B29" s="1" t="s">
        <v>15</v>
      </c>
      <c r="C29" s="1">
        <v>2.3075999999999999</v>
      </c>
      <c r="D29" s="2">
        <v>265000</v>
      </c>
      <c r="G29" s="46"/>
      <c r="H29" s="46"/>
      <c r="I29" s="46"/>
      <c r="J29" s="46"/>
    </row>
    <row r="30" spans="2:10" x14ac:dyDescent="0.25">
      <c r="B30" s="1" t="s">
        <v>15</v>
      </c>
      <c r="C30" s="1">
        <v>2.3159999999999998</v>
      </c>
      <c r="D30" s="2">
        <v>220000</v>
      </c>
      <c r="G30" s="46"/>
      <c r="H30" s="46"/>
      <c r="I30" s="46"/>
      <c r="J30" s="46"/>
    </row>
    <row r="31" spans="2:10" x14ac:dyDescent="0.25">
      <c r="B31" s="1" t="s">
        <v>15</v>
      </c>
      <c r="C31" s="1">
        <v>2.3291999999999997</v>
      </c>
      <c r="D31" s="2">
        <v>360000</v>
      </c>
      <c r="G31" s="46"/>
      <c r="H31" s="46"/>
      <c r="I31" s="46"/>
      <c r="J31" s="46"/>
    </row>
    <row r="32" spans="2:10" x14ac:dyDescent="0.25">
      <c r="B32" s="1" t="s">
        <v>15</v>
      </c>
      <c r="C32" s="1">
        <v>2.3319999999999999</v>
      </c>
      <c r="D32" s="2">
        <v>260000</v>
      </c>
      <c r="G32" s="46"/>
      <c r="H32" s="46"/>
      <c r="I32" s="46"/>
      <c r="J32" s="46"/>
    </row>
    <row r="33" spans="2:4" x14ac:dyDescent="0.25">
      <c r="B33" s="1" t="s">
        <v>15</v>
      </c>
      <c r="C33" s="1">
        <v>2.3328000000000002</v>
      </c>
      <c r="D33" s="2"/>
    </row>
    <row r="34" spans="2:4" x14ac:dyDescent="0.25">
      <c r="B34" s="1" t="s">
        <v>15</v>
      </c>
      <c r="C34" s="1">
        <v>2.3359999999999999</v>
      </c>
      <c r="D34" s="2">
        <v>250000</v>
      </c>
    </row>
    <row r="35" spans="2:4" x14ac:dyDescent="0.25">
      <c r="B35" s="1" t="s">
        <v>15</v>
      </c>
      <c r="C35" s="1">
        <v>2.3376000000000001</v>
      </c>
      <c r="D35" s="2"/>
    </row>
    <row r="36" spans="2:4" x14ac:dyDescent="0.25">
      <c r="B36" s="1" t="s">
        <v>15</v>
      </c>
      <c r="C36" s="1">
        <v>2.3384</v>
      </c>
      <c r="D36" s="2">
        <v>275000</v>
      </c>
    </row>
    <row r="37" spans="2:4" x14ac:dyDescent="0.25">
      <c r="B37" s="1" t="s">
        <v>15</v>
      </c>
      <c r="C37" s="1">
        <v>2.3416000000000001</v>
      </c>
      <c r="D37" s="2"/>
    </row>
    <row r="38" spans="2:4" x14ac:dyDescent="0.25">
      <c r="B38" s="1" t="s">
        <v>15</v>
      </c>
      <c r="C38" s="1">
        <v>2.3515999999999999</v>
      </c>
      <c r="D38" s="2"/>
    </row>
    <row r="39" spans="2:4" x14ac:dyDescent="0.25">
      <c r="B39" s="1" t="s">
        <v>15</v>
      </c>
      <c r="C39" s="1">
        <v>2.3519999999999999</v>
      </c>
      <c r="D39" s="2">
        <v>270000</v>
      </c>
    </row>
    <row r="40" spans="2:4" x14ac:dyDescent="0.25">
      <c r="B40" s="1" t="s">
        <v>15</v>
      </c>
      <c r="C40" s="1">
        <v>2.3524000000000003</v>
      </c>
      <c r="D40" s="2"/>
    </row>
    <row r="41" spans="2:4" x14ac:dyDescent="0.25">
      <c r="B41" s="1" t="s">
        <v>15</v>
      </c>
      <c r="C41" s="1">
        <v>2.3580000000000001</v>
      </c>
      <c r="D41" s="2">
        <v>275000</v>
      </c>
    </row>
    <row r="42" spans="2:4" x14ac:dyDescent="0.25">
      <c r="B42" s="1" t="s">
        <v>15</v>
      </c>
      <c r="C42" s="1">
        <v>2.3632</v>
      </c>
      <c r="D42" s="2"/>
    </row>
    <row r="43" spans="2:4" x14ac:dyDescent="0.25">
      <c r="B43" s="1" t="s">
        <v>15</v>
      </c>
      <c r="C43" s="1">
        <v>2.3696000000000002</v>
      </c>
      <c r="D43" s="2"/>
    </row>
    <row r="44" spans="2:4" x14ac:dyDescent="0.25">
      <c r="B44" s="1" t="s">
        <v>15</v>
      </c>
      <c r="C44" s="1">
        <v>2.3727999999999998</v>
      </c>
      <c r="D44" s="2"/>
    </row>
    <row r="45" spans="2:4" x14ac:dyDescent="0.25">
      <c r="B45" s="1" t="s">
        <v>15</v>
      </c>
      <c r="C45" s="1">
        <v>2.3772000000000002</v>
      </c>
      <c r="D45" s="2"/>
    </row>
    <row r="46" spans="2:4" x14ac:dyDescent="0.25">
      <c r="B46" s="1" t="s">
        <v>15</v>
      </c>
      <c r="C46" s="1">
        <v>2.38</v>
      </c>
      <c r="D46" s="2"/>
    </row>
    <row r="47" spans="2:4" x14ac:dyDescent="0.25">
      <c r="B47" s="1" t="s">
        <v>15</v>
      </c>
      <c r="C47" s="1">
        <v>2.4008000000000003</v>
      </c>
      <c r="D47" s="2"/>
    </row>
    <row r="48" spans="2:4" x14ac:dyDescent="0.25">
      <c r="B48" s="1" t="s">
        <v>15</v>
      </c>
      <c r="C48" s="1">
        <v>2.4043999999999999</v>
      </c>
      <c r="D48" s="2">
        <v>240000</v>
      </c>
    </row>
    <row r="49" spans="2:4" x14ac:dyDescent="0.25">
      <c r="B49" s="1" t="s">
        <v>15</v>
      </c>
      <c r="C49" s="1">
        <v>2.4087999999999998</v>
      </c>
      <c r="D49" s="2"/>
    </row>
    <row r="50" spans="2:4" x14ac:dyDescent="0.25">
      <c r="B50" s="1" t="s">
        <v>15</v>
      </c>
      <c r="C50" s="1">
        <v>2.4091999999999998</v>
      </c>
      <c r="D50" s="2">
        <v>204000</v>
      </c>
    </row>
    <row r="51" spans="2:4" x14ac:dyDescent="0.25">
      <c r="B51" s="1" t="s">
        <v>15</v>
      </c>
      <c r="C51" s="1">
        <v>2.4163999999999999</v>
      </c>
      <c r="D51" s="2">
        <v>225000</v>
      </c>
    </row>
    <row r="52" spans="2:4" x14ac:dyDescent="0.25">
      <c r="B52" s="1" t="s">
        <v>15</v>
      </c>
      <c r="C52" s="1">
        <v>2.4175999999999997</v>
      </c>
      <c r="D52" s="2">
        <v>380000</v>
      </c>
    </row>
    <row r="53" spans="2:4" x14ac:dyDescent="0.25">
      <c r="B53" s="1" t="s">
        <v>15</v>
      </c>
      <c r="C53" s="1">
        <v>2.4236</v>
      </c>
      <c r="D53" s="2"/>
    </row>
    <row r="54" spans="2:4" x14ac:dyDescent="0.25">
      <c r="B54" s="1" t="s">
        <v>15</v>
      </c>
      <c r="C54" s="1">
        <v>2.4256000000000002</v>
      </c>
      <c r="D54" s="2"/>
    </row>
    <row r="55" spans="2:4" x14ac:dyDescent="0.25">
      <c r="B55" s="1" t="s">
        <v>15</v>
      </c>
      <c r="C55" s="1">
        <v>2.4276</v>
      </c>
      <c r="D55" s="2"/>
    </row>
    <row r="56" spans="2:4" x14ac:dyDescent="0.25">
      <c r="B56" s="1" t="s">
        <v>15</v>
      </c>
      <c r="C56" s="1">
        <v>2.4340000000000002</v>
      </c>
      <c r="D56" s="2">
        <v>260000</v>
      </c>
    </row>
    <row r="57" spans="2:4" x14ac:dyDescent="0.25">
      <c r="B57" s="1" t="s">
        <v>15</v>
      </c>
      <c r="C57" s="1">
        <v>2.4392</v>
      </c>
      <c r="D57" s="2">
        <v>250000</v>
      </c>
    </row>
    <row r="58" spans="2:4" x14ac:dyDescent="0.25">
      <c r="B58" s="1" t="s">
        <v>15</v>
      </c>
      <c r="C58" s="1">
        <v>2.4504000000000001</v>
      </c>
      <c r="D58" s="2">
        <v>250000</v>
      </c>
    </row>
    <row r="59" spans="2:4" x14ac:dyDescent="0.25">
      <c r="B59" s="1" t="s">
        <v>15</v>
      </c>
      <c r="C59" s="1">
        <v>2.4727999999999999</v>
      </c>
      <c r="D59" s="2">
        <v>276000</v>
      </c>
    </row>
    <row r="60" spans="2:4" x14ac:dyDescent="0.25">
      <c r="B60" s="1" t="s">
        <v>15</v>
      </c>
      <c r="C60" s="1">
        <v>2.476</v>
      </c>
      <c r="D60" s="2"/>
    </row>
    <row r="61" spans="2:4" x14ac:dyDescent="0.25">
      <c r="B61" s="1" t="s">
        <v>15</v>
      </c>
      <c r="C61" s="1">
        <v>2.4883999999999999</v>
      </c>
      <c r="D61" s="2">
        <v>278000</v>
      </c>
    </row>
    <row r="62" spans="2:4" x14ac:dyDescent="0.25">
      <c r="B62" s="1" t="s">
        <v>15</v>
      </c>
      <c r="C62" s="1">
        <v>2.4940000000000002</v>
      </c>
      <c r="D62" s="2">
        <v>240000</v>
      </c>
    </row>
    <row r="63" spans="2:4" x14ac:dyDescent="0.25">
      <c r="B63" s="1" t="s">
        <v>15</v>
      </c>
      <c r="C63" s="1">
        <v>2.4944000000000002</v>
      </c>
      <c r="D63" s="2">
        <v>210000</v>
      </c>
    </row>
    <row r="64" spans="2:4" x14ac:dyDescent="0.25">
      <c r="B64" s="1" t="s">
        <v>15</v>
      </c>
      <c r="C64" s="1">
        <v>2.5059999999999998</v>
      </c>
      <c r="D64" s="2"/>
    </row>
    <row r="65" spans="2:4" x14ac:dyDescent="0.25">
      <c r="B65" s="1" t="s">
        <v>15</v>
      </c>
      <c r="C65" s="1">
        <v>2.5087999999999999</v>
      </c>
      <c r="D65" s="2"/>
    </row>
    <row r="66" spans="2:4" x14ac:dyDescent="0.25">
      <c r="B66" s="1" t="s">
        <v>15</v>
      </c>
      <c r="C66" s="1">
        <v>2.5096000000000003</v>
      </c>
      <c r="D66" s="2">
        <v>300000</v>
      </c>
    </row>
    <row r="67" spans="2:4" x14ac:dyDescent="0.25">
      <c r="B67" s="1" t="s">
        <v>15</v>
      </c>
      <c r="C67" s="1">
        <v>2.5108000000000001</v>
      </c>
      <c r="D67" s="2"/>
    </row>
    <row r="68" spans="2:4" x14ac:dyDescent="0.25">
      <c r="B68" s="1" t="s">
        <v>15</v>
      </c>
      <c r="C68" s="1">
        <v>2.5116000000000001</v>
      </c>
      <c r="D68" s="2"/>
    </row>
    <row r="69" spans="2:4" x14ac:dyDescent="0.25">
      <c r="B69" s="1" t="s">
        <v>15</v>
      </c>
      <c r="C69" s="1">
        <v>2.516</v>
      </c>
      <c r="D69" s="2">
        <v>300000</v>
      </c>
    </row>
    <row r="70" spans="2:4" x14ac:dyDescent="0.25">
      <c r="B70" s="1" t="s">
        <v>15</v>
      </c>
      <c r="C70" s="1">
        <v>2.5167999999999999</v>
      </c>
      <c r="D70" s="2"/>
    </row>
    <row r="71" spans="2:4" x14ac:dyDescent="0.25">
      <c r="B71" s="1" t="s">
        <v>15</v>
      </c>
      <c r="C71" s="1">
        <v>2.5191999999999997</v>
      </c>
      <c r="D71" s="2">
        <v>200000</v>
      </c>
    </row>
    <row r="72" spans="2:4" x14ac:dyDescent="0.25">
      <c r="B72" s="1" t="s">
        <v>15</v>
      </c>
      <c r="C72" s="1">
        <v>2.5291999999999999</v>
      </c>
      <c r="D72" s="2">
        <v>400000</v>
      </c>
    </row>
    <row r="73" spans="2:4" x14ac:dyDescent="0.25">
      <c r="B73" s="1" t="s">
        <v>15</v>
      </c>
      <c r="C73" s="1">
        <v>2.5632000000000001</v>
      </c>
      <c r="D73" s="2"/>
    </row>
    <row r="74" spans="2:4" x14ac:dyDescent="0.25">
      <c r="B74" s="1" t="s">
        <v>15</v>
      </c>
      <c r="C74" s="1">
        <v>2.5743999999999998</v>
      </c>
      <c r="D74" s="2">
        <v>210000</v>
      </c>
    </row>
    <row r="75" spans="2:4" x14ac:dyDescent="0.25">
      <c r="B75" s="1" t="s">
        <v>15</v>
      </c>
      <c r="C75" s="1">
        <v>2.5980000000000003</v>
      </c>
      <c r="D75" s="2"/>
    </row>
    <row r="76" spans="2:4" x14ac:dyDescent="0.25">
      <c r="B76" s="1" t="s">
        <v>15</v>
      </c>
      <c r="C76" s="1">
        <v>2.6016000000000004</v>
      </c>
      <c r="D76" s="2"/>
    </row>
    <row r="77" spans="2:4" x14ac:dyDescent="0.25">
      <c r="B77" s="1" t="s">
        <v>15</v>
      </c>
      <c r="C77" s="1">
        <v>2.6192000000000002</v>
      </c>
      <c r="D77" s="2"/>
    </row>
    <row r="78" spans="2:4" x14ac:dyDescent="0.25">
      <c r="B78" s="1" t="s">
        <v>15</v>
      </c>
      <c r="C78" s="1">
        <v>2.6195999999999997</v>
      </c>
      <c r="D78" s="2"/>
    </row>
    <row r="79" spans="2:4" x14ac:dyDescent="0.25">
      <c r="B79" s="1" t="s">
        <v>15</v>
      </c>
      <c r="C79" s="1">
        <v>2.6224000000000003</v>
      </c>
      <c r="D79" s="2">
        <v>216000</v>
      </c>
    </row>
    <row r="80" spans="2:4" x14ac:dyDescent="0.25">
      <c r="B80" s="1" t="s">
        <v>15</v>
      </c>
      <c r="C80" s="1">
        <v>2.6252</v>
      </c>
      <c r="D80" s="2">
        <v>200000</v>
      </c>
    </row>
    <row r="81" spans="2:4" x14ac:dyDescent="0.25">
      <c r="B81" s="1" t="s">
        <v>15</v>
      </c>
      <c r="C81" s="1">
        <v>2.6332</v>
      </c>
      <c r="D81" s="2">
        <v>240000</v>
      </c>
    </row>
    <row r="82" spans="2:4" x14ac:dyDescent="0.25">
      <c r="B82" s="1" t="s">
        <v>15</v>
      </c>
      <c r="C82" s="1">
        <v>2.6395999999999997</v>
      </c>
      <c r="D82" s="2"/>
    </row>
    <row r="83" spans="2:4" x14ac:dyDescent="0.25">
      <c r="B83" s="1" t="s">
        <v>15</v>
      </c>
      <c r="C83" s="1">
        <v>2.6612</v>
      </c>
      <c r="D83" s="2"/>
    </row>
    <row r="84" spans="2:4" x14ac:dyDescent="0.25">
      <c r="B84" s="1" t="s">
        <v>15</v>
      </c>
      <c r="C84" s="1">
        <v>2.68</v>
      </c>
      <c r="D84" s="2"/>
    </row>
    <row r="85" spans="2:4" x14ac:dyDescent="0.25">
      <c r="B85" s="1" t="s">
        <v>15</v>
      </c>
      <c r="C85" s="1">
        <v>2.7195999999999998</v>
      </c>
      <c r="D85" s="2"/>
    </row>
    <row r="86" spans="2:4" x14ac:dyDescent="0.25">
      <c r="B86" s="1" t="s">
        <v>15</v>
      </c>
      <c r="C86" s="1">
        <v>2.7227999999999999</v>
      </c>
      <c r="D86" s="2">
        <v>350000</v>
      </c>
    </row>
    <row r="87" spans="2:4" x14ac:dyDescent="0.25">
      <c r="B87" s="1" t="s">
        <v>15</v>
      </c>
      <c r="C87" s="1">
        <v>2.7524000000000002</v>
      </c>
      <c r="D87" s="2">
        <v>360000</v>
      </c>
    </row>
    <row r="88" spans="2:4" x14ac:dyDescent="0.25">
      <c r="B88" s="1" t="s">
        <v>15</v>
      </c>
      <c r="C88" s="1">
        <v>2.7711999999999999</v>
      </c>
      <c r="D88" s="2"/>
    </row>
    <row r="89" spans="2:4" x14ac:dyDescent="0.25">
      <c r="B89" s="1" t="s">
        <v>15</v>
      </c>
      <c r="C89" s="1">
        <v>2.7883999999999998</v>
      </c>
      <c r="D89" s="2">
        <v>260000</v>
      </c>
    </row>
    <row r="90" spans="2:4" x14ac:dyDescent="0.25">
      <c r="B90" s="1" t="s">
        <v>15</v>
      </c>
      <c r="C90" s="1">
        <v>2.7904</v>
      </c>
      <c r="D90" s="2"/>
    </row>
    <row r="91" spans="2:4" x14ac:dyDescent="0.25">
      <c r="B91" s="1" t="s">
        <v>15</v>
      </c>
      <c r="C91" s="1">
        <v>2.8192000000000004</v>
      </c>
      <c r="D91" s="2">
        <v>276000</v>
      </c>
    </row>
    <row r="92" spans="2:4" x14ac:dyDescent="0.25">
      <c r="B92" s="1" t="s">
        <v>15</v>
      </c>
      <c r="C92" s="1">
        <v>2.8416000000000001</v>
      </c>
      <c r="D92" s="2">
        <v>450000</v>
      </c>
    </row>
    <row r="93" spans="2:4" x14ac:dyDescent="0.25">
      <c r="B93" s="1" t="s">
        <v>15</v>
      </c>
      <c r="C93" s="1">
        <v>2.8572000000000002</v>
      </c>
      <c r="D93" s="2">
        <v>252000</v>
      </c>
    </row>
    <row r="94" spans="2:4" x14ac:dyDescent="0.25">
      <c r="B94" s="1" t="s">
        <v>15</v>
      </c>
      <c r="C94" s="1">
        <v>2.8595999999999999</v>
      </c>
      <c r="D94" s="2">
        <v>250000</v>
      </c>
    </row>
    <row r="95" spans="2:4" x14ac:dyDescent="0.25">
      <c r="B95" s="1" t="s">
        <v>15</v>
      </c>
      <c r="C95" s="1">
        <v>2.8651999999999997</v>
      </c>
      <c r="D95" s="2"/>
    </row>
    <row r="96" spans="2:4" x14ac:dyDescent="0.25">
      <c r="B96" s="1" t="s">
        <v>15</v>
      </c>
      <c r="C96" s="1">
        <v>2.8783999999999996</v>
      </c>
      <c r="D96" s="2"/>
    </row>
    <row r="97" spans="2:4" x14ac:dyDescent="0.25">
      <c r="B97" s="1" t="s">
        <v>15</v>
      </c>
      <c r="C97" s="1">
        <v>2.8856000000000002</v>
      </c>
      <c r="D97" s="2"/>
    </row>
    <row r="98" spans="2:4" x14ac:dyDescent="0.25">
      <c r="B98" s="1" t="s">
        <v>15</v>
      </c>
      <c r="C98" s="1">
        <v>2.8916000000000004</v>
      </c>
      <c r="D98" s="2">
        <v>300000</v>
      </c>
    </row>
    <row r="99" spans="2:4" x14ac:dyDescent="0.25">
      <c r="B99" s="1" t="s">
        <v>15</v>
      </c>
      <c r="C99" s="1">
        <v>2.9407999999999999</v>
      </c>
      <c r="D99" s="2">
        <v>200000</v>
      </c>
    </row>
    <row r="100" spans="2:4" x14ac:dyDescent="0.25">
      <c r="B100" s="1" t="s">
        <v>15</v>
      </c>
      <c r="C100" s="1">
        <v>3.0504000000000002</v>
      </c>
      <c r="D100" s="2">
        <v>400000</v>
      </c>
    </row>
  </sheetData>
  <sortState xmlns:xlrd2="http://schemas.microsoft.com/office/spreadsheetml/2017/richdata2" ref="B6:D100">
    <sortCondition ref="C6:C100"/>
  </sortState>
  <mergeCells count="3">
    <mergeCell ref="B2:M2"/>
    <mergeCell ref="G27:J32"/>
    <mergeCell ref="G26:J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0D88-F70C-4691-BBEA-71743BAF6155}">
  <dimension ref="A2:M126"/>
  <sheetViews>
    <sheetView topLeftCell="A22" workbookViewId="0">
      <selection activeCell="F7" sqref="F7:G7"/>
    </sheetView>
  </sheetViews>
  <sheetFormatPr defaultRowHeight="15" x14ac:dyDescent="0.25"/>
  <cols>
    <col min="1" max="1" width="22.5703125" customWidth="1"/>
    <col min="2" max="2" width="13.42578125" bestFit="1" customWidth="1"/>
    <col min="3" max="3" width="9.85546875" bestFit="1" customWidth="1"/>
    <col min="4" max="4" width="17.85546875" bestFit="1" customWidth="1"/>
    <col min="6" max="6" width="13.42578125" bestFit="1" customWidth="1"/>
    <col min="7" max="7" width="9.85546875" bestFit="1" customWidth="1"/>
    <col min="8" max="8" width="17.85546875" bestFit="1" customWidth="1"/>
  </cols>
  <sheetData>
    <row r="2" spans="1:13" x14ac:dyDescent="0.25">
      <c r="A2" s="4" t="s">
        <v>24</v>
      </c>
      <c r="B2" s="52" t="s">
        <v>69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x14ac:dyDescent="0.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3" x14ac:dyDescent="0.25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7" spans="1:13" x14ac:dyDescent="0.25">
      <c r="B7" s="1" t="s">
        <v>8</v>
      </c>
      <c r="C7" s="1" t="s">
        <v>9</v>
      </c>
      <c r="D7" s="2" t="s">
        <v>11</v>
      </c>
      <c r="F7" s="33" t="s">
        <v>47</v>
      </c>
      <c r="G7" s="34">
        <f>AVERAGE(D8:D126)</f>
        <v>291063.82978723431</v>
      </c>
    </row>
    <row r="8" spans="1:13" x14ac:dyDescent="0.25">
      <c r="B8" s="1" t="s">
        <v>18</v>
      </c>
      <c r="C8" s="1">
        <v>2.5736000000000003</v>
      </c>
      <c r="D8" s="12">
        <v>140000</v>
      </c>
    </row>
    <row r="9" spans="1:13" x14ac:dyDescent="0.25">
      <c r="B9" s="1" t="s">
        <v>18</v>
      </c>
      <c r="C9" s="1">
        <v>2.5863999999999998</v>
      </c>
      <c r="D9" s="12">
        <v>200000</v>
      </c>
    </row>
    <row r="10" spans="1:13" x14ac:dyDescent="0.25">
      <c r="B10" s="1" t="s">
        <v>18</v>
      </c>
      <c r="C10" s="1">
        <v>2.6512000000000002</v>
      </c>
      <c r="D10" s="12">
        <v>200000</v>
      </c>
    </row>
    <row r="11" spans="1:13" x14ac:dyDescent="0.25">
      <c r="B11" s="1" t="s">
        <v>18</v>
      </c>
      <c r="C11" s="1">
        <v>2.7880000000000003</v>
      </c>
      <c r="D11" s="12">
        <v>200000</v>
      </c>
    </row>
    <row r="12" spans="1:13" x14ac:dyDescent="0.25">
      <c r="B12" s="1" t="s">
        <v>18</v>
      </c>
      <c r="C12" s="1">
        <v>2.1819999999999999</v>
      </c>
      <c r="D12" s="12">
        <v>204000</v>
      </c>
    </row>
    <row r="13" spans="1:13" x14ac:dyDescent="0.25">
      <c r="B13" s="1" t="s">
        <v>18</v>
      </c>
      <c r="C13" s="1">
        <v>2.7075999999999998</v>
      </c>
      <c r="D13" s="12">
        <v>210000</v>
      </c>
    </row>
    <row r="14" spans="1:13" x14ac:dyDescent="0.25">
      <c r="B14" s="1" t="s">
        <v>18</v>
      </c>
      <c r="C14" s="1">
        <v>2.7280000000000002</v>
      </c>
      <c r="D14" s="12">
        <v>210000</v>
      </c>
      <c r="F14" s="32" t="s">
        <v>31</v>
      </c>
      <c r="G14" s="32">
        <f>QUARTILE(D8:D126,1)</f>
        <v>250000</v>
      </c>
    </row>
    <row r="15" spans="1:13" x14ac:dyDescent="0.25">
      <c r="B15" s="1" t="s">
        <v>18</v>
      </c>
      <c r="C15" s="1">
        <v>2.2596000000000003</v>
      </c>
      <c r="D15" s="12">
        <v>216000</v>
      </c>
      <c r="F15" s="32" t="s">
        <v>32</v>
      </c>
      <c r="G15" s="32">
        <f>QUARTILE(D8:D126,3)</f>
        <v>300000</v>
      </c>
    </row>
    <row r="16" spans="1:13" x14ac:dyDescent="0.25">
      <c r="B16" s="1" t="s">
        <v>18</v>
      </c>
      <c r="C16" s="1">
        <v>2.42</v>
      </c>
      <c r="D16" s="12">
        <v>216000</v>
      </c>
      <c r="F16" s="32" t="s">
        <v>33</v>
      </c>
      <c r="G16" s="32">
        <f>G15-G14</f>
        <v>50000</v>
      </c>
    </row>
    <row r="17" spans="2:13" x14ac:dyDescent="0.25">
      <c r="B17" s="1" t="s">
        <v>18</v>
      </c>
      <c r="C17" s="1">
        <v>2.39</v>
      </c>
      <c r="D17" s="12">
        <v>218000</v>
      </c>
      <c r="F17" s="32" t="s">
        <v>34</v>
      </c>
      <c r="G17" s="32">
        <f>G14-1.5*G16</f>
        <v>175000</v>
      </c>
    </row>
    <row r="18" spans="2:13" x14ac:dyDescent="0.25">
      <c r="B18" s="1" t="s">
        <v>18</v>
      </c>
      <c r="C18" s="1">
        <v>2.7451999999999996</v>
      </c>
      <c r="D18" s="12">
        <v>218000</v>
      </c>
      <c r="F18" s="32" t="s">
        <v>35</v>
      </c>
      <c r="G18" s="32">
        <f>G15+1.5*G16</f>
        <v>375000</v>
      </c>
    </row>
    <row r="19" spans="2:13" x14ac:dyDescent="0.25">
      <c r="B19" s="1" t="s">
        <v>18</v>
      </c>
      <c r="C19" s="1">
        <v>2.1772</v>
      </c>
      <c r="D19" s="12">
        <v>220000</v>
      </c>
    </row>
    <row r="20" spans="2:13" x14ac:dyDescent="0.25">
      <c r="B20" s="1" t="s">
        <v>18</v>
      </c>
      <c r="C20" s="1">
        <v>2.2812000000000001</v>
      </c>
      <c r="D20" s="12">
        <v>220000</v>
      </c>
    </row>
    <row r="21" spans="2:13" x14ac:dyDescent="0.25">
      <c r="B21" s="1" t="s">
        <v>18</v>
      </c>
      <c r="C21" s="1">
        <v>2.2924000000000002</v>
      </c>
      <c r="D21" s="12">
        <v>220000</v>
      </c>
      <c r="F21" s="53" t="s">
        <v>70</v>
      </c>
      <c r="G21" s="53"/>
      <c r="H21" s="53"/>
    </row>
    <row r="22" spans="2:13" x14ac:dyDescent="0.25">
      <c r="B22" s="1" t="s">
        <v>18</v>
      </c>
      <c r="C22" s="1">
        <v>2.3788</v>
      </c>
      <c r="D22" s="12">
        <v>230000</v>
      </c>
      <c r="F22" s="1" t="s">
        <v>8</v>
      </c>
      <c r="G22" s="1" t="s">
        <v>9</v>
      </c>
      <c r="H22" s="2" t="s">
        <v>11</v>
      </c>
    </row>
    <row r="23" spans="2:13" x14ac:dyDescent="0.25">
      <c r="B23" s="1" t="s">
        <v>18</v>
      </c>
      <c r="C23" s="1">
        <v>2.5707999999999998</v>
      </c>
      <c r="D23" s="12">
        <v>230000</v>
      </c>
      <c r="F23" s="1" t="s">
        <v>18</v>
      </c>
      <c r="G23" s="1">
        <v>2.5736000000000003</v>
      </c>
      <c r="H23" s="12">
        <v>140000</v>
      </c>
    </row>
    <row r="24" spans="2:13" x14ac:dyDescent="0.25">
      <c r="B24" s="1" t="s">
        <v>18</v>
      </c>
      <c r="C24" s="1">
        <v>2.84</v>
      </c>
      <c r="D24" s="12">
        <v>236000</v>
      </c>
      <c r="F24" s="1" t="s">
        <v>18</v>
      </c>
      <c r="G24" s="1">
        <v>2.7624</v>
      </c>
      <c r="H24" s="12">
        <v>393000</v>
      </c>
      <c r="J24" s="54" t="s">
        <v>71</v>
      </c>
      <c r="K24" s="54"/>
      <c r="L24" s="54"/>
      <c r="M24" s="54"/>
    </row>
    <row r="25" spans="2:13" x14ac:dyDescent="0.25">
      <c r="B25" s="1" t="s">
        <v>18</v>
      </c>
      <c r="C25" s="1">
        <v>3.1156000000000001</v>
      </c>
      <c r="D25" s="12">
        <v>236000</v>
      </c>
      <c r="F25" s="1" t="s">
        <v>18</v>
      </c>
      <c r="G25" s="1">
        <v>2.9795999999999996</v>
      </c>
      <c r="H25" s="12">
        <v>400000</v>
      </c>
      <c r="J25" s="54"/>
      <c r="K25" s="54"/>
      <c r="L25" s="54"/>
      <c r="M25" s="54"/>
    </row>
    <row r="26" spans="2:13" x14ac:dyDescent="0.25">
      <c r="B26" s="1" t="s">
        <v>18</v>
      </c>
      <c r="C26" s="1">
        <v>2.302</v>
      </c>
      <c r="D26" s="12">
        <v>240000</v>
      </c>
      <c r="F26" s="1" t="s">
        <v>18</v>
      </c>
      <c r="G26" s="1">
        <v>3.0472000000000001</v>
      </c>
      <c r="H26" s="12">
        <v>400000</v>
      </c>
      <c r="J26" s="54"/>
      <c r="K26" s="54"/>
      <c r="L26" s="54"/>
      <c r="M26" s="54"/>
    </row>
    <row r="27" spans="2:13" x14ac:dyDescent="0.25">
      <c r="B27" s="1" t="s">
        <v>18</v>
      </c>
      <c r="C27" s="1">
        <v>2.3512</v>
      </c>
      <c r="D27" s="12">
        <v>240000</v>
      </c>
      <c r="F27" s="1" t="s">
        <v>18</v>
      </c>
      <c r="G27" s="1">
        <v>2.5024000000000002</v>
      </c>
      <c r="H27" s="12">
        <v>411000</v>
      </c>
      <c r="J27" s="54"/>
      <c r="K27" s="54"/>
      <c r="L27" s="54"/>
      <c r="M27" s="54"/>
    </row>
    <row r="28" spans="2:13" x14ac:dyDescent="0.25">
      <c r="B28" s="1" t="s">
        <v>18</v>
      </c>
      <c r="C28" s="1">
        <v>2.3875999999999999</v>
      </c>
      <c r="D28" s="12">
        <v>240000</v>
      </c>
      <c r="F28" s="1" t="s">
        <v>18</v>
      </c>
      <c r="G28" s="1">
        <v>2.4863999999999997</v>
      </c>
      <c r="H28" s="12">
        <v>420000</v>
      </c>
      <c r="J28" s="25"/>
    </row>
    <row r="29" spans="2:13" x14ac:dyDescent="0.25">
      <c r="B29" s="1" t="s">
        <v>18</v>
      </c>
      <c r="C29" s="1">
        <v>2.5632000000000001</v>
      </c>
      <c r="D29" s="12">
        <v>240000</v>
      </c>
      <c r="F29" s="1" t="s">
        <v>18</v>
      </c>
      <c r="G29" s="1">
        <v>2.2200000000000002</v>
      </c>
      <c r="H29" s="12">
        <v>425000</v>
      </c>
    </row>
    <row r="30" spans="2:13" x14ac:dyDescent="0.25">
      <c r="B30" s="1" t="s">
        <v>18</v>
      </c>
      <c r="C30" s="1">
        <v>2.61</v>
      </c>
      <c r="D30" s="12">
        <v>240000</v>
      </c>
      <c r="F30" s="1" t="s">
        <v>18</v>
      </c>
      <c r="G30" s="1">
        <v>2.306</v>
      </c>
      <c r="H30" s="12">
        <v>500000</v>
      </c>
    </row>
    <row r="31" spans="2:13" x14ac:dyDescent="0.25">
      <c r="B31" s="1" t="s">
        <v>18</v>
      </c>
      <c r="C31" s="1">
        <v>2.6751999999999998</v>
      </c>
      <c r="D31" s="12">
        <v>240000</v>
      </c>
      <c r="F31" s="1" t="s">
        <v>18</v>
      </c>
      <c r="G31" s="1">
        <v>2.6492</v>
      </c>
      <c r="H31" s="12">
        <v>500000</v>
      </c>
    </row>
    <row r="32" spans="2:13" x14ac:dyDescent="0.25">
      <c r="B32" s="1" t="s">
        <v>18</v>
      </c>
      <c r="C32" s="1">
        <v>2.6776</v>
      </c>
      <c r="D32" s="12">
        <v>240000</v>
      </c>
      <c r="F32" s="1" t="s">
        <v>18</v>
      </c>
      <c r="G32" s="1">
        <v>2.6583999999999999</v>
      </c>
      <c r="H32" s="12">
        <v>500000</v>
      </c>
    </row>
    <row r="33" spans="2:8" x14ac:dyDescent="0.25">
      <c r="B33" s="1" t="s">
        <v>18</v>
      </c>
      <c r="C33" s="1">
        <v>2.6819999999999999</v>
      </c>
      <c r="D33" s="12">
        <v>240000</v>
      </c>
      <c r="F33" s="1" t="s">
        <v>18</v>
      </c>
      <c r="G33" s="1">
        <v>2.8324000000000003</v>
      </c>
      <c r="H33" s="12">
        <v>650000</v>
      </c>
    </row>
    <row r="34" spans="2:8" x14ac:dyDescent="0.25">
      <c r="B34" s="1" t="s">
        <v>18</v>
      </c>
      <c r="C34" s="1">
        <v>2.7412000000000001</v>
      </c>
      <c r="D34" s="12">
        <v>240000</v>
      </c>
      <c r="F34" s="1" t="s">
        <v>18</v>
      </c>
      <c r="G34" s="1">
        <v>2.452</v>
      </c>
      <c r="H34" s="12">
        <v>690000</v>
      </c>
    </row>
    <row r="35" spans="2:8" x14ac:dyDescent="0.25">
      <c r="B35" s="1" t="s">
        <v>18</v>
      </c>
      <c r="C35" s="1">
        <v>2.1280000000000001</v>
      </c>
      <c r="D35" s="12">
        <v>250000</v>
      </c>
    </row>
    <row r="36" spans="2:8" ht="15.75" x14ac:dyDescent="0.25">
      <c r="B36" s="1" t="s">
        <v>18</v>
      </c>
      <c r="C36" s="1">
        <v>2.1791999999999998</v>
      </c>
      <c r="D36" s="12">
        <v>250000</v>
      </c>
      <c r="F36" s="26" t="s">
        <v>40</v>
      </c>
      <c r="G36" s="27">
        <f>COUNT(G23:G34)</f>
        <v>12</v>
      </c>
    </row>
    <row r="37" spans="2:8" x14ac:dyDescent="0.25">
      <c r="B37" s="1" t="s">
        <v>18</v>
      </c>
      <c r="C37" s="1">
        <v>2.2724000000000002</v>
      </c>
      <c r="D37" s="12">
        <v>250000</v>
      </c>
    </row>
    <row r="38" spans="2:8" x14ac:dyDescent="0.25">
      <c r="B38" s="1" t="s">
        <v>18</v>
      </c>
      <c r="C38" s="1">
        <v>2.3119999999999998</v>
      </c>
      <c r="D38" s="12">
        <v>250000</v>
      </c>
    </row>
    <row r="39" spans="2:8" x14ac:dyDescent="0.25">
      <c r="B39" s="1" t="s">
        <v>18</v>
      </c>
      <c r="C39" s="1">
        <v>2.4984000000000002</v>
      </c>
      <c r="D39" s="12">
        <v>250000</v>
      </c>
    </row>
    <row r="40" spans="2:8" x14ac:dyDescent="0.25">
      <c r="B40" s="1" t="s">
        <v>18</v>
      </c>
      <c r="C40" s="1">
        <v>2.548</v>
      </c>
      <c r="D40" s="12">
        <v>250000</v>
      </c>
    </row>
    <row r="41" spans="2:8" x14ac:dyDescent="0.25">
      <c r="B41" s="1" t="s">
        <v>18</v>
      </c>
      <c r="C41" s="1">
        <v>2.6208</v>
      </c>
      <c r="D41" s="12">
        <v>250000</v>
      </c>
    </row>
    <row r="42" spans="2:8" x14ac:dyDescent="0.25">
      <c r="B42" s="1" t="s">
        <v>18</v>
      </c>
      <c r="C42" s="1">
        <v>2.6852</v>
      </c>
      <c r="D42" s="12">
        <v>250000</v>
      </c>
    </row>
    <row r="43" spans="2:8" x14ac:dyDescent="0.25">
      <c r="B43" s="1" t="s">
        <v>18</v>
      </c>
      <c r="C43" s="1">
        <v>2.742</v>
      </c>
      <c r="D43" s="12">
        <v>250000</v>
      </c>
    </row>
    <row r="44" spans="2:8" x14ac:dyDescent="0.25">
      <c r="B44" s="1" t="s">
        <v>18</v>
      </c>
      <c r="C44" s="1">
        <v>2.8708</v>
      </c>
      <c r="D44" s="12">
        <v>250000</v>
      </c>
    </row>
    <row r="45" spans="2:8" x14ac:dyDescent="0.25">
      <c r="B45" s="1" t="s">
        <v>18</v>
      </c>
      <c r="C45" s="1">
        <v>2.4855999999999998</v>
      </c>
      <c r="D45" s="12">
        <v>252000</v>
      </c>
    </row>
    <row r="46" spans="2:8" x14ac:dyDescent="0.25">
      <c r="B46" s="1" t="s">
        <v>18</v>
      </c>
      <c r="C46" s="1">
        <v>2.1987999999999999</v>
      </c>
      <c r="D46" s="12">
        <v>260000</v>
      </c>
    </row>
    <row r="47" spans="2:8" x14ac:dyDescent="0.25">
      <c r="B47" s="1" t="s">
        <v>18</v>
      </c>
      <c r="C47" s="1">
        <v>2.2896000000000001</v>
      </c>
      <c r="D47" s="12">
        <v>260000</v>
      </c>
    </row>
    <row r="48" spans="2:8" x14ac:dyDescent="0.25">
      <c r="B48" s="1" t="s">
        <v>18</v>
      </c>
      <c r="C48" s="1">
        <v>2.4516</v>
      </c>
      <c r="D48" s="12">
        <v>260000</v>
      </c>
    </row>
    <row r="49" spans="2:4" x14ac:dyDescent="0.25">
      <c r="B49" s="1" t="s">
        <v>18</v>
      </c>
      <c r="C49" s="1">
        <v>2.9112</v>
      </c>
      <c r="D49" s="12">
        <v>260000</v>
      </c>
    </row>
    <row r="50" spans="2:4" x14ac:dyDescent="0.25">
      <c r="B50" s="1" t="s">
        <v>18</v>
      </c>
      <c r="C50" s="1">
        <v>2.4403999999999999</v>
      </c>
      <c r="D50" s="12">
        <v>264000</v>
      </c>
    </row>
    <row r="51" spans="2:4" x14ac:dyDescent="0.25">
      <c r="B51" s="1" t="s">
        <v>18</v>
      </c>
      <c r="C51" s="1">
        <v>2.2640000000000002</v>
      </c>
      <c r="D51" s="12">
        <v>265000</v>
      </c>
    </row>
    <row r="52" spans="2:4" x14ac:dyDescent="0.25">
      <c r="B52" s="1" t="s">
        <v>18</v>
      </c>
      <c r="C52" s="1">
        <v>2.2664</v>
      </c>
      <c r="D52" s="12">
        <v>265000</v>
      </c>
    </row>
    <row r="53" spans="2:4" x14ac:dyDescent="0.25">
      <c r="B53" s="1" t="s">
        <v>18</v>
      </c>
      <c r="C53" s="1">
        <v>2.2776000000000001</v>
      </c>
      <c r="D53" s="12">
        <v>265000</v>
      </c>
    </row>
    <row r="54" spans="2:4" x14ac:dyDescent="0.25">
      <c r="B54" s="1" t="s">
        <v>18</v>
      </c>
      <c r="C54" s="1">
        <v>2.3195999999999999</v>
      </c>
      <c r="D54" s="12">
        <v>268000</v>
      </c>
    </row>
    <row r="55" spans="2:4" x14ac:dyDescent="0.25">
      <c r="B55" s="1" t="s">
        <v>18</v>
      </c>
      <c r="C55" s="1">
        <v>2.2936000000000001</v>
      </c>
      <c r="D55" s="12">
        <v>270000</v>
      </c>
    </row>
    <row r="56" spans="2:4" x14ac:dyDescent="0.25">
      <c r="B56" s="1" t="s">
        <v>18</v>
      </c>
      <c r="C56" s="1">
        <v>2.3548</v>
      </c>
      <c r="D56" s="12">
        <v>270000</v>
      </c>
    </row>
    <row r="57" spans="2:4" x14ac:dyDescent="0.25">
      <c r="B57" s="1" t="s">
        <v>18</v>
      </c>
      <c r="C57" s="1">
        <v>2.3768000000000002</v>
      </c>
      <c r="D57" s="12">
        <v>270000</v>
      </c>
    </row>
    <row r="58" spans="2:4" x14ac:dyDescent="0.25">
      <c r="B58" s="1" t="s">
        <v>18</v>
      </c>
      <c r="C58" s="1">
        <v>2.1448</v>
      </c>
      <c r="D58" s="12">
        <v>275000</v>
      </c>
    </row>
    <row r="59" spans="2:4" x14ac:dyDescent="0.25">
      <c r="B59" s="1" t="s">
        <v>18</v>
      </c>
      <c r="C59" s="1">
        <v>2.4396</v>
      </c>
      <c r="D59" s="12">
        <v>275000</v>
      </c>
    </row>
    <row r="60" spans="2:4" x14ac:dyDescent="0.25">
      <c r="B60" s="1" t="s">
        <v>18</v>
      </c>
      <c r="C60" s="1">
        <v>2.7227999999999999</v>
      </c>
      <c r="D60" s="12">
        <v>275000</v>
      </c>
    </row>
    <row r="61" spans="2:4" x14ac:dyDescent="0.25">
      <c r="B61" s="1" t="s">
        <v>18</v>
      </c>
      <c r="C61" s="1">
        <v>2.5232000000000001</v>
      </c>
      <c r="D61" s="12">
        <v>280000</v>
      </c>
    </row>
    <row r="62" spans="2:4" x14ac:dyDescent="0.25">
      <c r="B62" s="1" t="s">
        <v>18</v>
      </c>
      <c r="C62" s="1">
        <v>2.5943999999999998</v>
      </c>
      <c r="D62" s="12">
        <v>280000</v>
      </c>
    </row>
    <row r="63" spans="2:4" x14ac:dyDescent="0.25">
      <c r="B63" s="1" t="s">
        <v>18</v>
      </c>
      <c r="C63" s="1">
        <v>2.6424000000000003</v>
      </c>
      <c r="D63" s="12">
        <v>285000</v>
      </c>
    </row>
    <row r="64" spans="2:4" x14ac:dyDescent="0.25">
      <c r="B64" s="1" t="s">
        <v>18</v>
      </c>
      <c r="C64" s="1">
        <v>2.6688000000000001</v>
      </c>
      <c r="D64" s="12">
        <v>287000</v>
      </c>
    </row>
    <row r="65" spans="2:4" x14ac:dyDescent="0.25">
      <c r="B65" s="1" t="s">
        <v>18</v>
      </c>
      <c r="C65" s="1">
        <v>2.6416000000000004</v>
      </c>
      <c r="D65" s="12">
        <v>290000</v>
      </c>
    </row>
    <row r="66" spans="2:4" x14ac:dyDescent="0.25">
      <c r="B66" s="1" t="s">
        <v>18</v>
      </c>
      <c r="C66" s="1">
        <v>2.0484</v>
      </c>
      <c r="D66" s="13">
        <v>291063.82978723402</v>
      </c>
    </row>
    <row r="67" spans="2:4" x14ac:dyDescent="0.25">
      <c r="B67" s="1" t="s">
        <v>18</v>
      </c>
      <c r="C67" s="1">
        <v>2.0516000000000001</v>
      </c>
      <c r="D67" s="13">
        <v>291063.82978723402</v>
      </c>
    </row>
    <row r="68" spans="2:4" x14ac:dyDescent="0.25">
      <c r="B68" s="1" t="s">
        <v>18</v>
      </c>
      <c r="C68" s="1">
        <v>2.0580000000000003</v>
      </c>
      <c r="D68" s="13">
        <v>291063.82978723402</v>
      </c>
    </row>
    <row r="69" spans="2:4" x14ac:dyDescent="0.25">
      <c r="B69" s="1" t="s">
        <v>18</v>
      </c>
      <c r="C69" s="1">
        <v>2.0632000000000001</v>
      </c>
      <c r="D69" s="13">
        <v>291063.82978723402</v>
      </c>
    </row>
    <row r="70" spans="2:4" x14ac:dyDescent="0.25">
      <c r="B70" s="1" t="s">
        <v>18</v>
      </c>
      <c r="C70" s="1">
        <v>2.0884</v>
      </c>
      <c r="D70" s="13">
        <v>291063.82978723402</v>
      </c>
    </row>
    <row r="71" spans="2:4" x14ac:dyDescent="0.25">
      <c r="B71" s="1" t="s">
        <v>18</v>
      </c>
      <c r="C71" s="1">
        <v>2.1316000000000002</v>
      </c>
      <c r="D71" s="13">
        <v>291063.82978723402</v>
      </c>
    </row>
    <row r="72" spans="2:4" x14ac:dyDescent="0.25">
      <c r="B72" s="1" t="s">
        <v>18</v>
      </c>
      <c r="C72" s="1">
        <v>2.1356000000000002</v>
      </c>
      <c r="D72" s="13">
        <v>291063.82978723402</v>
      </c>
    </row>
    <row r="73" spans="2:4" x14ac:dyDescent="0.25">
      <c r="B73" s="1" t="s">
        <v>18</v>
      </c>
      <c r="C73" s="1">
        <v>2.2452000000000001</v>
      </c>
      <c r="D73" s="13">
        <v>291063.82978723402</v>
      </c>
    </row>
    <row r="74" spans="2:4" x14ac:dyDescent="0.25">
      <c r="B74" s="1" t="s">
        <v>18</v>
      </c>
      <c r="C74" s="1">
        <v>2.3408000000000002</v>
      </c>
      <c r="D74" s="13">
        <v>291063.82978723402</v>
      </c>
    </row>
    <row r="75" spans="2:4" x14ac:dyDescent="0.25">
      <c r="B75" s="1" t="s">
        <v>18</v>
      </c>
      <c r="C75" s="1">
        <v>2.3788</v>
      </c>
      <c r="D75" s="13">
        <v>291063.82978723402</v>
      </c>
    </row>
    <row r="76" spans="2:4" x14ac:dyDescent="0.25">
      <c r="B76" s="1" t="s">
        <v>18</v>
      </c>
      <c r="C76" s="1">
        <v>2.3924000000000003</v>
      </c>
      <c r="D76" s="13">
        <v>291063.82978723402</v>
      </c>
    </row>
    <row r="77" spans="2:4" x14ac:dyDescent="0.25">
      <c r="B77" s="1" t="s">
        <v>18</v>
      </c>
      <c r="C77" s="1">
        <v>2.4175999999999997</v>
      </c>
      <c r="D77" s="13">
        <v>291063.82978723402</v>
      </c>
    </row>
    <row r="78" spans="2:4" x14ac:dyDescent="0.25">
      <c r="B78" s="1" t="s">
        <v>18</v>
      </c>
      <c r="C78" s="1">
        <v>2.4632000000000001</v>
      </c>
      <c r="D78" s="13">
        <v>291063.82978723402</v>
      </c>
    </row>
    <row r="79" spans="2:4" x14ac:dyDescent="0.25">
      <c r="B79" s="1" t="s">
        <v>18</v>
      </c>
      <c r="C79" s="1">
        <v>2.4748000000000001</v>
      </c>
      <c r="D79" s="13">
        <v>291063.82978723402</v>
      </c>
    </row>
    <row r="80" spans="2:4" x14ac:dyDescent="0.25">
      <c r="B80" s="1" t="s">
        <v>18</v>
      </c>
      <c r="C80" s="1">
        <v>2.5</v>
      </c>
      <c r="D80" s="13">
        <v>291063.82978723402</v>
      </c>
    </row>
    <row r="81" spans="2:4" x14ac:dyDescent="0.25">
      <c r="B81" s="1" t="s">
        <v>18</v>
      </c>
      <c r="C81" s="1">
        <v>2.5171999999999999</v>
      </c>
      <c r="D81" s="13">
        <v>291063.82978723402</v>
      </c>
    </row>
    <row r="82" spans="2:4" x14ac:dyDescent="0.25">
      <c r="B82" s="1" t="s">
        <v>18</v>
      </c>
      <c r="C82" s="1">
        <v>2.5660000000000003</v>
      </c>
      <c r="D82" s="13">
        <v>291063.82978723402</v>
      </c>
    </row>
    <row r="83" spans="2:4" x14ac:dyDescent="0.25">
      <c r="B83" s="1" t="s">
        <v>18</v>
      </c>
      <c r="C83" s="1">
        <v>2.5895999999999999</v>
      </c>
      <c r="D83" s="13">
        <v>291063.82978723402</v>
      </c>
    </row>
    <row r="84" spans="2:4" x14ac:dyDescent="0.25">
      <c r="B84" s="1" t="s">
        <v>18</v>
      </c>
      <c r="C84" s="1">
        <v>2.6132</v>
      </c>
      <c r="D84" s="13">
        <v>291063.82978723402</v>
      </c>
    </row>
    <row r="85" spans="2:4" x14ac:dyDescent="0.25">
      <c r="B85" s="1" t="s">
        <v>18</v>
      </c>
      <c r="C85" s="1">
        <v>2.6275999999999997</v>
      </c>
      <c r="D85" s="13">
        <v>291063.82978723402</v>
      </c>
    </row>
    <row r="86" spans="2:4" x14ac:dyDescent="0.25">
      <c r="B86" s="1" t="s">
        <v>18</v>
      </c>
      <c r="C86" s="1">
        <v>2.6776</v>
      </c>
      <c r="D86" s="13">
        <v>291063.82978723402</v>
      </c>
    </row>
    <row r="87" spans="2:4" x14ac:dyDescent="0.25">
      <c r="B87" s="1" t="s">
        <v>18</v>
      </c>
      <c r="C87" s="1">
        <v>2.6912000000000003</v>
      </c>
      <c r="D87" s="13">
        <v>291063.82978723402</v>
      </c>
    </row>
    <row r="88" spans="2:4" x14ac:dyDescent="0.25">
      <c r="B88" s="1" t="s">
        <v>18</v>
      </c>
      <c r="C88" s="1">
        <v>2.7612000000000001</v>
      </c>
      <c r="D88" s="13">
        <v>291063.82978723402</v>
      </c>
    </row>
    <row r="89" spans="2:4" x14ac:dyDescent="0.25">
      <c r="B89" s="1" t="s">
        <v>18</v>
      </c>
      <c r="C89" s="1">
        <v>2.9824000000000002</v>
      </c>
      <c r="D89" s="13">
        <v>291063.82978723402</v>
      </c>
    </row>
    <row r="90" spans="2:4" x14ac:dyDescent="0.25">
      <c r="B90" s="1" t="s">
        <v>18</v>
      </c>
      <c r="C90" s="1">
        <v>3.0283999999999995</v>
      </c>
      <c r="D90" s="13">
        <v>291063.82978723402</v>
      </c>
    </row>
    <row r="91" spans="2:4" x14ac:dyDescent="0.25">
      <c r="B91" s="1" t="s">
        <v>18</v>
      </c>
      <c r="C91" s="1">
        <v>2.7888000000000002</v>
      </c>
      <c r="D91" s="12">
        <v>295000</v>
      </c>
    </row>
    <row r="92" spans="2:4" x14ac:dyDescent="0.25">
      <c r="B92" s="1" t="s">
        <v>18</v>
      </c>
      <c r="C92" s="1">
        <v>2.1124000000000001</v>
      </c>
      <c r="D92" s="12">
        <v>300000</v>
      </c>
    </row>
    <row r="93" spans="2:4" x14ac:dyDescent="0.25">
      <c r="B93" s="1" t="s">
        <v>18</v>
      </c>
      <c r="C93" s="1">
        <v>2.2012</v>
      </c>
      <c r="D93" s="12">
        <v>300000</v>
      </c>
    </row>
    <row r="94" spans="2:4" x14ac:dyDescent="0.25">
      <c r="B94" s="1" t="s">
        <v>18</v>
      </c>
      <c r="C94" s="1">
        <v>2.3324000000000003</v>
      </c>
      <c r="D94" s="12">
        <v>300000</v>
      </c>
    </row>
    <row r="95" spans="2:4" x14ac:dyDescent="0.25">
      <c r="B95" s="1" t="s">
        <v>18</v>
      </c>
      <c r="C95" s="1">
        <v>2.4156</v>
      </c>
      <c r="D95" s="12">
        <v>300000</v>
      </c>
    </row>
    <row r="96" spans="2:4" x14ac:dyDescent="0.25">
      <c r="B96" s="1" t="s">
        <v>18</v>
      </c>
      <c r="C96" s="1">
        <v>2.4523999999999999</v>
      </c>
      <c r="D96" s="12">
        <v>300000</v>
      </c>
    </row>
    <row r="97" spans="2:4" x14ac:dyDescent="0.25">
      <c r="B97" s="1" t="s">
        <v>18</v>
      </c>
      <c r="C97" s="1">
        <v>2.48</v>
      </c>
      <c r="D97" s="12">
        <v>300000</v>
      </c>
    </row>
    <row r="98" spans="2:4" x14ac:dyDescent="0.25">
      <c r="B98" s="1" t="s">
        <v>18</v>
      </c>
      <c r="C98" s="1">
        <v>2.4912000000000001</v>
      </c>
      <c r="D98" s="12">
        <v>300000</v>
      </c>
    </row>
    <row r="99" spans="2:4" x14ac:dyDescent="0.25">
      <c r="B99" s="1" t="s">
        <v>18</v>
      </c>
      <c r="C99" s="1">
        <v>2.4992000000000001</v>
      </c>
      <c r="D99" s="12">
        <v>300000</v>
      </c>
    </row>
    <row r="100" spans="2:4" x14ac:dyDescent="0.25">
      <c r="B100" s="1" t="s">
        <v>18</v>
      </c>
      <c r="C100" s="1">
        <v>2.5015999999999998</v>
      </c>
      <c r="D100" s="12">
        <v>300000</v>
      </c>
    </row>
    <row r="101" spans="2:4" x14ac:dyDescent="0.25">
      <c r="B101" s="1" t="s">
        <v>18</v>
      </c>
      <c r="C101" s="1">
        <v>2.5448</v>
      </c>
      <c r="D101" s="12">
        <v>300000</v>
      </c>
    </row>
    <row r="102" spans="2:4" x14ac:dyDescent="0.25">
      <c r="B102" s="1" t="s">
        <v>18</v>
      </c>
      <c r="C102" s="1">
        <v>2.5775999999999999</v>
      </c>
      <c r="D102" s="12">
        <v>300000</v>
      </c>
    </row>
    <row r="103" spans="2:4" x14ac:dyDescent="0.25">
      <c r="B103" s="1" t="s">
        <v>18</v>
      </c>
      <c r="C103" s="1">
        <v>2.6675999999999997</v>
      </c>
      <c r="D103" s="12">
        <v>300000</v>
      </c>
    </row>
    <row r="104" spans="2:4" x14ac:dyDescent="0.25">
      <c r="B104" s="1" t="s">
        <v>18</v>
      </c>
      <c r="C104" s="1">
        <v>2.7212000000000001</v>
      </c>
      <c r="D104" s="12">
        <v>300000</v>
      </c>
    </row>
    <row r="105" spans="2:4" x14ac:dyDescent="0.25">
      <c r="B105" s="1" t="s">
        <v>18</v>
      </c>
      <c r="C105" s="1">
        <v>2.8080000000000003</v>
      </c>
      <c r="D105" s="12">
        <v>300000</v>
      </c>
    </row>
    <row r="106" spans="2:4" x14ac:dyDescent="0.25">
      <c r="B106" s="1" t="s">
        <v>18</v>
      </c>
      <c r="C106" s="1">
        <v>2.8339999999999996</v>
      </c>
      <c r="D106" s="12">
        <v>300000</v>
      </c>
    </row>
    <row r="107" spans="2:4" x14ac:dyDescent="0.25">
      <c r="B107" s="1" t="s">
        <v>18</v>
      </c>
      <c r="C107" s="1">
        <v>2.8620000000000001</v>
      </c>
      <c r="D107" s="12">
        <v>300000</v>
      </c>
    </row>
    <row r="108" spans="2:4" x14ac:dyDescent="0.25">
      <c r="B108" s="1" t="s">
        <v>18</v>
      </c>
      <c r="C108" s="1">
        <v>2.6880000000000002</v>
      </c>
      <c r="D108" s="12">
        <v>336000</v>
      </c>
    </row>
    <row r="109" spans="2:4" x14ac:dyDescent="0.25">
      <c r="B109" s="1" t="s">
        <v>18</v>
      </c>
      <c r="C109" s="1">
        <v>2.4992000000000001</v>
      </c>
      <c r="D109" s="12">
        <v>340000</v>
      </c>
    </row>
    <row r="110" spans="2:4" x14ac:dyDescent="0.25">
      <c r="B110" s="1" t="s">
        <v>18</v>
      </c>
      <c r="C110" s="1">
        <v>2.5660000000000003</v>
      </c>
      <c r="D110" s="12">
        <v>350000</v>
      </c>
    </row>
    <row r="111" spans="2:4" x14ac:dyDescent="0.25">
      <c r="B111" s="1" t="s">
        <v>18</v>
      </c>
      <c r="C111" s="1">
        <v>2.9331999999999998</v>
      </c>
      <c r="D111" s="12">
        <v>350000</v>
      </c>
    </row>
    <row r="112" spans="2:4" x14ac:dyDescent="0.25">
      <c r="B112" s="1" t="s">
        <v>18</v>
      </c>
      <c r="C112" s="1">
        <v>2.4312</v>
      </c>
      <c r="D112" s="12">
        <v>360000</v>
      </c>
    </row>
    <row r="113" spans="2:4" x14ac:dyDescent="0.25">
      <c r="B113" s="1" t="s">
        <v>18</v>
      </c>
      <c r="C113" s="1">
        <v>2.5436000000000001</v>
      </c>
      <c r="D113" s="12">
        <v>360000</v>
      </c>
    </row>
    <row r="114" spans="2:4" x14ac:dyDescent="0.25">
      <c r="B114" s="1" t="s">
        <v>18</v>
      </c>
      <c r="C114" s="1">
        <v>2.6180000000000003</v>
      </c>
      <c r="D114" s="12">
        <v>360000</v>
      </c>
    </row>
    <row r="115" spans="2:4" x14ac:dyDescent="0.25">
      <c r="B115" s="1" t="s">
        <v>18</v>
      </c>
      <c r="C115" s="1">
        <v>2.9604000000000004</v>
      </c>
      <c r="D115" s="12">
        <v>360000</v>
      </c>
    </row>
    <row r="116" spans="2:4" x14ac:dyDescent="0.25">
      <c r="B116" s="1" t="s">
        <v>18</v>
      </c>
      <c r="C116" s="1">
        <v>2.7624</v>
      </c>
      <c r="D116" s="12">
        <v>393000</v>
      </c>
    </row>
    <row r="117" spans="2:4" x14ac:dyDescent="0.25">
      <c r="B117" s="1" t="s">
        <v>18</v>
      </c>
      <c r="C117" s="1">
        <v>2.9795999999999996</v>
      </c>
      <c r="D117" s="12">
        <v>400000</v>
      </c>
    </row>
    <row r="118" spans="2:4" x14ac:dyDescent="0.25">
      <c r="B118" s="1" t="s">
        <v>18</v>
      </c>
      <c r="C118" s="1">
        <v>3.0472000000000001</v>
      </c>
      <c r="D118" s="12">
        <v>400000</v>
      </c>
    </row>
    <row r="119" spans="2:4" x14ac:dyDescent="0.25">
      <c r="B119" s="1" t="s">
        <v>18</v>
      </c>
      <c r="C119" s="1">
        <v>2.5024000000000002</v>
      </c>
      <c r="D119" s="12">
        <v>411000</v>
      </c>
    </row>
    <row r="120" spans="2:4" x14ac:dyDescent="0.25">
      <c r="B120" s="1" t="s">
        <v>18</v>
      </c>
      <c r="C120" s="1">
        <v>2.4863999999999997</v>
      </c>
      <c r="D120" s="12">
        <v>420000</v>
      </c>
    </row>
    <row r="121" spans="2:4" x14ac:dyDescent="0.25">
      <c r="B121" s="1" t="s">
        <v>18</v>
      </c>
      <c r="C121" s="1">
        <v>2.2200000000000002</v>
      </c>
      <c r="D121" s="12">
        <v>425000</v>
      </c>
    </row>
    <row r="122" spans="2:4" x14ac:dyDescent="0.25">
      <c r="B122" s="1" t="s">
        <v>18</v>
      </c>
      <c r="C122" s="1">
        <v>2.306</v>
      </c>
      <c r="D122" s="12">
        <v>500000</v>
      </c>
    </row>
    <row r="123" spans="2:4" x14ac:dyDescent="0.25">
      <c r="B123" s="1" t="s">
        <v>18</v>
      </c>
      <c r="C123" s="1">
        <v>2.6492</v>
      </c>
      <c r="D123" s="12">
        <v>500000</v>
      </c>
    </row>
    <row r="124" spans="2:4" x14ac:dyDescent="0.25">
      <c r="B124" s="1" t="s">
        <v>18</v>
      </c>
      <c r="C124" s="1">
        <v>2.6583999999999999</v>
      </c>
      <c r="D124" s="12">
        <v>500000</v>
      </c>
    </row>
    <row r="125" spans="2:4" x14ac:dyDescent="0.25">
      <c r="B125" s="1" t="s">
        <v>18</v>
      </c>
      <c r="C125" s="1">
        <v>2.8324000000000003</v>
      </c>
      <c r="D125" s="12">
        <v>650000</v>
      </c>
    </row>
    <row r="126" spans="2:4" x14ac:dyDescent="0.25">
      <c r="B126" s="1" t="s">
        <v>18</v>
      </c>
      <c r="C126" s="1">
        <v>2.452</v>
      </c>
      <c r="D126" s="12">
        <v>690000</v>
      </c>
    </row>
  </sheetData>
  <autoFilter ref="B7:D126" xr:uid="{02DB0D88-F70C-4691-BBEA-71743BAF6155}">
    <sortState xmlns:xlrd2="http://schemas.microsoft.com/office/spreadsheetml/2017/richdata2" ref="B8:D126">
      <sortCondition ref="D8:D126"/>
    </sortState>
  </autoFilter>
  <mergeCells count="3">
    <mergeCell ref="B2:M4"/>
    <mergeCell ref="F21:H21"/>
    <mergeCell ref="J24:M27"/>
  </mergeCells>
  <conditionalFormatting sqref="D8:D126">
    <cfRule type="cellIs" dxfId="7" priority="17" operator="greaterThan">
      <formula>$G$18</formula>
    </cfRule>
    <cfRule type="cellIs" dxfId="6" priority="18" operator="lessThan">
      <formula>$G$17</formula>
    </cfRule>
  </conditionalFormatting>
  <conditionalFormatting sqref="H23:H34">
    <cfRule type="cellIs" dxfId="5" priority="1" operator="greaterThan">
      <formula>$G$18</formula>
    </cfRule>
    <cfRule type="cellIs" dxfId="4" priority="2" operator="lessThan">
      <formula>$G$17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09F4-2C53-4D31-B73B-D200641CEE00}">
  <dimension ref="A1:M101"/>
  <sheetViews>
    <sheetView topLeftCell="A13" workbookViewId="0">
      <selection activeCell="J24" sqref="J24:M29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9.85546875" bestFit="1" customWidth="1"/>
    <col min="4" max="4" width="17.85546875" bestFit="1" customWidth="1"/>
    <col min="6" max="6" width="13.42578125" bestFit="1" customWidth="1"/>
    <col min="7" max="7" width="9.85546875" bestFit="1" customWidth="1"/>
    <col min="8" max="8" width="17.85546875" bestFit="1" customWidth="1"/>
    <col min="9" max="9" width="15" customWidth="1"/>
  </cols>
  <sheetData>
    <row r="1" spans="1:13" x14ac:dyDescent="0.25">
      <c r="A1" s="4" t="s">
        <v>24</v>
      </c>
      <c r="B1" s="52" t="s">
        <v>48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25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x14ac:dyDescent="0.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6" spans="1:13" x14ac:dyDescent="0.25">
      <c r="B6" s="1" t="s">
        <v>8</v>
      </c>
      <c r="C6" s="1" t="s">
        <v>9</v>
      </c>
      <c r="D6" s="2" t="s">
        <v>11</v>
      </c>
      <c r="F6" s="14" t="s">
        <v>47</v>
      </c>
      <c r="G6" s="15">
        <f>AVERAGE(D7:D101)</f>
        <v>270377.35849056614</v>
      </c>
    </row>
    <row r="7" spans="1:13" x14ac:dyDescent="0.25">
      <c r="B7" s="1" t="s">
        <v>15</v>
      </c>
      <c r="C7" s="1">
        <v>2.5191999999999997</v>
      </c>
      <c r="D7" s="12">
        <v>200000</v>
      </c>
    </row>
    <row r="8" spans="1:13" x14ac:dyDescent="0.25">
      <c r="B8" s="1" t="s">
        <v>15</v>
      </c>
      <c r="C8" s="1">
        <v>2.6252</v>
      </c>
      <c r="D8" s="12">
        <v>200000</v>
      </c>
    </row>
    <row r="9" spans="1:13" x14ac:dyDescent="0.25">
      <c r="B9" s="1" t="s">
        <v>15</v>
      </c>
      <c r="C9" s="1">
        <v>2.9407999999999999</v>
      </c>
      <c r="D9" s="12">
        <v>200000</v>
      </c>
    </row>
    <row r="10" spans="1:13" x14ac:dyDescent="0.25">
      <c r="B10" s="1" t="s">
        <v>15</v>
      </c>
      <c r="C10" s="1">
        <v>2.4091999999999998</v>
      </c>
      <c r="D10" s="12">
        <v>204000</v>
      </c>
      <c r="F10" s="32" t="s">
        <v>31</v>
      </c>
      <c r="G10" s="32">
        <f>QUARTILE(D7:D101,1)</f>
        <v>250000</v>
      </c>
    </row>
    <row r="11" spans="1:13" x14ac:dyDescent="0.25">
      <c r="B11" s="1" t="s">
        <v>15</v>
      </c>
      <c r="C11" s="1">
        <v>2.4944000000000002</v>
      </c>
      <c r="D11" s="12">
        <v>210000</v>
      </c>
      <c r="F11" s="32" t="s">
        <v>32</v>
      </c>
      <c r="G11" s="32">
        <f>QUARTILE(D7:D101,3)</f>
        <v>270377.35849056602</v>
      </c>
    </row>
    <row r="12" spans="1:13" x14ac:dyDescent="0.25">
      <c r="B12" s="1" t="s">
        <v>15</v>
      </c>
      <c r="C12" s="1">
        <v>2.5743999999999998</v>
      </c>
      <c r="D12" s="12">
        <v>210000</v>
      </c>
      <c r="F12" s="32" t="s">
        <v>33</v>
      </c>
      <c r="G12" s="32">
        <f>G11-G10</f>
        <v>20377.358490566025</v>
      </c>
    </row>
    <row r="13" spans="1:13" x14ac:dyDescent="0.25">
      <c r="B13" s="1" t="s">
        <v>15</v>
      </c>
      <c r="C13" s="1">
        <v>2.6224000000000003</v>
      </c>
      <c r="D13" s="12">
        <v>216000</v>
      </c>
      <c r="F13" s="32" t="s">
        <v>34</v>
      </c>
      <c r="G13" s="32">
        <f>G10-1.5*G12</f>
        <v>219433.96226415096</v>
      </c>
    </row>
    <row r="14" spans="1:13" x14ac:dyDescent="0.25">
      <c r="B14" s="1" t="s">
        <v>15</v>
      </c>
      <c r="C14" s="1">
        <v>2.1084000000000001</v>
      </c>
      <c r="D14" s="12">
        <v>220000</v>
      </c>
      <c r="F14" s="32" t="s">
        <v>35</v>
      </c>
      <c r="G14" s="32">
        <f>G11+1.5*G12</f>
        <v>300943.39622641506</v>
      </c>
    </row>
    <row r="15" spans="1:13" x14ac:dyDescent="0.25">
      <c r="B15" s="1" t="s">
        <v>15</v>
      </c>
      <c r="C15" s="1">
        <v>2.3159999999999998</v>
      </c>
      <c r="D15" s="12">
        <v>220000</v>
      </c>
    </row>
    <row r="16" spans="1:13" x14ac:dyDescent="0.25">
      <c r="B16" s="1" t="s">
        <v>15</v>
      </c>
      <c r="C16" s="1">
        <v>2.4163999999999999</v>
      </c>
      <c r="D16" s="12">
        <v>225000</v>
      </c>
    </row>
    <row r="17" spans="2:13" x14ac:dyDescent="0.25">
      <c r="B17" s="1" t="s">
        <v>15</v>
      </c>
      <c r="C17" s="1">
        <v>2.2056</v>
      </c>
      <c r="D17" s="12">
        <v>233000</v>
      </c>
    </row>
    <row r="18" spans="2:13" x14ac:dyDescent="0.25">
      <c r="B18" s="1" t="s">
        <v>15</v>
      </c>
      <c r="C18" s="1">
        <v>2.0952000000000002</v>
      </c>
      <c r="D18" s="12">
        <v>240000</v>
      </c>
    </row>
    <row r="19" spans="2:13" x14ac:dyDescent="0.25">
      <c r="B19" s="1" t="s">
        <v>15</v>
      </c>
      <c r="C19" s="1">
        <v>2.2680000000000002</v>
      </c>
      <c r="D19" s="12">
        <v>240000</v>
      </c>
    </row>
    <row r="20" spans="2:13" x14ac:dyDescent="0.25">
      <c r="B20" s="1" t="s">
        <v>15</v>
      </c>
      <c r="C20" s="1">
        <v>2.2744</v>
      </c>
      <c r="D20" s="12">
        <v>240000</v>
      </c>
    </row>
    <row r="21" spans="2:13" x14ac:dyDescent="0.25">
      <c r="B21" s="1" t="s">
        <v>15</v>
      </c>
      <c r="C21" s="1">
        <v>2.4043999999999999</v>
      </c>
      <c r="D21" s="12">
        <v>240000</v>
      </c>
      <c r="F21" s="55" t="s">
        <v>36</v>
      </c>
      <c r="G21" s="55"/>
      <c r="H21" s="55"/>
    </row>
    <row r="22" spans="2:13" x14ac:dyDescent="0.25">
      <c r="B22" s="1" t="s">
        <v>15</v>
      </c>
      <c r="C22" s="1">
        <v>2.4940000000000002</v>
      </c>
      <c r="D22" s="12">
        <v>240000</v>
      </c>
      <c r="F22" s="1" t="s">
        <v>8</v>
      </c>
      <c r="G22" s="1" t="s">
        <v>9</v>
      </c>
      <c r="H22" s="2" t="s">
        <v>11</v>
      </c>
    </row>
    <row r="23" spans="2:13" x14ac:dyDescent="0.25">
      <c r="B23" s="1" t="s">
        <v>15</v>
      </c>
      <c r="C23" s="1">
        <v>2.6332</v>
      </c>
      <c r="D23" s="12">
        <v>240000</v>
      </c>
      <c r="F23" s="1" t="s">
        <v>15</v>
      </c>
      <c r="G23" s="1">
        <v>2.5191999999999997</v>
      </c>
      <c r="H23" s="12">
        <v>200000</v>
      </c>
    </row>
    <row r="24" spans="2:13" ht="15" customHeight="1" x14ac:dyDescent="0.25">
      <c r="B24" s="1" t="s">
        <v>15</v>
      </c>
      <c r="C24" s="1">
        <v>2.1576</v>
      </c>
      <c r="D24" s="12">
        <v>250000</v>
      </c>
      <c r="F24" s="1" t="s">
        <v>15</v>
      </c>
      <c r="G24" s="1">
        <v>2.6252</v>
      </c>
      <c r="H24" s="12">
        <v>200000</v>
      </c>
      <c r="J24" s="56" t="s">
        <v>89</v>
      </c>
      <c r="K24" s="57"/>
      <c r="L24" s="57"/>
      <c r="M24" s="58"/>
    </row>
    <row r="25" spans="2:13" x14ac:dyDescent="0.25">
      <c r="B25" s="1" t="s">
        <v>15</v>
      </c>
      <c r="C25" s="1">
        <v>2.1919999999999997</v>
      </c>
      <c r="D25" s="12">
        <v>250000</v>
      </c>
      <c r="F25" s="1" t="s">
        <v>15</v>
      </c>
      <c r="G25" s="1">
        <v>2.9407999999999999</v>
      </c>
      <c r="H25" s="12">
        <v>200000</v>
      </c>
      <c r="J25" s="59"/>
      <c r="K25" s="41"/>
      <c r="L25" s="41"/>
      <c r="M25" s="60"/>
    </row>
    <row r="26" spans="2:13" x14ac:dyDescent="0.25">
      <c r="B26" s="1" t="s">
        <v>15</v>
      </c>
      <c r="C26" s="1">
        <v>2.2004000000000001</v>
      </c>
      <c r="D26" s="12">
        <v>250000</v>
      </c>
      <c r="F26" s="1" t="s">
        <v>15</v>
      </c>
      <c r="G26" s="1">
        <v>2.4091999999999998</v>
      </c>
      <c r="H26" s="12">
        <v>204000</v>
      </c>
      <c r="J26" s="59"/>
      <c r="K26" s="41"/>
      <c r="L26" s="41"/>
      <c r="M26" s="60"/>
    </row>
    <row r="27" spans="2:13" x14ac:dyDescent="0.25">
      <c r="B27" s="1" t="s">
        <v>15</v>
      </c>
      <c r="C27" s="1">
        <v>2.2680000000000002</v>
      </c>
      <c r="D27" s="12">
        <v>250000</v>
      </c>
      <c r="F27" s="1" t="s">
        <v>15</v>
      </c>
      <c r="G27" s="1">
        <v>2.4944000000000002</v>
      </c>
      <c r="H27" s="12">
        <v>210000</v>
      </c>
      <c r="J27" s="59"/>
      <c r="K27" s="41"/>
      <c r="L27" s="41"/>
      <c r="M27" s="60"/>
    </row>
    <row r="28" spans="2:13" x14ac:dyDescent="0.25">
      <c r="B28" s="1" t="s">
        <v>15</v>
      </c>
      <c r="C28" s="1">
        <v>2.3359999999999999</v>
      </c>
      <c r="D28" s="12">
        <v>250000</v>
      </c>
      <c r="F28" s="1" t="s">
        <v>15</v>
      </c>
      <c r="G28" s="1">
        <v>2.5743999999999998</v>
      </c>
      <c r="H28" s="12">
        <v>210000</v>
      </c>
      <c r="J28" s="59"/>
      <c r="K28" s="41"/>
      <c r="L28" s="41"/>
      <c r="M28" s="60"/>
    </row>
    <row r="29" spans="2:13" x14ac:dyDescent="0.25">
      <c r="B29" s="1" t="s">
        <v>15</v>
      </c>
      <c r="C29" s="1">
        <v>2.4392</v>
      </c>
      <c r="D29" s="12">
        <v>250000</v>
      </c>
      <c r="F29" s="1" t="s">
        <v>15</v>
      </c>
      <c r="G29" s="1">
        <v>2.6224000000000003</v>
      </c>
      <c r="H29" s="12">
        <v>216000</v>
      </c>
      <c r="J29" s="61"/>
      <c r="K29" s="62"/>
      <c r="L29" s="62"/>
      <c r="M29" s="63"/>
    </row>
    <row r="30" spans="2:13" x14ac:dyDescent="0.25">
      <c r="B30" s="1" t="s">
        <v>15</v>
      </c>
      <c r="C30" s="1">
        <v>2.4504000000000001</v>
      </c>
      <c r="D30" s="12">
        <v>250000</v>
      </c>
      <c r="F30" s="1" t="s">
        <v>15</v>
      </c>
      <c r="G30" s="1">
        <v>2.2187999999999999</v>
      </c>
      <c r="H30" s="12">
        <v>320000</v>
      </c>
    </row>
    <row r="31" spans="2:13" x14ac:dyDescent="0.25">
      <c r="B31" s="1" t="s">
        <v>15</v>
      </c>
      <c r="C31" s="1">
        <v>2.8595999999999999</v>
      </c>
      <c r="D31" s="12">
        <v>250000</v>
      </c>
      <c r="F31" s="1" t="s">
        <v>15</v>
      </c>
      <c r="G31" s="1">
        <v>2.7227999999999999</v>
      </c>
      <c r="H31" s="12">
        <v>350000</v>
      </c>
    </row>
    <row r="32" spans="2:13" x14ac:dyDescent="0.25">
      <c r="B32" s="1" t="s">
        <v>15</v>
      </c>
      <c r="C32" s="1">
        <v>2.8572000000000002</v>
      </c>
      <c r="D32" s="12">
        <v>252000</v>
      </c>
      <c r="F32" s="1" t="s">
        <v>15</v>
      </c>
      <c r="G32" s="1">
        <v>2.3291999999999997</v>
      </c>
      <c r="H32" s="12">
        <v>360000</v>
      </c>
    </row>
    <row r="33" spans="2:8" x14ac:dyDescent="0.25">
      <c r="B33" s="1" t="s">
        <v>15</v>
      </c>
      <c r="C33" s="1">
        <v>2.1088</v>
      </c>
      <c r="D33" s="12">
        <v>255000</v>
      </c>
      <c r="F33" s="1" t="s">
        <v>15</v>
      </c>
      <c r="G33" s="1">
        <v>2.7524000000000002</v>
      </c>
      <c r="H33" s="12">
        <v>360000</v>
      </c>
    </row>
    <row r="34" spans="2:8" x14ac:dyDescent="0.25">
      <c r="B34" s="1" t="s">
        <v>15</v>
      </c>
      <c r="C34" s="1">
        <v>2.3319999999999999</v>
      </c>
      <c r="D34" s="12">
        <v>260000</v>
      </c>
      <c r="F34" s="1" t="s">
        <v>15</v>
      </c>
      <c r="G34" s="1">
        <v>2.4175999999999997</v>
      </c>
      <c r="H34" s="12">
        <v>380000</v>
      </c>
    </row>
    <row r="35" spans="2:8" x14ac:dyDescent="0.25">
      <c r="B35" s="1" t="s">
        <v>15</v>
      </c>
      <c r="C35" s="1">
        <v>2.4340000000000002</v>
      </c>
      <c r="D35" s="12">
        <v>260000</v>
      </c>
      <c r="F35" s="1" t="s">
        <v>15</v>
      </c>
      <c r="G35" s="1">
        <v>2.5291999999999999</v>
      </c>
      <c r="H35" s="12">
        <v>400000</v>
      </c>
    </row>
    <row r="36" spans="2:8" x14ac:dyDescent="0.25">
      <c r="B36" s="1" t="s">
        <v>15</v>
      </c>
      <c r="C36" s="1">
        <v>2.7883999999999998</v>
      </c>
      <c r="D36" s="12">
        <v>260000</v>
      </c>
      <c r="F36" s="1" t="s">
        <v>15</v>
      </c>
      <c r="G36" s="1">
        <v>3.0504000000000002</v>
      </c>
      <c r="H36" s="12">
        <v>400000</v>
      </c>
    </row>
    <row r="37" spans="2:8" x14ac:dyDescent="0.25">
      <c r="B37" s="1" t="s">
        <v>15</v>
      </c>
      <c r="C37" s="1">
        <v>2.2319999999999998</v>
      </c>
      <c r="D37" s="12">
        <v>265000</v>
      </c>
      <c r="F37" s="1" t="s">
        <v>15</v>
      </c>
      <c r="G37" s="1">
        <v>2.8416000000000001</v>
      </c>
      <c r="H37" s="12">
        <v>450000</v>
      </c>
    </row>
    <row r="38" spans="2:8" x14ac:dyDescent="0.25">
      <c r="B38" s="1" t="s">
        <v>15</v>
      </c>
      <c r="C38" s="1">
        <v>2.2680000000000002</v>
      </c>
      <c r="D38" s="12">
        <v>265000</v>
      </c>
    </row>
    <row r="39" spans="2:8" ht="15.75" x14ac:dyDescent="0.25">
      <c r="B39" s="1" t="s">
        <v>15</v>
      </c>
      <c r="C39" s="1">
        <v>2.3075999999999999</v>
      </c>
      <c r="D39" s="12">
        <v>265000</v>
      </c>
      <c r="F39" s="28" t="s">
        <v>40</v>
      </c>
      <c r="G39" s="29">
        <f>COUNT(G23:G37)</f>
        <v>15</v>
      </c>
    </row>
    <row r="40" spans="2:8" x14ac:dyDescent="0.25">
      <c r="B40" s="1" t="s">
        <v>15</v>
      </c>
      <c r="C40" s="1">
        <v>2.3519999999999999</v>
      </c>
      <c r="D40" s="12">
        <v>270000</v>
      </c>
    </row>
    <row r="41" spans="2:8" x14ac:dyDescent="0.25">
      <c r="B41" s="1" t="s">
        <v>15</v>
      </c>
      <c r="C41" s="1">
        <v>2.1983999999999999</v>
      </c>
      <c r="D41" s="13">
        <v>270377.35849056602</v>
      </c>
    </row>
    <row r="42" spans="2:8" x14ac:dyDescent="0.25">
      <c r="B42" s="1" t="s">
        <v>15</v>
      </c>
      <c r="C42" s="1">
        <v>2.2119999999999997</v>
      </c>
      <c r="D42" s="13">
        <v>270377.35849056602</v>
      </c>
    </row>
    <row r="43" spans="2:8" x14ac:dyDescent="0.25">
      <c r="B43" s="1" t="s">
        <v>15</v>
      </c>
      <c r="C43" s="1">
        <v>2.2163999999999997</v>
      </c>
      <c r="D43" s="13">
        <v>270377.35849056602</v>
      </c>
    </row>
    <row r="44" spans="2:8" x14ac:dyDescent="0.25">
      <c r="B44" s="1" t="s">
        <v>15</v>
      </c>
      <c r="C44" s="1">
        <v>2.2436000000000003</v>
      </c>
      <c r="D44" s="13">
        <v>270377.35849056602</v>
      </c>
    </row>
    <row r="45" spans="2:8" x14ac:dyDescent="0.25">
      <c r="B45" s="1" t="s">
        <v>15</v>
      </c>
      <c r="C45" s="1">
        <v>2.2444000000000002</v>
      </c>
      <c r="D45" s="13">
        <v>270377.35849056602</v>
      </c>
    </row>
    <row r="46" spans="2:8" x14ac:dyDescent="0.25">
      <c r="B46" s="1" t="s">
        <v>15</v>
      </c>
      <c r="C46" s="1">
        <v>2.2840000000000003</v>
      </c>
      <c r="D46" s="13">
        <v>270377.35849056602</v>
      </c>
    </row>
    <row r="47" spans="2:8" x14ac:dyDescent="0.25">
      <c r="B47" s="1" t="s">
        <v>15</v>
      </c>
      <c r="C47" s="1">
        <v>2.2915999999999999</v>
      </c>
      <c r="D47" s="13">
        <v>270377.35849056602</v>
      </c>
    </row>
    <row r="48" spans="2:8" x14ac:dyDescent="0.25">
      <c r="B48" s="1" t="s">
        <v>15</v>
      </c>
      <c r="C48" s="1">
        <v>2.3328000000000002</v>
      </c>
      <c r="D48" s="13">
        <v>270377.35849056602</v>
      </c>
    </row>
    <row r="49" spans="2:4" x14ac:dyDescent="0.25">
      <c r="B49" s="1" t="s">
        <v>15</v>
      </c>
      <c r="C49" s="1">
        <v>2.3376000000000001</v>
      </c>
      <c r="D49" s="13">
        <v>270377.35849056602</v>
      </c>
    </row>
    <row r="50" spans="2:4" x14ac:dyDescent="0.25">
      <c r="B50" s="1" t="s">
        <v>15</v>
      </c>
      <c r="C50" s="1">
        <v>2.3416000000000001</v>
      </c>
      <c r="D50" s="13">
        <v>270377.35849056602</v>
      </c>
    </row>
    <row r="51" spans="2:4" x14ac:dyDescent="0.25">
      <c r="B51" s="1" t="s">
        <v>15</v>
      </c>
      <c r="C51" s="1">
        <v>2.3515999999999999</v>
      </c>
      <c r="D51" s="13">
        <v>270377.35849056602</v>
      </c>
    </row>
    <row r="52" spans="2:4" x14ac:dyDescent="0.25">
      <c r="B52" s="1" t="s">
        <v>15</v>
      </c>
      <c r="C52" s="1">
        <v>2.3524000000000003</v>
      </c>
      <c r="D52" s="13">
        <v>270377.35849056602</v>
      </c>
    </row>
    <row r="53" spans="2:4" x14ac:dyDescent="0.25">
      <c r="B53" s="1" t="s">
        <v>15</v>
      </c>
      <c r="C53" s="1">
        <v>2.3632</v>
      </c>
      <c r="D53" s="13">
        <v>270377.35849056602</v>
      </c>
    </row>
    <row r="54" spans="2:4" x14ac:dyDescent="0.25">
      <c r="B54" s="1" t="s">
        <v>15</v>
      </c>
      <c r="C54" s="1">
        <v>2.3696000000000002</v>
      </c>
      <c r="D54" s="13">
        <v>270377.35849056602</v>
      </c>
    </row>
    <row r="55" spans="2:4" x14ac:dyDescent="0.25">
      <c r="B55" s="1" t="s">
        <v>15</v>
      </c>
      <c r="C55" s="1">
        <v>2.3727999999999998</v>
      </c>
      <c r="D55" s="13">
        <v>270377.35849056602</v>
      </c>
    </row>
    <row r="56" spans="2:4" x14ac:dyDescent="0.25">
      <c r="B56" s="1" t="s">
        <v>15</v>
      </c>
      <c r="C56" s="1">
        <v>2.3772000000000002</v>
      </c>
      <c r="D56" s="13">
        <v>270377.35849056602</v>
      </c>
    </row>
    <row r="57" spans="2:4" x14ac:dyDescent="0.25">
      <c r="B57" s="1" t="s">
        <v>15</v>
      </c>
      <c r="C57" s="1">
        <v>2.38</v>
      </c>
      <c r="D57" s="13">
        <v>270377.35849056602</v>
      </c>
    </row>
    <row r="58" spans="2:4" x14ac:dyDescent="0.25">
      <c r="B58" s="1" t="s">
        <v>15</v>
      </c>
      <c r="C58" s="1">
        <v>2.4008000000000003</v>
      </c>
      <c r="D58" s="13">
        <v>270377.35849056602</v>
      </c>
    </row>
    <row r="59" spans="2:4" x14ac:dyDescent="0.25">
      <c r="B59" s="1" t="s">
        <v>15</v>
      </c>
      <c r="C59" s="1">
        <v>2.4087999999999998</v>
      </c>
      <c r="D59" s="13">
        <v>270377.35849056602</v>
      </c>
    </row>
    <row r="60" spans="2:4" x14ac:dyDescent="0.25">
      <c r="B60" s="1" t="s">
        <v>15</v>
      </c>
      <c r="C60" s="1">
        <v>2.4236</v>
      </c>
      <c r="D60" s="13">
        <v>270377.35849056602</v>
      </c>
    </row>
    <row r="61" spans="2:4" x14ac:dyDescent="0.25">
      <c r="B61" s="1" t="s">
        <v>15</v>
      </c>
      <c r="C61" s="1">
        <v>2.4256000000000002</v>
      </c>
      <c r="D61" s="13">
        <v>270377.35849056602</v>
      </c>
    </row>
    <row r="62" spans="2:4" x14ac:dyDescent="0.25">
      <c r="B62" s="1" t="s">
        <v>15</v>
      </c>
      <c r="C62" s="1">
        <v>2.4276</v>
      </c>
      <c r="D62" s="13">
        <v>270377.35849056602</v>
      </c>
    </row>
    <row r="63" spans="2:4" x14ac:dyDescent="0.25">
      <c r="B63" s="1" t="s">
        <v>15</v>
      </c>
      <c r="C63" s="1">
        <v>2.476</v>
      </c>
      <c r="D63" s="13">
        <v>270377.35849056602</v>
      </c>
    </row>
    <row r="64" spans="2:4" x14ac:dyDescent="0.25">
      <c r="B64" s="1" t="s">
        <v>15</v>
      </c>
      <c r="C64" s="1">
        <v>2.5059999999999998</v>
      </c>
      <c r="D64" s="13">
        <v>270377.35849056602</v>
      </c>
    </row>
    <row r="65" spans="2:4" x14ac:dyDescent="0.25">
      <c r="B65" s="1" t="s">
        <v>15</v>
      </c>
      <c r="C65" s="1">
        <v>2.5087999999999999</v>
      </c>
      <c r="D65" s="13">
        <v>270377.35849056602</v>
      </c>
    </row>
    <row r="66" spans="2:4" x14ac:dyDescent="0.25">
      <c r="B66" s="1" t="s">
        <v>15</v>
      </c>
      <c r="C66" s="1">
        <v>2.5108000000000001</v>
      </c>
      <c r="D66" s="13">
        <v>270377.35849056602</v>
      </c>
    </row>
    <row r="67" spans="2:4" x14ac:dyDescent="0.25">
      <c r="B67" s="1" t="s">
        <v>15</v>
      </c>
      <c r="C67" s="1">
        <v>2.5116000000000001</v>
      </c>
      <c r="D67" s="13">
        <v>270377.35849056602</v>
      </c>
    </row>
    <row r="68" spans="2:4" x14ac:dyDescent="0.25">
      <c r="B68" s="1" t="s">
        <v>15</v>
      </c>
      <c r="C68" s="1">
        <v>2.5167999999999999</v>
      </c>
      <c r="D68" s="13">
        <v>270377.35849056602</v>
      </c>
    </row>
    <row r="69" spans="2:4" x14ac:dyDescent="0.25">
      <c r="B69" s="1" t="s">
        <v>15</v>
      </c>
      <c r="C69" s="1">
        <v>2.5632000000000001</v>
      </c>
      <c r="D69" s="13">
        <v>270377.35849056602</v>
      </c>
    </row>
    <row r="70" spans="2:4" x14ac:dyDescent="0.25">
      <c r="B70" s="1" t="s">
        <v>15</v>
      </c>
      <c r="C70" s="1">
        <v>2.5980000000000003</v>
      </c>
      <c r="D70" s="13">
        <v>270377.35849056602</v>
      </c>
    </row>
    <row r="71" spans="2:4" x14ac:dyDescent="0.25">
      <c r="B71" s="1" t="s">
        <v>15</v>
      </c>
      <c r="C71" s="1">
        <v>2.6016000000000004</v>
      </c>
      <c r="D71" s="13">
        <v>270377.35849056602</v>
      </c>
    </row>
    <row r="72" spans="2:4" x14ac:dyDescent="0.25">
      <c r="B72" s="1" t="s">
        <v>15</v>
      </c>
      <c r="C72" s="1">
        <v>2.6192000000000002</v>
      </c>
      <c r="D72" s="13">
        <v>270377.35849056602</v>
      </c>
    </row>
    <row r="73" spans="2:4" x14ac:dyDescent="0.25">
      <c r="B73" s="1" t="s">
        <v>15</v>
      </c>
      <c r="C73" s="1">
        <v>2.6195999999999997</v>
      </c>
      <c r="D73" s="13">
        <v>270377.35849056602</v>
      </c>
    </row>
    <row r="74" spans="2:4" x14ac:dyDescent="0.25">
      <c r="B74" s="1" t="s">
        <v>15</v>
      </c>
      <c r="C74" s="1">
        <v>2.6395999999999997</v>
      </c>
      <c r="D74" s="13">
        <v>270377.35849056602</v>
      </c>
    </row>
    <row r="75" spans="2:4" x14ac:dyDescent="0.25">
      <c r="B75" s="1" t="s">
        <v>15</v>
      </c>
      <c r="C75" s="1">
        <v>2.6612</v>
      </c>
      <c r="D75" s="13">
        <v>270377.35849056602</v>
      </c>
    </row>
    <row r="76" spans="2:4" x14ac:dyDescent="0.25">
      <c r="B76" s="1" t="s">
        <v>15</v>
      </c>
      <c r="C76" s="1">
        <v>2.68</v>
      </c>
      <c r="D76" s="13">
        <v>270377.35849056602</v>
      </c>
    </row>
    <row r="77" spans="2:4" x14ac:dyDescent="0.25">
      <c r="B77" s="1" t="s">
        <v>15</v>
      </c>
      <c r="C77" s="1">
        <v>2.7195999999999998</v>
      </c>
      <c r="D77" s="13">
        <v>270377.35849056602</v>
      </c>
    </row>
    <row r="78" spans="2:4" x14ac:dyDescent="0.25">
      <c r="B78" s="1" t="s">
        <v>15</v>
      </c>
      <c r="C78" s="1">
        <v>2.7711999999999999</v>
      </c>
      <c r="D78" s="13">
        <v>270377.35849056602</v>
      </c>
    </row>
    <row r="79" spans="2:4" x14ac:dyDescent="0.25">
      <c r="B79" s="1" t="s">
        <v>15</v>
      </c>
      <c r="C79" s="1">
        <v>2.7904</v>
      </c>
      <c r="D79" s="13">
        <v>270377.35849056602</v>
      </c>
    </row>
    <row r="80" spans="2:4" x14ac:dyDescent="0.25">
      <c r="B80" s="1" t="s">
        <v>15</v>
      </c>
      <c r="C80" s="1">
        <v>2.8651999999999997</v>
      </c>
      <c r="D80" s="13">
        <v>270377.35849056602</v>
      </c>
    </row>
    <row r="81" spans="2:4" x14ac:dyDescent="0.25">
      <c r="B81" s="1" t="s">
        <v>15</v>
      </c>
      <c r="C81" s="1">
        <v>2.8783999999999996</v>
      </c>
      <c r="D81" s="13">
        <v>270377.35849056602</v>
      </c>
    </row>
    <row r="82" spans="2:4" x14ac:dyDescent="0.25">
      <c r="B82" s="1" t="s">
        <v>15</v>
      </c>
      <c r="C82" s="1">
        <v>2.8856000000000002</v>
      </c>
      <c r="D82" s="13">
        <v>270377.35849056602</v>
      </c>
    </row>
    <row r="83" spans="2:4" x14ac:dyDescent="0.25">
      <c r="B83" s="1" t="s">
        <v>15</v>
      </c>
      <c r="C83" s="1">
        <v>2.3384</v>
      </c>
      <c r="D83" s="12">
        <v>275000</v>
      </c>
    </row>
    <row r="84" spans="2:4" x14ac:dyDescent="0.25">
      <c r="B84" s="1" t="s">
        <v>15</v>
      </c>
      <c r="C84" s="1">
        <v>2.3580000000000001</v>
      </c>
      <c r="D84" s="12">
        <v>275000</v>
      </c>
    </row>
    <row r="85" spans="2:4" x14ac:dyDescent="0.25">
      <c r="B85" s="1" t="s">
        <v>15</v>
      </c>
      <c r="C85" s="1">
        <v>2.4727999999999999</v>
      </c>
      <c r="D85" s="12">
        <v>276000</v>
      </c>
    </row>
    <row r="86" spans="2:4" x14ac:dyDescent="0.25">
      <c r="B86" s="1" t="s">
        <v>15</v>
      </c>
      <c r="C86" s="1">
        <v>2.8192000000000004</v>
      </c>
      <c r="D86" s="12">
        <v>276000</v>
      </c>
    </row>
    <row r="87" spans="2:4" x14ac:dyDescent="0.25">
      <c r="B87" s="1" t="s">
        <v>15</v>
      </c>
      <c r="C87" s="1">
        <v>2.4883999999999999</v>
      </c>
      <c r="D87" s="12">
        <v>278000</v>
      </c>
    </row>
    <row r="88" spans="2:4" x14ac:dyDescent="0.25">
      <c r="B88" s="1" t="s">
        <v>15</v>
      </c>
      <c r="C88" s="1">
        <v>2.1055999999999999</v>
      </c>
      <c r="D88" s="12">
        <v>300000</v>
      </c>
    </row>
    <row r="89" spans="2:4" x14ac:dyDescent="0.25">
      <c r="B89" s="1" t="s">
        <v>15</v>
      </c>
      <c r="C89" s="1">
        <v>2.1396000000000002</v>
      </c>
      <c r="D89" s="12">
        <v>300000</v>
      </c>
    </row>
    <row r="90" spans="2:4" x14ac:dyDescent="0.25">
      <c r="B90" s="1" t="s">
        <v>15</v>
      </c>
      <c r="C90" s="1">
        <v>2.2652000000000001</v>
      </c>
      <c r="D90" s="12">
        <v>300000</v>
      </c>
    </row>
    <row r="91" spans="2:4" x14ac:dyDescent="0.25">
      <c r="B91" s="1" t="s">
        <v>15</v>
      </c>
      <c r="C91" s="1">
        <v>2.5096000000000003</v>
      </c>
      <c r="D91" s="12">
        <v>300000</v>
      </c>
    </row>
    <row r="92" spans="2:4" x14ac:dyDescent="0.25">
      <c r="B92" s="1" t="s">
        <v>15</v>
      </c>
      <c r="C92" s="1">
        <v>2.516</v>
      </c>
      <c r="D92" s="12">
        <v>300000</v>
      </c>
    </row>
    <row r="93" spans="2:4" x14ac:dyDescent="0.25">
      <c r="B93" s="1" t="s">
        <v>15</v>
      </c>
      <c r="C93" s="1">
        <v>2.8916000000000004</v>
      </c>
      <c r="D93" s="12">
        <v>300000</v>
      </c>
    </row>
    <row r="94" spans="2:4" x14ac:dyDescent="0.25">
      <c r="B94" s="1" t="s">
        <v>15</v>
      </c>
      <c r="C94" s="1">
        <v>2.2187999999999999</v>
      </c>
      <c r="D94" s="12">
        <v>320000</v>
      </c>
    </row>
    <row r="95" spans="2:4" x14ac:dyDescent="0.25">
      <c r="B95" s="1" t="s">
        <v>15</v>
      </c>
      <c r="C95" s="1">
        <v>2.7227999999999999</v>
      </c>
      <c r="D95" s="12">
        <v>350000</v>
      </c>
    </row>
    <row r="96" spans="2:4" x14ac:dyDescent="0.25">
      <c r="B96" s="1" t="s">
        <v>15</v>
      </c>
      <c r="C96" s="1">
        <v>2.3291999999999997</v>
      </c>
      <c r="D96" s="12">
        <v>360000</v>
      </c>
    </row>
    <row r="97" spans="2:4" x14ac:dyDescent="0.25">
      <c r="B97" s="1" t="s">
        <v>15</v>
      </c>
      <c r="C97" s="1">
        <v>2.7524000000000002</v>
      </c>
      <c r="D97" s="12">
        <v>360000</v>
      </c>
    </row>
    <row r="98" spans="2:4" x14ac:dyDescent="0.25">
      <c r="B98" s="1" t="s">
        <v>15</v>
      </c>
      <c r="C98" s="1">
        <v>2.4175999999999997</v>
      </c>
      <c r="D98" s="12">
        <v>380000</v>
      </c>
    </row>
    <row r="99" spans="2:4" x14ac:dyDescent="0.25">
      <c r="B99" s="1" t="s">
        <v>15</v>
      </c>
      <c r="C99" s="1">
        <v>2.5291999999999999</v>
      </c>
      <c r="D99" s="12">
        <v>400000</v>
      </c>
    </row>
    <row r="100" spans="2:4" x14ac:dyDescent="0.25">
      <c r="B100" s="1" t="s">
        <v>15</v>
      </c>
      <c r="C100" s="1">
        <v>3.0504000000000002</v>
      </c>
      <c r="D100" s="12">
        <v>400000</v>
      </c>
    </row>
    <row r="101" spans="2:4" x14ac:dyDescent="0.25">
      <c r="B101" s="1" t="s">
        <v>15</v>
      </c>
      <c r="C101" s="1">
        <v>2.8416000000000001</v>
      </c>
      <c r="D101" s="12">
        <v>450000</v>
      </c>
    </row>
  </sheetData>
  <autoFilter ref="B6:D101" xr:uid="{D39E09F4-2C53-4D31-B73B-D200641CEE00}">
    <sortState xmlns:xlrd2="http://schemas.microsoft.com/office/spreadsheetml/2017/richdata2" ref="B7:D101">
      <sortCondition ref="D7:D101"/>
    </sortState>
  </autoFilter>
  <mergeCells count="3">
    <mergeCell ref="B1:M3"/>
    <mergeCell ref="F21:H21"/>
    <mergeCell ref="J24:M29"/>
  </mergeCells>
  <conditionalFormatting sqref="D7:D101">
    <cfRule type="cellIs" dxfId="3" priority="5" operator="greaterThan">
      <formula>$G$14</formula>
    </cfRule>
    <cfRule type="cellIs" dxfId="2" priority="6" operator="lessThan">
      <formula>$G$13</formula>
    </cfRule>
  </conditionalFormatting>
  <conditionalFormatting sqref="H23:H37">
    <cfRule type="cellIs" dxfId="1" priority="1" operator="greaterThan">
      <formula>$G$14</formula>
    </cfRule>
    <cfRule type="cellIs" dxfId="0" priority="2" operator="lessThan">
      <formula>$G$13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1FC0-90B7-4916-8600-A05B76C76C6D}">
  <dimension ref="A2:S87"/>
  <sheetViews>
    <sheetView topLeftCell="L1" zoomScale="130" zoomScaleNormal="130" workbookViewId="0">
      <selection activeCell="N33" sqref="N33:S37"/>
    </sheetView>
  </sheetViews>
  <sheetFormatPr defaultRowHeight="15" x14ac:dyDescent="0.25"/>
  <cols>
    <col min="1" max="1" width="21" customWidth="1"/>
    <col min="2" max="2" width="15.28515625" customWidth="1"/>
    <col min="4" max="4" width="14.140625" bestFit="1" customWidth="1"/>
    <col min="5" max="5" width="32.5703125" bestFit="1" customWidth="1"/>
    <col min="9" max="9" width="13.85546875" customWidth="1"/>
    <col min="10" max="10" width="15.7109375" bestFit="1" customWidth="1"/>
    <col min="11" max="11" width="15.85546875" customWidth="1"/>
    <col min="12" max="12" width="19" customWidth="1"/>
    <col min="14" max="14" width="14.140625" bestFit="1" customWidth="1"/>
    <col min="15" max="15" width="32.5703125" bestFit="1" customWidth="1"/>
  </cols>
  <sheetData>
    <row r="2" spans="1:15" x14ac:dyDescent="0.25">
      <c r="A2" s="4" t="s">
        <v>24</v>
      </c>
      <c r="B2" s="35" t="s">
        <v>72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4" spans="1:15" x14ac:dyDescent="0.25">
      <c r="A4" s="48" t="s">
        <v>30</v>
      </c>
      <c r="B4" s="48"/>
      <c r="K4" s="49" t="s">
        <v>39</v>
      </c>
      <c r="L4" s="49"/>
    </row>
    <row r="5" spans="1:15" x14ac:dyDescent="0.25">
      <c r="A5" s="8" t="s">
        <v>8</v>
      </c>
      <c r="B5" s="9" t="s">
        <v>27</v>
      </c>
      <c r="D5" s="22" t="s">
        <v>56</v>
      </c>
      <c r="E5" t="s">
        <v>58</v>
      </c>
      <c r="K5" s="8" t="s">
        <v>8</v>
      </c>
      <c r="L5" s="9" t="s">
        <v>27</v>
      </c>
    </row>
    <row r="6" spans="1:15" x14ac:dyDescent="0.25">
      <c r="A6" s="2" t="s">
        <v>18</v>
      </c>
      <c r="B6" s="2">
        <v>200000</v>
      </c>
      <c r="D6" s="23" t="s">
        <v>79</v>
      </c>
      <c r="E6">
        <v>26</v>
      </c>
      <c r="K6" s="7" t="s">
        <v>15</v>
      </c>
      <c r="L6" s="7">
        <v>200000</v>
      </c>
      <c r="N6" s="22" t="s">
        <v>56</v>
      </c>
      <c r="O6" t="s">
        <v>58</v>
      </c>
    </row>
    <row r="7" spans="1:15" x14ac:dyDescent="0.25">
      <c r="A7" s="2" t="s">
        <v>18</v>
      </c>
      <c r="B7" s="2">
        <v>200000</v>
      </c>
      <c r="D7" s="23" t="s">
        <v>80</v>
      </c>
      <c r="E7">
        <v>32</v>
      </c>
      <c r="K7" s="7" t="s">
        <v>15</v>
      </c>
      <c r="L7" s="7">
        <v>200000</v>
      </c>
      <c r="N7" s="23" t="s">
        <v>79</v>
      </c>
      <c r="O7">
        <v>17</v>
      </c>
    </row>
    <row r="8" spans="1:15" x14ac:dyDescent="0.25">
      <c r="A8" s="2" t="s">
        <v>18</v>
      </c>
      <c r="B8" s="2">
        <v>200000</v>
      </c>
      <c r="D8" s="23" t="s">
        <v>81</v>
      </c>
      <c r="E8">
        <v>18</v>
      </c>
      <c r="K8" s="7" t="s">
        <v>15</v>
      </c>
      <c r="L8" s="7">
        <v>200000</v>
      </c>
      <c r="N8" s="23" t="s">
        <v>80</v>
      </c>
      <c r="O8">
        <v>22</v>
      </c>
    </row>
    <row r="9" spans="1:15" x14ac:dyDescent="0.25">
      <c r="A9" s="2" t="s">
        <v>18</v>
      </c>
      <c r="B9" s="2">
        <v>204000</v>
      </c>
      <c r="D9" s="23" t="s">
        <v>82</v>
      </c>
      <c r="E9">
        <v>6</v>
      </c>
      <c r="K9" s="7" t="s">
        <v>15</v>
      </c>
      <c r="L9" s="7">
        <v>204000</v>
      </c>
      <c r="N9" s="23" t="s">
        <v>81</v>
      </c>
      <c r="O9">
        <v>7</v>
      </c>
    </row>
    <row r="10" spans="1:15" x14ac:dyDescent="0.25">
      <c r="A10" s="2" t="s">
        <v>18</v>
      </c>
      <c r="B10" s="2">
        <v>210000</v>
      </c>
      <c r="D10" s="23" t="s">
        <v>57</v>
      </c>
      <c r="E10">
        <v>82</v>
      </c>
      <c r="K10" s="7" t="s">
        <v>15</v>
      </c>
      <c r="L10" s="7">
        <v>210000</v>
      </c>
      <c r="N10" s="23" t="s">
        <v>82</v>
      </c>
      <c r="O10">
        <v>4</v>
      </c>
    </row>
    <row r="11" spans="1:15" x14ac:dyDescent="0.25">
      <c r="A11" s="2" t="s">
        <v>18</v>
      </c>
      <c r="B11" s="2">
        <v>210000</v>
      </c>
      <c r="K11" s="7" t="s">
        <v>15</v>
      </c>
      <c r="L11" s="7">
        <v>210000</v>
      </c>
      <c r="N11" s="23" t="s">
        <v>57</v>
      </c>
      <c r="O11">
        <v>50</v>
      </c>
    </row>
    <row r="12" spans="1:15" x14ac:dyDescent="0.25">
      <c r="A12" s="2" t="s">
        <v>18</v>
      </c>
      <c r="B12" s="2">
        <v>216000</v>
      </c>
      <c r="K12" s="7" t="s">
        <v>15</v>
      </c>
      <c r="L12" s="7">
        <v>216000</v>
      </c>
    </row>
    <row r="13" spans="1:15" x14ac:dyDescent="0.25">
      <c r="A13" s="2" t="s">
        <v>18</v>
      </c>
      <c r="B13" s="2">
        <v>216000</v>
      </c>
      <c r="K13" s="7" t="s">
        <v>15</v>
      </c>
      <c r="L13" s="7">
        <v>220000</v>
      </c>
    </row>
    <row r="14" spans="1:15" x14ac:dyDescent="0.25">
      <c r="A14" s="2" t="s">
        <v>18</v>
      </c>
      <c r="B14" s="2">
        <v>218000</v>
      </c>
      <c r="K14" s="7" t="s">
        <v>15</v>
      </c>
      <c r="L14" s="7">
        <v>220000</v>
      </c>
    </row>
    <row r="15" spans="1:15" x14ac:dyDescent="0.25">
      <c r="A15" s="2" t="s">
        <v>18</v>
      </c>
      <c r="B15" s="2">
        <v>218000</v>
      </c>
      <c r="K15" s="7" t="s">
        <v>15</v>
      </c>
      <c r="L15" s="7">
        <v>225000</v>
      </c>
    </row>
    <row r="16" spans="1:15" x14ac:dyDescent="0.25">
      <c r="A16" s="2" t="s">
        <v>18</v>
      </c>
      <c r="B16" s="2">
        <v>220000</v>
      </c>
      <c r="K16" s="7" t="s">
        <v>15</v>
      </c>
      <c r="L16" s="7">
        <v>233000</v>
      </c>
    </row>
    <row r="17" spans="1:19" x14ac:dyDescent="0.25">
      <c r="A17" s="2" t="s">
        <v>18</v>
      </c>
      <c r="B17" s="2">
        <v>220000</v>
      </c>
      <c r="K17" s="7" t="s">
        <v>15</v>
      </c>
      <c r="L17" s="7">
        <v>240000</v>
      </c>
    </row>
    <row r="18" spans="1:19" x14ac:dyDescent="0.25">
      <c r="A18" s="2" t="s">
        <v>18</v>
      </c>
      <c r="B18" s="2">
        <v>220000</v>
      </c>
      <c r="K18" s="7" t="s">
        <v>15</v>
      </c>
      <c r="L18" s="7">
        <v>240000</v>
      </c>
    </row>
    <row r="19" spans="1:19" x14ac:dyDescent="0.25">
      <c r="A19" s="2" t="s">
        <v>18</v>
      </c>
      <c r="B19" s="2">
        <v>230000</v>
      </c>
      <c r="K19" s="7" t="s">
        <v>15</v>
      </c>
      <c r="L19" s="7">
        <v>240000</v>
      </c>
    </row>
    <row r="20" spans="1:19" x14ac:dyDescent="0.25">
      <c r="A20" s="2" t="s">
        <v>18</v>
      </c>
      <c r="B20" s="2">
        <v>230000</v>
      </c>
      <c r="K20" s="7" t="s">
        <v>15</v>
      </c>
      <c r="L20" s="7">
        <v>240000</v>
      </c>
    </row>
    <row r="21" spans="1:19" x14ac:dyDescent="0.25">
      <c r="A21" s="2" t="s">
        <v>18</v>
      </c>
      <c r="B21" s="2">
        <v>236000</v>
      </c>
      <c r="K21" s="7" t="s">
        <v>15</v>
      </c>
      <c r="L21" s="7">
        <v>240000</v>
      </c>
    </row>
    <row r="22" spans="1:19" x14ac:dyDescent="0.25">
      <c r="A22" s="2" t="s">
        <v>18</v>
      </c>
      <c r="B22" s="2">
        <v>236000</v>
      </c>
      <c r="K22" s="7" t="s">
        <v>15</v>
      </c>
      <c r="L22" s="7">
        <v>240000</v>
      </c>
    </row>
    <row r="23" spans="1:19" x14ac:dyDescent="0.25">
      <c r="A23" s="2" t="s">
        <v>18</v>
      </c>
      <c r="B23" s="2">
        <v>240000</v>
      </c>
      <c r="K23" s="7" t="s">
        <v>15</v>
      </c>
      <c r="L23" s="7">
        <v>250000</v>
      </c>
    </row>
    <row r="24" spans="1:19" x14ac:dyDescent="0.25">
      <c r="A24" s="2" t="s">
        <v>18</v>
      </c>
      <c r="B24" s="2">
        <v>240000</v>
      </c>
      <c r="K24" s="7" t="s">
        <v>15</v>
      </c>
      <c r="L24" s="7">
        <v>250000</v>
      </c>
    </row>
    <row r="25" spans="1:19" x14ac:dyDescent="0.25">
      <c r="A25" s="2" t="s">
        <v>18</v>
      </c>
      <c r="B25" s="2">
        <v>240000</v>
      </c>
      <c r="K25" s="7" t="s">
        <v>15</v>
      </c>
      <c r="L25" s="7">
        <v>250000</v>
      </c>
    </row>
    <row r="26" spans="1:19" x14ac:dyDescent="0.25">
      <c r="A26" s="2" t="s">
        <v>18</v>
      </c>
      <c r="B26" s="2">
        <v>240000</v>
      </c>
      <c r="K26" s="7" t="s">
        <v>15</v>
      </c>
      <c r="L26" s="7">
        <v>250000</v>
      </c>
    </row>
    <row r="27" spans="1:19" x14ac:dyDescent="0.25">
      <c r="A27" s="2" t="s">
        <v>18</v>
      </c>
      <c r="B27" s="2">
        <v>240000</v>
      </c>
      <c r="K27" s="7" t="s">
        <v>15</v>
      </c>
      <c r="L27" s="7">
        <v>250000</v>
      </c>
    </row>
    <row r="28" spans="1:19" x14ac:dyDescent="0.25">
      <c r="A28" s="2" t="s">
        <v>18</v>
      </c>
      <c r="B28" s="2">
        <v>240000</v>
      </c>
      <c r="K28" s="7" t="s">
        <v>15</v>
      </c>
      <c r="L28" s="7">
        <v>250000</v>
      </c>
    </row>
    <row r="29" spans="1:19" x14ac:dyDescent="0.25">
      <c r="A29" s="2" t="s">
        <v>18</v>
      </c>
      <c r="B29" s="2">
        <v>240000</v>
      </c>
      <c r="K29" s="7" t="s">
        <v>15</v>
      </c>
      <c r="L29" s="7">
        <v>250000</v>
      </c>
    </row>
    <row r="30" spans="1:19" x14ac:dyDescent="0.25">
      <c r="A30" s="2" t="s">
        <v>18</v>
      </c>
      <c r="B30" s="2">
        <v>240000</v>
      </c>
      <c r="K30" s="7" t="s">
        <v>15</v>
      </c>
      <c r="L30" s="7">
        <v>250000</v>
      </c>
    </row>
    <row r="31" spans="1:19" x14ac:dyDescent="0.25">
      <c r="A31" s="2" t="s">
        <v>18</v>
      </c>
      <c r="B31" s="2">
        <v>240000</v>
      </c>
      <c r="D31" s="64" t="s">
        <v>88</v>
      </c>
      <c r="E31" s="65"/>
      <c r="F31" s="65"/>
      <c r="G31" s="65"/>
      <c r="H31" s="65"/>
      <c r="I31" s="65"/>
      <c r="K31" s="7" t="s">
        <v>15</v>
      </c>
      <c r="L31" s="7">
        <v>252000</v>
      </c>
      <c r="N31" s="64" t="s">
        <v>87</v>
      </c>
      <c r="O31" s="65"/>
      <c r="P31" s="65"/>
      <c r="Q31" s="65"/>
      <c r="R31" s="65"/>
      <c r="S31" s="65"/>
    </row>
    <row r="32" spans="1:19" x14ac:dyDescent="0.25">
      <c r="A32" s="2" t="s">
        <v>18</v>
      </c>
      <c r="B32" s="2">
        <v>250000</v>
      </c>
      <c r="D32" s="65"/>
      <c r="E32" s="65"/>
      <c r="F32" s="65"/>
      <c r="G32" s="65"/>
      <c r="H32" s="65"/>
      <c r="I32" s="65"/>
      <c r="K32" s="7" t="s">
        <v>15</v>
      </c>
      <c r="L32" s="7">
        <v>255000</v>
      </c>
      <c r="N32" s="65"/>
      <c r="O32" s="65"/>
      <c r="P32" s="65"/>
      <c r="Q32" s="65"/>
      <c r="R32" s="65"/>
      <c r="S32" s="65"/>
    </row>
    <row r="33" spans="1:19" x14ac:dyDescent="0.25">
      <c r="A33" s="2" t="s">
        <v>18</v>
      </c>
      <c r="B33" s="2">
        <v>250000</v>
      </c>
      <c r="D33" s="36" t="s">
        <v>83</v>
      </c>
      <c r="E33" s="36"/>
      <c r="F33" s="36"/>
      <c r="G33" s="36"/>
      <c r="H33" s="36"/>
      <c r="I33" s="36"/>
      <c r="K33" s="7" t="s">
        <v>15</v>
      </c>
      <c r="L33" s="7">
        <v>260000</v>
      </c>
      <c r="N33" s="36" t="s">
        <v>85</v>
      </c>
      <c r="O33" s="36"/>
      <c r="P33" s="36"/>
      <c r="Q33" s="36"/>
      <c r="R33" s="36"/>
      <c r="S33" s="36"/>
    </row>
    <row r="34" spans="1:19" x14ac:dyDescent="0.25">
      <c r="A34" s="2" t="s">
        <v>18</v>
      </c>
      <c r="B34" s="2">
        <v>250000</v>
      </c>
      <c r="D34" s="36"/>
      <c r="E34" s="36"/>
      <c r="F34" s="36"/>
      <c r="G34" s="36"/>
      <c r="H34" s="36"/>
      <c r="I34" s="36"/>
      <c r="K34" s="7" t="s">
        <v>15</v>
      </c>
      <c r="L34" s="7">
        <v>260000</v>
      </c>
      <c r="N34" s="36"/>
      <c r="O34" s="36"/>
      <c r="P34" s="36"/>
      <c r="Q34" s="36"/>
      <c r="R34" s="36"/>
      <c r="S34" s="36"/>
    </row>
    <row r="35" spans="1:19" x14ac:dyDescent="0.25">
      <c r="A35" s="2" t="s">
        <v>18</v>
      </c>
      <c r="B35" s="2">
        <v>250000</v>
      </c>
      <c r="D35" s="36"/>
      <c r="E35" s="36"/>
      <c r="F35" s="36"/>
      <c r="G35" s="36"/>
      <c r="H35" s="36"/>
      <c r="I35" s="36"/>
      <c r="K35" s="7" t="s">
        <v>15</v>
      </c>
      <c r="L35" s="7">
        <v>260000</v>
      </c>
      <c r="N35" s="36"/>
      <c r="O35" s="36"/>
      <c r="P35" s="36"/>
      <c r="Q35" s="36"/>
      <c r="R35" s="36"/>
      <c r="S35" s="36"/>
    </row>
    <row r="36" spans="1:19" x14ac:dyDescent="0.25">
      <c r="A36" s="2" t="s">
        <v>18</v>
      </c>
      <c r="B36" s="2">
        <v>250000</v>
      </c>
      <c r="D36" s="36"/>
      <c r="E36" s="36"/>
      <c r="F36" s="36"/>
      <c r="G36" s="36"/>
      <c r="H36" s="36"/>
      <c r="I36" s="36"/>
      <c r="K36" s="7" t="s">
        <v>15</v>
      </c>
      <c r="L36" s="7">
        <v>265000</v>
      </c>
      <c r="N36" s="36"/>
      <c r="O36" s="36"/>
      <c r="P36" s="36"/>
      <c r="Q36" s="36"/>
      <c r="R36" s="36"/>
      <c r="S36" s="36"/>
    </row>
    <row r="37" spans="1:19" x14ac:dyDescent="0.25">
      <c r="A37" s="2" t="s">
        <v>18</v>
      </c>
      <c r="B37" s="2">
        <v>250000</v>
      </c>
      <c r="D37" s="36"/>
      <c r="E37" s="36"/>
      <c r="F37" s="36"/>
      <c r="G37" s="36"/>
      <c r="H37" s="36"/>
      <c r="I37" s="36"/>
      <c r="K37" s="7" t="s">
        <v>15</v>
      </c>
      <c r="L37" s="7">
        <v>265000</v>
      </c>
      <c r="N37" s="36"/>
      <c r="O37" s="36"/>
      <c r="P37" s="36"/>
      <c r="Q37" s="36"/>
      <c r="R37" s="36"/>
      <c r="S37" s="36"/>
    </row>
    <row r="38" spans="1:19" x14ac:dyDescent="0.25">
      <c r="A38" s="2" t="s">
        <v>18</v>
      </c>
      <c r="B38" s="2">
        <v>250000</v>
      </c>
      <c r="D38" s="36" t="s">
        <v>84</v>
      </c>
      <c r="E38" s="36"/>
      <c r="F38" s="36"/>
      <c r="G38" s="36"/>
      <c r="H38" s="36"/>
      <c r="I38" s="36"/>
      <c r="K38" s="7" t="s">
        <v>15</v>
      </c>
      <c r="L38" s="7">
        <v>265000</v>
      </c>
      <c r="N38" s="36" t="s">
        <v>86</v>
      </c>
      <c r="O38" s="36"/>
      <c r="P38" s="36"/>
      <c r="Q38" s="36"/>
      <c r="R38" s="36"/>
      <c r="S38" s="36"/>
    </row>
    <row r="39" spans="1:19" x14ac:dyDescent="0.25">
      <c r="A39" s="2" t="s">
        <v>18</v>
      </c>
      <c r="B39" s="2">
        <v>250000</v>
      </c>
      <c r="D39" s="36"/>
      <c r="E39" s="36"/>
      <c r="F39" s="36"/>
      <c r="G39" s="36"/>
      <c r="H39" s="36"/>
      <c r="I39" s="36"/>
      <c r="K39" s="7" t="s">
        <v>15</v>
      </c>
      <c r="L39" s="7">
        <v>270000</v>
      </c>
      <c r="N39" s="36"/>
      <c r="O39" s="36"/>
      <c r="P39" s="36"/>
      <c r="Q39" s="36"/>
      <c r="R39" s="36"/>
      <c r="S39" s="36"/>
    </row>
    <row r="40" spans="1:19" x14ac:dyDescent="0.25">
      <c r="A40" s="2" t="s">
        <v>18</v>
      </c>
      <c r="B40" s="2">
        <v>250000</v>
      </c>
      <c r="K40" s="7" t="s">
        <v>15</v>
      </c>
      <c r="L40" s="7">
        <v>275000</v>
      </c>
    </row>
    <row r="41" spans="1:19" x14ac:dyDescent="0.25">
      <c r="A41" s="2" t="s">
        <v>18</v>
      </c>
      <c r="B41" s="2">
        <v>250000</v>
      </c>
      <c r="K41" s="7" t="s">
        <v>15</v>
      </c>
      <c r="L41" s="7">
        <v>275000</v>
      </c>
    </row>
    <row r="42" spans="1:19" x14ac:dyDescent="0.25">
      <c r="A42" s="2" t="s">
        <v>18</v>
      </c>
      <c r="B42" s="2">
        <v>252000</v>
      </c>
      <c r="K42" s="7" t="s">
        <v>15</v>
      </c>
      <c r="L42" s="7">
        <v>276000</v>
      </c>
    </row>
    <row r="43" spans="1:19" x14ac:dyDescent="0.25">
      <c r="A43" s="2" t="s">
        <v>18</v>
      </c>
      <c r="B43" s="2">
        <v>260000</v>
      </c>
      <c r="K43" s="7" t="s">
        <v>15</v>
      </c>
      <c r="L43" s="7">
        <v>276000</v>
      </c>
    </row>
    <row r="44" spans="1:19" x14ac:dyDescent="0.25">
      <c r="A44" s="2" t="s">
        <v>18</v>
      </c>
      <c r="B44" s="2">
        <v>260000</v>
      </c>
      <c r="K44" s="7" t="s">
        <v>15</v>
      </c>
      <c r="L44" s="7">
        <v>278000</v>
      </c>
    </row>
    <row r="45" spans="1:19" x14ac:dyDescent="0.25">
      <c r="A45" s="2" t="s">
        <v>18</v>
      </c>
      <c r="B45" s="2">
        <v>260000</v>
      </c>
      <c r="K45" s="7" t="s">
        <v>15</v>
      </c>
      <c r="L45" s="7">
        <v>300000</v>
      </c>
    </row>
    <row r="46" spans="1:19" x14ac:dyDescent="0.25">
      <c r="A46" s="2" t="s">
        <v>18</v>
      </c>
      <c r="B46" s="2">
        <v>260000</v>
      </c>
      <c r="K46" s="7" t="s">
        <v>15</v>
      </c>
      <c r="L46" s="7">
        <v>300000</v>
      </c>
    </row>
    <row r="47" spans="1:19" x14ac:dyDescent="0.25">
      <c r="A47" s="2" t="s">
        <v>18</v>
      </c>
      <c r="B47" s="2">
        <v>264000</v>
      </c>
      <c r="K47" s="7" t="s">
        <v>15</v>
      </c>
      <c r="L47" s="7">
        <v>300000</v>
      </c>
    </row>
    <row r="48" spans="1:19" x14ac:dyDescent="0.25">
      <c r="A48" s="2" t="s">
        <v>18</v>
      </c>
      <c r="B48" s="2">
        <v>265000</v>
      </c>
      <c r="K48" s="7" t="s">
        <v>15</v>
      </c>
      <c r="L48" s="7">
        <v>300000</v>
      </c>
    </row>
    <row r="49" spans="1:12" x14ac:dyDescent="0.25">
      <c r="A49" s="2" t="s">
        <v>18</v>
      </c>
      <c r="B49" s="2">
        <v>265000</v>
      </c>
      <c r="K49" s="7" t="s">
        <v>15</v>
      </c>
      <c r="L49" s="7">
        <v>300000</v>
      </c>
    </row>
    <row r="50" spans="1:12" x14ac:dyDescent="0.25">
      <c r="A50" s="2" t="s">
        <v>18</v>
      </c>
      <c r="B50" s="2">
        <v>265000</v>
      </c>
      <c r="K50" s="7" t="s">
        <v>15</v>
      </c>
      <c r="L50" s="7">
        <v>300000</v>
      </c>
    </row>
    <row r="51" spans="1:12" x14ac:dyDescent="0.25">
      <c r="A51" s="2" t="s">
        <v>18</v>
      </c>
      <c r="B51" s="2">
        <v>268000</v>
      </c>
      <c r="K51" s="7" t="s">
        <v>15</v>
      </c>
      <c r="L51" s="7">
        <v>320000</v>
      </c>
    </row>
    <row r="52" spans="1:12" x14ac:dyDescent="0.25">
      <c r="A52" s="2" t="s">
        <v>18</v>
      </c>
      <c r="B52" s="2">
        <v>270000</v>
      </c>
      <c r="K52" s="7" t="s">
        <v>15</v>
      </c>
      <c r="L52" s="7">
        <v>350000</v>
      </c>
    </row>
    <row r="53" spans="1:12" x14ac:dyDescent="0.25">
      <c r="A53" s="2" t="s">
        <v>18</v>
      </c>
      <c r="B53" s="2">
        <v>270000</v>
      </c>
      <c r="K53" s="7" t="s">
        <v>15</v>
      </c>
      <c r="L53" s="7">
        <v>360000</v>
      </c>
    </row>
    <row r="54" spans="1:12" x14ac:dyDescent="0.25">
      <c r="A54" s="2" t="s">
        <v>18</v>
      </c>
      <c r="B54" s="2">
        <v>270000</v>
      </c>
      <c r="K54" s="7" t="s">
        <v>15</v>
      </c>
      <c r="L54" s="7">
        <v>360000</v>
      </c>
    </row>
    <row r="55" spans="1:12" x14ac:dyDescent="0.25">
      <c r="A55" s="2" t="s">
        <v>18</v>
      </c>
      <c r="B55" s="2">
        <v>275000</v>
      </c>
      <c r="K55" s="7" t="s">
        <v>15</v>
      </c>
      <c r="L55" s="7">
        <v>380000</v>
      </c>
    </row>
    <row r="56" spans="1:12" x14ac:dyDescent="0.25">
      <c r="A56" s="2" t="s">
        <v>18</v>
      </c>
      <c r="B56" s="2">
        <v>275000</v>
      </c>
    </row>
    <row r="57" spans="1:12" x14ac:dyDescent="0.25">
      <c r="A57" s="2" t="s">
        <v>18</v>
      </c>
      <c r="B57" s="2">
        <v>275000</v>
      </c>
    </row>
    <row r="58" spans="1:12" x14ac:dyDescent="0.25">
      <c r="A58" s="2" t="s">
        <v>18</v>
      </c>
      <c r="B58" s="2">
        <v>280000</v>
      </c>
    </row>
    <row r="59" spans="1:12" x14ac:dyDescent="0.25">
      <c r="A59" s="2" t="s">
        <v>18</v>
      </c>
      <c r="B59" s="2">
        <v>280000</v>
      </c>
    </row>
    <row r="60" spans="1:12" x14ac:dyDescent="0.25">
      <c r="A60" s="2" t="s">
        <v>18</v>
      </c>
      <c r="B60" s="2">
        <v>285000</v>
      </c>
    </row>
    <row r="61" spans="1:12" x14ac:dyDescent="0.25">
      <c r="A61" s="2" t="s">
        <v>18</v>
      </c>
      <c r="B61" s="2">
        <v>287000</v>
      </c>
    </row>
    <row r="62" spans="1:12" x14ac:dyDescent="0.25">
      <c r="A62" s="2" t="s">
        <v>18</v>
      </c>
      <c r="B62" s="2">
        <v>290000</v>
      </c>
    </row>
    <row r="63" spans="1:12" x14ac:dyDescent="0.25">
      <c r="A63" s="2" t="s">
        <v>18</v>
      </c>
      <c r="B63" s="2">
        <v>295000</v>
      </c>
    </row>
    <row r="64" spans="1:12" x14ac:dyDescent="0.25">
      <c r="A64" s="2" t="s">
        <v>18</v>
      </c>
      <c r="B64" s="2">
        <v>300000</v>
      </c>
    </row>
    <row r="65" spans="1:2" x14ac:dyDescent="0.25">
      <c r="A65" s="2" t="s">
        <v>18</v>
      </c>
      <c r="B65" s="2">
        <v>300000</v>
      </c>
    </row>
    <row r="66" spans="1:2" x14ac:dyDescent="0.25">
      <c r="A66" s="2" t="s">
        <v>18</v>
      </c>
      <c r="B66" s="2">
        <v>300000</v>
      </c>
    </row>
    <row r="67" spans="1:2" x14ac:dyDescent="0.25">
      <c r="A67" s="2" t="s">
        <v>18</v>
      </c>
      <c r="B67" s="2">
        <v>300000</v>
      </c>
    </row>
    <row r="68" spans="1:2" x14ac:dyDescent="0.25">
      <c r="A68" s="2" t="s">
        <v>18</v>
      </c>
      <c r="B68" s="2">
        <v>300000</v>
      </c>
    </row>
    <row r="69" spans="1:2" x14ac:dyDescent="0.25">
      <c r="A69" s="2" t="s">
        <v>18</v>
      </c>
      <c r="B69" s="2">
        <v>300000</v>
      </c>
    </row>
    <row r="70" spans="1:2" x14ac:dyDescent="0.25">
      <c r="A70" s="2" t="s">
        <v>18</v>
      </c>
      <c r="B70" s="2">
        <v>300000</v>
      </c>
    </row>
    <row r="71" spans="1:2" x14ac:dyDescent="0.25">
      <c r="A71" s="2" t="s">
        <v>18</v>
      </c>
      <c r="B71" s="2">
        <v>300000</v>
      </c>
    </row>
    <row r="72" spans="1:2" x14ac:dyDescent="0.25">
      <c r="A72" s="2" t="s">
        <v>18</v>
      </c>
      <c r="B72" s="2">
        <v>300000</v>
      </c>
    </row>
    <row r="73" spans="1:2" x14ac:dyDescent="0.25">
      <c r="A73" s="2" t="s">
        <v>18</v>
      </c>
      <c r="B73" s="2">
        <v>300000</v>
      </c>
    </row>
    <row r="74" spans="1:2" x14ac:dyDescent="0.25">
      <c r="A74" s="2" t="s">
        <v>18</v>
      </c>
      <c r="B74" s="2">
        <v>300000</v>
      </c>
    </row>
    <row r="75" spans="1:2" x14ac:dyDescent="0.25">
      <c r="A75" s="2" t="s">
        <v>18</v>
      </c>
      <c r="B75" s="2">
        <v>300000</v>
      </c>
    </row>
    <row r="76" spans="1:2" x14ac:dyDescent="0.25">
      <c r="A76" s="2" t="s">
        <v>18</v>
      </c>
      <c r="B76" s="2">
        <v>300000</v>
      </c>
    </row>
    <row r="77" spans="1:2" x14ac:dyDescent="0.25">
      <c r="A77" s="2" t="s">
        <v>18</v>
      </c>
      <c r="B77" s="2">
        <v>300000</v>
      </c>
    </row>
    <row r="78" spans="1:2" x14ac:dyDescent="0.25">
      <c r="A78" s="2" t="s">
        <v>18</v>
      </c>
      <c r="B78" s="2">
        <v>300000</v>
      </c>
    </row>
    <row r="79" spans="1:2" x14ac:dyDescent="0.25">
      <c r="A79" s="2" t="s">
        <v>18</v>
      </c>
      <c r="B79" s="2">
        <v>300000</v>
      </c>
    </row>
    <row r="80" spans="1:2" x14ac:dyDescent="0.25">
      <c r="A80" s="2" t="s">
        <v>18</v>
      </c>
      <c r="B80" s="2">
        <v>336000</v>
      </c>
    </row>
    <row r="81" spans="1:2" x14ac:dyDescent="0.25">
      <c r="A81" s="2" t="s">
        <v>18</v>
      </c>
      <c r="B81" s="2">
        <v>340000</v>
      </c>
    </row>
    <row r="82" spans="1:2" x14ac:dyDescent="0.25">
      <c r="A82" s="2" t="s">
        <v>18</v>
      </c>
      <c r="B82" s="2">
        <v>350000</v>
      </c>
    </row>
    <row r="83" spans="1:2" x14ac:dyDescent="0.25">
      <c r="A83" s="2" t="s">
        <v>18</v>
      </c>
      <c r="B83" s="2">
        <v>350000</v>
      </c>
    </row>
    <row r="84" spans="1:2" x14ac:dyDescent="0.25">
      <c r="A84" s="2" t="s">
        <v>18</v>
      </c>
      <c r="B84" s="2">
        <v>360000</v>
      </c>
    </row>
    <row r="85" spans="1:2" x14ac:dyDescent="0.25">
      <c r="A85" s="2" t="s">
        <v>18</v>
      </c>
      <c r="B85" s="2">
        <v>360000</v>
      </c>
    </row>
    <row r="86" spans="1:2" x14ac:dyDescent="0.25">
      <c r="A86" s="2" t="s">
        <v>18</v>
      </c>
      <c r="B86" s="2">
        <v>360000</v>
      </c>
    </row>
    <row r="87" spans="1:2" x14ac:dyDescent="0.25">
      <c r="A87" s="2" t="s">
        <v>18</v>
      </c>
      <c r="B87" s="2">
        <v>360000</v>
      </c>
    </row>
  </sheetData>
  <mergeCells count="9">
    <mergeCell ref="N33:S37"/>
    <mergeCell ref="N38:S39"/>
    <mergeCell ref="D31:I32"/>
    <mergeCell ref="N31:S32"/>
    <mergeCell ref="B2:L2"/>
    <mergeCell ref="A4:B4"/>
    <mergeCell ref="K4:L4"/>
    <mergeCell ref="D33:I37"/>
    <mergeCell ref="D38:I39"/>
  </mergeCell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TASK 1.1</vt:lpstr>
      <vt:lpstr>TASK 1.2</vt:lpstr>
      <vt:lpstr>TASK 2</vt:lpstr>
      <vt:lpstr>TASK 3.1</vt:lpstr>
      <vt:lpstr>TASK 3.2</vt:lpstr>
      <vt:lpstr>TASK 4.1</vt:lpstr>
      <vt:lpstr>TASK 4.2</vt:lpstr>
      <vt:lpstr>TASK 5</vt:lpstr>
      <vt:lpstr>TASK 6</vt:lpstr>
      <vt:lpstr>TASK 7</vt:lpstr>
      <vt:lpstr>TASK 8</vt:lpstr>
      <vt:lpstr>TASK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harsh</cp:lastModifiedBy>
  <cp:revision/>
  <dcterms:created xsi:type="dcterms:W3CDTF">2021-06-25T13:14:08Z</dcterms:created>
  <dcterms:modified xsi:type="dcterms:W3CDTF">2023-07-22T15:35:39Z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