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defaultThemeVersion="124226"/>
  <mc:AlternateContent xmlns:mc="http://schemas.openxmlformats.org/markup-compatibility/2006">
    <mc:Choice Requires="x15">
      <x15ac:absPath xmlns:x15ac="http://schemas.microsoft.com/office/spreadsheetml/2010/11/ac" url="\\Umcfs012\thkdata$\OW Herziening bachelorcurriculum\10. Lijncommissie 2 TKG\"/>
    </mc:Choice>
  </mc:AlternateContent>
  <xr:revisionPtr revIDLastSave="0" documentId="8_{176DC2F1-7718-47E3-8E18-C4A412F45951}" xr6:coauthVersionLast="46" xr6:coauthVersionMax="46" xr10:uidLastSave="{00000000-0000-0000-0000-000000000000}"/>
  <bookViews>
    <workbookView xWindow="-120" yWindow="-120" windowWidth="27900" windowHeight="12090" xr2:uid="{00000000-000D-0000-FFFF-FFFF00000000}"/>
  </bookViews>
  <sheets>
    <sheet name="incl EMQ 14 nov 2014" sheetId="5"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 i="5" l="1"/>
  <c r="E7" i="5"/>
  <c r="E8" i="5"/>
  <c r="E9" i="5"/>
  <c r="E5" i="5"/>
  <c r="D6" i="5"/>
  <c r="D7" i="5"/>
  <c r="D8" i="5"/>
  <c r="D9" i="5"/>
  <c r="D14" i="5"/>
  <c r="D16" i="5" s="1"/>
  <c r="D5" i="5"/>
  <c r="D19" i="5"/>
  <c r="D20" i="5"/>
  <c r="D21" i="5"/>
  <c r="D22" i="5"/>
  <c r="D23" i="5"/>
  <c r="D24" i="5"/>
  <c r="C30" i="5"/>
  <c r="D26" i="5" l="1"/>
  <c r="D11" i="5"/>
  <c r="E30" i="5"/>
  <c r="D30" i="5"/>
  <c r="D28" i="5"/>
</calcChain>
</file>

<file path=xl/sharedStrings.xml><?xml version="1.0" encoding="utf-8"?>
<sst xmlns="http://schemas.openxmlformats.org/spreadsheetml/2006/main" count="37" uniqueCount="34">
  <si>
    <t>Vraagtype</t>
  </si>
  <si>
    <t>Juist/onjuist</t>
  </si>
  <si>
    <t>MC 2 antwoordmogelijkheden</t>
  </si>
  <si>
    <t>MC 3 antwoordmogelijkheden</t>
  </si>
  <si>
    <t>Vraagtype open vraag</t>
  </si>
  <si>
    <t>Antwoord vergt  1 woord of zin</t>
  </si>
  <si>
    <t>Antwoord vergt ¼ pagina A4</t>
  </si>
  <si>
    <t>Antwoord vergt ½ pagina A4</t>
  </si>
  <si>
    <t>Antwoord vergt 1 pagina A4</t>
  </si>
  <si>
    <t>Antwoord vergt 2 pagina’s A4</t>
  </si>
  <si>
    <t>Aantal vragen</t>
  </si>
  <si>
    <t>Aantal alternatieven</t>
  </si>
  <si>
    <t>Berekening toetstijd op basis van indicatoren</t>
  </si>
  <si>
    <t>Beantwoordingstijd [ sec ]</t>
  </si>
  <si>
    <t>Beantwoordingstijd [ min ]</t>
  </si>
  <si>
    <t>Aantal vragen Totaal</t>
  </si>
  <si>
    <t>Toetstijd [ sec ]</t>
  </si>
  <si>
    <t>Toetstijd Totaal [ uren ]</t>
  </si>
  <si>
    <t>Alternatieven Totaal</t>
  </si>
  <si>
    <t>MC 4 antwoordmogelijkheden</t>
  </si>
  <si>
    <t>MC 5 antwoordmogelijkheden</t>
  </si>
  <si>
    <t>Toetstijd Totaal [ minuten ]</t>
  </si>
  <si>
    <t>Antwoord vergt 2 tot 4 zinnen</t>
  </si>
  <si>
    <t>Aantal (deel)vragen</t>
  </si>
  <si>
    <t>Toetstijd open vr. [ minuten ]</t>
  </si>
  <si>
    <t xml:space="preserve">Zorg dat de toetslengte in overeenstemming is met de beschikbare toetstijd. Standaard blok- en herhaaltoetsen duren 2 uren. Houd er rekening mee dat studenten een deel van deze toetstijd nodig hebben om hun naam en studentnummer in te vullen en hun antwoorden te controleren en over te nemen op het antwoordformulier. </t>
  </si>
  <si>
    <t>Aantal gevraagde EM-alternatieven</t>
  </si>
  <si>
    <t>Extended matching vragen</t>
  </si>
  <si>
    <t>Toetstijd MC [ minuten ]</t>
  </si>
  <si>
    <t>Beantwoordingstijd per antwoord [sec]</t>
  </si>
  <si>
    <t>Toetstijd EM [ minuten ]</t>
  </si>
  <si>
    <r>
      <t>EM</t>
    </r>
    <r>
      <rPr>
        <sz val="8"/>
        <color theme="1"/>
        <rFont val="Times New Roman"/>
        <family val="1"/>
      </rPr>
      <t xml:space="preserve"> </t>
    </r>
    <r>
      <rPr>
        <sz val="9"/>
        <color theme="1"/>
        <rFont val="Times New Roman"/>
        <family val="1"/>
      </rPr>
      <t>- ongeacht het aantal alternatieven(lijsten)</t>
    </r>
  </si>
  <si>
    <t>Hoe meer vragen er in een toets zijn opgenomen des te beter weerspiegelen de scores de kennis van studenten. Voor de betrouwbaarheid van de toets geldt als indicatie dat het gesommeerde aantal antwoordalternatieven bij het gesloten deel van de toets tenminste 150 moet bedragen.</t>
  </si>
  <si>
    <t>Totaal aantal        EM-altnt. in toets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</si>
</sst>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1"/>
      <color theme="1"/>
      <name val="Calibri"/>
      <family val="2"/>
      <scheme val="minor"/>
    </font>
    <font>
      <b/>
      <sz val="11"/>
      <color theme="1"/>
      <name val="Calibri"/>
      <family val="2"/>
      <scheme val="minor"/>
    </font>
    <font>
      <sz val="11"/>
      <color theme="1"/>
      <name val="Times New Roman"/>
      <family val="1"/>
    </font>
    <font>
      <b/>
      <sz val="14"/>
      <color theme="1"/>
      <name val="Calibri"/>
      <family val="2"/>
      <scheme val="minor"/>
    </font>
    <font>
      <sz val="14"/>
      <color theme="1"/>
      <name val="Calibri"/>
      <family val="2"/>
      <scheme val="minor"/>
    </font>
    <font>
      <i/>
      <sz val="11"/>
      <color theme="1"/>
      <name val="Calibri"/>
      <family val="2"/>
      <scheme val="minor"/>
    </font>
    <font>
      <b/>
      <i/>
      <sz val="11"/>
      <color theme="1"/>
      <name val="Calibri"/>
      <family val="2"/>
      <scheme val="minor"/>
    </font>
    <font>
      <sz val="11"/>
      <name val="Calibri"/>
      <family val="2"/>
      <scheme val="minor"/>
    </font>
    <font>
      <sz val="9"/>
      <color theme="1"/>
      <name val="Times New Roman"/>
      <family val="1"/>
    </font>
    <font>
      <sz val="8"/>
      <color theme="1"/>
      <name val="Times New Roman"/>
      <family val="1"/>
    </font>
  </fonts>
  <fills count="8">
    <fill>
      <patternFill patternType="none"/>
    </fill>
    <fill>
      <patternFill patternType="gray125"/>
    </fill>
    <fill>
      <patternFill patternType="solid">
        <fgColor theme="0" tint="-0.249977111117893"/>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rgb="FFFF0000"/>
        <bgColor indexed="64"/>
      </patternFill>
    </fill>
    <fill>
      <patternFill patternType="solid">
        <fgColor theme="0"/>
        <bgColor indexed="64"/>
      </patternFill>
    </fill>
    <fill>
      <patternFill patternType="solid">
        <fgColor rgb="FFFFFF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53">
    <xf numFmtId="0" fontId="0" fillId="0" borderId="0" xfId="0"/>
    <xf numFmtId="0" fontId="0" fillId="0" borderId="0" xfId="0" applyAlignment="1">
      <alignment horizontal="center"/>
    </xf>
    <xf numFmtId="1" fontId="0" fillId="4" borderId="1" xfId="0" applyNumberFormat="1" applyFill="1" applyBorder="1" applyAlignment="1">
      <alignment horizontal="center"/>
    </xf>
    <xf numFmtId="164" fontId="1" fillId="5" borderId="1" xfId="0" applyNumberFormat="1" applyFont="1" applyFill="1" applyBorder="1" applyAlignment="1">
      <alignment horizontal="center"/>
    </xf>
    <xf numFmtId="0" fontId="2" fillId="0" borderId="0" xfId="0" applyFont="1" applyBorder="1" applyAlignment="1">
      <alignment vertical="top" wrapText="1"/>
    </xf>
    <xf numFmtId="0" fontId="0" fillId="0" borderId="0" xfId="0" applyBorder="1" applyAlignment="1">
      <alignment vertical="top" wrapText="1"/>
    </xf>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1" fontId="0" fillId="4" borderId="3" xfId="0" applyNumberFormat="1" applyFill="1" applyBorder="1" applyAlignment="1">
      <alignment horizontal="center"/>
    </xf>
    <xf numFmtId="0" fontId="1" fillId="2" borderId="4" xfId="0" applyFont="1" applyFill="1" applyBorder="1" applyAlignment="1">
      <alignment horizontal="center"/>
    </xf>
    <xf numFmtId="0" fontId="2" fillId="0" borderId="0" xfId="0" applyFont="1" applyBorder="1" applyAlignment="1">
      <alignment horizontal="left" vertical="top" wrapText="1" indent="1"/>
    </xf>
    <xf numFmtId="0" fontId="2" fillId="0" borderId="0" xfId="0" applyFont="1" applyBorder="1" applyAlignment="1">
      <alignment horizontal="center" vertical="top" wrapText="1"/>
    </xf>
    <xf numFmtId="1" fontId="5" fillId="0" borderId="0" xfId="0" applyNumberFormat="1" applyFont="1" applyAlignment="1">
      <alignment horizontal="center"/>
    </xf>
    <xf numFmtId="0" fontId="0" fillId="0" borderId="0" xfId="0" applyAlignment="1">
      <alignment horizontal="left"/>
    </xf>
    <xf numFmtId="0" fontId="2" fillId="0" borderId="0" xfId="0" applyFont="1" applyFill="1" applyBorder="1" applyAlignment="1">
      <alignment horizontal="left" vertical="top" wrapText="1" indent="1"/>
    </xf>
    <xf numFmtId="1" fontId="2" fillId="0" borderId="0" xfId="0" applyNumberFormat="1" applyFont="1" applyFill="1" applyBorder="1" applyAlignment="1">
      <alignment horizontal="center" vertical="top" wrapText="1"/>
    </xf>
    <xf numFmtId="0" fontId="0" fillId="0" borderId="0" xfId="0" applyFill="1" applyBorder="1" applyAlignment="1">
      <alignment horizontal="center"/>
    </xf>
    <xf numFmtId="1" fontId="0" fillId="0" borderId="0" xfId="0" applyNumberFormat="1" applyFill="1" applyBorder="1" applyAlignment="1">
      <alignment horizontal="center"/>
    </xf>
    <xf numFmtId="0" fontId="0" fillId="0" borderId="0" xfId="0" applyFill="1" applyBorder="1"/>
    <xf numFmtId="1" fontId="6" fillId="0" borderId="0" xfId="0" applyNumberFormat="1" applyFont="1" applyAlignment="1">
      <alignment horizontal="center"/>
    </xf>
    <xf numFmtId="0" fontId="7" fillId="6" borderId="0" xfId="0" applyFont="1" applyFill="1" applyAlignment="1">
      <alignment horizontal="center" vertical="center" wrapText="1"/>
    </xf>
    <xf numFmtId="0" fontId="0" fillId="0" borderId="0" xfId="0" applyFill="1"/>
    <xf numFmtId="0" fontId="2" fillId="0" borderId="6" xfId="0" applyFont="1" applyFill="1" applyBorder="1" applyAlignment="1">
      <alignment horizontal="left" vertical="top" wrapText="1" indent="1"/>
    </xf>
    <xf numFmtId="1" fontId="2" fillId="0" borderId="6" xfId="0" applyNumberFormat="1" applyFont="1" applyFill="1" applyBorder="1" applyAlignment="1">
      <alignment horizontal="center" vertical="top" wrapText="1"/>
    </xf>
    <xf numFmtId="0" fontId="0" fillId="0" borderId="6" xfId="0" applyFill="1" applyBorder="1" applyAlignment="1">
      <alignment horizontal="center"/>
    </xf>
    <xf numFmtId="0" fontId="0" fillId="0" borderId="0" xfId="0" applyBorder="1"/>
    <xf numFmtId="0" fontId="0" fillId="0" borderId="7" xfId="0" applyBorder="1" applyAlignment="1">
      <alignment horizontal="center"/>
    </xf>
    <xf numFmtId="0" fontId="0" fillId="0" borderId="0" xfId="0" applyAlignment="1">
      <alignment vertical="center"/>
    </xf>
    <xf numFmtId="0" fontId="1" fillId="2" borderId="1" xfId="0" applyFont="1" applyFill="1" applyBorder="1" applyAlignment="1">
      <alignment horizontal="center" wrapText="1"/>
    </xf>
    <xf numFmtId="0" fontId="1" fillId="2" borderId="9" xfId="0" applyFont="1" applyFill="1" applyBorder="1" applyAlignment="1">
      <alignment horizontal="center"/>
    </xf>
    <xf numFmtId="1" fontId="0" fillId="4" borderId="9" xfId="0" applyNumberFormat="1" applyFill="1" applyBorder="1" applyAlignment="1">
      <alignment horizontal="center"/>
    </xf>
    <xf numFmtId="1" fontId="0" fillId="4" borderId="9" xfId="0" applyNumberFormat="1" applyFill="1" applyBorder="1" applyAlignment="1">
      <alignment horizontal="center" vertical="center"/>
    </xf>
    <xf numFmtId="0" fontId="1" fillId="2" borderId="8" xfId="0" applyFont="1" applyFill="1" applyBorder="1" applyAlignment="1">
      <alignment horizontal="center" wrapText="1"/>
    </xf>
    <xf numFmtId="1" fontId="1" fillId="5" borderId="1" xfId="0" applyNumberFormat="1" applyFont="1" applyFill="1" applyBorder="1" applyAlignment="1">
      <alignment horizontal="center"/>
    </xf>
    <xf numFmtId="0" fontId="0" fillId="7" borderId="4" xfId="0" applyFill="1" applyBorder="1" applyAlignment="1">
      <alignment horizontal="center"/>
    </xf>
    <xf numFmtId="0" fontId="0" fillId="7" borderId="4" xfId="0" applyFill="1" applyBorder="1" applyAlignment="1">
      <alignment horizontal="center" vertical="center"/>
    </xf>
    <xf numFmtId="0" fontId="0" fillId="7" borderId="5" xfId="0" applyFill="1" applyBorder="1" applyAlignment="1">
      <alignment horizontal="center"/>
    </xf>
    <xf numFmtId="0" fontId="0" fillId="7" borderId="8" xfId="0" applyFill="1" applyBorder="1" applyAlignment="1">
      <alignment horizontal="center" vertical="center"/>
    </xf>
    <xf numFmtId="0" fontId="0" fillId="7" borderId="11" xfId="0" applyFill="1" applyBorder="1" applyAlignment="1">
      <alignment horizontal="center" vertical="center"/>
    </xf>
    <xf numFmtId="0" fontId="2" fillId="4" borderId="1" xfId="0" applyFont="1" applyFill="1" applyBorder="1" applyAlignment="1">
      <alignment horizontal="left" vertical="top" wrapText="1" indent="1"/>
    </xf>
    <xf numFmtId="1" fontId="2" fillId="4" borderId="2" xfId="0" applyNumberFormat="1" applyFont="1" applyFill="1" applyBorder="1" applyAlignment="1">
      <alignment horizontal="center" vertical="top" wrapText="1"/>
    </xf>
    <xf numFmtId="0" fontId="2" fillId="4" borderId="1" xfId="0" applyFont="1" applyFill="1" applyBorder="1" applyAlignment="1">
      <alignment horizontal="left" vertical="center" wrapText="1"/>
    </xf>
    <xf numFmtId="1" fontId="2" fillId="4" borderId="2" xfId="0" applyNumberFormat="1" applyFont="1" applyFill="1" applyBorder="1" applyAlignment="1">
      <alignment horizontal="center" vertical="center" wrapText="1"/>
    </xf>
    <xf numFmtId="0" fontId="2" fillId="4" borderId="2" xfId="0" applyFont="1" applyFill="1" applyBorder="1" applyAlignment="1">
      <alignment horizontal="center" vertical="top" wrapText="1"/>
    </xf>
    <xf numFmtId="0" fontId="0" fillId="4" borderId="10" xfId="0" applyFill="1" applyBorder="1" applyAlignment="1">
      <alignment horizontal="center"/>
    </xf>
    <xf numFmtId="0" fontId="0" fillId="0" borderId="3" xfId="0" applyBorder="1" applyAlignment="1"/>
    <xf numFmtId="0" fontId="3" fillId="0" borderId="0" xfId="0" applyFont="1" applyAlignment="1">
      <alignment vertical="top"/>
    </xf>
    <xf numFmtId="0" fontId="4" fillId="0" borderId="0" xfId="0" applyFont="1" applyAlignment="1">
      <alignment vertical="top"/>
    </xf>
    <xf numFmtId="0" fontId="2" fillId="3" borderId="0" xfId="0" applyFont="1" applyFill="1" applyBorder="1" applyAlignment="1">
      <alignment vertical="top" wrapText="1"/>
    </xf>
    <xf numFmtId="0" fontId="0" fillId="3" borderId="0" xfId="0" applyFill="1" applyBorder="1" applyAlignment="1">
      <alignment vertical="top" wrapText="1"/>
    </xf>
    <xf numFmtId="0" fontId="1" fillId="2" borderId="10" xfId="0" applyFont="1" applyFill="1" applyBorder="1" applyAlignment="1">
      <alignment horizontal="center"/>
    </xf>
    <xf numFmtId="0" fontId="0" fillId="0" borderId="0" xfId="0" applyAlignment="1"/>
  </cellXfs>
  <cellStyles count="1">
    <cellStyle name="Standaard" xfId="0" builtinId="0"/>
  </cellStyles>
  <dxfs count="2">
    <dxf>
      <fill>
        <patternFill>
          <bgColor rgb="FF92D050"/>
        </patternFill>
      </fill>
    </dxf>
    <dxf>
      <fill>
        <patternFill>
          <bgColor rgb="FF92D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1343025</xdr:colOff>
      <xdr:row>34</xdr:row>
      <xdr:rowOff>161925</xdr:rowOff>
    </xdr:from>
    <xdr:to>
      <xdr:col>1</xdr:col>
      <xdr:colOff>2257425</xdr:colOff>
      <xdr:row>38</xdr:row>
      <xdr:rowOff>142875</xdr:rowOff>
    </xdr:to>
    <xdr:sp macro="" textlink="">
      <xdr:nvSpPr>
        <xdr:cNvPr id="2" name="Rechthoekige toelichting 1">
          <a:extLst>
            <a:ext uri="{FF2B5EF4-FFF2-40B4-BE49-F238E27FC236}">
              <a16:creationId xmlns:a16="http://schemas.microsoft.com/office/drawing/2014/main" id="{00000000-0008-0000-0000-000002000000}"/>
            </a:ext>
          </a:extLst>
        </xdr:cNvPr>
        <xdr:cNvSpPr/>
      </xdr:nvSpPr>
      <xdr:spPr>
        <a:xfrm>
          <a:off x="1343025" y="7324725"/>
          <a:ext cx="3276600" cy="742950"/>
        </a:xfrm>
        <a:prstGeom prst="wedgeRectCallout">
          <a:avLst>
            <a:gd name="adj1" fmla="val 56493"/>
            <a:gd name="adj2" fmla="val -41443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nl-NL" sz="1100"/>
            <a:t>Vul het aantal vragen in,</a:t>
          </a:r>
          <a:r>
            <a:rPr lang="nl-NL" sz="1100" baseline="0"/>
            <a:t> in de blauwe vakken                                 Vul voor Extended Matching vragen ook het aantal alternatieven in, in de bauwe vakken in kolom E/F.</a:t>
          </a:r>
          <a:endParaRPr lang="nl-NL" sz="1100"/>
        </a:p>
      </xdr:txBody>
    </xdr:sp>
    <xdr:clientData fPrintsWithSheet="0"/>
  </xdr:twoCellAnchor>
  <xdr:twoCellAnchor>
    <xdr:from>
      <xdr:col>2</xdr:col>
      <xdr:colOff>9526</xdr:colOff>
      <xdr:row>34</xdr:row>
      <xdr:rowOff>152400</xdr:rowOff>
    </xdr:from>
    <xdr:to>
      <xdr:col>3</xdr:col>
      <xdr:colOff>1838326</xdr:colOff>
      <xdr:row>38</xdr:row>
      <xdr:rowOff>142875</xdr:rowOff>
    </xdr:to>
    <xdr:sp macro="" textlink="">
      <xdr:nvSpPr>
        <xdr:cNvPr id="3" name="Rechthoekige toelichting 2">
          <a:extLst>
            <a:ext uri="{FF2B5EF4-FFF2-40B4-BE49-F238E27FC236}">
              <a16:creationId xmlns:a16="http://schemas.microsoft.com/office/drawing/2014/main" id="{00000000-0008-0000-0000-000003000000}"/>
            </a:ext>
          </a:extLst>
        </xdr:cNvPr>
        <xdr:cNvSpPr/>
      </xdr:nvSpPr>
      <xdr:spPr>
        <a:xfrm>
          <a:off x="4733926" y="6553200"/>
          <a:ext cx="4191000" cy="752475"/>
        </a:xfrm>
        <a:prstGeom prst="wedgeRectCallout">
          <a:avLst>
            <a:gd name="adj1" fmla="val 26869"/>
            <a:gd name="adj2" fmla="val -25789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nl-NL" sz="1100"/>
            <a:t>Controleer de totale toetstijd</a:t>
          </a:r>
          <a:r>
            <a:rPr lang="nl-NL" sz="1100" baseline="0"/>
            <a:t> . </a:t>
          </a:r>
          <a:br>
            <a:rPr lang="nl-NL" sz="1100" baseline="0"/>
          </a:br>
          <a:r>
            <a:rPr lang="nl-NL" sz="1100" baseline="0"/>
            <a:t>Het vak wordt rood als de toetstijd niet valt binnen 1,5 en 1,9 uur.</a:t>
          </a:r>
          <a:endParaRPr lang="nl-NL" sz="1100"/>
        </a:p>
      </xdr:txBody>
    </xdr:sp>
    <xdr:clientData fPrintsWithSheet="0"/>
  </xdr:twoCellAnchor>
  <xdr:twoCellAnchor>
    <xdr:from>
      <xdr:col>4</xdr:col>
      <xdr:colOff>142876</xdr:colOff>
      <xdr:row>34</xdr:row>
      <xdr:rowOff>152400</xdr:rowOff>
    </xdr:from>
    <xdr:to>
      <xdr:col>5</xdr:col>
      <xdr:colOff>1971676</xdr:colOff>
      <xdr:row>38</xdr:row>
      <xdr:rowOff>142875</xdr:rowOff>
    </xdr:to>
    <xdr:sp macro="" textlink="">
      <xdr:nvSpPr>
        <xdr:cNvPr id="4" name="Rechthoekige toelichting 3">
          <a:extLst>
            <a:ext uri="{FF2B5EF4-FFF2-40B4-BE49-F238E27FC236}">
              <a16:creationId xmlns:a16="http://schemas.microsoft.com/office/drawing/2014/main" id="{00000000-0008-0000-0000-000004000000}"/>
            </a:ext>
          </a:extLst>
        </xdr:cNvPr>
        <xdr:cNvSpPr/>
      </xdr:nvSpPr>
      <xdr:spPr>
        <a:xfrm>
          <a:off x="9105901" y="6553200"/>
          <a:ext cx="4191000" cy="752475"/>
        </a:xfrm>
        <a:prstGeom prst="wedgeRectCallout">
          <a:avLst>
            <a:gd name="adj1" fmla="val -24040"/>
            <a:gd name="adj2" fmla="val -25535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nl-NL" sz="1100"/>
            <a:t>Controleer </a:t>
          </a:r>
          <a:r>
            <a:rPr lang="nl-NL" sz="1100" baseline="0">
              <a:solidFill>
                <a:schemeClr val="lt1"/>
              </a:solidFill>
              <a:latin typeface="+mn-lt"/>
              <a:ea typeface="+mn-ea"/>
              <a:cs typeface="+mn-cs"/>
            </a:rPr>
            <a:t>het totaal aantal alternatieven</a:t>
          </a:r>
          <a:r>
            <a:rPr lang="nl-NL" sz="1100" baseline="0"/>
            <a:t>. </a:t>
          </a:r>
          <a:br>
            <a:rPr lang="nl-NL" sz="1100" baseline="0"/>
          </a:br>
          <a:r>
            <a:rPr lang="nl-NL" sz="1100" baseline="0"/>
            <a:t>Het vak wordt rood als er minder dan 150 alternatieven zijn.</a:t>
          </a:r>
        </a:p>
        <a:p>
          <a:pPr algn="ctr"/>
          <a:r>
            <a:rPr lang="nl-NL" sz="1100" baseline="0"/>
            <a:t>Negeer dit wanneer het een open-vragen-toets betreft.</a:t>
          </a:r>
          <a:endParaRPr lang="nl-NL" sz="1100"/>
        </a:p>
      </xdr:txBody>
    </xdr:sp>
    <xdr:clientData fPrintsWithSheet="0"/>
  </xdr:twoCellAnchor>
  <xdr:oneCellAnchor>
    <xdr:from>
      <xdr:col>2</xdr:col>
      <xdr:colOff>200025</xdr:colOff>
      <xdr:row>0</xdr:row>
      <xdr:rowOff>247650</xdr:rowOff>
    </xdr:from>
    <xdr:ext cx="1568186" cy="781111"/>
    <xdr:sp macro="" textlink="">
      <xdr:nvSpPr>
        <xdr:cNvPr id="6" name="Tekstvak 5">
          <a:extLst>
            <a:ext uri="{FF2B5EF4-FFF2-40B4-BE49-F238E27FC236}">
              <a16:creationId xmlns:a16="http://schemas.microsoft.com/office/drawing/2014/main" id="{1316E8EB-D2A4-4297-A28B-933448B3AD09}"/>
            </a:ext>
          </a:extLst>
        </xdr:cNvPr>
        <xdr:cNvSpPr txBox="1"/>
      </xdr:nvSpPr>
      <xdr:spPr>
        <a:xfrm>
          <a:off x="4924425" y="247650"/>
          <a:ext cx="1568186" cy="781111"/>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nl-NL" sz="2200" b="1">
              <a:solidFill>
                <a:schemeClr val="accent3">
                  <a:lumMod val="75000"/>
                </a:schemeClr>
              </a:solidFill>
            </a:rPr>
            <a:t>Vul hier</a:t>
          </a:r>
          <a:endParaRPr lang="nl-NL" sz="2200" b="1" baseline="0">
            <a:solidFill>
              <a:schemeClr val="accent3">
                <a:lumMod val="75000"/>
              </a:schemeClr>
            </a:solidFill>
          </a:endParaRPr>
        </a:p>
        <a:p>
          <a:pPr algn="ctr"/>
          <a:r>
            <a:rPr lang="nl-NL" sz="2200" b="1" baseline="0">
              <a:solidFill>
                <a:schemeClr val="accent3">
                  <a:lumMod val="75000"/>
                </a:schemeClr>
              </a:solidFill>
            </a:rPr>
            <a:t>aantallen in</a:t>
          </a:r>
          <a:endParaRPr lang="nl-NL" sz="2200" b="1">
            <a:solidFill>
              <a:schemeClr val="accent3">
                <a:lumMod val="75000"/>
              </a:schemeClr>
            </a:solidFill>
          </a:endParaRPr>
        </a:p>
      </xdr:txBody>
    </xdr:sp>
    <xdr:clientData/>
  </xdr:oneCellAnchor>
  <xdr:twoCellAnchor>
    <xdr:from>
      <xdr:col>2</xdr:col>
      <xdr:colOff>647700</xdr:colOff>
      <xdr:row>1</xdr:row>
      <xdr:rowOff>514350</xdr:rowOff>
    </xdr:from>
    <xdr:to>
      <xdr:col>2</xdr:col>
      <xdr:colOff>1266825</xdr:colOff>
      <xdr:row>2</xdr:row>
      <xdr:rowOff>123824</xdr:rowOff>
    </xdr:to>
    <xdr:sp macro="" textlink="">
      <xdr:nvSpPr>
        <xdr:cNvPr id="5" name="Pijl: omlaag 4">
          <a:extLst>
            <a:ext uri="{FF2B5EF4-FFF2-40B4-BE49-F238E27FC236}">
              <a16:creationId xmlns:a16="http://schemas.microsoft.com/office/drawing/2014/main" id="{1211CEC5-9935-40DA-A89A-55554DEB5A20}"/>
            </a:ext>
          </a:extLst>
        </xdr:cNvPr>
        <xdr:cNvSpPr/>
      </xdr:nvSpPr>
      <xdr:spPr>
        <a:xfrm>
          <a:off x="5372100" y="990600"/>
          <a:ext cx="619125" cy="647699"/>
        </a:xfrm>
        <a:prstGeom prst="downArrow">
          <a:avLst/>
        </a:prstGeom>
        <a:solidFill>
          <a:srgbClr val="FFFF00"/>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nl-NL" sz="1100"/>
        </a:p>
      </xdr:txBody>
    </xdr:sp>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32"/>
  <sheetViews>
    <sheetView tabSelected="1" workbookViewId="0">
      <selection activeCell="E16" sqref="E16"/>
    </sheetView>
  </sheetViews>
  <sheetFormatPr defaultRowHeight="15" x14ac:dyDescent="0.25"/>
  <cols>
    <col min="1" max="2" width="35.42578125" customWidth="1"/>
    <col min="3" max="3" width="28.5703125" customWidth="1"/>
    <col min="4" max="4" width="28.140625" bestFit="1" customWidth="1"/>
    <col min="5" max="5" width="17.85546875" customWidth="1"/>
    <col min="6" max="6" width="16.5703125" customWidth="1"/>
    <col min="7" max="256" width="35.42578125" customWidth="1"/>
  </cols>
  <sheetData>
    <row r="1" spans="1:6" ht="37.5" customHeight="1" x14ac:dyDescent="0.25">
      <c r="A1" s="47" t="s">
        <v>12</v>
      </c>
      <c r="B1" s="48"/>
    </row>
    <row r="2" spans="1:6" ht="81.75" customHeight="1" x14ac:dyDescent="0.25">
      <c r="A2" s="49" t="s">
        <v>25</v>
      </c>
      <c r="B2" s="50"/>
      <c r="C2" s="21"/>
      <c r="D2" s="49" t="s">
        <v>32</v>
      </c>
      <c r="E2" s="50"/>
      <c r="F2" s="52"/>
    </row>
    <row r="3" spans="1:6" x14ac:dyDescent="0.25">
      <c r="A3" s="4"/>
      <c r="B3" s="5"/>
    </row>
    <row r="4" spans="1:6" x14ac:dyDescent="0.25">
      <c r="A4" s="6" t="s">
        <v>0</v>
      </c>
      <c r="B4" s="7" t="s">
        <v>13</v>
      </c>
      <c r="C4" s="10" t="s">
        <v>10</v>
      </c>
      <c r="D4" s="30" t="s">
        <v>16</v>
      </c>
      <c r="E4" s="51" t="s">
        <v>11</v>
      </c>
      <c r="F4" s="46"/>
    </row>
    <row r="5" spans="1:6" x14ac:dyDescent="0.25">
      <c r="A5" s="40" t="s">
        <v>1</v>
      </c>
      <c r="B5" s="41">
        <v>50</v>
      </c>
      <c r="C5" s="35"/>
      <c r="D5" s="31">
        <f>C5*B5</f>
        <v>0</v>
      </c>
      <c r="E5" s="45">
        <f>C5*2</f>
        <v>0</v>
      </c>
      <c r="F5" s="46"/>
    </row>
    <row r="6" spans="1:6" x14ac:dyDescent="0.25">
      <c r="A6" s="40" t="s">
        <v>2</v>
      </c>
      <c r="B6" s="41">
        <v>50</v>
      </c>
      <c r="C6" s="35"/>
      <c r="D6" s="31">
        <f t="shared" ref="D6:D8" si="0">C6*B6</f>
        <v>0</v>
      </c>
      <c r="E6" s="45">
        <f>C6*2</f>
        <v>0</v>
      </c>
      <c r="F6" s="46"/>
    </row>
    <row r="7" spans="1:6" x14ac:dyDescent="0.25">
      <c r="A7" s="40" t="s">
        <v>3</v>
      </c>
      <c r="B7" s="41">
        <v>60</v>
      </c>
      <c r="C7" s="35"/>
      <c r="D7" s="31">
        <f t="shared" si="0"/>
        <v>0</v>
      </c>
      <c r="E7" s="45">
        <f>C7*3</f>
        <v>0</v>
      </c>
      <c r="F7" s="46"/>
    </row>
    <row r="8" spans="1:6" x14ac:dyDescent="0.25">
      <c r="A8" s="40" t="s">
        <v>19</v>
      </c>
      <c r="B8" s="41">
        <v>75</v>
      </c>
      <c r="C8" s="35"/>
      <c r="D8" s="31">
        <f t="shared" si="0"/>
        <v>0</v>
      </c>
      <c r="E8" s="45">
        <f>C8*4</f>
        <v>0</v>
      </c>
      <c r="F8" s="46"/>
    </row>
    <row r="9" spans="1:6" x14ac:dyDescent="0.25">
      <c r="A9" s="40" t="s">
        <v>20</v>
      </c>
      <c r="B9" s="41">
        <v>75</v>
      </c>
      <c r="C9" s="35"/>
      <c r="D9" s="31">
        <f t="shared" ref="D9" si="1">C9*B9</f>
        <v>0</v>
      </c>
      <c r="E9" s="45">
        <f>C9*5</f>
        <v>0</v>
      </c>
      <c r="F9" s="46"/>
    </row>
    <row r="10" spans="1:6" s="19" customFormat="1" x14ac:dyDescent="0.25">
      <c r="A10" s="23"/>
      <c r="B10" s="24"/>
      <c r="C10" s="25"/>
      <c r="D10" s="13" t="s">
        <v>28</v>
      </c>
      <c r="E10" s="17"/>
    </row>
    <row r="11" spans="1:6" s="19" customFormat="1" x14ac:dyDescent="0.25">
      <c r="A11" s="15"/>
      <c r="B11" s="16"/>
      <c r="C11" s="17"/>
      <c r="D11" s="18">
        <f>(SUM(D5:D9))/60</f>
        <v>0</v>
      </c>
      <c r="E11" s="17"/>
    </row>
    <row r="12" spans="1:6" ht="7.5" customHeight="1" x14ac:dyDescent="0.25">
      <c r="A12" s="26"/>
      <c r="B12" s="26"/>
      <c r="C12" s="26"/>
      <c r="D12" s="18"/>
      <c r="E12" s="27"/>
    </row>
    <row r="13" spans="1:6" ht="30.75" customHeight="1" x14ac:dyDescent="0.25">
      <c r="A13" s="6" t="s">
        <v>27</v>
      </c>
      <c r="B13" s="7" t="s">
        <v>29</v>
      </c>
      <c r="C13" s="10" t="s">
        <v>10</v>
      </c>
      <c r="D13" s="30" t="s">
        <v>16</v>
      </c>
      <c r="E13" s="33" t="s">
        <v>26</v>
      </c>
      <c r="F13" s="29" t="s">
        <v>33</v>
      </c>
    </row>
    <row r="14" spans="1:6" s="28" customFormat="1" x14ac:dyDescent="0.25">
      <c r="A14" s="42" t="s">
        <v>31</v>
      </c>
      <c r="B14" s="43">
        <v>60</v>
      </c>
      <c r="C14" s="36"/>
      <c r="D14" s="32">
        <f>E14*B14</f>
        <v>0</v>
      </c>
      <c r="E14" s="38"/>
      <c r="F14" s="39"/>
    </row>
    <row r="15" spans="1:6" s="22" customFormat="1" x14ac:dyDescent="0.25">
      <c r="A15" s="15"/>
      <c r="B15" s="16"/>
      <c r="C15" s="17"/>
      <c r="D15" s="13" t="s">
        <v>30</v>
      </c>
      <c r="E15" s="17"/>
    </row>
    <row r="16" spans="1:6" s="22" customFormat="1" x14ac:dyDescent="0.25">
      <c r="A16" s="15"/>
      <c r="B16" s="16"/>
      <c r="C16" s="17"/>
      <c r="D16" s="18">
        <f>(SUM(D14))/60</f>
        <v>0</v>
      </c>
      <c r="E16" s="17"/>
    </row>
    <row r="17" spans="1:5" ht="7.5" customHeight="1" x14ac:dyDescent="0.25">
      <c r="D17" s="18"/>
      <c r="E17" s="1"/>
    </row>
    <row r="18" spans="1:5" x14ac:dyDescent="0.25">
      <c r="A18" s="6" t="s">
        <v>4</v>
      </c>
      <c r="B18" s="7" t="s">
        <v>14</v>
      </c>
      <c r="C18" s="10" t="s">
        <v>23</v>
      </c>
      <c r="D18" s="8" t="s">
        <v>16</v>
      </c>
      <c r="E18" s="1"/>
    </row>
    <row r="19" spans="1:5" x14ac:dyDescent="0.25">
      <c r="A19" s="40" t="s">
        <v>5</v>
      </c>
      <c r="B19" s="44">
        <v>1</v>
      </c>
      <c r="C19" s="35"/>
      <c r="D19" s="9">
        <f>C19*B19*60</f>
        <v>0</v>
      </c>
      <c r="E19" s="1"/>
    </row>
    <row r="20" spans="1:5" x14ac:dyDescent="0.25">
      <c r="A20" s="40" t="s">
        <v>22</v>
      </c>
      <c r="B20" s="44">
        <v>3</v>
      </c>
      <c r="C20" s="35"/>
      <c r="D20" s="9">
        <f>C20*B20*60</f>
        <v>0</v>
      </c>
      <c r="E20" s="1"/>
    </row>
    <row r="21" spans="1:5" x14ac:dyDescent="0.25">
      <c r="A21" s="40" t="s">
        <v>6</v>
      </c>
      <c r="B21" s="44">
        <v>5</v>
      </c>
      <c r="C21" s="35"/>
      <c r="D21" s="9">
        <f t="shared" ref="D21:D24" si="2">C21*B21*60</f>
        <v>0</v>
      </c>
      <c r="E21" s="1"/>
    </row>
    <row r="22" spans="1:5" x14ac:dyDescent="0.25">
      <c r="A22" s="40" t="s">
        <v>7</v>
      </c>
      <c r="B22" s="44">
        <v>10</v>
      </c>
      <c r="C22" s="35"/>
      <c r="D22" s="9">
        <f t="shared" si="2"/>
        <v>0</v>
      </c>
      <c r="E22" s="1"/>
    </row>
    <row r="23" spans="1:5" x14ac:dyDescent="0.25">
      <c r="A23" s="40" t="s">
        <v>8</v>
      </c>
      <c r="B23" s="44">
        <v>25</v>
      </c>
      <c r="C23" s="35"/>
      <c r="D23" s="9">
        <f t="shared" si="2"/>
        <v>0</v>
      </c>
      <c r="E23" s="1"/>
    </row>
    <row r="24" spans="1:5" ht="15.75" thickBot="1" x14ac:dyDescent="0.3">
      <c r="A24" s="40" t="s">
        <v>9</v>
      </c>
      <c r="B24" s="44">
        <v>60</v>
      </c>
      <c r="C24" s="37"/>
      <c r="D24" s="9">
        <f t="shared" si="2"/>
        <v>0</v>
      </c>
      <c r="E24" s="1"/>
    </row>
    <row r="25" spans="1:5" s="19" customFormat="1" x14ac:dyDescent="0.25">
      <c r="A25" s="15"/>
      <c r="B25" s="16"/>
      <c r="C25" s="17"/>
      <c r="D25" s="13" t="s">
        <v>24</v>
      </c>
      <c r="E25" s="17"/>
    </row>
    <row r="26" spans="1:5" x14ac:dyDescent="0.25">
      <c r="D26" s="18">
        <f>(SUM(D19:D24))/60</f>
        <v>0</v>
      </c>
      <c r="E26" s="1"/>
    </row>
    <row r="27" spans="1:5" x14ac:dyDescent="0.25">
      <c r="A27" s="11"/>
      <c r="B27" s="12"/>
      <c r="C27" s="1"/>
      <c r="D27" s="20" t="s">
        <v>21</v>
      </c>
      <c r="E27" s="1"/>
    </row>
    <row r="28" spans="1:5" x14ac:dyDescent="0.25">
      <c r="C28" s="1"/>
      <c r="D28" s="20">
        <f>(SUM(D5:D9,D14,D19:D24)/60)</f>
        <v>0</v>
      </c>
      <c r="E28" s="14"/>
    </row>
    <row r="29" spans="1:5" x14ac:dyDescent="0.25">
      <c r="C29" s="6" t="s">
        <v>15</v>
      </c>
      <c r="D29" s="6" t="s">
        <v>17</v>
      </c>
      <c r="E29" s="6" t="s">
        <v>18</v>
      </c>
    </row>
    <row r="30" spans="1:5" x14ac:dyDescent="0.25">
      <c r="C30" s="2">
        <f>SUM(C5:C24)</f>
        <v>0</v>
      </c>
      <c r="D30" s="3">
        <f>(SUM(D5:D24))/3600</f>
        <v>0</v>
      </c>
      <c r="E30" s="34">
        <f>SUM(E5:E24)</f>
        <v>0</v>
      </c>
    </row>
    <row r="31" spans="1:5" x14ac:dyDescent="0.25">
      <c r="D31" s="1"/>
      <c r="E31" s="1"/>
    </row>
    <row r="32" spans="1:5" ht="68.25" customHeight="1" x14ac:dyDescent="0.25"/>
  </sheetData>
  <mergeCells count="9">
    <mergeCell ref="E6:F6"/>
    <mergeCell ref="E7:F7"/>
    <mergeCell ref="E8:F8"/>
    <mergeCell ref="E9:F9"/>
    <mergeCell ref="A1:B1"/>
    <mergeCell ref="A2:B2"/>
    <mergeCell ref="E4:F4"/>
    <mergeCell ref="D2:F2"/>
    <mergeCell ref="E5:F5"/>
  </mergeCells>
  <conditionalFormatting sqref="D30">
    <cfRule type="cellIs" dxfId="1" priority="2" stopIfTrue="1" operator="between">
      <formula>1.5</formula>
      <formula>1.9</formula>
    </cfRule>
  </conditionalFormatting>
  <conditionalFormatting sqref="E30">
    <cfRule type="cellIs" dxfId="0" priority="1" stopIfTrue="1" operator="greaterThanOrEqual">
      <formula>150</formula>
    </cfRule>
  </conditionalFormatting>
  <pageMargins left="0.19685039370078741" right="0.19685039370078741" top="0.19685039370078741" bottom="0.19685039370078741" header="0.31496062992125984" footer="0.31496062992125984"/>
  <pageSetup paperSize="9" scale="72" orientation="landscape" r:id="rId1"/>
  <headerFooter>
    <oddFooter>&amp;R&amp;F</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incl EMQ 14 nov 2014</vt:lpstr>
    </vt:vector>
  </TitlesOfParts>
  <Company>UMC St Radboud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Ron Leunissen</dc:creator>
  <cp:lastModifiedBy>Leunissen, Ron</cp:lastModifiedBy>
  <cp:lastPrinted>2014-11-18T10:11:39Z</cp:lastPrinted>
  <dcterms:created xsi:type="dcterms:W3CDTF">2012-05-02T13:29:43Z</dcterms:created>
  <dcterms:modified xsi:type="dcterms:W3CDTF">2022-05-16T07:33:59Z</dcterms:modified>
</cp:coreProperties>
</file>