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\OneDrive\Desktop\Tops Work\Exel\"/>
    </mc:Choice>
  </mc:AlternateContent>
  <xr:revisionPtr revIDLastSave="0" documentId="8_{EB239C7F-3048-48BD-947E-B4528EDC90C9}" xr6:coauthVersionLast="47" xr6:coauthVersionMax="47" xr10:uidLastSave="{00000000-0000-0000-0000-000000000000}"/>
  <bookViews>
    <workbookView xWindow="-108" yWindow="-108" windowWidth="23256" windowHeight="12456" activeTab="5" xr2:uid="{2107D76D-B6C3-4DEA-8F99-BCD078210C00}"/>
  </bookViews>
  <sheets>
    <sheet name="Work" sheetId="5" r:id="rId1"/>
    <sheet name="6th" sheetId="2" r:id="rId2"/>
    <sheet name="8th" sheetId="8" r:id="rId3"/>
    <sheet name="9th" sheetId="6" r:id="rId4"/>
    <sheet name="10th" sheetId="7" r:id="rId5"/>
    <sheet name="11th" sheetId="9" r:id="rId6"/>
  </sheets>
  <definedNames>
    <definedName name="ExternalData_1" localSheetId="4" hidden="1">'10th'!$A$1:$B$8</definedName>
    <definedName name="ExternalData_1" localSheetId="5" hidden="1">'11th'!$A$1:$N$301</definedName>
    <definedName name="ExternalData_1" localSheetId="2" hidden="1">'8th'!$A$1:$H$301</definedName>
    <definedName name="ExternalData_1" localSheetId="3" hidden="1">'9th'!$A$1:$I$301</definedName>
  </definedNames>
  <calcPr calcId="0"/>
  <pivotCaches>
    <pivotCache cacheId="3" r:id="rId7"/>
  </pivotCaches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2" i="5"/>
  <c r="O3" i="5"/>
  <c r="O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499B54-4523-48B4-9697-8280F119F443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2" xr16:uid="{93CEFDC8-D763-4D89-A004-D54AED394B3F}" keepAlive="1" name="Query - Table4 (2)" description="Connection to the 'Table4 (2)' query in the workbook." type="5" refreshedVersion="8" background="1" saveData="1">
    <dbPr connection="Provider=Microsoft.Mashup.OleDb.1;Data Source=$Workbook$;Location=&quot;Table4 (2)&quot;;Extended Properties=&quot;&quot;" command="SELECT * FROM [Table4 (2)]"/>
  </connection>
  <connection id="3" xr16:uid="{1039FAC9-CAC6-4FAF-B4B0-066FCE9CB359}" keepAlive="1" name="Query - Table4 (3)" description="Connection to the 'Table4 (3)' query in the workbook." type="5" refreshedVersion="8" background="1" saveData="1">
    <dbPr connection="Provider=Microsoft.Mashup.OleDb.1;Data Source=$Workbook$;Location=&quot;Table4 (3)&quot;;Extended Properties=&quot;&quot;" command="SELECT * FROM [Table4 (3)]"/>
  </connection>
  <connection id="4" xr16:uid="{7FC17E13-F88E-4638-A68A-27B5F79AEDEB}" keepAlive="1" name="Query - Table4 (4)" description="Connection to the 'Table4 (4)' query in the workbook." type="5" refreshedVersion="8" background="1" saveData="1">
    <dbPr connection="Provider=Microsoft.Mashup.OleDb.1;Data Source=$Workbook$;Location=&quot;Table4 (4)&quot;;Extended Properties=&quot;&quot;" command="SELECT * FROM [Table4 (4)]"/>
  </connection>
</connections>
</file>

<file path=xl/sharedStrings.xml><?xml version="1.0" encoding="utf-8"?>
<sst xmlns="http://schemas.openxmlformats.org/spreadsheetml/2006/main" count="3655" uniqueCount="507">
  <si>
    <t>Employee ID</t>
  </si>
  <si>
    <t>Name</t>
  </si>
  <si>
    <t>Department</t>
  </si>
  <si>
    <t>Date of Joining</t>
  </si>
  <si>
    <t>Salary</t>
  </si>
  <si>
    <t>Age</t>
  </si>
  <si>
    <t>Experience (Years)</t>
  </si>
  <si>
    <t>Performance Rating</t>
  </si>
  <si>
    <t>Bonus (%)</t>
  </si>
  <si>
    <t>First Name</t>
  </si>
  <si>
    <t>Erika Garcia</t>
  </si>
  <si>
    <t>Operations</t>
  </si>
  <si>
    <t>High Performance</t>
  </si>
  <si>
    <t xml:space="preserve">Erika </t>
  </si>
  <si>
    <t>Mark Evans</t>
  </si>
  <si>
    <t>HR</t>
  </si>
  <si>
    <t xml:space="preserve">Mark </t>
  </si>
  <si>
    <t>Total Salary</t>
  </si>
  <si>
    <t>Amber Grant</t>
  </si>
  <si>
    <t>R&amp;D</t>
  </si>
  <si>
    <t xml:space="preserve">Amber </t>
  </si>
  <si>
    <t>Stephanie Keller</t>
  </si>
  <si>
    <t>IT</t>
  </si>
  <si>
    <t xml:space="preserve">Stephanie </t>
  </si>
  <si>
    <t>William Anderson</t>
  </si>
  <si>
    <t>Finance</t>
  </si>
  <si>
    <t xml:space="preserve">William </t>
  </si>
  <si>
    <t>Samuel Mcdonald</t>
  </si>
  <si>
    <t xml:space="preserve">Samuel </t>
  </si>
  <si>
    <t>Brian Shannon</t>
  </si>
  <si>
    <t xml:space="preserve">Brian </t>
  </si>
  <si>
    <t>Jonathan Sharp</t>
  </si>
  <si>
    <t>Marketing</t>
  </si>
  <si>
    <t xml:space="preserve">Jonathan </t>
  </si>
  <si>
    <t>Anthony Sandoval</t>
  </si>
  <si>
    <t xml:space="preserve">Anthony </t>
  </si>
  <si>
    <t>Jody Johnson</t>
  </si>
  <si>
    <t xml:space="preserve">Jody </t>
  </si>
  <si>
    <t>David Douglas</t>
  </si>
  <si>
    <t xml:space="preserve">David </t>
  </si>
  <si>
    <t>Valerie Atkins</t>
  </si>
  <si>
    <t xml:space="preserve">Valerie </t>
  </si>
  <si>
    <t>John Stein</t>
  </si>
  <si>
    <t xml:space="preserve">John </t>
  </si>
  <si>
    <t>Lee Underwood</t>
  </si>
  <si>
    <t xml:space="preserve">Lee </t>
  </si>
  <si>
    <t>Mark Gilbert</t>
  </si>
  <si>
    <t>Ricardo Romero</t>
  </si>
  <si>
    <t xml:space="preserve">Ricardo </t>
  </si>
  <si>
    <t>Nicole Robinson</t>
  </si>
  <si>
    <t xml:space="preserve">Nicole </t>
  </si>
  <si>
    <t>Connie Perez</t>
  </si>
  <si>
    <t xml:space="preserve">Connie </t>
  </si>
  <si>
    <t>Jeremy Wilkinson</t>
  </si>
  <si>
    <t xml:space="preserve">Jeremy </t>
  </si>
  <si>
    <t>Joshua Murray</t>
  </si>
  <si>
    <t xml:space="preserve">Joshua </t>
  </si>
  <si>
    <t>Felicia Baker</t>
  </si>
  <si>
    <t xml:space="preserve">Felicia </t>
  </si>
  <si>
    <t>Andrew Walton</t>
  </si>
  <si>
    <t xml:space="preserve">Andrew </t>
  </si>
  <si>
    <t>Nancy Warner</t>
  </si>
  <si>
    <t xml:space="preserve">Nancy </t>
  </si>
  <si>
    <t>Megan Davies</t>
  </si>
  <si>
    <t xml:space="preserve">Megan </t>
  </si>
  <si>
    <t>Amanda Moyer</t>
  </si>
  <si>
    <t xml:space="preserve">Amanda </t>
  </si>
  <si>
    <t>Oscar Swanson</t>
  </si>
  <si>
    <t xml:space="preserve">Oscar </t>
  </si>
  <si>
    <t>William Garrison</t>
  </si>
  <si>
    <t>Tammy Johnson</t>
  </si>
  <si>
    <t xml:space="preserve">Tammy </t>
  </si>
  <si>
    <t>Micheal Mcintosh</t>
  </si>
  <si>
    <t xml:space="preserve">Micheal </t>
  </si>
  <si>
    <t>Kevin Mejia</t>
  </si>
  <si>
    <t xml:space="preserve">Kevin </t>
  </si>
  <si>
    <t>Richard Reed</t>
  </si>
  <si>
    <t xml:space="preserve">Richard </t>
  </si>
  <si>
    <t>Rachel Dunn</t>
  </si>
  <si>
    <t xml:space="preserve">Rachel </t>
  </si>
  <si>
    <t>Lori Perez</t>
  </si>
  <si>
    <t xml:space="preserve">Lori </t>
  </si>
  <si>
    <t>Holly Finley</t>
  </si>
  <si>
    <t>Sales</t>
  </si>
  <si>
    <t xml:space="preserve">Holly </t>
  </si>
  <si>
    <t>Tammy Maldonado</t>
  </si>
  <si>
    <t>Valerie Williams</t>
  </si>
  <si>
    <t>Joe Harris</t>
  </si>
  <si>
    <t xml:space="preserve">Joe </t>
  </si>
  <si>
    <t>Sarah Foster</t>
  </si>
  <si>
    <t xml:space="preserve">Sarah </t>
  </si>
  <si>
    <t>Tyler Wilson</t>
  </si>
  <si>
    <t xml:space="preserve">Tyler </t>
  </si>
  <si>
    <t>Paul Ward</t>
  </si>
  <si>
    <t xml:space="preserve">Paul </t>
  </si>
  <si>
    <t>Jamie Johnson</t>
  </si>
  <si>
    <t xml:space="preserve">Jamie </t>
  </si>
  <si>
    <t>Marvin Mason</t>
  </si>
  <si>
    <t xml:space="preserve">Marvin </t>
  </si>
  <si>
    <t>Desiree Arnold</t>
  </si>
  <si>
    <t xml:space="preserve">Desiree </t>
  </si>
  <si>
    <t>Sharon Castaneda</t>
  </si>
  <si>
    <t xml:space="preserve">Sharon </t>
  </si>
  <si>
    <t>Anthony Cruz</t>
  </si>
  <si>
    <t>Jillian Ritter</t>
  </si>
  <si>
    <t xml:space="preserve">Jillian </t>
  </si>
  <si>
    <t>Joyce Jones</t>
  </si>
  <si>
    <t xml:space="preserve">Joyce </t>
  </si>
  <si>
    <t>Scott Ellis</t>
  </si>
  <si>
    <t xml:space="preserve">Scott </t>
  </si>
  <si>
    <t>Charles Odom</t>
  </si>
  <si>
    <t xml:space="preserve">Charles </t>
  </si>
  <si>
    <t>Isaiah Hayes</t>
  </si>
  <si>
    <t xml:space="preserve">Isaiah </t>
  </si>
  <si>
    <t>Steven Duffy</t>
  </si>
  <si>
    <t xml:space="preserve">Steven </t>
  </si>
  <si>
    <t>William Martinez</t>
  </si>
  <si>
    <t>Kevin Murray</t>
  </si>
  <si>
    <t>Ann Casey</t>
  </si>
  <si>
    <t xml:space="preserve">Ann </t>
  </si>
  <si>
    <t>Shannon Gonzalez</t>
  </si>
  <si>
    <t xml:space="preserve">Shannon </t>
  </si>
  <si>
    <t>Brett Becker</t>
  </si>
  <si>
    <t xml:space="preserve">Brett </t>
  </si>
  <si>
    <t>Jonathan Smith</t>
  </si>
  <si>
    <t>Ruth Bush</t>
  </si>
  <si>
    <t xml:space="preserve">Ruth </t>
  </si>
  <si>
    <t>Benjamin Holmes</t>
  </si>
  <si>
    <t xml:space="preserve">Benjamin </t>
  </si>
  <si>
    <t>David Ballard</t>
  </si>
  <si>
    <t>Edgar Golden</t>
  </si>
  <si>
    <t xml:space="preserve">Edgar </t>
  </si>
  <si>
    <t>Cindy Robles MD</t>
  </si>
  <si>
    <t xml:space="preserve">Cindy </t>
  </si>
  <si>
    <t>Mrs. Mary Wallace DDS</t>
  </si>
  <si>
    <t xml:space="preserve">Mrs. </t>
  </si>
  <si>
    <t>Megan Fox</t>
  </si>
  <si>
    <t>Karen Davidson</t>
  </si>
  <si>
    <t xml:space="preserve">Karen </t>
  </si>
  <si>
    <t>Sandra Padilla</t>
  </si>
  <si>
    <t xml:space="preserve">Sandra </t>
  </si>
  <si>
    <t>Christina Potter</t>
  </si>
  <si>
    <t xml:space="preserve">Christina </t>
  </si>
  <si>
    <t>Samuel Garcia</t>
  </si>
  <si>
    <t>Corey Hopkins</t>
  </si>
  <si>
    <t xml:space="preserve">Corey </t>
  </si>
  <si>
    <t>Vanessa Bailey</t>
  </si>
  <si>
    <t xml:space="preserve">Vanessa </t>
  </si>
  <si>
    <t>Mark Adams</t>
  </si>
  <si>
    <t>Adam Price</t>
  </si>
  <si>
    <t xml:space="preserve">Adam </t>
  </si>
  <si>
    <t>Veronica York</t>
  </si>
  <si>
    <t xml:space="preserve">Veronica </t>
  </si>
  <si>
    <t>Melissa Larson</t>
  </si>
  <si>
    <t xml:space="preserve">Melissa </t>
  </si>
  <si>
    <t>Joshua Ramos</t>
  </si>
  <si>
    <t>Christopher Perez</t>
  </si>
  <si>
    <t xml:space="preserve">Christopher </t>
  </si>
  <si>
    <t>Daniel Williams</t>
  </si>
  <si>
    <t xml:space="preserve">Daniel </t>
  </si>
  <si>
    <t>Deborah Hall</t>
  </si>
  <si>
    <t xml:space="preserve">Deborah </t>
  </si>
  <si>
    <t>Patricia Caldwell</t>
  </si>
  <si>
    <t xml:space="preserve">Patricia </t>
  </si>
  <si>
    <t>Michael Henderson</t>
  </si>
  <si>
    <t xml:space="preserve">Michael </t>
  </si>
  <si>
    <t>David Stewart</t>
  </si>
  <si>
    <t>Carolyn Moore</t>
  </si>
  <si>
    <t xml:space="preserve">Carolyn </t>
  </si>
  <si>
    <t>Megan Mata</t>
  </si>
  <si>
    <t>Amanda Wong</t>
  </si>
  <si>
    <t>Anthony Walter</t>
  </si>
  <si>
    <t>Carl Gross</t>
  </si>
  <si>
    <t xml:space="preserve">Carl </t>
  </si>
  <si>
    <t>Jonathan Moran</t>
  </si>
  <si>
    <t>Robert Hernandez</t>
  </si>
  <si>
    <t xml:space="preserve">Robert </t>
  </si>
  <si>
    <t>Kimberly Holmes</t>
  </si>
  <si>
    <t xml:space="preserve">Kimberly </t>
  </si>
  <si>
    <t>Pamela Stephens</t>
  </si>
  <si>
    <t xml:space="preserve">Pamela </t>
  </si>
  <si>
    <t>April Hunter DDS</t>
  </si>
  <si>
    <t xml:space="preserve">April </t>
  </si>
  <si>
    <t>Tracy Miller</t>
  </si>
  <si>
    <t xml:space="preserve">Tracy </t>
  </si>
  <si>
    <t>Alan Coleman</t>
  </si>
  <si>
    <t xml:space="preserve">Alan </t>
  </si>
  <si>
    <t>Mario Watts</t>
  </si>
  <si>
    <t xml:space="preserve">Mario </t>
  </si>
  <si>
    <t>Kyle Green</t>
  </si>
  <si>
    <t xml:space="preserve">Kyle </t>
  </si>
  <si>
    <t>Cynthia Johnson</t>
  </si>
  <si>
    <t xml:space="preserve">Cynthia </t>
  </si>
  <si>
    <t>Daniel Hall</t>
  </si>
  <si>
    <t>Jason Nguyen</t>
  </si>
  <si>
    <t xml:space="preserve">Jason </t>
  </si>
  <si>
    <t>Stacy Hart MD</t>
  </si>
  <si>
    <t xml:space="preserve">Stacy </t>
  </si>
  <si>
    <t>Steven Mcdonald</t>
  </si>
  <si>
    <t>Wendy Bautista</t>
  </si>
  <si>
    <t xml:space="preserve">Wendy </t>
  </si>
  <si>
    <t>Danny Peterson</t>
  </si>
  <si>
    <t xml:space="preserve">Danny </t>
  </si>
  <si>
    <t>Daniel Martinez</t>
  </si>
  <si>
    <t>Mark Rodgers</t>
  </si>
  <si>
    <t>Jonathan Paul</t>
  </si>
  <si>
    <t>Kathleen Oconnor</t>
  </si>
  <si>
    <t xml:space="preserve">Kathleen </t>
  </si>
  <si>
    <t>Brenda Gray</t>
  </si>
  <si>
    <t xml:space="preserve">Brenda </t>
  </si>
  <si>
    <t>Christopher Patterson</t>
  </si>
  <si>
    <t>Richard Erickson</t>
  </si>
  <si>
    <t>Shari Butler</t>
  </si>
  <si>
    <t xml:space="preserve">Shari </t>
  </si>
  <si>
    <t>Ashley Davis</t>
  </si>
  <si>
    <t xml:space="preserve">Ashley </t>
  </si>
  <si>
    <t>James Lowe</t>
  </si>
  <si>
    <t xml:space="preserve">James </t>
  </si>
  <si>
    <t>Amanda Cain</t>
  </si>
  <si>
    <t>Mary Burns</t>
  </si>
  <si>
    <t xml:space="preserve">Mary </t>
  </si>
  <si>
    <t>Austin Calderon</t>
  </si>
  <si>
    <t xml:space="preserve">Austin </t>
  </si>
  <si>
    <t>Anthony Diaz</t>
  </si>
  <si>
    <t>Candice Edwards</t>
  </si>
  <si>
    <t xml:space="preserve">Candice </t>
  </si>
  <si>
    <t>Julie Smith</t>
  </si>
  <si>
    <t xml:space="preserve">Julie </t>
  </si>
  <si>
    <t>Jose Price</t>
  </si>
  <si>
    <t xml:space="preserve">Jose </t>
  </si>
  <si>
    <t>Anita Hardy</t>
  </si>
  <si>
    <t xml:space="preserve">Anita </t>
  </si>
  <si>
    <t>Henry Collins</t>
  </si>
  <si>
    <t xml:space="preserve">Henry </t>
  </si>
  <si>
    <t>Molly Jones</t>
  </si>
  <si>
    <t xml:space="preserve">Molly </t>
  </si>
  <si>
    <t>Dennis Hines</t>
  </si>
  <si>
    <t xml:space="preserve">Dennis </t>
  </si>
  <si>
    <t>Erik Jackson</t>
  </si>
  <si>
    <t xml:space="preserve">Erik </t>
  </si>
  <si>
    <t>James Lee</t>
  </si>
  <si>
    <t>Chloe Montgomery</t>
  </si>
  <si>
    <t xml:space="preserve">Chloe </t>
  </si>
  <si>
    <t>Barbara Nash</t>
  </si>
  <si>
    <t xml:space="preserve">Barbara </t>
  </si>
  <si>
    <t>Lori Padilla</t>
  </si>
  <si>
    <t>Brian Lewis</t>
  </si>
  <si>
    <t>Anthony Martin</t>
  </si>
  <si>
    <t>Stacy Hernandez</t>
  </si>
  <si>
    <t>Donna Malone</t>
  </si>
  <si>
    <t xml:space="preserve">Donna </t>
  </si>
  <si>
    <t>Ms. Diana Jones MD</t>
  </si>
  <si>
    <t xml:space="preserve">Ms. </t>
  </si>
  <si>
    <t>Kimberly Cortez</t>
  </si>
  <si>
    <t>Edwin Brown</t>
  </si>
  <si>
    <t xml:space="preserve">Edwin </t>
  </si>
  <si>
    <t>Bryan Hurst</t>
  </si>
  <si>
    <t xml:space="preserve">Bryan </t>
  </si>
  <si>
    <t>Deanna Cox</t>
  </si>
  <si>
    <t xml:space="preserve">Deanna </t>
  </si>
  <si>
    <t>Glenn Oliver</t>
  </si>
  <si>
    <t xml:space="preserve">Glenn </t>
  </si>
  <si>
    <t>Tina Guerra</t>
  </si>
  <si>
    <t xml:space="preserve">Tina </t>
  </si>
  <si>
    <t>Randy Malone</t>
  </si>
  <si>
    <t xml:space="preserve">Randy </t>
  </si>
  <si>
    <t>Ashley Martinez</t>
  </si>
  <si>
    <t>Charles Willis</t>
  </si>
  <si>
    <t>Brittany Ellis</t>
  </si>
  <si>
    <t xml:space="preserve">Brittany </t>
  </si>
  <si>
    <t>Nicole Gonzales</t>
  </si>
  <si>
    <t>Ashley Weiss</t>
  </si>
  <si>
    <t>Grant Herman</t>
  </si>
  <si>
    <t xml:space="preserve">Grant </t>
  </si>
  <si>
    <t>Shannon Sanders</t>
  </si>
  <si>
    <t>Ryan Mcbride</t>
  </si>
  <si>
    <t xml:space="preserve">Ryan </t>
  </si>
  <si>
    <t>Rachel Brown</t>
  </si>
  <si>
    <t>Jessica Contreras</t>
  </si>
  <si>
    <t xml:space="preserve">Jessica </t>
  </si>
  <si>
    <t>Susan Hernandez</t>
  </si>
  <si>
    <t xml:space="preserve">Susan </t>
  </si>
  <si>
    <t>Felicia Humphrey</t>
  </si>
  <si>
    <t>Aaron Buchanan</t>
  </si>
  <si>
    <t xml:space="preserve">Aaron </t>
  </si>
  <si>
    <t>Brandon Garcia</t>
  </si>
  <si>
    <t xml:space="preserve">Brandon </t>
  </si>
  <si>
    <t>Michelle Robertson</t>
  </si>
  <si>
    <t xml:space="preserve">Michelle </t>
  </si>
  <si>
    <t>Mr. Travis Day MD</t>
  </si>
  <si>
    <t xml:space="preserve">Mr. </t>
  </si>
  <si>
    <t>Glenn Garcia</t>
  </si>
  <si>
    <t>Zachary Castro</t>
  </si>
  <si>
    <t xml:space="preserve">Zachary </t>
  </si>
  <si>
    <t>Karen Miller</t>
  </si>
  <si>
    <t>Erik Brady</t>
  </si>
  <si>
    <t>Heather Arnold</t>
  </si>
  <si>
    <t xml:space="preserve">Heather </t>
  </si>
  <si>
    <t>Ethan White</t>
  </si>
  <si>
    <t xml:space="preserve">Ethan </t>
  </si>
  <si>
    <t>Sally Williams</t>
  </si>
  <si>
    <t xml:space="preserve">Sally </t>
  </si>
  <si>
    <t>Ryan Stephens</t>
  </si>
  <si>
    <t>Joseph Anderson</t>
  </si>
  <si>
    <t xml:space="preserve">Joseph </t>
  </si>
  <si>
    <t>Michael Jones</t>
  </si>
  <si>
    <t>Jeffrey Brown</t>
  </si>
  <si>
    <t xml:space="preserve">Jeffrey </t>
  </si>
  <si>
    <t>Paula Weaver</t>
  </si>
  <si>
    <t xml:space="preserve">Paula </t>
  </si>
  <si>
    <t>Jordan Washington</t>
  </si>
  <si>
    <t xml:space="preserve">Jordan </t>
  </si>
  <si>
    <t>Daniel Phillips</t>
  </si>
  <si>
    <t>Crystal Campbell</t>
  </si>
  <si>
    <t xml:space="preserve">Crystal </t>
  </si>
  <si>
    <t>Elizabeth Brown</t>
  </si>
  <si>
    <t xml:space="preserve">Elizabeth </t>
  </si>
  <si>
    <t>Robert Gutierrez</t>
  </si>
  <si>
    <t>Scott Freeman</t>
  </si>
  <si>
    <t>Julie Powers</t>
  </si>
  <si>
    <t>Mark Mcdaniel</t>
  </si>
  <si>
    <t>Gina Boyd</t>
  </si>
  <si>
    <t xml:space="preserve">Gina </t>
  </si>
  <si>
    <t>Justin Hayes</t>
  </si>
  <si>
    <t xml:space="preserve">Justin </t>
  </si>
  <si>
    <t>Rhonda Sandoval</t>
  </si>
  <si>
    <t xml:space="preserve">Rhonda </t>
  </si>
  <si>
    <t>Crystal Arellano</t>
  </si>
  <si>
    <t>Angela Murillo</t>
  </si>
  <si>
    <t xml:space="preserve">Angela </t>
  </si>
  <si>
    <t>Jennifer Parker</t>
  </si>
  <si>
    <t xml:space="preserve">Jennifer </t>
  </si>
  <si>
    <t>Carolyn Morales</t>
  </si>
  <si>
    <t>Rachael Wang</t>
  </si>
  <si>
    <t xml:space="preserve">Rachael </t>
  </si>
  <si>
    <t>Karen Atkins</t>
  </si>
  <si>
    <t>Melissa Spence</t>
  </si>
  <si>
    <t>Benjamin Barker</t>
  </si>
  <si>
    <t>Sarah Taylor</t>
  </si>
  <si>
    <t>Charles Brown</t>
  </si>
  <si>
    <t>Brett Carlson</t>
  </si>
  <si>
    <t>Daniel Andrews</t>
  </si>
  <si>
    <t>Raymond Randall</t>
  </si>
  <si>
    <t xml:space="preserve">Raymond </t>
  </si>
  <si>
    <t>Jacqueline Terry</t>
  </si>
  <si>
    <t xml:space="preserve">Jacqueline </t>
  </si>
  <si>
    <t>Richard Lambert</t>
  </si>
  <si>
    <t>Diamond Santiago</t>
  </si>
  <si>
    <t xml:space="preserve">Diamond </t>
  </si>
  <si>
    <t>Kim Barrett</t>
  </si>
  <si>
    <t xml:space="preserve">Kim </t>
  </si>
  <si>
    <t>Jimmy Wilson</t>
  </si>
  <si>
    <t xml:space="preserve">Jimmy </t>
  </si>
  <si>
    <t>James Hardin</t>
  </si>
  <si>
    <t>Christopher Macdonald</t>
  </si>
  <si>
    <t>Cindy Harding</t>
  </si>
  <si>
    <t>Sandra Herrera</t>
  </si>
  <si>
    <t>Heather Blake</t>
  </si>
  <si>
    <t>Richard Yu</t>
  </si>
  <si>
    <t>Wendy Singh</t>
  </si>
  <si>
    <t>Ronald Brown</t>
  </si>
  <si>
    <t xml:space="preserve">Ronald </t>
  </si>
  <si>
    <t>Garrett Cooper</t>
  </si>
  <si>
    <t xml:space="preserve">Garrett </t>
  </si>
  <si>
    <t>Ashley Chambers</t>
  </si>
  <si>
    <t>Andrew Harrison</t>
  </si>
  <si>
    <t>Susan Dickson</t>
  </si>
  <si>
    <t>James Turner</t>
  </si>
  <si>
    <t>Dana Oliver</t>
  </si>
  <si>
    <t xml:space="preserve">Dana </t>
  </si>
  <si>
    <t>Lisa Martinez</t>
  </si>
  <si>
    <t xml:space="preserve">Lisa </t>
  </si>
  <si>
    <t>Jason Paul</t>
  </si>
  <si>
    <t>Christopher Espinoza</t>
  </si>
  <si>
    <t>Mrs. Danielle Hill</t>
  </si>
  <si>
    <t>Lisa Saunders</t>
  </si>
  <si>
    <t>William Shea</t>
  </si>
  <si>
    <t>Jennifer Jones</t>
  </si>
  <si>
    <t>Darren Turner</t>
  </si>
  <si>
    <t xml:space="preserve">Darren </t>
  </si>
  <si>
    <t>Jerry Clark</t>
  </si>
  <si>
    <t xml:space="preserve">Jerry </t>
  </si>
  <si>
    <t>Robert Copeland</t>
  </si>
  <si>
    <t>Carlos Walker</t>
  </si>
  <si>
    <t xml:space="preserve">Carlos </t>
  </si>
  <si>
    <t>Levi Wong</t>
  </si>
  <si>
    <t xml:space="preserve">Levi </t>
  </si>
  <si>
    <t>Larry Carlson</t>
  </si>
  <si>
    <t xml:space="preserve">Larry </t>
  </si>
  <si>
    <t>Mark Brown</t>
  </si>
  <si>
    <t>Jennifer Watson</t>
  </si>
  <si>
    <t>Heather Schultz</t>
  </si>
  <si>
    <t>Ryan Wright</t>
  </si>
  <si>
    <t>Stephanie Carroll</t>
  </si>
  <si>
    <t>John Herrera</t>
  </si>
  <si>
    <t>Susan Shah</t>
  </si>
  <si>
    <t>Edward Wu</t>
  </si>
  <si>
    <t xml:space="preserve">Edward </t>
  </si>
  <si>
    <t>Albert Ellison</t>
  </si>
  <si>
    <t xml:space="preserve">Albert </t>
  </si>
  <si>
    <t>Misty James</t>
  </si>
  <si>
    <t xml:space="preserve">Misty </t>
  </si>
  <si>
    <t>Wendy Villarreal</t>
  </si>
  <si>
    <t>Carlos Alexander</t>
  </si>
  <si>
    <t>Meghan Ramirez</t>
  </si>
  <si>
    <t xml:space="preserve">Meghan </t>
  </si>
  <si>
    <t>Ashley Wells</t>
  </si>
  <si>
    <t>Kyle Taylor</t>
  </si>
  <si>
    <t>Laura Santos</t>
  </si>
  <si>
    <t xml:space="preserve">Laura </t>
  </si>
  <si>
    <t>Ralph Watts</t>
  </si>
  <si>
    <t xml:space="preserve">Ralph </t>
  </si>
  <si>
    <t>Sean Miller</t>
  </si>
  <si>
    <t xml:space="preserve">Sean </t>
  </si>
  <si>
    <t>Scott Neal</t>
  </si>
  <si>
    <t>Tiffany Frey</t>
  </si>
  <si>
    <t xml:space="preserve">Tiffany </t>
  </si>
  <si>
    <t>Sheila Mills</t>
  </si>
  <si>
    <t xml:space="preserve">Sheila </t>
  </si>
  <si>
    <t>Samantha Sparks</t>
  </si>
  <si>
    <t xml:space="preserve">Samantha </t>
  </si>
  <si>
    <t>Laura Russell</t>
  </si>
  <si>
    <t>Amanda Gill</t>
  </si>
  <si>
    <t>Victor Jones</t>
  </si>
  <si>
    <t xml:space="preserve">Victor </t>
  </si>
  <si>
    <t>Nicole Pruitt</t>
  </si>
  <si>
    <t>Mr. Brian Oliver</t>
  </si>
  <si>
    <t>Laura Baxter</t>
  </si>
  <si>
    <t>Peggy Mullen</t>
  </si>
  <si>
    <t xml:space="preserve">Peggy </t>
  </si>
  <si>
    <t>Matthew Kelly</t>
  </si>
  <si>
    <t xml:space="preserve">Matthew </t>
  </si>
  <si>
    <t>Barbara Barker</t>
  </si>
  <si>
    <t>Timothy Compton</t>
  </si>
  <si>
    <t xml:space="preserve">Timothy </t>
  </si>
  <si>
    <t>Terry Peters</t>
  </si>
  <si>
    <t xml:space="preserve">Terry </t>
  </si>
  <si>
    <t>Tammy Young</t>
  </si>
  <si>
    <t>Susan Mcgee</t>
  </si>
  <si>
    <t>Lori Hood</t>
  </si>
  <si>
    <t>Troy Coleman</t>
  </si>
  <si>
    <t xml:space="preserve">Troy </t>
  </si>
  <si>
    <t>Steven Alvarez</t>
  </si>
  <si>
    <t>Susan Hudson</t>
  </si>
  <si>
    <t>Patricia Neal</t>
  </si>
  <si>
    <t>Nathan Taylor</t>
  </si>
  <si>
    <t xml:space="preserve">Nathan </t>
  </si>
  <si>
    <t>Kristopher James</t>
  </si>
  <si>
    <t xml:space="preserve">Kristopher </t>
  </si>
  <si>
    <t>Timothy Hall</t>
  </si>
  <si>
    <t>Wendy Avery</t>
  </si>
  <si>
    <t>Morgan Robles</t>
  </si>
  <si>
    <t xml:space="preserve">Morgan </t>
  </si>
  <si>
    <t>Sarah Bennett</t>
  </si>
  <si>
    <t>Diane Torres</t>
  </si>
  <si>
    <t xml:space="preserve">Diane </t>
  </si>
  <si>
    <t>Tyler Holmes</t>
  </si>
  <si>
    <t>Emily Moreno</t>
  </si>
  <si>
    <t xml:space="preserve">Emily </t>
  </si>
  <si>
    <t>Jon Evans</t>
  </si>
  <si>
    <t xml:space="preserve">Jon </t>
  </si>
  <si>
    <t>Megan Patel</t>
  </si>
  <si>
    <t>Andrew Anderson</t>
  </si>
  <si>
    <t>Kevin Hayes</t>
  </si>
  <si>
    <t>Kevin Copeland</t>
  </si>
  <si>
    <t>Katie Underwood</t>
  </si>
  <si>
    <t xml:space="preserve">Katie </t>
  </si>
  <si>
    <t>Diana Mitchell</t>
  </si>
  <si>
    <t xml:space="preserve">Diana </t>
  </si>
  <si>
    <t>Cameron Hicks</t>
  </si>
  <si>
    <t xml:space="preserve">Cameron </t>
  </si>
  <si>
    <t>Charles Monroe Jr.</t>
  </si>
  <si>
    <t>Sarah Holt</t>
  </si>
  <si>
    <t>Lori Campbell</t>
  </si>
  <si>
    <t>Michele Gallagher</t>
  </si>
  <si>
    <t xml:space="preserve">Michele </t>
  </si>
  <si>
    <t>Jay Stevens</t>
  </si>
  <si>
    <t xml:space="preserve">Jay </t>
  </si>
  <si>
    <t>Jessica Williams</t>
  </si>
  <si>
    <t>Tiffany Alvarez</t>
  </si>
  <si>
    <t>Kelly Silva</t>
  </si>
  <si>
    <t xml:space="preserve">Kelly </t>
  </si>
  <si>
    <t>James Henderson</t>
  </si>
  <si>
    <t>Ann Shelton</t>
  </si>
  <si>
    <t>Stacy Brown</t>
  </si>
  <si>
    <t>Karen Martin</t>
  </si>
  <si>
    <t>Tiffany Bell</t>
  </si>
  <si>
    <t>Jessica Moore</t>
  </si>
  <si>
    <t>Mrs. Melinda Hernandez MD</t>
  </si>
  <si>
    <t>Richard Park</t>
  </si>
  <si>
    <t>Kathleen Sanders</t>
  </si>
  <si>
    <t>Madeline Choi</t>
  </si>
  <si>
    <t xml:space="preserve">Madeline </t>
  </si>
  <si>
    <t>Duration(Year)</t>
  </si>
  <si>
    <t>Row Labels</t>
  </si>
  <si>
    <t>(blank)</t>
  </si>
  <si>
    <t>Grand Total</t>
  </si>
  <si>
    <t>Average of Salary</t>
  </si>
  <si>
    <t>Elen Walker</t>
  </si>
  <si>
    <t xml:space="preserve">Performance Level </t>
  </si>
  <si>
    <t>Average Age</t>
  </si>
  <si>
    <t>Performace Rating</t>
  </si>
  <si>
    <t>Attribute</t>
  </si>
  <si>
    <t>Value</t>
  </si>
  <si>
    <t>Attribute.1</t>
  </si>
  <si>
    <t>Value.1</t>
  </si>
  <si>
    <t>Low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</si>
</sst>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Work!$C$1</c:f>
              <c:strCache>
                <c:ptCount val="1"/>
                <c:pt idx="0">
                  <c:v>Performace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Work!$B$2:$B$301</c:f>
              <c:strCache>
                <c:ptCount val="300"/>
                <c:pt idx="0">
                  <c:v>Erika Garcia</c:v>
                </c:pt>
                <c:pt idx="1">
                  <c:v>Mark Evans</c:v>
                </c:pt>
                <c:pt idx="2">
                  <c:v>Amber Grant</c:v>
                </c:pt>
                <c:pt idx="3">
                  <c:v>Stephanie Keller</c:v>
                </c:pt>
                <c:pt idx="4">
                  <c:v>William Anderson</c:v>
                </c:pt>
                <c:pt idx="5">
                  <c:v>Samuel Mcdonald</c:v>
                </c:pt>
                <c:pt idx="6">
                  <c:v>Brian Shannon</c:v>
                </c:pt>
                <c:pt idx="7">
                  <c:v>Jonathan Sharp</c:v>
                </c:pt>
                <c:pt idx="8">
                  <c:v>Anthony Sandoval</c:v>
                </c:pt>
                <c:pt idx="9">
                  <c:v>Jody Johnson</c:v>
                </c:pt>
                <c:pt idx="10">
                  <c:v>David Douglas</c:v>
                </c:pt>
                <c:pt idx="11">
                  <c:v>Valerie Atkins</c:v>
                </c:pt>
                <c:pt idx="12">
                  <c:v>John Stein</c:v>
                </c:pt>
                <c:pt idx="13">
                  <c:v>Lee Underwood</c:v>
                </c:pt>
                <c:pt idx="14">
                  <c:v>Mark Gilbert</c:v>
                </c:pt>
                <c:pt idx="15">
                  <c:v>Ricardo Romero</c:v>
                </c:pt>
                <c:pt idx="16">
                  <c:v>Nicole Robinson</c:v>
                </c:pt>
                <c:pt idx="17">
                  <c:v>Connie Perez</c:v>
                </c:pt>
                <c:pt idx="18">
                  <c:v>Jeremy Wilkinson</c:v>
                </c:pt>
                <c:pt idx="19">
                  <c:v>Joshua Murray</c:v>
                </c:pt>
                <c:pt idx="20">
                  <c:v>Felicia Baker</c:v>
                </c:pt>
                <c:pt idx="21">
                  <c:v>Andrew Walton</c:v>
                </c:pt>
                <c:pt idx="22">
                  <c:v>Nancy Warner</c:v>
                </c:pt>
                <c:pt idx="23">
                  <c:v>Megan Davies</c:v>
                </c:pt>
                <c:pt idx="24">
                  <c:v>Amanda Moyer</c:v>
                </c:pt>
                <c:pt idx="25">
                  <c:v>Oscar Swanson</c:v>
                </c:pt>
                <c:pt idx="26">
                  <c:v>William Garrison</c:v>
                </c:pt>
                <c:pt idx="27">
                  <c:v>Tammy Johnson</c:v>
                </c:pt>
                <c:pt idx="28">
                  <c:v>Micheal Mcintosh</c:v>
                </c:pt>
                <c:pt idx="29">
                  <c:v>Kevin Mejia</c:v>
                </c:pt>
                <c:pt idx="30">
                  <c:v>Richard Reed</c:v>
                </c:pt>
                <c:pt idx="31">
                  <c:v>Rachel Dunn</c:v>
                </c:pt>
                <c:pt idx="32">
                  <c:v>Lori Perez</c:v>
                </c:pt>
                <c:pt idx="33">
                  <c:v>Holly Finley</c:v>
                </c:pt>
                <c:pt idx="34">
                  <c:v>Tammy Maldonado</c:v>
                </c:pt>
                <c:pt idx="35">
                  <c:v>Valerie Williams</c:v>
                </c:pt>
                <c:pt idx="36">
                  <c:v>Joe Harris</c:v>
                </c:pt>
                <c:pt idx="37">
                  <c:v>Sarah Foster</c:v>
                </c:pt>
                <c:pt idx="38">
                  <c:v>Tyler Wilson</c:v>
                </c:pt>
                <c:pt idx="39">
                  <c:v>Paul Ward</c:v>
                </c:pt>
                <c:pt idx="40">
                  <c:v>Jamie Johnson</c:v>
                </c:pt>
                <c:pt idx="41">
                  <c:v>Marvin Mason</c:v>
                </c:pt>
                <c:pt idx="42">
                  <c:v>Desiree Arnold</c:v>
                </c:pt>
                <c:pt idx="43">
                  <c:v>Sharon Castaneda</c:v>
                </c:pt>
                <c:pt idx="44">
                  <c:v>Anthony Cruz</c:v>
                </c:pt>
                <c:pt idx="45">
                  <c:v>Jillian Ritter</c:v>
                </c:pt>
                <c:pt idx="46">
                  <c:v>Joyce Jones</c:v>
                </c:pt>
                <c:pt idx="47">
                  <c:v>Scott Ellis</c:v>
                </c:pt>
                <c:pt idx="48">
                  <c:v>Charles Odom</c:v>
                </c:pt>
                <c:pt idx="49">
                  <c:v>Isaiah Hayes</c:v>
                </c:pt>
                <c:pt idx="50">
                  <c:v>Steven Duffy</c:v>
                </c:pt>
                <c:pt idx="51">
                  <c:v>William Martinez</c:v>
                </c:pt>
                <c:pt idx="52">
                  <c:v>Kevin Murray</c:v>
                </c:pt>
                <c:pt idx="53">
                  <c:v>Ann Casey</c:v>
                </c:pt>
                <c:pt idx="54">
                  <c:v>Shannon Gonzalez</c:v>
                </c:pt>
                <c:pt idx="55">
                  <c:v>Brett Becker</c:v>
                </c:pt>
                <c:pt idx="56">
                  <c:v>Jonathan Smith</c:v>
                </c:pt>
                <c:pt idx="57">
                  <c:v>Ruth Bush</c:v>
                </c:pt>
                <c:pt idx="58">
                  <c:v>Benjamin Holmes</c:v>
                </c:pt>
                <c:pt idx="59">
                  <c:v>David Ballard</c:v>
                </c:pt>
                <c:pt idx="60">
                  <c:v>Edgar Golden</c:v>
                </c:pt>
                <c:pt idx="61">
                  <c:v>Cindy Robles MD</c:v>
                </c:pt>
                <c:pt idx="62">
                  <c:v>Mrs. Mary Wallace DDS</c:v>
                </c:pt>
                <c:pt idx="63">
                  <c:v>Megan Fox</c:v>
                </c:pt>
                <c:pt idx="64">
                  <c:v>Karen Davidson</c:v>
                </c:pt>
                <c:pt idx="65">
                  <c:v>Sandra Padilla</c:v>
                </c:pt>
                <c:pt idx="66">
                  <c:v>Christina Potter</c:v>
                </c:pt>
                <c:pt idx="67">
                  <c:v>Samuel Garcia</c:v>
                </c:pt>
                <c:pt idx="68">
                  <c:v>Corey Hopkins</c:v>
                </c:pt>
                <c:pt idx="69">
                  <c:v>Vanessa Bailey</c:v>
                </c:pt>
                <c:pt idx="70">
                  <c:v>Mark Adams</c:v>
                </c:pt>
                <c:pt idx="71">
                  <c:v>Adam Price</c:v>
                </c:pt>
                <c:pt idx="72">
                  <c:v>Veronica York</c:v>
                </c:pt>
                <c:pt idx="73">
                  <c:v>Melissa Larson</c:v>
                </c:pt>
                <c:pt idx="74">
                  <c:v>Joshua Ramos</c:v>
                </c:pt>
                <c:pt idx="75">
                  <c:v>Christopher Perez</c:v>
                </c:pt>
                <c:pt idx="76">
                  <c:v>Daniel Williams</c:v>
                </c:pt>
                <c:pt idx="77">
                  <c:v>Deborah Hall</c:v>
                </c:pt>
                <c:pt idx="78">
                  <c:v>Patricia Caldwell</c:v>
                </c:pt>
                <c:pt idx="79">
                  <c:v>Michael Henderson</c:v>
                </c:pt>
                <c:pt idx="80">
                  <c:v>David Stewart</c:v>
                </c:pt>
                <c:pt idx="81">
                  <c:v>Carolyn Moore</c:v>
                </c:pt>
                <c:pt idx="82">
                  <c:v>Megan Mata</c:v>
                </c:pt>
                <c:pt idx="83">
                  <c:v>Amanda Wong</c:v>
                </c:pt>
                <c:pt idx="84">
                  <c:v>Anthony Walter</c:v>
                </c:pt>
                <c:pt idx="85">
                  <c:v>Carl Gross</c:v>
                </c:pt>
                <c:pt idx="86">
                  <c:v>Jonathan Moran</c:v>
                </c:pt>
                <c:pt idx="87">
                  <c:v>Robert Hernandez</c:v>
                </c:pt>
                <c:pt idx="88">
                  <c:v>Kimberly Holmes</c:v>
                </c:pt>
                <c:pt idx="89">
                  <c:v>Pamela Stephens</c:v>
                </c:pt>
                <c:pt idx="90">
                  <c:v>April Hunter DDS</c:v>
                </c:pt>
                <c:pt idx="91">
                  <c:v>Tracy Miller</c:v>
                </c:pt>
                <c:pt idx="92">
                  <c:v>Alan Coleman</c:v>
                </c:pt>
                <c:pt idx="93">
                  <c:v>Mario Watts</c:v>
                </c:pt>
                <c:pt idx="94">
                  <c:v>Kyle Green</c:v>
                </c:pt>
                <c:pt idx="95">
                  <c:v>Cynthia Johnson</c:v>
                </c:pt>
                <c:pt idx="96">
                  <c:v>Daniel Hall</c:v>
                </c:pt>
                <c:pt idx="97">
                  <c:v>Jason Nguyen</c:v>
                </c:pt>
                <c:pt idx="98">
                  <c:v>Stacy Hart MD</c:v>
                </c:pt>
                <c:pt idx="99">
                  <c:v>Steven Mcdonald</c:v>
                </c:pt>
                <c:pt idx="100">
                  <c:v>Wendy Bautista</c:v>
                </c:pt>
                <c:pt idx="101">
                  <c:v>Danny Peterson</c:v>
                </c:pt>
                <c:pt idx="102">
                  <c:v>Daniel Martinez</c:v>
                </c:pt>
                <c:pt idx="103">
                  <c:v>Mark Rodgers</c:v>
                </c:pt>
                <c:pt idx="104">
                  <c:v>Jonathan Paul</c:v>
                </c:pt>
                <c:pt idx="105">
                  <c:v>Kathleen Oconnor</c:v>
                </c:pt>
                <c:pt idx="106">
                  <c:v>Brenda Gray</c:v>
                </c:pt>
                <c:pt idx="107">
                  <c:v>Christopher Patterson</c:v>
                </c:pt>
                <c:pt idx="108">
                  <c:v>Richard Erickson</c:v>
                </c:pt>
                <c:pt idx="109">
                  <c:v>Shari Butler</c:v>
                </c:pt>
                <c:pt idx="110">
                  <c:v>Ashley Davis</c:v>
                </c:pt>
                <c:pt idx="111">
                  <c:v>James Lowe</c:v>
                </c:pt>
                <c:pt idx="112">
                  <c:v>Amanda Cain</c:v>
                </c:pt>
                <c:pt idx="113">
                  <c:v>Mary Burns</c:v>
                </c:pt>
                <c:pt idx="114">
                  <c:v>Austin Calderon</c:v>
                </c:pt>
                <c:pt idx="115">
                  <c:v>Anthony Diaz</c:v>
                </c:pt>
                <c:pt idx="116">
                  <c:v>Candice Edwards</c:v>
                </c:pt>
                <c:pt idx="117">
                  <c:v>Julie Smith</c:v>
                </c:pt>
                <c:pt idx="118">
                  <c:v>Jose Price</c:v>
                </c:pt>
                <c:pt idx="119">
                  <c:v>Anita Hardy</c:v>
                </c:pt>
                <c:pt idx="120">
                  <c:v>Henry Collins</c:v>
                </c:pt>
                <c:pt idx="121">
                  <c:v>Molly Jones</c:v>
                </c:pt>
                <c:pt idx="122">
                  <c:v>Dennis Hines</c:v>
                </c:pt>
                <c:pt idx="123">
                  <c:v>Erik Jackson</c:v>
                </c:pt>
                <c:pt idx="124">
                  <c:v>James Lee</c:v>
                </c:pt>
                <c:pt idx="125">
                  <c:v>Chloe Montgomery</c:v>
                </c:pt>
                <c:pt idx="126">
                  <c:v>Barbara Nash</c:v>
                </c:pt>
                <c:pt idx="127">
                  <c:v>Lori Padilla</c:v>
                </c:pt>
                <c:pt idx="128">
                  <c:v>Brian Lewis</c:v>
                </c:pt>
                <c:pt idx="129">
                  <c:v>Anthony Martin</c:v>
                </c:pt>
                <c:pt idx="130">
                  <c:v>Stacy Hernandez</c:v>
                </c:pt>
                <c:pt idx="131">
                  <c:v>Donna Malone</c:v>
                </c:pt>
                <c:pt idx="132">
                  <c:v>Ms. Diana Jones MD</c:v>
                </c:pt>
                <c:pt idx="133">
                  <c:v>Kimberly Cortez</c:v>
                </c:pt>
                <c:pt idx="134">
                  <c:v>Edwin Brown</c:v>
                </c:pt>
                <c:pt idx="135">
                  <c:v>Bryan Hurst</c:v>
                </c:pt>
                <c:pt idx="136">
                  <c:v>Deanna Cox</c:v>
                </c:pt>
                <c:pt idx="137">
                  <c:v>Glenn Oliver</c:v>
                </c:pt>
                <c:pt idx="138">
                  <c:v>Tina Guerra</c:v>
                </c:pt>
                <c:pt idx="139">
                  <c:v>Randy Malone</c:v>
                </c:pt>
                <c:pt idx="140">
                  <c:v>Ashley Martinez</c:v>
                </c:pt>
                <c:pt idx="141">
                  <c:v>Charles Willis</c:v>
                </c:pt>
                <c:pt idx="142">
                  <c:v>Brittany Ellis</c:v>
                </c:pt>
                <c:pt idx="143">
                  <c:v>Nicole Gonzales</c:v>
                </c:pt>
                <c:pt idx="144">
                  <c:v>Ashley Weiss</c:v>
                </c:pt>
                <c:pt idx="145">
                  <c:v>Grant Herman</c:v>
                </c:pt>
                <c:pt idx="146">
                  <c:v>Shannon Sanders</c:v>
                </c:pt>
                <c:pt idx="147">
                  <c:v>Ryan Mcbride</c:v>
                </c:pt>
                <c:pt idx="148">
                  <c:v>Rachel Brown</c:v>
                </c:pt>
                <c:pt idx="149">
                  <c:v>Jessica Contreras</c:v>
                </c:pt>
                <c:pt idx="150">
                  <c:v>Susan Hernandez</c:v>
                </c:pt>
                <c:pt idx="151">
                  <c:v>Jonathan Smith</c:v>
                </c:pt>
                <c:pt idx="152">
                  <c:v>Felicia Humphrey</c:v>
                </c:pt>
                <c:pt idx="153">
                  <c:v>Aaron Buchanan</c:v>
                </c:pt>
                <c:pt idx="154">
                  <c:v>Brandon Garcia</c:v>
                </c:pt>
                <c:pt idx="155">
                  <c:v>Michelle Robertson</c:v>
                </c:pt>
                <c:pt idx="156">
                  <c:v>Mr. Travis Day MD</c:v>
                </c:pt>
                <c:pt idx="157">
                  <c:v>Glenn Garcia</c:v>
                </c:pt>
                <c:pt idx="158">
                  <c:v>Zachary Castro</c:v>
                </c:pt>
                <c:pt idx="159">
                  <c:v>Karen Miller</c:v>
                </c:pt>
                <c:pt idx="160">
                  <c:v>Erik Brady</c:v>
                </c:pt>
                <c:pt idx="161">
                  <c:v>Heather Arnold</c:v>
                </c:pt>
                <c:pt idx="162">
                  <c:v>Ethan White</c:v>
                </c:pt>
                <c:pt idx="163">
                  <c:v>Sally Williams</c:v>
                </c:pt>
                <c:pt idx="164">
                  <c:v>Ryan Stephens</c:v>
                </c:pt>
                <c:pt idx="165">
                  <c:v>Joseph Anderson</c:v>
                </c:pt>
                <c:pt idx="166">
                  <c:v>Michael Jones</c:v>
                </c:pt>
                <c:pt idx="167">
                  <c:v>Jeffrey Brown</c:v>
                </c:pt>
                <c:pt idx="168">
                  <c:v>Paula Weaver</c:v>
                </c:pt>
                <c:pt idx="169">
                  <c:v>Jordan Washington</c:v>
                </c:pt>
                <c:pt idx="170">
                  <c:v>Daniel Phillips</c:v>
                </c:pt>
                <c:pt idx="171">
                  <c:v>Crystal Campbell</c:v>
                </c:pt>
                <c:pt idx="172">
                  <c:v>Elizabeth Brown</c:v>
                </c:pt>
                <c:pt idx="173">
                  <c:v>Robert Gutierrez</c:v>
                </c:pt>
                <c:pt idx="174">
                  <c:v>Scott Freeman</c:v>
                </c:pt>
                <c:pt idx="175">
                  <c:v>Julie Powers</c:v>
                </c:pt>
                <c:pt idx="176">
                  <c:v>Mark Mcdaniel</c:v>
                </c:pt>
                <c:pt idx="177">
                  <c:v>Gina Boyd</c:v>
                </c:pt>
                <c:pt idx="178">
                  <c:v>Justin Hayes</c:v>
                </c:pt>
                <c:pt idx="179">
                  <c:v>Rhonda Sandoval</c:v>
                </c:pt>
                <c:pt idx="180">
                  <c:v>Crystal Arellano</c:v>
                </c:pt>
                <c:pt idx="181">
                  <c:v>Angela Murillo</c:v>
                </c:pt>
                <c:pt idx="182">
                  <c:v>Jennifer Parker</c:v>
                </c:pt>
                <c:pt idx="183">
                  <c:v>Carolyn Morales</c:v>
                </c:pt>
                <c:pt idx="184">
                  <c:v>Rachael Wang</c:v>
                </c:pt>
                <c:pt idx="185">
                  <c:v>Karen Atkins</c:v>
                </c:pt>
                <c:pt idx="186">
                  <c:v>Melissa Spence</c:v>
                </c:pt>
                <c:pt idx="187">
                  <c:v>Benjamin Barker</c:v>
                </c:pt>
                <c:pt idx="188">
                  <c:v>Sarah Taylor</c:v>
                </c:pt>
                <c:pt idx="189">
                  <c:v>Charles Brown</c:v>
                </c:pt>
                <c:pt idx="190">
                  <c:v>Brett Carlson</c:v>
                </c:pt>
                <c:pt idx="191">
                  <c:v>Daniel Andrews</c:v>
                </c:pt>
                <c:pt idx="192">
                  <c:v>Raymond Randall</c:v>
                </c:pt>
                <c:pt idx="193">
                  <c:v>Jacqueline Terry</c:v>
                </c:pt>
                <c:pt idx="194">
                  <c:v>Richard Lambert</c:v>
                </c:pt>
                <c:pt idx="195">
                  <c:v>Diamond Santiago</c:v>
                </c:pt>
                <c:pt idx="196">
                  <c:v>Kim Barrett</c:v>
                </c:pt>
                <c:pt idx="197">
                  <c:v>Jimmy Wilson</c:v>
                </c:pt>
                <c:pt idx="198">
                  <c:v>James Hardin</c:v>
                </c:pt>
                <c:pt idx="199">
                  <c:v>Christopher Macdonald</c:v>
                </c:pt>
                <c:pt idx="200">
                  <c:v>Cindy Harding</c:v>
                </c:pt>
                <c:pt idx="201">
                  <c:v>Sandra Herrera</c:v>
                </c:pt>
                <c:pt idx="202">
                  <c:v>Heather Blake</c:v>
                </c:pt>
                <c:pt idx="203">
                  <c:v>Richard Yu</c:v>
                </c:pt>
                <c:pt idx="204">
                  <c:v>Wendy Singh</c:v>
                </c:pt>
                <c:pt idx="205">
                  <c:v>Ronald Brown</c:v>
                </c:pt>
                <c:pt idx="206">
                  <c:v>Garrett Cooper</c:v>
                </c:pt>
                <c:pt idx="207">
                  <c:v>Ashley Chambers</c:v>
                </c:pt>
                <c:pt idx="208">
                  <c:v>Andrew Harrison</c:v>
                </c:pt>
                <c:pt idx="209">
                  <c:v>Susan Dickson</c:v>
                </c:pt>
                <c:pt idx="210">
                  <c:v>James Turner</c:v>
                </c:pt>
                <c:pt idx="211">
                  <c:v>Dana Oliver</c:v>
                </c:pt>
                <c:pt idx="212">
                  <c:v>Lisa Martinez</c:v>
                </c:pt>
                <c:pt idx="213">
                  <c:v>Jason Paul</c:v>
                </c:pt>
                <c:pt idx="214">
                  <c:v>Christopher Espinoza</c:v>
                </c:pt>
                <c:pt idx="215">
                  <c:v>Mrs. Danielle Hill</c:v>
                </c:pt>
                <c:pt idx="216">
                  <c:v>Lisa Saunders</c:v>
                </c:pt>
                <c:pt idx="217">
                  <c:v>William Shea</c:v>
                </c:pt>
                <c:pt idx="218">
                  <c:v>Jennifer Jones</c:v>
                </c:pt>
                <c:pt idx="219">
                  <c:v>Darren Turner</c:v>
                </c:pt>
                <c:pt idx="220">
                  <c:v>Jerry Clark</c:v>
                </c:pt>
                <c:pt idx="221">
                  <c:v>Robert Copeland</c:v>
                </c:pt>
                <c:pt idx="222">
                  <c:v>Carlos Walker</c:v>
                </c:pt>
                <c:pt idx="223">
                  <c:v>Levi Wong</c:v>
                </c:pt>
                <c:pt idx="224">
                  <c:v>Larry Carlson</c:v>
                </c:pt>
                <c:pt idx="225">
                  <c:v>Mark Brown</c:v>
                </c:pt>
                <c:pt idx="226">
                  <c:v>Jennifer Watson</c:v>
                </c:pt>
                <c:pt idx="227">
                  <c:v>Heather Schultz</c:v>
                </c:pt>
                <c:pt idx="228">
                  <c:v>Ryan Wright</c:v>
                </c:pt>
                <c:pt idx="229">
                  <c:v>Stephanie Carroll</c:v>
                </c:pt>
                <c:pt idx="230">
                  <c:v>John Herrera</c:v>
                </c:pt>
                <c:pt idx="231">
                  <c:v>Susan Shah</c:v>
                </c:pt>
                <c:pt idx="232">
                  <c:v>Edward Wu</c:v>
                </c:pt>
                <c:pt idx="233">
                  <c:v>Albert Ellison</c:v>
                </c:pt>
                <c:pt idx="234">
                  <c:v>Misty James</c:v>
                </c:pt>
                <c:pt idx="235">
                  <c:v>Wendy Villarreal</c:v>
                </c:pt>
                <c:pt idx="236">
                  <c:v>Carlos Alexander</c:v>
                </c:pt>
                <c:pt idx="237">
                  <c:v>Meghan Ramirez</c:v>
                </c:pt>
                <c:pt idx="238">
                  <c:v>Ashley Wells</c:v>
                </c:pt>
                <c:pt idx="239">
                  <c:v>Kyle Taylor</c:v>
                </c:pt>
                <c:pt idx="240">
                  <c:v>Laura Santos</c:v>
                </c:pt>
                <c:pt idx="241">
                  <c:v>Ralph Watts</c:v>
                </c:pt>
                <c:pt idx="242">
                  <c:v>Sean Miller</c:v>
                </c:pt>
                <c:pt idx="243">
                  <c:v>Scott Neal</c:v>
                </c:pt>
                <c:pt idx="244">
                  <c:v>Tiffany Frey</c:v>
                </c:pt>
                <c:pt idx="245">
                  <c:v>Sheila Mills</c:v>
                </c:pt>
                <c:pt idx="246">
                  <c:v>Samantha Sparks</c:v>
                </c:pt>
                <c:pt idx="247">
                  <c:v>Laura Russell</c:v>
                </c:pt>
                <c:pt idx="248">
                  <c:v>Amanda Gill</c:v>
                </c:pt>
                <c:pt idx="249">
                  <c:v>Victor Jones</c:v>
                </c:pt>
                <c:pt idx="250">
                  <c:v>Nicole Pruitt</c:v>
                </c:pt>
                <c:pt idx="251">
                  <c:v>Mr. Brian Oliver</c:v>
                </c:pt>
                <c:pt idx="252">
                  <c:v>Laura Baxter</c:v>
                </c:pt>
                <c:pt idx="253">
                  <c:v>Peggy Mullen</c:v>
                </c:pt>
                <c:pt idx="254">
                  <c:v>Matthew Kelly</c:v>
                </c:pt>
                <c:pt idx="255">
                  <c:v>Barbara Barker</c:v>
                </c:pt>
                <c:pt idx="256">
                  <c:v>Timothy Compton</c:v>
                </c:pt>
                <c:pt idx="257">
                  <c:v>Terry Peters</c:v>
                </c:pt>
                <c:pt idx="258">
                  <c:v>Tammy Young</c:v>
                </c:pt>
                <c:pt idx="259">
                  <c:v>Susan Mcgee</c:v>
                </c:pt>
                <c:pt idx="260">
                  <c:v>Lori Hood</c:v>
                </c:pt>
                <c:pt idx="261">
                  <c:v>Troy Coleman</c:v>
                </c:pt>
                <c:pt idx="262">
                  <c:v>Steven Alvarez</c:v>
                </c:pt>
                <c:pt idx="263">
                  <c:v>Susan Hudson</c:v>
                </c:pt>
                <c:pt idx="264">
                  <c:v>Patricia Neal</c:v>
                </c:pt>
                <c:pt idx="265">
                  <c:v>Nathan Taylor</c:v>
                </c:pt>
                <c:pt idx="266">
                  <c:v>Kristopher James</c:v>
                </c:pt>
                <c:pt idx="267">
                  <c:v>Timothy Hall</c:v>
                </c:pt>
                <c:pt idx="268">
                  <c:v>Wendy Avery</c:v>
                </c:pt>
                <c:pt idx="269">
                  <c:v>Morgan Robles</c:v>
                </c:pt>
                <c:pt idx="270">
                  <c:v>Sarah Bennett</c:v>
                </c:pt>
                <c:pt idx="271">
                  <c:v>Diane Torres</c:v>
                </c:pt>
                <c:pt idx="272">
                  <c:v>Tyler Holmes</c:v>
                </c:pt>
                <c:pt idx="273">
                  <c:v>Emily Moreno</c:v>
                </c:pt>
                <c:pt idx="274">
                  <c:v>Jon Evans</c:v>
                </c:pt>
                <c:pt idx="275">
                  <c:v>Megan Patel</c:v>
                </c:pt>
                <c:pt idx="276">
                  <c:v>Andrew Anderson</c:v>
                </c:pt>
                <c:pt idx="277">
                  <c:v>Kevin Hayes</c:v>
                </c:pt>
                <c:pt idx="278">
                  <c:v>Kevin Copeland</c:v>
                </c:pt>
                <c:pt idx="279">
                  <c:v>Katie Underwood</c:v>
                </c:pt>
                <c:pt idx="280">
                  <c:v>Diana Mitchell</c:v>
                </c:pt>
                <c:pt idx="281">
                  <c:v>Cameron Hicks</c:v>
                </c:pt>
                <c:pt idx="282">
                  <c:v>Charles Monroe Jr.</c:v>
                </c:pt>
                <c:pt idx="283">
                  <c:v>Sarah Holt</c:v>
                </c:pt>
                <c:pt idx="284">
                  <c:v>Lori Campbell</c:v>
                </c:pt>
                <c:pt idx="285">
                  <c:v>Michele Gallagher</c:v>
                </c:pt>
                <c:pt idx="286">
                  <c:v>Jay Stevens</c:v>
                </c:pt>
                <c:pt idx="287">
                  <c:v>Jessica Williams</c:v>
                </c:pt>
                <c:pt idx="288">
                  <c:v>Tiffany Alvarez</c:v>
                </c:pt>
                <c:pt idx="289">
                  <c:v>Kelly Silva</c:v>
                </c:pt>
                <c:pt idx="290">
                  <c:v>James Henderson</c:v>
                </c:pt>
                <c:pt idx="291">
                  <c:v>Ann Shelton</c:v>
                </c:pt>
                <c:pt idx="292">
                  <c:v>Stacy Brown</c:v>
                </c:pt>
                <c:pt idx="293">
                  <c:v>Karen Martin</c:v>
                </c:pt>
                <c:pt idx="294">
                  <c:v>Tiffany Bell</c:v>
                </c:pt>
                <c:pt idx="295">
                  <c:v>Jessica Moore</c:v>
                </c:pt>
                <c:pt idx="296">
                  <c:v>Mrs. Melinda Hernandez MD</c:v>
                </c:pt>
                <c:pt idx="297">
                  <c:v>Richard Park</c:v>
                </c:pt>
                <c:pt idx="298">
                  <c:v>Kathleen Sanders</c:v>
                </c:pt>
                <c:pt idx="299">
                  <c:v>Madeline Choi</c:v>
                </c:pt>
              </c:strCache>
            </c:strRef>
          </c:cat>
          <c:val>
            <c:numRef>
              <c:f>Work!$C$2:$C$301</c:f>
              <c:numCache>
                <c:formatCode>General</c:formatCode>
                <c:ptCount val="300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6</c:v>
                </c:pt>
                <c:pt idx="45">
                  <c:v>5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9</c:v>
                </c:pt>
                <c:pt idx="50">
                  <c:v>4</c:v>
                </c:pt>
                <c:pt idx="51">
                  <c:v>8</c:v>
                </c:pt>
                <c:pt idx="52">
                  <c:v>9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7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9</c:v>
                </c:pt>
                <c:pt idx="66">
                  <c:v>6</c:v>
                </c:pt>
                <c:pt idx="67">
                  <c:v>9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9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9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4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  <c:pt idx="100">
                  <c:v>9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5</c:v>
                </c:pt>
                <c:pt idx="109">
                  <c:v>6</c:v>
                </c:pt>
                <c:pt idx="110">
                  <c:v>9</c:v>
                </c:pt>
                <c:pt idx="111">
                  <c:v>4</c:v>
                </c:pt>
                <c:pt idx="112">
                  <c:v>7</c:v>
                </c:pt>
                <c:pt idx="113">
                  <c:v>8</c:v>
                </c:pt>
                <c:pt idx="114">
                  <c:v>4</c:v>
                </c:pt>
                <c:pt idx="115">
                  <c:v>4</c:v>
                </c:pt>
                <c:pt idx="116">
                  <c:v>7</c:v>
                </c:pt>
                <c:pt idx="117">
                  <c:v>8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6</c:v>
                </c:pt>
                <c:pt idx="128">
                  <c:v>5</c:v>
                </c:pt>
                <c:pt idx="129">
                  <c:v>8</c:v>
                </c:pt>
                <c:pt idx="130">
                  <c:v>5</c:v>
                </c:pt>
                <c:pt idx="131">
                  <c:v>9</c:v>
                </c:pt>
                <c:pt idx="132">
                  <c:v>5</c:v>
                </c:pt>
                <c:pt idx="133">
                  <c:v>7</c:v>
                </c:pt>
                <c:pt idx="134">
                  <c:v>9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9</c:v>
                </c:pt>
                <c:pt idx="144">
                  <c:v>4</c:v>
                </c:pt>
                <c:pt idx="145">
                  <c:v>6</c:v>
                </c:pt>
                <c:pt idx="146">
                  <c:v>9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6</c:v>
                </c:pt>
                <c:pt idx="153">
                  <c:v>8</c:v>
                </c:pt>
                <c:pt idx="154">
                  <c:v>7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7</c:v>
                </c:pt>
                <c:pt idx="159">
                  <c:v>9</c:v>
                </c:pt>
                <c:pt idx="160">
                  <c:v>6</c:v>
                </c:pt>
                <c:pt idx="161">
                  <c:v>7</c:v>
                </c:pt>
                <c:pt idx="162">
                  <c:v>7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7</c:v>
                </c:pt>
                <c:pt idx="167">
                  <c:v>4</c:v>
                </c:pt>
                <c:pt idx="168">
                  <c:v>9</c:v>
                </c:pt>
                <c:pt idx="169">
                  <c:v>9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9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8</c:v>
                </c:pt>
                <c:pt idx="179">
                  <c:v>7</c:v>
                </c:pt>
                <c:pt idx="180">
                  <c:v>5</c:v>
                </c:pt>
                <c:pt idx="181">
                  <c:v>9</c:v>
                </c:pt>
                <c:pt idx="182">
                  <c:v>8</c:v>
                </c:pt>
                <c:pt idx="183">
                  <c:v>4</c:v>
                </c:pt>
                <c:pt idx="184">
                  <c:v>5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4</c:v>
                </c:pt>
                <c:pt idx="190">
                  <c:v>8</c:v>
                </c:pt>
                <c:pt idx="191">
                  <c:v>9</c:v>
                </c:pt>
                <c:pt idx="192">
                  <c:v>4</c:v>
                </c:pt>
                <c:pt idx="193">
                  <c:v>7</c:v>
                </c:pt>
                <c:pt idx="194">
                  <c:v>6</c:v>
                </c:pt>
                <c:pt idx="195">
                  <c:v>9</c:v>
                </c:pt>
                <c:pt idx="196">
                  <c:v>8</c:v>
                </c:pt>
                <c:pt idx="197">
                  <c:v>4</c:v>
                </c:pt>
                <c:pt idx="198">
                  <c:v>7</c:v>
                </c:pt>
                <c:pt idx="199">
                  <c:v>4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6</c:v>
                </c:pt>
                <c:pt idx="208">
                  <c:v>9</c:v>
                </c:pt>
                <c:pt idx="209">
                  <c:v>8</c:v>
                </c:pt>
                <c:pt idx="210">
                  <c:v>4</c:v>
                </c:pt>
                <c:pt idx="211">
                  <c:v>6</c:v>
                </c:pt>
                <c:pt idx="212">
                  <c:v>5</c:v>
                </c:pt>
                <c:pt idx="213">
                  <c:v>9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9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8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4</c:v>
                </c:pt>
                <c:pt idx="236">
                  <c:v>9</c:v>
                </c:pt>
                <c:pt idx="237">
                  <c:v>8</c:v>
                </c:pt>
                <c:pt idx="238">
                  <c:v>7</c:v>
                </c:pt>
                <c:pt idx="239">
                  <c:v>8</c:v>
                </c:pt>
                <c:pt idx="240">
                  <c:v>9</c:v>
                </c:pt>
                <c:pt idx="241">
                  <c:v>8</c:v>
                </c:pt>
                <c:pt idx="242">
                  <c:v>4</c:v>
                </c:pt>
                <c:pt idx="243">
                  <c:v>8</c:v>
                </c:pt>
                <c:pt idx="244">
                  <c:v>5</c:v>
                </c:pt>
                <c:pt idx="245">
                  <c:v>6</c:v>
                </c:pt>
                <c:pt idx="246">
                  <c:v>8</c:v>
                </c:pt>
                <c:pt idx="247">
                  <c:v>5</c:v>
                </c:pt>
                <c:pt idx="248">
                  <c:v>6</c:v>
                </c:pt>
                <c:pt idx="249">
                  <c:v>9</c:v>
                </c:pt>
                <c:pt idx="250">
                  <c:v>4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9</c:v>
                </c:pt>
                <c:pt idx="256">
                  <c:v>9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7</c:v>
                </c:pt>
                <c:pt idx="261">
                  <c:v>7</c:v>
                </c:pt>
                <c:pt idx="262">
                  <c:v>5</c:v>
                </c:pt>
                <c:pt idx="263">
                  <c:v>4</c:v>
                </c:pt>
                <c:pt idx="264">
                  <c:v>8</c:v>
                </c:pt>
                <c:pt idx="265">
                  <c:v>4</c:v>
                </c:pt>
                <c:pt idx="266">
                  <c:v>9</c:v>
                </c:pt>
                <c:pt idx="267">
                  <c:v>6</c:v>
                </c:pt>
                <c:pt idx="268">
                  <c:v>8</c:v>
                </c:pt>
                <c:pt idx="269">
                  <c:v>7</c:v>
                </c:pt>
                <c:pt idx="270">
                  <c:v>9</c:v>
                </c:pt>
                <c:pt idx="271">
                  <c:v>8</c:v>
                </c:pt>
                <c:pt idx="272">
                  <c:v>7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4</c:v>
                </c:pt>
                <c:pt idx="278">
                  <c:v>7</c:v>
                </c:pt>
                <c:pt idx="279">
                  <c:v>7</c:v>
                </c:pt>
                <c:pt idx="280">
                  <c:v>9</c:v>
                </c:pt>
                <c:pt idx="281">
                  <c:v>4</c:v>
                </c:pt>
                <c:pt idx="282">
                  <c:v>7</c:v>
                </c:pt>
                <c:pt idx="283">
                  <c:v>8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8</c:v>
                </c:pt>
                <c:pt idx="288">
                  <c:v>9</c:v>
                </c:pt>
                <c:pt idx="289">
                  <c:v>7</c:v>
                </c:pt>
                <c:pt idx="290">
                  <c:v>7</c:v>
                </c:pt>
                <c:pt idx="291">
                  <c:v>8</c:v>
                </c:pt>
                <c:pt idx="292">
                  <c:v>4</c:v>
                </c:pt>
                <c:pt idx="293">
                  <c:v>7</c:v>
                </c:pt>
                <c:pt idx="294">
                  <c:v>4</c:v>
                </c:pt>
                <c:pt idx="295">
                  <c:v>9</c:v>
                </c:pt>
                <c:pt idx="296">
                  <c:v>6</c:v>
                </c:pt>
                <c:pt idx="297">
                  <c:v>9</c:v>
                </c:pt>
                <c:pt idx="298">
                  <c:v>9</c:v>
                </c:pt>
                <c:pt idx="2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D-4FFA-808A-EE185C49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987295"/>
        <c:axId val="1520988255"/>
      </c:barChart>
      <c:catAx>
        <c:axId val="15209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88255"/>
        <c:crosses val="autoZero"/>
        <c:auto val="1"/>
        <c:lblAlgn val="ctr"/>
        <c:lblOffset val="100"/>
        <c:noMultiLvlLbl val="0"/>
      </c:catAx>
      <c:valAx>
        <c:axId val="15209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8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5</xdr:row>
      <xdr:rowOff>41910</xdr:rowOff>
    </xdr:from>
    <xdr:to>
      <xdr:col>17</xdr:col>
      <xdr:colOff>137160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AB7B4-CE67-F475-A2B0-23C04130B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 Panchal" refreshedDate="45585.845233449072" createdVersion="8" refreshedVersion="8" minRefreshableVersion="3" recordCount="301" xr:uid="{6BD4C438-B976-4926-B779-1D700A86E98C}">
  <cacheSource type="worksheet">
    <worksheetSource ref="A1:I1048576" sheet="Work"/>
  </cacheSource>
  <cacheFields count="9">
    <cacheField name="Employee ID" numFmtId="0">
      <sharedItems containsString="0" containsBlank="1" containsNumber="1" containsInteger="1" minValue="1" maxValue="300"/>
    </cacheField>
    <cacheField name="Name" numFmtId="0">
      <sharedItems containsBlank="1"/>
    </cacheField>
    <cacheField name="Department" numFmtId="0">
      <sharedItems containsBlank="1" count="8">
        <s v="Operations"/>
        <s v="HR"/>
        <s v="R&amp;D"/>
        <s v="IT"/>
        <s v="Finance"/>
        <s v="Marketing"/>
        <s v="Sales"/>
        <m/>
      </sharedItems>
    </cacheField>
    <cacheField name="Date of Joining" numFmtId="0">
      <sharedItems containsNonDate="0" containsDate="1" containsString="0" containsBlank="1" minDate="2009-10-30T00:00:00" maxDate="2024-10-17T00:00:00"/>
    </cacheField>
    <cacheField name="Salary" numFmtId="0">
      <sharedItems containsString="0" containsBlank="1" containsNumber="1" containsInteger="1" minValue="3500" maxValue="8997"/>
    </cacheField>
    <cacheField name="Age" numFmtId="0">
      <sharedItems containsString="0" containsBlank="1" containsNumber="1" containsInteger="1" minValue="22" maxValue="59"/>
    </cacheField>
    <cacheField name="Experience (Years)" numFmtId="0">
      <sharedItems containsString="0" containsBlank="1" containsNumber="1" containsInteger="1" minValue="1" maxValue="14"/>
    </cacheField>
    <cacheField name="Performance Rating" numFmtId="0">
      <sharedItems containsString="0" containsBlank="1" containsNumber="1" containsInteger="1" minValue="4" maxValue="9"/>
    </cacheField>
    <cacheField name="Bonus (%)" numFmtId="0">
      <sharedItems containsString="0" containsBlank="1" containsNumber="1" containsInteger="1" minValue="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1"/>
    <s v="Erika Garcia"/>
    <x v="0"/>
    <d v="2017-11-20T00:00:00"/>
    <n v="6614"/>
    <n v="26"/>
    <n v="8"/>
    <n v="6"/>
    <n v="7"/>
  </r>
  <r>
    <n v="2"/>
    <s v="Mark Evans"/>
    <x v="1"/>
    <d v="2012-11-27T00:00:00"/>
    <n v="7499"/>
    <n v="40"/>
    <n v="11"/>
    <n v="9"/>
    <n v="12"/>
  </r>
  <r>
    <n v="3"/>
    <s v="Amber Grant"/>
    <x v="2"/>
    <d v="2014-10-24T00:00:00"/>
    <n v="8220"/>
    <n v="47"/>
    <n v="11"/>
    <n v="8"/>
    <n v="10"/>
  </r>
  <r>
    <n v="4"/>
    <s v="Stephanie Keller"/>
    <x v="3"/>
    <d v="2016-07-21T00:00:00"/>
    <n v="6578"/>
    <n v="42"/>
    <n v="4"/>
    <n v="9"/>
    <n v="12"/>
  </r>
  <r>
    <n v="5"/>
    <s v="William Anderson"/>
    <x v="4"/>
    <d v="2019-09-30T00:00:00"/>
    <n v="5705"/>
    <n v="43"/>
    <n v="6"/>
    <n v="6"/>
    <n v="7"/>
  </r>
  <r>
    <n v="6"/>
    <s v="Samuel Mcdonald"/>
    <x v="1"/>
    <d v="2011-04-22T00:00:00"/>
    <n v="6133"/>
    <n v="25"/>
    <n v="11"/>
    <n v="4"/>
    <n v="5"/>
  </r>
  <r>
    <n v="7"/>
    <s v="Brian Shannon"/>
    <x v="1"/>
    <d v="2024-06-17T00:00:00"/>
    <n v="5096"/>
    <n v="29"/>
    <n v="13"/>
    <n v="8"/>
    <n v="10"/>
  </r>
  <r>
    <n v="8"/>
    <s v="Jonathan Sharp"/>
    <x v="5"/>
    <d v="2019-09-26T00:00:00"/>
    <n v="3771"/>
    <n v="35"/>
    <n v="2"/>
    <n v="5"/>
    <n v="7"/>
  </r>
  <r>
    <n v="9"/>
    <s v="Anthony Sandoval"/>
    <x v="2"/>
    <d v="2014-02-07T00:00:00"/>
    <n v="8754"/>
    <n v="50"/>
    <n v="4"/>
    <n v="6"/>
    <n v="7"/>
  </r>
  <r>
    <n v="10"/>
    <s v="Jody Johnson"/>
    <x v="0"/>
    <d v="2024-04-04T00:00:00"/>
    <n v="4462"/>
    <n v="53"/>
    <n v="1"/>
    <n v="6"/>
    <n v="7"/>
  </r>
  <r>
    <n v="11"/>
    <s v="David Douglas"/>
    <x v="3"/>
    <d v="2016-12-11T00:00:00"/>
    <n v="6345"/>
    <n v="38"/>
    <n v="7"/>
    <n v="4"/>
    <n v="5"/>
  </r>
  <r>
    <n v="12"/>
    <s v="Valerie Atkins"/>
    <x v="1"/>
    <d v="2024-01-03T00:00:00"/>
    <n v="8141"/>
    <n v="45"/>
    <n v="5"/>
    <n v="4"/>
    <n v="5"/>
  </r>
  <r>
    <n v="13"/>
    <s v="John Stein"/>
    <x v="2"/>
    <d v="2009-10-31T00:00:00"/>
    <n v="7082"/>
    <n v="32"/>
    <n v="13"/>
    <n v="7"/>
    <n v="10"/>
  </r>
  <r>
    <n v="14"/>
    <s v="Lee Underwood"/>
    <x v="0"/>
    <d v="2015-12-25T00:00:00"/>
    <n v="6325"/>
    <n v="45"/>
    <n v="1"/>
    <n v="8"/>
    <n v="10"/>
  </r>
  <r>
    <n v="15"/>
    <s v="Mark Gilbert"/>
    <x v="4"/>
    <d v="2021-08-10T00:00:00"/>
    <n v="6296"/>
    <n v="33"/>
    <n v="3"/>
    <n v="7"/>
    <n v="10"/>
  </r>
  <r>
    <n v="16"/>
    <s v="Ricardo Romero"/>
    <x v="4"/>
    <d v="2020-04-14T00:00:00"/>
    <n v="6504"/>
    <n v="39"/>
    <n v="2"/>
    <n v="6"/>
    <n v="7"/>
  </r>
  <r>
    <n v="17"/>
    <s v="Nicole Robinson"/>
    <x v="4"/>
    <d v="2019-03-14T00:00:00"/>
    <n v="4894"/>
    <n v="56"/>
    <n v="1"/>
    <n v="6"/>
    <n v="7"/>
  </r>
  <r>
    <n v="18"/>
    <s v="Connie Perez"/>
    <x v="5"/>
    <d v="2024-01-21T00:00:00"/>
    <n v="6340"/>
    <n v="40"/>
    <n v="11"/>
    <n v="6"/>
    <n v="7"/>
  </r>
  <r>
    <n v="19"/>
    <s v="Jeremy Wilkinson"/>
    <x v="5"/>
    <d v="2018-12-10T00:00:00"/>
    <n v="4407"/>
    <n v="57"/>
    <n v="2"/>
    <n v="7"/>
    <n v="10"/>
  </r>
  <r>
    <n v="20"/>
    <s v="Joshua Murray"/>
    <x v="3"/>
    <d v="2014-08-31T00:00:00"/>
    <n v="6014"/>
    <n v="25"/>
    <n v="1"/>
    <n v="9"/>
    <n v="12"/>
  </r>
  <r>
    <n v="21"/>
    <s v="Felicia Baker"/>
    <x v="4"/>
    <d v="2022-08-25T00:00:00"/>
    <n v="6568"/>
    <n v="38"/>
    <n v="12"/>
    <n v="7"/>
    <n v="10"/>
  </r>
  <r>
    <n v="22"/>
    <s v="Andrew Walton"/>
    <x v="3"/>
    <d v="2020-07-06T00:00:00"/>
    <n v="5501"/>
    <n v="34"/>
    <n v="8"/>
    <n v="4"/>
    <n v="5"/>
  </r>
  <r>
    <n v="23"/>
    <s v="Nancy Warner"/>
    <x v="1"/>
    <d v="2017-05-07T00:00:00"/>
    <n v="3963"/>
    <n v="24"/>
    <n v="3"/>
    <n v="4"/>
    <n v="5"/>
  </r>
  <r>
    <n v="24"/>
    <s v="Megan Davies"/>
    <x v="0"/>
    <d v="2009-12-22T00:00:00"/>
    <n v="6925"/>
    <n v="24"/>
    <n v="11"/>
    <n v="4"/>
    <n v="5"/>
  </r>
  <r>
    <n v="25"/>
    <s v="Amanda Moyer"/>
    <x v="2"/>
    <d v="2011-12-28T00:00:00"/>
    <n v="7410"/>
    <n v="35"/>
    <n v="3"/>
    <n v="8"/>
    <n v="10"/>
  </r>
  <r>
    <n v="26"/>
    <s v="Oscar Swanson"/>
    <x v="2"/>
    <d v="2018-09-24T00:00:00"/>
    <n v="4781"/>
    <n v="47"/>
    <n v="5"/>
    <n v="6"/>
    <n v="7"/>
  </r>
  <r>
    <n v="27"/>
    <s v="William Garrison"/>
    <x v="5"/>
    <d v="2016-03-06T00:00:00"/>
    <n v="3553"/>
    <n v="46"/>
    <n v="13"/>
    <n v="7"/>
    <n v="10"/>
  </r>
  <r>
    <n v="28"/>
    <s v="Tammy Johnson"/>
    <x v="1"/>
    <d v="2024-02-08T00:00:00"/>
    <n v="3634"/>
    <n v="36"/>
    <n v="14"/>
    <n v="8"/>
    <n v="10"/>
  </r>
  <r>
    <n v="29"/>
    <s v="Micheal Mcintosh"/>
    <x v="5"/>
    <d v="2017-01-05T00:00:00"/>
    <n v="6558"/>
    <n v="42"/>
    <n v="14"/>
    <n v="8"/>
    <n v="10"/>
  </r>
  <r>
    <n v="30"/>
    <s v="Kevin Mejia"/>
    <x v="3"/>
    <d v="2011-10-16T00:00:00"/>
    <n v="6362"/>
    <n v="46"/>
    <n v="11"/>
    <n v="9"/>
    <n v="12"/>
  </r>
  <r>
    <n v="31"/>
    <s v="Richard Reed"/>
    <x v="5"/>
    <d v="2022-05-08T00:00:00"/>
    <n v="4379"/>
    <n v="32"/>
    <n v="14"/>
    <n v="4"/>
    <n v="5"/>
  </r>
  <r>
    <n v="32"/>
    <s v="Rachel Dunn"/>
    <x v="3"/>
    <d v="2016-08-17T00:00:00"/>
    <n v="6003"/>
    <n v="27"/>
    <n v="3"/>
    <n v="4"/>
    <n v="5"/>
  </r>
  <r>
    <n v="33"/>
    <s v="Lori Perez"/>
    <x v="5"/>
    <d v="2015-03-16T00:00:00"/>
    <n v="4057"/>
    <n v="26"/>
    <n v="13"/>
    <n v="6"/>
    <n v="7"/>
  </r>
  <r>
    <n v="34"/>
    <s v="Holly Finley"/>
    <x v="6"/>
    <d v="2014-10-11T00:00:00"/>
    <n v="3651"/>
    <n v="28"/>
    <n v="11"/>
    <n v="6"/>
    <n v="7"/>
  </r>
  <r>
    <n v="35"/>
    <s v="Tammy Maldonado"/>
    <x v="0"/>
    <d v="2016-12-25T00:00:00"/>
    <n v="7671"/>
    <n v="54"/>
    <n v="7"/>
    <n v="5"/>
    <n v="7"/>
  </r>
  <r>
    <n v="36"/>
    <s v="Valerie Williams"/>
    <x v="5"/>
    <d v="2022-10-18T00:00:00"/>
    <n v="8581"/>
    <n v="34"/>
    <n v="13"/>
    <n v="7"/>
    <n v="10"/>
  </r>
  <r>
    <n v="37"/>
    <s v="Joe Harris"/>
    <x v="3"/>
    <d v="2016-07-12T00:00:00"/>
    <n v="7731"/>
    <n v="58"/>
    <n v="11"/>
    <n v="8"/>
    <n v="10"/>
  </r>
  <r>
    <n v="38"/>
    <s v="Sarah Foster"/>
    <x v="1"/>
    <d v="2015-09-22T00:00:00"/>
    <n v="3935"/>
    <n v="41"/>
    <n v="7"/>
    <n v="8"/>
    <n v="10"/>
  </r>
  <r>
    <n v="39"/>
    <s v="Tyler Wilson"/>
    <x v="5"/>
    <d v="2018-01-15T00:00:00"/>
    <n v="6926"/>
    <n v="48"/>
    <n v="2"/>
    <n v="8"/>
    <n v="10"/>
  </r>
  <r>
    <n v="40"/>
    <s v="Paul Ward"/>
    <x v="1"/>
    <d v="2012-09-01T00:00:00"/>
    <n v="8234"/>
    <n v="26"/>
    <n v="5"/>
    <n v="7"/>
    <n v="10"/>
  </r>
  <r>
    <n v="41"/>
    <s v="Jamie Johnson"/>
    <x v="4"/>
    <d v="2016-03-27T00:00:00"/>
    <n v="5784"/>
    <n v="34"/>
    <n v="14"/>
    <n v="8"/>
    <n v="10"/>
  </r>
  <r>
    <n v="42"/>
    <s v="Marvin Mason"/>
    <x v="4"/>
    <d v="2013-05-25T00:00:00"/>
    <n v="6028"/>
    <n v="29"/>
    <n v="13"/>
    <n v="5"/>
    <n v="7"/>
  </r>
  <r>
    <n v="43"/>
    <s v="Desiree Arnold"/>
    <x v="6"/>
    <d v="2011-01-01T00:00:00"/>
    <n v="7821"/>
    <n v="45"/>
    <n v="1"/>
    <n v="9"/>
    <n v="12"/>
  </r>
  <r>
    <n v="44"/>
    <s v="Sharon Castaneda"/>
    <x v="5"/>
    <d v="2021-05-10T00:00:00"/>
    <n v="4326"/>
    <n v="35"/>
    <n v="7"/>
    <n v="9"/>
    <n v="12"/>
  </r>
  <r>
    <n v="45"/>
    <s v="Anthony Cruz"/>
    <x v="2"/>
    <d v="2011-06-27T00:00:00"/>
    <n v="8831"/>
    <n v="57"/>
    <n v="9"/>
    <n v="6"/>
    <n v="7"/>
  </r>
  <r>
    <n v="46"/>
    <s v="Jillian Ritter"/>
    <x v="4"/>
    <d v="2013-12-02T00:00:00"/>
    <n v="4873"/>
    <n v="32"/>
    <n v="4"/>
    <n v="5"/>
    <n v="7"/>
  </r>
  <r>
    <n v="47"/>
    <s v="Joyce Jones"/>
    <x v="2"/>
    <d v="2018-08-16T00:00:00"/>
    <n v="6065"/>
    <n v="26"/>
    <n v="5"/>
    <n v="8"/>
    <n v="10"/>
  </r>
  <r>
    <n v="48"/>
    <s v="Scott Ellis"/>
    <x v="2"/>
    <d v="2013-04-29T00:00:00"/>
    <n v="7967"/>
    <n v="32"/>
    <n v="14"/>
    <n v="5"/>
    <n v="7"/>
  </r>
  <r>
    <n v="49"/>
    <s v="Charles Odom"/>
    <x v="5"/>
    <d v="2021-06-04T00:00:00"/>
    <n v="7230"/>
    <n v="49"/>
    <n v="9"/>
    <n v="5"/>
    <n v="7"/>
  </r>
  <r>
    <n v="50"/>
    <s v="Isaiah Hayes"/>
    <x v="4"/>
    <d v="2009-10-30T00:00:00"/>
    <n v="6734"/>
    <n v="58"/>
    <n v="9"/>
    <n v="9"/>
    <n v="12"/>
  </r>
  <r>
    <n v="51"/>
    <s v="Steven Duffy"/>
    <x v="3"/>
    <d v="2015-12-14T00:00:00"/>
    <n v="7065"/>
    <n v="23"/>
    <n v="1"/>
    <n v="4"/>
    <n v="5"/>
  </r>
  <r>
    <n v="52"/>
    <s v="William Martinez"/>
    <x v="3"/>
    <d v="2015-05-23T00:00:00"/>
    <n v="5445"/>
    <n v="25"/>
    <n v="8"/>
    <n v="8"/>
    <n v="10"/>
  </r>
  <r>
    <n v="53"/>
    <s v="Kevin Murray"/>
    <x v="2"/>
    <d v="2010-01-28T00:00:00"/>
    <n v="7472"/>
    <n v="29"/>
    <n v="12"/>
    <n v="9"/>
    <n v="12"/>
  </r>
  <r>
    <n v="54"/>
    <s v="Ann Casey"/>
    <x v="6"/>
    <d v="2015-07-11T00:00:00"/>
    <n v="3657"/>
    <n v="52"/>
    <n v="2"/>
    <n v="7"/>
    <n v="10"/>
  </r>
  <r>
    <n v="55"/>
    <s v="Shannon Gonzalez"/>
    <x v="0"/>
    <d v="2010-03-23T00:00:00"/>
    <n v="4429"/>
    <n v="41"/>
    <n v="11"/>
    <n v="8"/>
    <n v="10"/>
  </r>
  <r>
    <n v="56"/>
    <s v="Brett Becker"/>
    <x v="4"/>
    <d v="2018-10-06T00:00:00"/>
    <n v="3678"/>
    <n v="22"/>
    <n v="2"/>
    <n v="5"/>
    <n v="7"/>
  </r>
  <r>
    <n v="57"/>
    <s v="Jonathan Smith"/>
    <x v="1"/>
    <d v="2011-10-04T00:00:00"/>
    <n v="4600"/>
    <n v="41"/>
    <n v="11"/>
    <n v="7"/>
    <n v="10"/>
  </r>
  <r>
    <n v="58"/>
    <s v="Ruth Bush"/>
    <x v="4"/>
    <d v="2010-06-05T00:00:00"/>
    <n v="6538"/>
    <n v="46"/>
    <n v="2"/>
    <n v="4"/>
    <n v="5"/>
  </r>
  <r>
    <n v="59"/>
    <s v="Benjamin Holmes"/>
    <x v="3"/>
    <d v="2023-03-07T00:00:00"/>
    <n v="4813"/>
    <n v="24"/>
    <n v="9"/>
    <n v="9"/>
    <n v="12"/>
  </r>
  <r>
    <n v="60"/>
    <s v="David Ballard"/>
    <x v="0"/>
    <d v="2023-03-15T00:00:00"/>
    <n v="7974"/>
    <n v="59"/>
    <n v="8"/>
    <n v="4"/>
    <n v="5"/>
  </r>
  <r>
    <n v="61"/>
    <s v="Edgar Golden"/>
    <x v="1"/>
    <d v="2013-08-15T00:00:00"/>
    <n v="7853"/>
    <n v="35"/>
    <n v="3"/>
    <n v="6"/>
    <n v="7"/>
  </r>
  <r>
    <n v="62"/>
    <s v="Cindy Robles MD"/>
    <x v="0"/>
    <d v="2020-05-21T00:00:00"/>
    <n v="8584"/>
    <n v="47"/>
    <n v="4"/>
    <n v="5"/>
    <n v="7"/>
  </r>
  <r>
    <n v="63"/>
    <s v="Mrs. Mary Wallace DDS"/>
    <x v="1"/>
    <d v="2020-05-22T00:00:00"/>
    <n v="7266"/>
    <n v="49"/>
    <n v="6"/>
    <n v="4"/>
    <n v="5"/>
  </r>
  <r>
    <n v="64"/>
    <s v="Megan Fox"/>
    <x v="5"/>
    <d v="2019-09-16T00:00:00"/>
    <n v="7685"/>
    <n v="59"/>
    <n v="11"/>
    <n v="5"/>
    <n v="7"/>
  </r>
  <r>
    <n v="65"/>
    <s v="Karen Davidson"/>
    <x v="2"/>
    <d v="2018-04-22T00:00:00"/>
    <n v="4261"/>
    <n v="44"/>
    <n v="9"/>
    <n v="9"/>
    <n v="12"/>
  </r>
  <r>
    <n v="66"/>
    <s v="Sandra Padilla"/>
    <x v="3"/>
    <d v="2017-03-07T00:00:00"/>
    <n v="5349"/>
    <n v="42"/>
    <n v="4"/>
    <n v="9"/>
    <n v="12"/>
  </r>
  <r>
    <n v="67"/>
    <s v="Christina Potter"/>
    <x v="6"/>
    <d v="2024-03-29T00:00:00"/>
    <n v="6240"/>
    <n v="50"/>
    <n v="2"/>
    <n v="6"/>
    <n v="7"/>
  </r>
  <r>
    <n v="68"/>
    <s v="Samuel Garcia"/>
    <x v="2"/>
    <d v="2018-12-27T00:00:00"/>
    <n v="6841"/>
    <n v="57"/>
    <n v="14"/>
    <n v="9"/>
    <n v="12"/>
  </r>
  <r>
    <n v="69"/>
    <s v="Corey Hopkins"/>
    <x v="2"/>
    <d v="2014-02-21T00:00:00"/>
    <n v="8531"/>
    <n v="31"/>
    <n v="13"/>
    <n v="7"/>
    <n v="10"/>
  </r>
  <r>
    <n v="70"/>
    <s v="Vanessa Bailey"/>
    <x v="6"/>
    <d v="2017-06-03T00:00:00"/>
    <n v="6065"/>
    <n v="23"/>
    <n v="11"/>
    <n v="7"/>
    <n v="10"/>
  </r>
  <r>
    <n v="71"/>
    <s v="Mark Adams"/>
    <x v="1"/>
    <d v="2018-06-19T00:00:00"/>
    <n v="7842"/>
    <n v="33"/>
    <n v="6"/>
    <n v="5"/>
    <n v="7"/>
  </r>
  <r>
    <n v="72"/>
    <s v="Adam Price"/>
    <x v="1"/>
    <d v="2020-10-25T00:00:00"/>
    <n v="6667"/>
    <n v="31"/>
    <n v="4"/>
    <n v="9"/>
    <n v="12"/>
  </r>
  <r>
    <n v="73"/>
    <s v="Veronica York"/>
    <x v="1"/>
    <d v="2024-07-03T00:00:00"/>
    <n v="6252"/>
    <n v="45"/>
    <n v="3"/>
    <n v="6"/>
    <n v="7"/>
  </r>
  <r>
    <n v="74"/>
    <s v="Melissa Larson"/>
    <x v="4"/>
    <d v="2022-01-22T00:00:00"/>
    <n v="4740"/>
    <n v="48"/>
    <n v="1"/>
    <n v="5"/>
    <n v="7"/>
  </r>
  <r>
    <n v="75"/>
    <s v="Joshua Ramos"/>
    <x v="0"/>
    <d v="2022-09-30T00:00:00"/>
    <n v="6500"/>
    <n v="46"/>
    <n v="8"/>
    <n v="4"/>
    <n v="5"/>
  </r>
  <r>
    <n v="76"/>
    <s v="Christopher Perez"/>
    <x v="1"/>
    <d v="2021-05-10T00:00:00"/>
    <n v="8199"/>
    <n v="41"/>
    <n v="10"/>
    <n v="4"/>
    <n v="5"/>
  </r>
  <r>
    <n v="77"/>
    <s v="Daniel Williams"/>
    <x v="6"/>
    <d v="2017-08-22T00:00:00"/>
    <n v="4635"/>
    <n v="46"/>
    <n v="5"/>
    <n v="4"/>
    <n v="5"/>
  </r>
  <r>
    <n v="78"/>
    <s v="Deborah Hall"/>
    <x v="1"/>
    <d v="2017-11-10T00:00:00"/>
    <n v="5060"/>
    <n v="25"/>
    <n v="13"/>
    <n v="9"/>
    <n v="12"/>
  </r>
  <r>
    <n v="79"/>
    <s v="Patricia Caldwell"/>
    <x v="5"/>
    <d v="2019-12-18T00:00:00"/>
    <n v="8115"/>
    <n v="23"/>
    <n v="6"/>
    <n v="7"/>
    <n v="10"/>
  </r>
  <r>
    <n v="80"/>
    <s v="Michael Henderson"/>
    <x v="2"/>
    <d v="2017-03-20T00:00:00"/>
    <n v="7025"/>
    <n v="35"/>
    <n v="9"/>
    <n v="7"/>
    <n v="10"/>
  </r>
  <r>
    <n v="81"/>
    <s v="David Stewart"/>
    <x v="0"/>
    <d v="2022-02-03T00:00:00"/>
    <n v="8308"/>
    <n v="38"/>
    <n v="2"/>
    <n v="7"/>
    <n v="10"/>
  </r>
  <r>
    <n v="82"/>
    <s v="Carolyn Moore"/>
    <x v="5"/>
    <d v="2016-09-26T00:00:00"/>
    <n v="5215"/>
    <n v="54"/>
    <n v="11"/>
    <n v="5"/>
    <n v="7"/>
  </r>
  <r>
    <n v="83"/>
    <s v="Megan Mata"/>
    <x v="1"/>
    <d v="2015-06-21T00:00:00"/>
    <n v="8857"/>
    <n v="37"/>
    <n v="8"/>
    <n v="5"/>
    <n v="7"/>
  </r>
  <r>
    <n v="84"/>
    <s v="Amanda Wong"/>
    <x v="4"/>
    <d v="2023-10-12T00:00:00"/>
    <n v="6678"/>
    <n v="27"/>
    <n v="8"/>
    <n v="7"/>
    <n v="10"/>
  </r>
  <r>
    <n v="85"/>
    <s v="Anthony Walter"/>
    <x v="5"/>
    <d v="2014-07-27T00:00:00"/>
    <n v="7613"/>
    <n v="49"/>
    <n v="13"/>
    <n v="9"/>
    <n v="12"/>
  </r>
  <r>
    <n v="86"/>
    <s v="Carl Gross"/>
    <x v="5"/>
    <d v="2016-02-15T00:00:00"/>
    <n v="6573"/>
    <n v="25"/>
    <n v="2"/>
    <n v="8"/>
    <n v="10"/>
  </r>
  <r>
    <n v="87"/>
    <s v="Jonathan Moran"/>
    <x v="3"/>
    <d v="2015-08-18T00:00:00"/>
    <n v="6691"/>
    <n v="23"/>
    <n v="11"/>
    <n v="6"/>
    <n v="7"/>
  </r>
  <r>
    <n v="88"/>
    <s v="Robert Hernandez"/>
    <x v="5"/>
    <d v="2012-06-13T00:00:00"/>
    <n v="4668"/>
    <n v="50"/>
    <n v="5"/>
    <n v="6"/>
    <n v="7"/>
  </r>
  <r>
    <n v="89"/>
    <s v="Kimberly Holmes"/>
    <x v="3"/>
    <d v="2018-07-19T00:00:00"/>
    <n v="6147"/>
    <n v="22"/>
    <n v="13"/>
    <n v="9"/>
    <n v="12"/>
  </r>
  <r>
    <n v="90"/>
    <s v="Pamela Stephens"/>
    <x v="4"/>
    <d v="2022-10-27T00:00:00"/>
    <n v="6981"/>
    <n v="59"/>
    <n v="13"/>
    <n v="8"/>
    <n v="10"/>
  </r>
  <r>
    <n v="91"/>
    <s v="April Hunter DDS"/>
    <x v="3"/>
    <d v="2017-05-30T00:00:00"/>
    <n v="4823"/>
    <n v="58"/>
    <n v="8"/>
    <n v="7"/>
    <n v="10"/>
  </r>
  <r>
    <n v="92"/>
    <s v="Tracy Miller"/>
    <x v="5"/>
    <d v="2022-04-23T00:00:00"/>
    <n v="6721"/>
    <n v="40"/>
    <n v="11"/>
    <n v="7"/>
    <n v="10"/>
  </r>
  <r>
    <n v="93"/>
    <s v="Alan Coleman"/>
    <x v="0"/>
    <d v="2011-04-16T00:00:00"/>
    <n v="7942"/>
    <n v="36"/>
    <n v="1"/>
    <n v="9"/>
    <n v="12"/>
  </r>
  <r>
    <n v="94"/>
    <s v="Mario Watts"/>
    <x v="4"/>
    <d v="2023-05-18T00:00:00"/>
    <n v="6938"/>
    <n v="36"/>
    <n v="1"/>
    <n v="4"/>
    <n v="5"/>
  </r>
  <r>
    <n v="95"/>
    <s v="Kyle Green"/>
    <x v="4"/>
    <d v="2010-01-03T00:00:00"/>
    <n v="6138"/>
    <n v="51"/>
    <n v="12"/>
    <n v="8"/>
    <n v="10"/>
  </r>
  <r>
    <n v="96"/>
    <s v="Cynthia Johnson"/>
    <x v="1"/>
    <d v="2011-12-07T00:00:00"/>
    <n v="5451"/>
    <n v="52"/>
    <n v="1"/>
    <n v="7"/>
    <n v="10"/>
  </r>
  <r>
    <n v="97"/>
    <s v="Daniel Hall"/>
    <x v="3"/>
    <d v="2014-08-25T00:00:00"/>
    <n v="4834"/>
    <n v="52"/>
    <n v="10"/>
    <n v="7"/>
    <n v="10"/>
  </r>
  <r>
    <n v="98"/>
    <s v="Jason Nguyen"/>
    <x v="4"/>
    <d v="2022-01-28T00:00:00"/>
    <n v="3500"/>
    <n v="53"/>
    <n v="13"/>
    <n v="9"/>
    <n v="12"/>
  </r>
  <r>
    <n v="99"/>
    <s v="Stacy Hart MD"/>
    <x v="4"/>
    <d v="2021-11-13T00:00:00"/>
    <n v="8884"/>
    <n v="43"/>
    <n v="9"/>
    <n v="8"/>
    <n v="10"/>
  </r>
  <r>
    <n v="100"/>
    <s v="Steven Mcdonald"/>
    <x v="2"/>
    <d v="2014-02-24T00:00:00"/>
    <n v="7891"/>
    <n v="49"/>
    <n v="6"/>
    <n v="7"/>
    <n v="10"/>
  </r>
  <r>
    <n v="101"/>
    <s v="Wendy Bautista"/>
    <x v="1"/>
    <d v="2018-07-26T00:00:00"/>
    <n v="6583"/>
    <n v="47"/>
    <n v="1"/>
    <n v="9"/>
    <n v="12"/>
  </r>
  <r>
    <n v="102"/>
    <s v="Danny Peterson"/>
    <x v="4"/>
    <d v="2009-12-18T00:00:00"/>
    <n v="4102"/>
    <n v="54"/>
    <n v="9"/>
    <n v="4"/>
    <n v="5"/>
  </r>
  <r>
    <n v="103"/>
    <s v="Daniel Martinez"/>
    <x v="1"/>
    <d v="2018-09-05T00:00:00"/>
    <n v="6230"/>
    <n v="23"/>
    <n v="13"/>
    <n v="5"/>
    <n v="7"/>
  </r>
  <r>
    <n v="104"/>
    <s v="Mark Rodgers"/>
    <x v="3"/>
    <d v="2018-04-14T00:00:00"/>
    <n v="7222"/>
    <n v="54"/>
    <n v="8"/>
    <n v="4"/>
    <n v="5"/>
  </r>
  <r>
    <n v="105"/>
    <s v="Jonathan Paul"/>
    <x v="1"/>
    <d v="2019-01-17T00:00:00"/>
    <n v="3621"/>
    <n v="46"/>
    <n v="13"/>
    <n v="5"/>
    <n v="7"/>
  </r>
  <r>
    <n v="106"/>
    <s v="Kathleen Oconnor"/>
    <x v="6"/>
    <d v="2015-08-06T00:00:00"/>
    <n v="7943"/>
    <n v="31"/>
    <n v="2"/>
    <n v="7"/>
    <n v="10"/>
  </r>
  <r>
    <n v="107"/>
    <s v="Brenda Gray"/>
    <x v="5"/>
    <d v="2010-10-16T00:00:00"/>
    <n v="4195"/>
    <n v="56"/>
    <n v="11"/>
    <n v="9"/>
    <n v="12"/>
  </r>
  <r>
    <n v="108"/>
    <s v="Christopher Patterson"/>
    <x v="2"/>
    <d v="2014-12-03T00:00:00"/>
    <n v="7356"/>
    <n v="37"/>
    <n v="12"/>
    <n v="8"/>
    <n v="10"/>
  </r>
  <r>
    <n v="109"/>
    <s v="Richard Erickson"/>
    <x v="2"/>
    <d v="2014-03-21T00:00:00"/>
    <n v="7724"/>
    <n v="35"/>
    <n v="5"/>
    <n v="5"/>
    <n v="7"/>
  </r>
  <r>
    <n v="110"/>
    <s v="Shari Butler"/>
    <x v="1"/>
    <d v="2015-05-12T00:00:00"/>
    <n v="5871"/>
    <n v="25"/>
    <n v="13"/>
    <n v="6"/>
    <n v="7"/>
  </r>
  <r>
    <n v="111"/>
    <s v="Ashley Davis"/>
    <x v="4"/>
    <d v="2015-10-11T00:00:00"/>
    <n v="3929"/>
    <n v="26"/>
    <n v="7"/>
    <n v="9"/>
    <n v="12"/>
  </r>
  <r>
    <n v="112"/>
    <s v="James Lowe"/>
    <x v="5"/>
    <d v="2013-04-20T00:00:00"/>
    <n v="8125"/>
    <n v="42"/>
    <n v="8"/>
    <n v="4"/>
    <n v="5"/>
  </r>
  <r>
    <n v="113"/>
    <s v="Amanda Cain"/>
    <x v="3"/>
    <d v="2013-09-20T00:00:00"/>
    <n v="8342"/>
    <n v="45"/>
    <n v="4"/>
    <n v="7"/>
    <n v="10"/>
  </r>
  <r>
    <n v="114"/>
    <s v="Mary Burns"/>
    <x v="2"/>
    <d v="2024-10-04T00:00:00"/>
    <n v="7095"/>
    <n v="36"/>
    <n v="14"/>
    <n v="8"/>
    <n v="10"/>
  </r>
  <r>
    <n v="115"/>
    <s v="Austin Calderon"/>
    <x v="1"/>
    <d v="2013-03-07T00:00:00"/>
    <n v="5250"/>
    <n v="48"/>
    <n v="9"/>
    <n v="4"/>
    <n v="5"/>
  </r>
  <r>
    <n v="116"/>
    <s v="Anthony Diaz"/>
    <x v="2"/>
    <d v="2023-11-04T00:00:00"/>
    <n v="8526"/>
    <n v="28"/>
    <n v="4"/>
    <n v="4"/>
    <n v="5"/>
  </r>
  <r>
    <n v="117"/>
    <s v="Candice Edwards"/>
    <x v="6"/>
    <d v="2017-08-31T00:00:00"/>
    <n v="4149"/>
    <n v="29"/>
    <n v="9"/>
    <n v="7"/>
    <n v="10"/>
  </r>
  <r>
    <n v="118"/>
    <s v="Julie Smith"/>
    <x v="5"/>
    <d v="2024-10-14T00:00:00"/>
    <n v="7873"/>
    <n v="30"/>
    <n v="7"/>
    <n v="8"/>
    <n v="10"/>
  </r>
  <r>
    <n v="119"/>
    <s v="Jose Price"/>
    <x v="1"/>
    <d v="2018-06-21T00:00:00"/>
    <n v="4765"/>
    <n v="53"/>
    <n v="4"/>
    <n v="5"/>
    <n v="7"/>
  </r>
  <r>
    <n v="120"/>
    <s v="Anita Hardy"/>
    <x v="6"/>
    <d v="2021-07-09T00:00:00"/>
    <n v="6299"/>
    <n v="57"/>
    <n v="14"/>
    <n v="7"/>
    <n v="10"/>
  </r>
  <r>
    <n v="121"/>
    <s v="Henry Collins"/>
    <x v="0"/>
    <d v="2017-07-13T00:00:00"/>
    <n v="7076"/>
    <n v="53"/>
    <n v="5"/>
    <n v="5"/>
    <n v="7"/>
  </r>
  <r>
    <n v="122"/>
    <s v="Molly Jones"/>
    <x v="4"/>
    <d v="2013-12-31T00:00:00"/>
    <n v="6021"/>
    <n v="49"/>
    <n v="9"/>
    <n v="7"/>
    <n v="10"/>
  </r>
  <r>
    <n v="123"/>
    <s v="Dennis Hines"/>
    <x v="3"/>
    <d v="2010-10-18T00:00:00"/>
    <n v="7914"/>
    <n v="46"/>
    <n v="9"/>
    <n v="4"/>
    <n v="5"/>
  </r>
  <r>
    <n v="124"/>
    <s v="Erik Jackson"/>
    <x v="4"/>
    <d v="2021-06-13T00:00:00"/>
    <n v="7375"/>
    <n v="31"/>
    <n v="10"/>
    <n v="4"/>
    <n v="5"/>
  </r>
  <r>
    <n v="125"/>
    <s v="James Lee"/>
    <x v="2"/>
    <d v="2014-02-19T00:00:00"/>
    <n v="7208"/>
    <n v="42"/>
    <n v="4"/>
    <n v="6"/>
    <n v="7"/>
  </r>
  <r>
    <n v="126"/>
    <s v="Chloe Montgomery"/>
    <x v="3"/>
    <d v="2022-06-28T00:00:00"/>
    <n v="5834"/>
    <n v="51"/>
    <n v="13"/>
    <n v="7"/>
    <n v="10"/>
  </r>
  <r>
    <n v="127"/>
    <s v="Barbara Nash"/>
    <x v="1"/>
    <d v="2024-01-05T00:00:00"/>
    <n v="8976"/>
    <n v="39"/>
    <n v="5"/>
    <n v="8"/>
    <n v="10"/>
  </r>
  <r>
    <n v="128"/>
    <s v="Lori Padilla"/>
    <x v="0"/>
    <d v="2017-09-30T00:00:00"/>
    <n v="4916"/>
    <n v="54"/>
    <n v="7"/>
    <n v="6"/>
    <n v="7"/>
  </r>
  <r>
    <n v="129"/>
    <s v="Brian Lewis"/>
    <x v="6"/>
    <d v="2022-02-12T00:00:00"/>
    <n v="7337"/>
    <n v="58"/>
    <n v="11"/>
    <n v="5"/>
    <n v="7"/>
  </r>
  <r>
    <n v="130"/>
    <s v="Anthony Martin"/>
    <x v="2"/>
    <d v="2018-05-10T00:00:00"/>
    <n v="4394"/>
    <n v="22"/>
    <n v="4"/>
    <n v="8"/>
    <n v="10"/>
  </r>
  <r>
    <n v="131"/>
    <s v="Stacy Hernandez"/>
    <x v="3"/>
    <d v="2014-10-17T00:00:00"/>
    <n v="4486"/>
    <n v="46"/>
    <n v="2"/>
    <n v="5"/>
    <n v="7"/>
  </r>
  <r>
    <n v="132"/>
    <s v="Donna Malone"/>
    <x v="3"/>
    <d v="2015-01-08T00:00:00"/>
    <n v="8967"/>
    <n v="30"/>
    <n v="12"/>
    <n v="9"/>
    <n v="12"/>
  </r>
  <r>
    <n v="133"/>
    <s v="Ms. Diana Jones MD"/>
    <x v="0"/>
    <d v="2015-11-02T00:00:00"/>
    <n v="5539"/>
    <n v="58"/>
    <n v="14"/>
    <n v="5"/>
    <n v="7"/>
  </r>
  <r>
    <n v="134"/>
    <s v="Kimberly Cortez"/>
    <x v="3"/>
    <d v="2013-08-09T00:00:00"/>
    <n v="7087"/>
    <n v="46"/>
    <n v="12"/>
    <n v="7"/>
    <n v="10"/>
  </r>
  <r>
    <n v="135"/>
    <s v="Edwin Brown"/>
    <x v="0"/>
    <d v="2017-01-16T00:00:00"/>
    <n v="4467"/>
    <n v="46"/>
    <n v="4"/>
    <n v="9"/>
    <n v="12"/>
  </r>
  <r>
    <n v="136"/>
    <s v="Bryan Hurst"/>
    <x v="2"/>
    <d v="2019-05-29T00:00:00"/>
    <n v="7775"/>
    <n v="42"/>
    <n v="3"/>
    <n v="7"/>
    <n v="10"/>
  </r>
  <r>
    <n v="137"/>
    <s v="Deanna Cox"/>
    <x v="5"/>
    <d v="2023-02-11T00:00:00"/>
    <n v="7215"/>
    <n v="46"/>
    <n v="6"/>
    <n v="7"/>
    <n v="10"/>
  </r>
  <r>
    <n v="138"/>
    <s v="Glenn Oliver"/>
    <x v="1"/>
    <d v="2013-05-30T00:00:00"/>
    <n v="3576"/>
    <n v="42"/>
    <n v="1"/>
    <n v="5"/>
    <n v="7"/>
  </r>
  <r>
    <n v="139"/>
    <s v="Tina Guerra"/>
    <x v="0"/>
    <d v="2013-06-24T00:00:00"/>
    <n v="5161"/>
    <n v="24"/>
    <n v="14"/>
    <n v="7"/>
    <n v="10"/>
  </r>
  <r>
    <n v="140"/>
    <s v="Randy Malone"/>
    <x v="1"/>
    <d v="2020-08-19T00:00:00"/>
    <n v="4656"/>
    <n v="35"/>
    <n v="13"/>
    <n v="8"/>
    <n v="10"/>
  </r>
  <r>
    <n v="141"/>
    <s v="Ashley Martinez"/>
    <x v="5"/>
    <d v="2024-09-29T00:00:00"/>
    <n v="7525"/>
    <n v="46"/>
    <n v="8"/>
    <n v="7"/>
    <n v="10"/>
  </r>
  <r>
    <n v="142"/>
    <s v="Charles Willis"/>
    <x v="6"/>
    <d v="2015-12-28T00:00:00"/>
    <n v="6102"/>
    <n v="58"/>
    <n v="5"/>
    <n v="8"/>
    <n v="10"/>
  </r>
  <r>
    <n v="143"/>
    <s v="Brittany Ellis"/>
    <x v="1"/>
    <d v="2024-09-05T00:00:00"/>
    <n v="4149"/>
    <n v="43"/>
    <n v="5"/>
    <n v="4"/>
    <n v="5"/>
  </r>
  <r>
    <n v="144"/>
    <s v="Nicole Gonzales"/>
    <x v="1"/>
    <d v="2016-12-07T00:00:00"/>
    <n v="8972"/>
    <n v="33"/>
    <n v="2"/>
    <n v="9"/>
    <n v="12"/>
  </r>
  <r>
    <n v="145"/>
    <s v="Ashley Weiss"/>
    <x v="3"/>
    <d v="2024-08-13T00:00:00"/>
    <n v="7409"/>
    <n v="46"/>
    <n v="5"/>
    <n v="4"/>
    <n v="5"/>
  </r>
  <r>
    <n v="146"/>
    <s v="Grant Herman"/>
    <x v="1"/>
    <d v="2012-03-09T00:00:00"/>
    <n v="3895"/>
    <n v="35"/>
    <n v="1"/>
    <n v="6"/>
    <n v="7"/>
  </r>
  <r>
    <n v="147"/>
    <s v="Shannon Sanders"/>
    <x v="1"/>
    <d v="2017-09-13T00:00:00"/>
    <n v="4199"/>
    <n v="39"/>
    <n v="4"/>
    <n v="9"/>
    <n v="12"/>
  </r>
  <r>
    <n v="148"/>
    <s v="Ryan Mcbride"/>
    <x v="1"/>
    <d v="2015-11-12T00:00:00"/>
    <n v="6562"/>
    <n v="48"/>
    <n v="6"/>
    <n v="7"/>
    <n v="10"/>
  </r>
  <r>
    <n v="149"/>
    <s v="Rachel Brown"/>
    <x v="2"/>
    <d v="2010-07-21T00:00:00"/>
    <n v="5067"/>
    <n v="52"/>
    <n v="12"/>
    <n v="4"/>
    <n v="5"/>
  </r>
  <r>
    <n v="150"/>
    <s v="Jessica Contreras"/>
    <x v="0"/>
    <d v="2011-04-11T00:00:00"/>
    <n v="8285"/>
    <n v="36"/>
    <n v="11"/>
    <n v="5"/>
    <n v="7"/>
  </r>
  <r>
    <n v="151"/>
    <s v="Susan Hernandez"/>
    <x v="2"/>
    <d v="2010-08-18T00:00:00"/>
    <n v="5259"/>
    <n v="27"/>
    <n v="8"/>
    <n v="8"/>
    <n v="10"/>
  </r>
  <r>
    <n v="152"/>
    <s v="Jonathan Smith"/>
    <x v="4"/>
    <d v="2014-11-20T00:00:00"/>
    <n v="4693"/>
    <n v="41"/>
    <n v="1"/>
    <n v="6"/>
    <n v="7"/>
  </r>
  <r>
    <n v="153"/>
    <s v="Felicia Humphrey"/>
    <x v="1"/>
    <d v="2021-09-26T00:00:00"/>
    <n v="3680"/>
    <n v="55"/>
    <n v="7"/>
    <n v="6"/>
    <n v="7"/>
  </r>
  <r>
    <n v="154"/>
    <s v="Aaron Buchanan"/>
    <x v="3"/>
    <d v="2015-11-13T00:00:00"/>
    <n v="8477"/>
    <n v="39"/>
    <n v="10"/>
    <n v="8"/>
    <n v="10"/>
  </r>
  <r>
    <n v="155"/>
    <s v="Brandon Garcia"/>
    <x v="2"/>
    <d v="2018-12-18T00:00:00"/>
    <n v="6417"/>
    <n v="40"/>
    <n v="12"/>
    <n v="7"/>
    <n v="10"/>
  </r>
  <r>
    <n v="156"/>
    <s v="Michelle Robertson"/>
    <x v="1"/>
    <d v="2011-06-02T00:00:00"/>
    <n v="4315"/>
    <n v="45"/>
    <n v="6"/>
    <n v="5"/>
    <n v="7"/>
  </r>
  <r>
    <n v="157"/>
    <s v="Mr. Travis Day MD"/>
    <x v="2"/>
    <d v="2019-07-01T00:00:00"/>
    <n v="8319"/>
    <n v="44"/>
    <n v="3"/>
    <n v="4"/>
    <n v="5"/>
  </r>
  <r>
    <n v="158"/>
    <s v="Glenn Garcia"/>
    <x v="1"/>
    <d v="2020-06-14T00:00:00"/>
    <n v="6434"/>
    <n v="59"/>
    <n v="8"/>
    <n v="5"/>
    <n v="7"/>
  </r>
  <r>
    <n v="159"/>
    <s v="Zachary Castro"/>
    <x v="0"/>
    <d v="2024-01-23T00:00:00"/>
    <n v="8559"/>
    <n v="51"/>
    <n v="10"/>
    <n v="7"/>
    <n v="10"/>
  </r>
  <r>
    <n v="160"/>
    <s v="Karen Miller"/>
    <x v="0"/>
    <d v="2023-12-29T00:00:00"/>
    <n v="5030"/>
    <n v="29"/>
    <n v="12"/>
    <n v="9"/>
    <n v="12"/>
  </r>
  <r>
    <n v="161"/>
    <s v="Erik Brady"/>
    <x v="4"/>
    <d v="2023-04-14T00:00:00"/>
    <n v="8759"/>
    <n v="53"/>
    <n v="7"/>
    <n v="6"/>
    <n v="7"/>
  </r>
  <r>
    <n v="162"/>
    <s v="Heather Arnold"/>
    <x v="5"/>
    <d v="2012-06-25T00:00:00"/>
    <n v="4192"/>
    <n v="23"/>
    <n v="12"/>
    <n v="7"/>
    <n v="10"/>
  </r>
  <r>
    <n v="163"/>
    <s v="Ethan White"/>
    <x v="1"/>
    <d v="2010-10-11T00:00:00"/>
    <n v="4981"/>
    <n v="36"/>
    <n v="4"/>
    <n v="7"/>
    <n v="10"/>
  </r>
  <r>
    <n v="164"/>
    <s v="Sally Williams"/>
    <x v="5"/>
    <d v="2016-01-03T00:00:00"/>
    <n v="8995"/>
    <n v="57"/>
    <n v="3"/>
    <n v="4"/>
    <n v="5"/>
  </r>
  <r>
    <n v="165"/>
    <s v="Ryan Stephens"/>
    <x v="4"/>
    <d v="2018-01-23T00:00:00"/>
    <n v="6661"/>
    <n v="53"/>
    <n v="11"/>
    <n v="4"/>
    <n v="5"/>
  </r>
  <r>
    <n v="166"/>
    <s v="Joseph Anderson"/>
    <x v="1"/>
    <d v="2018-10-14T00:00:00"/>
    <n v="5960"/>
    <n v="49"/>
    <n v="7"/>
    <n v="4"/>
    <n v="5"/>
  </r>
  <r>
    <n v="167"/>
    <s v="Michael Jones"/>
    <x v="1"/>
    <d v="2018-04-14T00:00:00"/>
    <n v="8272"/>
    <n v="22"/>
    <n v="11"/>
    <n v="7"/>
    <n v="10"/>
  </r>
  <r>
    <n v="168"/>
    <s v="Jeffrey Brown"/>
    <x v="5"/>
    <d v="2014-12-15T00:00:00"/>
    <n v="6347"/>
    <n v="28"/>
    <n v="9"/>
    <n v="4"/>
    <n v="5"/>
  </r>
  <r>
    <n v="169"/>
    <s v="Paula Weaver"/>
    <x v="6"/>
    <d v="2021-03-13T00:00:00"/>
    <n v="5220"/>
    <n v="24"/>
    <n v="11"/>
    <n v="9"/>
    <n v="12"/>
  </r>
  <r>
    <n v="170"/>
    <s v="Jordan Washington"/>
    <x v="3"/>
    <d v="2011-02-13T00:00:00"/>
    <n v="5316"/>
    <n v="25"/>
    <n v="12"/>
    <n v="9"/>
    <n v="12"/>
  </r>
  <r>
    <n v="171"/>
    <s v="Daniel Phillips"/>
    <x v="3"/>
    <d v="2011-12-14T00:00:00"/>
    <n v="7368"/>
    <n v="24"/>
    <n v="1"/>
    <n v="4"/>
    <n v="5"/>
  </r>
  <r>
    <n v="172"/>
    <s v="Crystal Campbell"/>
    <x v="1"/>
    <d v="2015-03-05T00:00:00"/>
    <n v="4407"/>
    <n v="43"/>
    <n v="14"/>
    <n v="7"/>
    <n v="10"/>
  </r>
  <r>
    <n v="173"/>
    <s v="Elizabeth Brown"/>
    <x v="1"/>
    <d v="2019-06-07T00:00:00"/>
    <n v="3581"/>
    <n v="57"/>
    <n v="1"/>
    <n v="8"/>
    <n v="10"/>
  </r>
  <r>
    <n v="174"/>
    <s v="Robert Gutierrez"/>
    <x v="2"/>
    <d v="2019-07-17T00:00:00"/>
    <n v="7019"/>
    <n v="25"/>
    <n v="1"/>
    <n v="7"/>
    <n v="10"/>
  </r>
  <r>
    <n v="175"/>
    <s v="Scott Freeman"/>
    <x v="0"/>
    <d v="2014-09-21T00:00:00"/>
    <n v="8832"/>
    <n v="31"/>
    <n v="11"/>
    <n v="9"/>
    <n v="12"/>
  </r>
  <r>
    <n v="176"/>
    <s v="Julie Powers"/>
    <x v="5"/>
    <d v="2012-08-10T00:00:00"/>
    <n v="3678"/>
    <n v="33"/>
    <n v="1"/>
    <n v="9"/>
    <n v="12"/>
  </r>
  <r>
    <n v="177"/>
    <s v="Mark Mcdaniel"/>
    <x v="4"/>
    <d v="2020-10-13T00:00:00"/>
    <n v="6035"/>
    <n v="31"/>
    <n v="3"/>
    <n v="6"/>
    <n v="7"/>
  </r>
  <r>
    <n v="178"/>
    <s v="Gina Boyd"/>
    <x v="6"/>
    <d v="2023-11-29T00:00:00"/>
    <n v="4350"/>
    <n v="42"/>
    <n v="9"/>
    <n v="6"/>
    <n v="7"/>
  </r>
  <r>
    <n v="179"/>
    <s v="Justin Hayes"/>
    <x v="4"/>
    <d v="2022-01-19T00:00:00"/>
    <n v="8888"/>
    <n v="23"/>
    <n v="5"/>
    <n v="8"/>
    <n v="10"/>
  </r>
  <r>
    <n v="180"/>
    <s v="Rhonda Sandoval"/>
    <x v="2"/>
    <d v="2013-07-20T00:00:00"/>
    <n v="8223"/>
    <n v="53"/>
    <n v="12"/>
    <n v="7"/>
    <n v="10"/>
  </r>
  <r>
    <n v="181"/>
    <s v="Crystal Arellano"/>
    <x v="6"/>
    <d v="2014-01-25T00:00:00"/>
    <n v="7048"/>
    <n v="50"/>
    <n v="11"/>
    <n v="5"/>
    <n v="7"/>
  </r>
  <r>
    <n v="182"/>
    <s v="Angela Murillo"/>
    <x v="2"/>
    <d v="2014-01-27T00:00:00"/>
    <n v="5332"/>
    <n v="47"/>
    <n v="6"/>
    <n v="9"/>
    <n v="12"/>
  </r>
  <r>
    <n v="183"/>
    <s v="Jennifer Parker"/>
    <x v="1"/>
    <d v="2011-08-23T00:00:00"/>
    <n v="5938"/>
    <n v="48"/>
    <n v="10"/>
    <n v="8"/>
    <n v="10"/>
  </r>
  <r>
    <n v="184"/>
    <s v="Carolyn Morales"/>
    <x v="1"/>
    <d v="2020-02-25T00:00:00"/>
    <n v="4719"/>
    <n v="55"/>
    <n v="9"/>
    <n v="4"/>
    <n v="5"/>
  </r>
  <r>
    <n v="185"/>
    <s v="Rachael Wang"/>
    <x v="0"/>
    <d v="2010-12-06T00:00:00"/>
    <n v="8851"/>
    <n v="53"/>
    <n v="8"/>
    <n v="5"/>
    <n v="7"/>
  </r>
  <r>
    <n v="186"/>
    <s v="Karen Atkins"/>
    <x v="0"/>
    <d v="2019-07-08T00:00:00"/>
    <n v="4624"/>
    <n v="43"/>
    <n v="6"/>
    <n v="7"/>
    <n v="10"/>
  </r>
  <r>
    <n v="187"/>
    <s v="Melissa Spence"/>
    <x v="6"/>
    <d v="2022-12-23T00:00:00"/>
    <n v="7773"/>
    <n v="25"/>
    <n v="10"/>
    <n v="6"/>
    <n v="7"/>
  </r>
  <r>
    <n v="188"/>
    <s v="Benjamin Barker"/>
    <x v="4"/>
    <d v="2016-12-15T00:00:00"/>
    <n v="5460"/>
    <n v="58"/>
    <n v="2"/>
    <n v="8"/>
    <n v="10"/>
  </r>
  <r>
    <n v="189"/>
    <s v="Sarah Taylor"/>
    <x v="0"/>
    <d v="2011-12-05T00:00:00"/>
    <n v="8386"/>
    <n v="22"/>
    <n v="5"/>
    <n v="8"/>
    <n v="10"/>
  </r>
  <r>
    <n v="190"/>
    <s v="Charles Brown"/>
    <x v="3"/>
    <d v="2011-09-28T00:00:00"/>
    <n v="3832"/>
    <n v="58"/>
    <n v="11"/>
    <n v="4"/>
    <n v="5"/>
  </r>
  <r>
    <n v="191"/>
    <s v="Brett Carlson"/>
    <x v="2"/>
    <d v="2016-04-03T00:00:00"/>
    <n v="6120"/>
    <n v="42"/>
    <n v="13"/>
    <n v="8"/>
    <n v="10"/>
  </r>
  <r>
    <n v="192"/>
    <s v="Daniel Andrews"/>
    <x v="4"/>
    <d v="2021-01-12T00:00:00"/>
    <n v="4526"/>
    <n v="23"/>
    <n v="5"/>
    <n v="9"/>
    <n v="12"/>
  </r>
  <r>
    <n v="193"/>
    <s v="Raymond Randall"/>
    <x v="4"/>
    <d v="2012-11-16T00:00:00"/>
    <n v="5550"/>
    <n v="56"/>
    <n v="2"/>
    <n v="4"/>
    <n v="5"/>
  </r>
  <r>
    <n v="194"/>
    <s v="Jacqueline Terry"/>
    <x v="0"/>
    <d v="2012-12-16T00:00:00"/>
    <n v="6611"/>
    <n v="56"/>
    <n v="2"/>
    <n v="7"/>
    <n v="10"/>
  </r>
  <r>
    <n v="195"/>
    <s v="Richard Lambert"/>
    <x v="3"/>
    <d v="2017-05-24T00:00:00"/>
    <n v="5722"/>
    <n v="43"/>
    <n v="8"/>
    <n v="6"/>
    <n v="7"/>
  </r>
  <r>
    <n v="196"/>
    <s v="Diamond Santiago"/>
    <x v="5"/>
    <d v="2010-11-29T00:00:00"/>
    <n v="8701"/>
    <n v="28"/>
    <n v="13"/>
    <n v="9"/>
    <n v="12"/>
  </r>
  <r>
    <n v="197"/>
    <s v="Kim Barrett"/>
    <x v="1"/>
    <d v="2010-08-08T00:00:00"/>
    <n v="5996"/>
    <n v="58"/>
    <n v="1"/>
    <n v="8"/>
    <n v="10"/>
  </r>
  <r>
    <n v="198"/>
    <s v="Jimmy Wilson"/>
    <x v="1"/>
    <d v="2011-07-31T00:00:00"/>
    <n v="5597"/>
    <n v="59"/>
    <n v="7"/>
    <n v="4"/>
    <n v="5"/>
  </r>
  <r>
    <n v="199"/>
    <s v="James Hardin"/>
    <x v="1"/>
    <d v="2015-07-13T00:00:00"/>
    <n v="3956"/>
    <n v="23"/>
    <n v="9"/>
    <n v="7"/>
    <n v="10"/>
  </r>
  <r>
    <n v="200"/>
    <s v="Christopher Macdonald"/>
    <x v="2"/>
    <d v="2015-09-03T00:00:00"/>
    <n v="6719"/>
    <n v="22"/>
    <n v="13"/>
    <n v="4"/>
    <n v="5"/>
  </r>
  <r>
    <n v="201"/>
    <s v="Cindy Harding"/>
    <x v="2"/>
    <d v="2013-01-29T00:00:00"/>
    <n v="5516"/>
    <n v="28"/>
    <n v="7"/>
    <n v="6"/>
    <n v="7"/>
  </r>
  <r>
    <n v="202"/>
    <s v="Sandra Herrera"/>
    <x v="0"/>
    <d v="2015-05-15T00:00:00"/>
    <n v="5520"/>
    <n v="50"/>
    <n v="9"/>
    <n v="7"/>
    <n v="10"/>
  </r>
  <r>
    <n v="203"/>
    <s v="Heather Blake"/>
    <x v="1"/>
    <d v="2017-11-10T00:00:00"/>
    <n v="7112"/>
    <n v="45"/>
    <n v="2"/>
    <n v="5"/>
    <n v="7"/>
  </r>
  <r>
    <n v="204"/>
    <s v="Richard Yu"/>
    <x v="2"/>
    <d v="2011-07-16T00:00:00"/>
    <n v="5444"/>
    <n v="48"/>
    <n v="5"/>
    <n v="4"/>
    <n v="5"/>
  </r>
  <r>
    <n v="205"/>
    <s v="Wendy Singh"/>
    <x v="0"/>
    <d v="2019-06-12T00:00:00"/>
    <n v="5153"/>
    <n v="44"/>
    <n v="7"/>
    <n v="9"/>
    <n v="12"/>
  </r>
  <r>
    <n v="206"/>
    <s v="Ronald Brown"/>
    <x v="1"/>
    <d v="2019-06-14T00:00:00"/>
    <n v="7448"/>
    <n v="38"/>
    <n v="1"/>
    <n v="8"/>
    <n v="10"/>
  </r>
  <r>
    <n v="207"/>
    <s v="Garrett Cooper"/>
    <x v="0"/>
    <d v="2018-01-02T00:00:00"/>
    <n v="3938"/>
    <n v="39"/>
    <n v="5"/>
    <n v="9"/>
    <n v="12"/>
  </r>
  <r>
    <n v="208"/>
    <s v="Ashley Chambers"/>
    <x v="5"/>
    <d v="2023-06-10T00:00:00"/>
    <n v="6267"/>
    <n v="31"/>
    <n v="3"/>
    <n v="6"/>
    <n v="7"/>
  </r>
  <r>
    <n v="209"/>
    <s v="Andrew Harrison"/>
    <x v="3"/>
    <d v="2024-07-15T00:00:00"/>
    <n v="8267"/>
    <n v="34"/>
    <n v="14"/>
    <n v="9"/>
    <n v="12"/>
  </r>
  <r>
    <n v="210"/>
    <s v="Susan Dickson"/>
    <x v="4"/>
    <d v="2019-02-21T00:00:00"/>
    <n v="6477"/>
    <n v="57"/>
    <n v="2"/>
    <n v="8"/>
    <n v="10"/>
  </r>
  <r>
    <n v="211"/>
    <s v="James Turner"/>
    <x v="2"/>
    <d v="2021-08-22T00:00:00"/>
    <n v="6790"/>
    <n v="28"/>
    <n v="1"/>
    <n v="4"/>
    <n v="5"/>
  </r>
  <r>
    <n v="212"/>
    <s v="Dana Oliver"/>
    <x v="0"/>
    <d v="2020-01-09T00:00:00"/>
    <n v="5879"/>
    <n v="36"/>
    <n v="12"/>
    <n v="6"/>
    <n v="7"/>
  </r>
  <r>
    <n v="213"/>
    <s v="Lisa Martinez"/>
    <x v="2"/>
    <d v="2012-03-23T00:00:00"/>
    <n v="3709"/>
    <n v="22"/>
    <n v="2"/>
    <n v="5"/>
    <n v="7"/>
  </r>
  <r>
    <n v="214"/>
    <s v="Jason Paul"/>
    <x v="2"/>
    <d v="2022-01-10T00:00:00"/>
    <n v="7539"/>
    <n v="47"/>
    <n v="14"/>
    <n v="9"/>
    <n v="12"/>
  </r>
  <r>
    <n v="215"/>
    <s v="Christopher Espinoza"/>
    <x v="4"/>
    <d v="2011-01-03T00:00:00"/>
    <n v="4526"/>
    <n v="43"/>
    <n v="1"/>
    <n v="7"/>
    <n v="10"/>
  </r>
  <r>
    <n v="216"/>
    <s v="Mrs. Danielle Hill"/>
    <x v="4"/>
    <d v="2021-10-25T00:00:00"/>
    <n v="6722"/>
    <n v="30"/>
    <n v="7"/>
    <n v="6"/>
    <n v="7"/>
  </r>
  <r>
    <n v="217"/>
    <s v="Lisa Saunders"/>
    <x v="1"/>
    <d v="2013-02-08T00:00:00"/>
    <n v="6808"/>
    <n v="44"/>
    <n v="4"/>
    <n v="7"/>
    <n v="10"/>
  </r>
  <r>
    <n v="218"/>
    <s v="William Shea"/>
    <x v="2"/>
    <d v="2023-09-12T00:00:00"/>
    <n v="3921"/>
    <n v="51"/>
    <n v="7"/>
    <n v="7"/>
    <n v="10"/>
  </r>
  <r>
    <n v="219"/>
    <s v="Jennifer Jones"/>
    <x v="4"/>
    <d v="2014-11-13T00:00:00"/>
    <n v="4260"/>
    <n v="31"/>
    <n v="4"/>
    <n v="9"/>
    <n v="12"/>
  </r>
  <r>
    <n v="220"/>
    <s v="Darren Turner"/>
    <x v="4"/>
    <d v="2012-10-02T00:00:00"/>
    <n v="4321"/>
    <n v="31"/>
    <n v="11"/>
    <n v="8"/>
    <n v="10"/>
  </r>
  <r>
    <n v="221"/>
    <s v="Jerry Clark"/>
    <x v="6"/>
    <d v="2017-10-02T00:00:00"/>
    <n v="8922"/>
    <n v="58"/>
    <n v="14"/>
    <n v="8"/>
    <n v="10"/>
  </r>
  <r>
    <n v="222"/>
    <s v="Robert Copeland"/>
    <x v="2"/>
    <d v="2017-09-13T00:00:00"/>
    <n v="5495"/>
    <n v="46"/>
    <n v="2"/>
    <n v="8"/>
    <n v="10"/>
  </r>
  <r>
    <n v="223"/>
    <s v="Carlos Walker"/>
    <x v="5"/>
    <d v="2024-05-12T00:00:00"/>
    <n v="4664"/>
    <n v="55"/>
    <n v="10"/>
    <n v="4"/>
    <n v="5"/>
  </r>
  <r>
    <n v="224"/>
    <s v="Levi Wong"/>
    <x v="4"/>
    <d v="2013-05-30T00:00:00"/>
    <n v="7680"/>
    <n v="39"/>
    <n v="3"/>
    <n v="6"/>
    <n v="7"/>
  </r>
  <r>
    <n v="225"/>
    <s v="Larry Carlson"/>
    <x v="1"/>
    <d v="2013-11-08T00:00:00"/>
    <n v="7147"/>
    <n v="48"/>
    <n v="11"/>
    <n v="4"/>
    <n v="5"/>
  </r>
  <r>
    <n v="226"/>
    <s v="Mark Brown"/>
    <x v="0"/>
    <d v="2021-05-29T00:00:00"/>
    <n v="7528"/>
    <n v="25"/>
    <n v="4"/>
    <n v="8"/>
    <n v="10"/>
  </r>
  <r>
    <n v="227"/>
    <s v="Jennifer Watson"/>
    <x v="0"/>
    <d v="2018-04-08T00:00:00"/>
    <n v="8751"/>
    <n v="25"/>
    <n v="5"/>
    <n v="7"/>
    <n v="10"/>
  </r>
  <r>
    <n v="228"/>
    <s v="Heather Schultz"/>
    <x v="6"/>
    <d v="2012-01-19T00:00:00"/>
    <n v="6790"/>
    <n v="57"/>
    <n v="11"/>
    <n v="7"/>
    <n v="10"/>
  </r>
  <r>
    <n v="229"/>
    <s v="Ryan Wright"/>
    <x v="5"/>
    <d v="2017-07-14T00:00:00"/>
    <n v="7559"/>
    <n v="58"/>
    <n v="11"/>
    <n v="6"/>
    <n v="7"/>
  </r>
  <r>
    <n v="230"/>
    <s v="Stephanie Carroll"/>
    <x v="5"/>
    <d v="2016-01-02T00:00:00"/>
    <n v="5634"/>
    <n v="46"/>
    <n v="1"/>
    <n v="6"/>
    <n v="7"/>
  </r>
  <r>
    <n v="231"/>
    <s v="John Herrera"/>
    <x v="0"/>
    <d v="2017-11-15T00:00:00"/>
    <n v="7270"/>
    <n v="31"/>
    <n v="2"/>
    <n v="4"/>
    <n v="5"/>
  </r>
  <r>
    <n v="232"/>
    <s v="Susan Shah"/>
    <x v="6"/>
    <d v="2011-03-08T00:00:00"/>
    <n v="4868"/>
    <n v="36"/>
    <n v="4"/>
    <n v="4"/>
    <n v="5"/>
  </r>
  <r>
    <n v="233"/>
    <s v="Edward Wu"/>
    <x v="3"/>
    <d v="2022-10-17T00:00:00"/>
    <n v="8801"/>
    <n v="30"/>
    <n v="9"/>
    <n v="6"/>
    <n v="7"/>
  </r>
  <r>
    <n v="234"/>
    <s v="Albert Ellison"/>
    <x v="1"/>
    <d v="2021-08-26T00:00:00"/>
    <n v="7019"/>
    <n v="36"/>
    <n v="1"/>
    <n v="8"/>
    <n v="10"/>
  </r>
  <r>
    <n v="235"/>
    <s v="Misty James"/>
    <x v="5"/>
    <d v="2022-10-23T00:00:00"/>
    <n v="6345"/>
    <n v="59"/>
    <n v="12"/>
    <n v="9"/>
    <n v="12"/>
  </r>
  <r>
    <n v="236"/>
    <s v="Wendy Villarreal"/>
    <x v="6"/>
    <d v="2022-07-10T00:00:00"/>
    <n v="8537"/>
    <n v="33"/>
    <n v="5"/>
    <n v="4"/>
    <n v="5"/>
  </r>
  <r>
    <n v="237"/>
    <s v="Carlos Alexander"/>
    <x v="4"/>
    <d v="2018-04-27T00:00:00"/>
    <n v="4378"/>
    <n v="46"/>
    <n v="5"/>
    <n v="9"/>
    <n v="12"/>
  </r>
  <r>
    <n v="238"/>
    <s v="Meghan Ramirez"/>
    <x v="2"/>
    <d v="2011-11-23T00:00:00"/>
    <n v="5012"/>
    <n v="26"/>
    <n v="1"/>
    <n v="8"/>
    <n v="10"/>
  </r>
  <r>
    <n v="239"/>
    <s v="Ashley Wells"/>
    <x v="6"/>
    <d v="2023-07-21T00:00:00"/>
    <n v="5511"/>
    <n v="55"/>
    <n v="2"/>
    <n v="7"/>
    <n v="10"/>
  </r>
  <r>
    <n v="240"/>
    <s v="Kyle Taylor"/>
    <x v="2"/>
    <d v="2022-10-07T00:00:00"/>
    <n v="6659"/>
    <n v="35"/>
    <n v="4"/>
    <n v="8"/>
    <n v="10"/>
  </r>
  <r>
    <n v="241"/>
    <s v="Laura Santos"/>
    <x v="3"/>
    <d v="2017-12-26T00:00:00"/>
    <n v="6495"/>
    <n v="39"/>
    <n v="13"/>
    <n v="9"/>
    <n v="12"/>
  </r>
  <r>
    <n v="242"/>
    <s v="Ralph Watts"/>
    <x v="6"/>
    <d v="2010-11-12T00:00:00"/>
    <n v="8695"/>
    <n v="23"/>
    <n v="10"/>
    <n v="8"/>
    <n v="10"/>
  </r>
  <r>
    <n v="243"/>
    <s v="Sean Miller"/>
    <x v="0"/>
    <d v="2019-02-12T00:00:00"/>
    <n v="8030"/>
    <n v="39"/>
    <n v="7"/>
    <n v="4"/>
    <n v="5"/>
  </r>
  <r>
    <n v="244"/>
    <s v="Scott Neal"/>
    <x v="5"/>
    <d v="2016-12-21T00:00:00"/>
    <n v="6154"/>
    <n v="55"/>
    <n v="3"/>
    <n v="8"/>
    <n v="10"/>
  </r>
  <r>
    <n v="245"/>
    <s v="Tiffany Frey"/>
    <x v="5"/>
    <d v="2021-01-05T00:00:00"/>
    <n v="8997"/>
    <n v="55"/>
    <n v="14"/>
    <n v="5"/>
    <n v="7"/>
  </r>
  <r>
    <n v="246"/>
    <s v="Sheila Mills"/>
    <x v="5"/>
    <d v="2012-03-14T00:00:00"/>
    <n v="8101"/>
    <n v="42"/>
    <n v="1"/>
    <n v="6"/>
    <n v="7"/>
  </r>
  <r>
    <n v="247"/>
    <s v="Samantha Sparks"/>
    <x v="4"/>
    <d v="2011-02-10T00:00:00"/>
    <n v="8066"/>
    <n v="34"/>
    <n v="4"/>
    <n v="8"/>
    <n v="10"/>
  </r>
  <r>
    <n v="248"/>
    <s v="Laura Russell"/>
    <x v="0"/>
    <d v="2015-05-15T00:00:00"/>
    <n v="8591"/>
    <n v="22"/>
    <n v="4"/>
    <n v="5"/>
    <n v="7"/>
  </r>
  <r>
    <n v="249"/>
    <s v="Amanda Gill"/>
    <x v="5"/>
    <d v="2013-05-02T00:00:00"/>
    <n v="6196"/>
    <n v="37"/>
    <n v="1"/>
    <n v="6"/>
    <n v="7"/>
  </r>
  <r>
    <n v="250"/>
    <s v="Victor Jones"/>
    <x v="2"/>
    <d v="2016-09-01T00:00:00"/>
    <n v="8987"/>
    <n v="50"/>
    <n v="12"/>
    <n v="9"/>
    <n v="12"/>
  </r>
  <r>
    <n v="251"/>
    <s v="Nicole Pruitt"/>
    <x v="2"/>
    <d v="2013-11-22T00:00:00"/>
    <n v="5553"/>
    <n v="35"/>
    <n v="4"/>
    <n v="4"/>
    <n v="5"/>
  </r>
  <r>
    <n v="252"/>
    <s v="Mr. Brian Oliver"/>
    <x v="0"/>
    <d v="2012-05-03T00:00:00"/>
    <n v="4416"/>
    <n v="55"/>
    <n v="12"/>
    <n v="6"/>
    <n v="7"/>
  </r>
  <r>
    <n v="253"/>
    <s v="Laura Baxter"/>
    <x v="4"/>
    <d v="2011-02-15T00:00:00"/>
    <n v="7530"/>
    <n v="59"/>
    <n v="13"/>
    <n v="7"/>
    <n v="10"/>
  </r>
  <r>
    <n v="254"/>
    <s v="Peggy Mullen"/>
    <x v="2"/>
    <d v="2014-01-24T00:00:00"/>
    <n v="6296"/>
    <n v="32"/>
    <n v="9"/>
    <n v="7"/>
    <n v="10"/>
  </r>
  <r>
    <n v="255"/>
    <s v="Matthew Kelly"/>
    <x v="4"/>
    <d v="2017-05-17T00:00:00"/>
    <n v="8795"/>
    <n v="50"/>
    <n v="6"/>
    <n v="7"/>
    <n v="10"/>
  </r>
  <r>
    <n v="256"/>
    <s v="Barbara Barker"/>
    <x v="1"/>
    <d v="2016-08-13T00:00:00"/>
    <n v="8919"/>
    <n v="26"/>
    <n v="8"/>
    <n v="9"/>
    <n v="12"/>
  </r>
  <r>
    <n v="257"/>
    <s v="Timothy Compton"/>
    <x v="6"/>
    <d v="2021-06-15T00:00:00"/>
    <n v="3812"/>
    <n v="58"/>
    <n v="12"/>
    <n v="9"/>
    <n v="12"/>
  </r>
  <r>
    <n v="258"/>
    <s v="Terry Peters"/>
    <x v="5"/>
    <d v="2015-05-04T00:00:00"/>
    <n v="4022"/>
    <n v="44"/>
    <n v="1"/>
    <n v="8"/>
    <n v="10"/>
  </r>
  <r>
    <n v="259"/>
    <s v="Tammy Young"/>
    <x v="4"/>
    <d v="2016-03-06T00:00:00"/>
    <n v="8035"/>
    <n v="23"/>
    <n v="13"/>
    <n v="8"/>
    <n v="10"/>
  </r>
  <r>
    <n v="260"/>
    <s v="Susan Mcgee"/>
    <x v="4"/>
    <d v="2017-12-12T00:00:00"/>
    <n v="5082"/>
    <n v="41"/>
    <n v="11"/>
    <n v="9"/>
    <n v="12"/>
  </r>
  <r>
    <n v="261"/>
    <s v="Lori Hood"/>
    <x v="6"/>
    <d v="2015-10-03T00:00:00"/>
    <n v="6927"/>
    <n v="34"/>
    <n v="11"/>
    <n v="7"/>
    <n v="10"/>
  </r>
  <r>
    <n v="262"/>
    <s v="Troy Coleman"/>
    <x v="6"/>
    <d v="2018-08-25T00:00:00"/>
    <n v="8829"/>
    <n v="55"/>
    <n v="9"/>
    <n v="7"/>
    <n v="10"/>
  </r>
  <r>
    <n v="263"/>
    <s v="Steven Alvarez"/>
    <x v="1"/>
    <d v="2016-05-24T00:00:00"/>
    <n v="5111"/>
    <n v="50"/>
    <n v="14"/>
    <n v="5"/>
    <n v="7"/>
  </r>
  <r>
    <n v="264"/>
    <s v="Susan Hudson"/>
    <x v="1"/>
    <d v="2018-01-30T00:00:00"/>
    <n v="8352"/>
    <n v="51"/>
    <n v="2"/>
    <n v="4"/>
    <n v="5"/>
  </r>
  <r>
    <n v="265"/>
    <s v="Patricia Neal"/>
    <x v="5"/>
    <d v="2022-10-07T00:00:00"/>
    <n v="7666"/>
    <n v="30"/>
    <n v="10"/>
    <n v="8"/>
    <n v="10"/>
  </r>
  <r>
    <n v="266"/>
    <s v="Nathan Taylor"/>
    <x v="5"/>
    <d v="2018-07-10T00:00:00"/>
    <n v="6289"/>
    <n v="38"/>
    <n v="4"/>
    <n v="4"/>
    <n v="5"/>
  </r>
  <r>
    <n v="267"/>
    <s v="Kristopher James"/>
    <x v="1"/>
    <d v="2022-07-08T00:00:00"/>
    <n v="5613"/>
    <n v="36"/>
    <n v="6"/>
    <n v="9"/>
    <n v="12"/>
  </r>
  <r>
    <n v="268"/>
    <s v="Timothy Hall"/>
    <x v="4"/>
    <d v="2017-05-30T00:00:00"/>
    <n v="8916"/>
    <n v="42"/>
    <n v="4"/>
    <n v="6"/>
    <n v="7"/>
  </r>
  <r>
    <n v="269"/>
    <s v="Wendy Avery"/>
    <x v="3"/>
    <d v="2021-10-23T00:00:00"/>
    <n v="3882"/>
    <n v="22"/>
    <n v="4"/>
    <n v="8"/>
    <n v="10"/>
  </r>
  <r>
    <n v="270"/>
    <s v="Morgan Robles"/>
    <x v="0"/>
    <d v="2022-03-29T00:00:00"/>
    <n v="5092"/>
    <n v="24"/>
    <n v="9"/>
    <n v="7"/>
    <n v="10"/>
  </r>
  <r>
    <n v="271"/>
    <s v="Sarah Bennett"/>
    <x v="0"/>
    <d v="2015-08-28T00:00:00"/>
    <n v="3600"/>
    <n v="36"/>
    <n v="11"/>
    <n v="9"/>
    <n v="12"/>
  </r>
  <r>
    <n v="272"/>
    <s v="Diane Torres"/>
    <x v="4"/>
    <d v="2018-11-03T00:00:00"/>
    <n v="4847"/>
    <n v="52"/>
    <n v="5"/>
    <n v="8"/>
    <n v="10"/>
  </r>
  <r>
    <n v="273"/>
    <s v="Tyler Holmes"/>
    <x v="5"/>
    <d v="2012-01-05T00:00:00"/>
    <n v="4356"/>
    <n v="53"/>
    <n v="13"/>
    <n v="7"/>
    <n v="10"/>
  </r>
  <r>
    <n v="274"/>
    <s v="Emily Moreno"/>
    <x v="6"/>
    <d v="2014-03-13T00:00:00"/>
    <n v="4320"/>
    <n v="55"/>
    <n v="4"/>
    <n v="5"/>
    <n v="7"/>
  </r>
  <r>
    <n v="275"/>
    <s v="Jon Evans"/>
    <x v="1"/>
    <d v="2023-04-18T00:00:00"/>
    <n v="4374"/>
    <n v="41"/>
    <n v="11"/>
    <n v="9"/>
    <n v="12"/>
  </r>
  <r>
    <n v="276"/>
    <s v="Megan Patel"/>
    <x v="6"/>
    <d v="2021-10-29T00:00:00"/>
    <n v="4912"/>
    <n v="34"/>
    <n v="2"/>
    <n v="9"/>
    <n v="12"/>
  </r>
  <r>
    <n v="277"/>
    <s v="Andrew Anderson"/>
    <x v="1"/>
    <d v="2013-04-22T00:00:00"/>
    <n v="8245"/>
    <n v="47"/>
    <n v="6"/>
    <n v="9"/>
    <n v="12"/>
  </r>
  <r>
    <n v="278"/>
    <s v="Kevin Hayes"/>
    <x v="6"/>
    <d v="2012-08-01T00:00:00"/>
    <n v="7038"/>
    <n v="23"/>
    <n v="7"/>
    <n v="4"/>
    <n v="5"/>
  </r>
  <r>
    <n v="279"/>
    <s v="Kevin Copeland"/>
    <x v="3"/>
    <d v="2019-01-14T00:00:00"/>
    <n v="6314"/>
    <n v="36"/>
    <n v="8"/>
    <n v="7"/>
    <n v="10"/>
  </r>
  <r>
    <n v="280"/>
    <s v="Katie Underwood"/>
    <x v="3"/>
    <d v="2013-10-15T00:00:00"/>
    <n v="5982"/>
    <n v="22"/>
    <n v="1"/>
    <n v="7"/>
    <n v="10"/>
  </r>
  <r>
    <n v="281"/>
    <s v="Diana Mitchell"/>
    <x v="4"/>
    <d v="2019-09-18T00:00:00"/>
    <n v="8453"/>
    <n v="54"/>
    <n v="6"/>
    <n v="9"/>
    <n v="12"/>
  </r>
  <r>
    <n v="282"/>
    <s v="Cameron Hicks"/>
    <x v="3"/>
    <d v="2016-10-27T00:00:00"/>
    <n v="6055"/>
    <n v="24"/>
    <n v="6"/>
    <n v="4"/>
    <n v="5"/>
  </r>
  <r>
    <n v="283"/>
    <s v="Charles Monroe Jr."/>
    <x v="1"/>
    <d v="2021-12-20T00:00:00"/>
    <n v="4228"/>
    <n v="39"/>
    <n v="14"/>
    <n v="7"/>
    <n v="10"/>
  </r>
  <r>
    <n v="284"/>
    <s v="Sarah Holt"/>
    <x v="6"/>
    <d v="2023-02-23T00:00:00"/>
    <n v="7409"/>
    <n v="24"/>
    <n v="2"/>
    <n v="8"/>
    <n v="10"/>
  </r>
  <r>
    <n v="285"/>
    <s v="Lori Campbell"/>
    <x v="1"/>
    <d v="2024-06-18T00:00:00"/>
    <n v="8323"/>
    <n v="45"/>
    <n v="14"/>
    <n v="5"/>
    <n v="7"/>
  </r>
  <r>
    <n v="286"/>
    <s v="Michele Gallagher"/>
    <x v="5"/>
    <d v="2010-02-25T00:00:00"/>
    <n v="8505"/>
    <n v="24"/>
    <n v="9"/>
    <n v="5"/>
    <n v="7"/>
  </r>
  <r>
    <n v="287"/>
    <s v="Jay Stevens"/>
    <x v="4"/>
    <d v="2017-07-28T00:00:00"/>
    <n v="4786"/>
    <n v="48"/>
    <n v="1"/>
    <n v="5"/>
    <n v="7"/>
  </r>
  <r>
    <n v="288"/>
    <s v="Jessica Williams"/>
    <x v="6"/>
    <d v="2016-09-18T00:00:00"/>
    <n v="4383"/>
    <n v="36"/>
    <n v="6"/>
    <n v="8"/>
    <n v="10"/>
  </r>
  <r>
    <n v="289"/>
    <s v="Tiffany Alvarez"/>
    <x v="0"/>
    <d v="2018-09-20T00:00:00"/>
    <n v="8743"/>
    <n v="40"/>
    <n v="13"/>
    <n v="9"/>
    <n v="12"/>
  </r>
  <r>
    <n v="290"/>
    <s v="Kelly Silva"/>
    <x v="1"/>
    <d v="2023-02-18T00:00:00"/>
    <n v="4241"/>
    <n v="49"/>
    <n v="6"/>
    <n v="7"/>
    <n v="10"/>
  </r>
  <r>
    <n v="291"/>
    <s v="James Henderson"/>
    <x v="5"/>
    <d v="2011-09-25T00:00:00"/>
    <n v="8229"/>
    <n v="27"/>
    <n v="14"/>
    <n v="7"/>
    <n v="10"/>
  </r>
  <r>
    <n v="292"/>
    <s v="Ann Shelton"/>
    <x v="0"/>
    <d v="2017-12-07T00:00:00"/>
    <n v="6578"/>
    <n v="31"/>
    <n v="12"/>
    <n v="8"/>
    <n v="10"/>
  </r>
  <r>
    <n v="293"/>
    <s v="Stacy Brown"/>
    <x v="4"/>
    <d v="2019-01-10T00:00:00"/>
    <n v="5964"/>
    <n v="30"/>
    <n v="12"/>
    <n v="4"/>
    <n v="5"/>
  </r>
  <r>
    <n v="294"/>
    <s v="Karen Martin"/>
    <x v="4"/>
    <d v="2015-09-10T00:00:00"/>
    <n v="5244"/>
    <n v="56"/>
    <n v="12"/>
    <n v="7"/>
    <n v="10"/>
  </r>
  <r>
    <n v="295"/>
    <s v="Tiffany Bell"/>
    <x v="1"/>
    <d v="2021-12-14T00:00:00"/>
    <n v="6169"/>
    <n v="26"/>
    <n v="7"/>
    <n v="4"/>
    <n v="5"/>
  </r>
  <r>
    <n v="296"/>
    <s v="Jessica Moore"/>
    <x v="3"/>
    <d v="2024-10-16T00:00:00"/>
    <n v="4802"/>
    <n v="31"/>
    <n v="9"/>
    <n v="9"/>
    <n v="12"/>
  </r>
  <r>
    <n v="297"/>
    <s v="Mrs. Melinda Hernandez MD"/>
    <x v="0"/>
    <d v="2023-10-15T00:00:00"/>
    <n v="7614"/>
    <n v="39"/>
    <n v="10"/>
    <n v="6"/>
    <n v="7"/>
  </r>
  <r>
    <n v="298"/>
    <s v="Richard Park"/>
    <x v="1"/>
    <d v="2015-08-15T00:00:00"/>
    <n v="7276"/>
    <n v="25"/>
    <n v="4"/>
    <n v="9"/>
    <n v="12"/>
  </r>
  <r>
    <n v="299"/>
    <s v="Kathleen Sanders"/>
    <x v="5"/>
    <d v="2019-05-22T00:00:00"/>
    <n v="7427"/>
    <n v="41"/>
    <n v="2"/>
    <n v="9"/>
    <n v="12"/>
  </r>
  <r>
    <n v="300"/>
    <s v="Madeline Choi"/>
    <x v="3"/>
    <d v="2023-04-18T00:00:00"/>
    <n v="8461"/>
    <n v="25"/>
    <n v="6"/>
    <n v="5"/>
    <n v="7"/>
  </r>
  <r>
    <m/>
    <m/>
    <x v="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F0202-68D9-4E1F-BAE0-79397B69CB6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9">
    <pivotField showAll="0"/>
    <pivotField showAll="0"/>
    <pivotField axis="axisRow" showAll="0">
      <items count="9">
        <item x="4"/>
        <item x="1"/>
        <item x="3"/>
        <item x="5"/>
        <item x="0"/>
        <item x="2"/>
        <item x="6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alary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9A07E6F-9C1A-4F96-A349-85D88DD06EF7}" autoFormatId="16" applyNumberFormats="0" applyBorderFormats="0" applyFontFormats="0" applyPatternFormats="0" applyAlignmentFormats="0" applyWidthHeightFormats="0">
  <queryTableRefresh nextId="9">
    <queryTableFields count="8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Performance Rating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C352DF-FDFD-4EF0-B570-20E059C75782}" autoFormatId="16" applyNumberFormats="0" applyBorderFormats="0" applyFontFormats="0" applyPatternFormats="0" applyAlignmentFormats="0" applyWidthHeightFormats="0">
  <queryTableRefresh nextId="10">
    <queryTableFields count="9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Performance Rating" tableColumnId="8"/>
      <queryTableField id="9" name="Bonus (%)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1ADACA3-7389-4F0E-8EFF-F967291D8A6A}" autoFormatId="16" applyNumberFormats="0" applyBorderFormats="0" applyFontFormats="0" applyPatternFormats="0" applyAlignmentFormats="0" applyWidthHeightFormats="0">
  <queryTableRefresh nextId="3">
    <queryTableFields count="2">
      <queryTableField id="1" name="Department" tableColumnId="1"/>
      <queryTableField id="2" name="Total Salary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9CE29FD-1F4F-4072-ABCC-E5F629F0D17E}" autoFormatId="16" applyNumberFormats="0" applyBorderFormats="0" applyFontFormats="0" applyPatternFormats="0" applyAlignmentFormats="0" applyWidthHeightFormats="0">
  <queryTableRefresh nextId="15">
    <queryTableFields count="14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Performance Level " tableColumnId="8"/>
      <queryTableField id="9" name="Duration(Year)" tableColumnId="9"/>
      <queryTableField id="10" name="First Name" tableColumnId="10"/>
      <queryTableField id="11" name="Attribute" tableColumnId="11"/>
      <queryTableField id="12" name="Value" tableColumnId="12"/>
      <queryTableField id="13" name="Attribute.1" tableColumnId="13"/>
      <queryTableField id="14" name="Value.1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F4E400-E989-4DE6-AA93-3415BD03EE1E}" name="Table4" displayName="Table4" ref="A1:L302" totalsRowShown="0">
  <autoFilter ref="A1:L302" xr:uid="{F9F4E400-E989-4DE6-AA93-3415BD03EE1E}"/>
  <tableColumns count="12">
    <tableColumn id="1" xr3:uid="{A3DA1841-6EEF-49EF-A57B-E88A6E18B1BC}" name="Employee ID"/>
    <tableColumn id="2" xr3:uid="{5661551D-C4D4-4008-A89B-73BE5EDC19EC}" name="Name"/>
    <tableColumn id="14" xr3:uid="{CC752768-0415-4939-8002-EC66FE1947EF}" name="Performace Rating"/>
    <tableColumn id="3" xr3:uid="{B4351EA3-3706-4E46-8810-32A5E25BDC49}" name="Department"/>
    <tableColumn id="4" xr3:uid="{11AD4DCB-57C2-4186-9708-C87560D89C81}" name="Date of Joining" dataDxfId="17"/>
    <tableColumn id="5" xr3:uid="{3A647763-CFC0-4DFF-96C1-8B762D401130}" name="Salary"/>
    <tableColumn id="6" xr3:uid="{7F7E0F74-E265-4E49-B12B-D5E7B9BAB187}" name="Age"/>
    <tableColumn id="7" xr3:uid="{300DD853-53F7-4171-B08B-66839A05A5F2}" name="Experience (Years)"/>
    <tableColumn id="9" xr3:uid="{ED5E4B63-813F-4E84-ADEF-79D89168A357}" name="Bonus (%)"/>
    <tableColumn id="10" xr3:uid="{0231B241-904D-4660-A502-9867D8332879}" name="Performance Level " dataDxfId="9">
      <calculatedColumnFormula>IF(#REF!&lt;8,"High Performance","Low Performance")</calculatedColumnFormula>
    </tableColumn>
    <tableColumn id="11" xr3:uid="{6A688327-6415-416B-84F2-FF523CCED4CE}" name="Duration(Year)" dataDxfId="8">
      <calculatedColumnFormula>("20-10-2024"-Table4[[#This Row],[Date of Joining]])/365</calculatedColumnFormula>
    </tableColumn>
    <tableColumn id="12" xr3:uid="{5E3BFD3D-D6AB-4EF7-96EC-2574CE17AED4}" name="First Name" dataDxfId="7">
      <calculatedColumnFormula>LEFT(Table4[[#This Row],[Name]],SEARCH(" ",Table4[[#This Row],[Name]]))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731C4C-0BF1-426A-858D-EF83D2A129FA}" name="Table4__3" displayName="Table4__3" ref="A1:H301" tableType="queryTable" totalsRowShown="0">
  <autoFilter ref="A1:H301" xr:uid="{B8731C4C-0BF1-426A-858D-EF83D2A129FA}"/>
  <tableColumns count="8">
    <tableColumn id="1" xr3:uid="{AEEBE443-0B52-4D6F-B76B-BD5A7266C7B0}" uniqueName="1" name="Employee ID" queryTableFieldId="1"/>
    <tableColumn id="2" xr3:uid="{057273C0-4EB4-4888-A7F9-19D1DD1E0963}" uniqueName="2" name="Name" queryTableFieldId="2" dataDxfId="12"/>
    <tableColumn id="3" xr3:uid="{4C453EB5-9580-43EF-9668-B8753418EF33}" uniqueName="3" name="Department" queryTableFieldId="3" dataDxfId="11"/>
    <tableColumn id="4" xr3:uid="{461322D0-0806-493D-82C1-5836FFB51A89}" uniqueName="4" name="Date of Joining" queryTableFieldId="4" dataDxfId="10"/>
    <tableColumn id="5" xr3:uid="{C3748347-02CD-4FA6-987E-8C29B0147D0B}" uniqueName="5" name="Salary" queryTableFieldId="5"/>
    <tableColumn id="6" xr3:uid="{83B97E80-2D58-4DE1-BC09-4743A8FEADC2}" uniqueName="6" name="Age" queryTableFieldId="6"/>
    <tableColumn id="7" xr3:uid="{C3DB8620-2F13-4792-88AA-76DE6E63C07F}" uniqueName="7" name="Experience (Years)" queryTableFieldId="7"/>
    <tableColumn id="8" xr3:uid="{D5E6178E-1191-4588-BF7F-C44B6F7ECDD7}" uniqueName="8" name="Performance Rating" queryTableField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196702-8BF0-499A-819B-F39A21449A60}" name="Table4_1" displayName="Table4_1" ref="A1:I301" tableType="queryTable" totalsRowShown="0">
  <autoFilter ref="A1:I301" xr:uid="{B2196702-8BF0-499A-819B-F39A21449A60}"/>
  <tableColumns count="9">
    <tableColumn id="1" xr3:uid="{86849EE9-8928-498A-B243-0DDBB4DA7AB1}" uniqueName="1" name="Employee ID" queryTableFieldId="1"/>
    <tableColumn id="2" xr3:uid="{BA4ADD1B-E0C2-48F2-BE06-C104E3065BE5}" uniqueName="2" name="Name" queryTableFieldId="2" dataDxfId="16"/>
    <tableColumn id="3" xr3:uid="{BDD8FE9F-1358-465F-B464-7CC28188FB3F}" uniqueName="3" name="Department" queryTableFieldId="3" dataDxfId="15"/>
    <tableColumn id="4" xr3:uid="{79435E21-C451-4FD8-975D-A4A6282A8A82}" uniqueName="4" name="Date of Joining" queryTableFieldId="4" dataDxfId="14"/>
    <tableColumn id="5" xr3:uid="{811B3847-915F-4163-A2A9-544E7E4DF0DB}" uniqueName="5" name="Salary" queryTableFieldId="5"/>
    <tableColumn id="6" xr3:uid="{E77F752E-752E-486C-8FCA-78A2CD516243}" uniqueName="6" name="Age" queryTableFieldId="6"/>
    <tableColumn id="7" xr3:uid="{D82DAA8F-A1DD-4DBC-8F2D-C84BFFF95C52}" uniqueName="7" name="Experience (Years)" queryTableFieldId="7"/>
    <tableColumn id="8" xr3:uid="{6AECED40-0216-4F5C-BACB-A0D815D26A1F}" uniqueName="8" name="Performance Rating" queryTableFieldId="8"/>
    <tableColumn id="9" xr3:uid="{80ED608A-4C7A-46F6-8D43-67777BDB92BB}" uniqueName="9" name="Bonus (%)" queryTableField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40382D-4B1B-4D6A-B084-00DA30B6D560}" name="Table4__2" displayName="Table4__2" ref="A1:B8" tableType="queryTable" totalsRowShown="0">
  <autoFilter ref="A1:B8" xr:uid="{BA40382D-4B1B-4D6A-B084-00DA30B6D560}"/>
  <tableColumns count="2">
    <tableColumn id="1" xr3:uid="{8E68416F-FB00-433A-893F-20FC5C990730}" uniqueName="1" name="Department" queryTableFieldId="1" dataDxfId="13"/>
    <tableColumn id="2" xr3:uid="{219563A4-87C7-4CC0-87B6-F263BA775DA3}" uniqueName="2" name="Total Salary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B0979C-2CF2-444C-9643-380556C30873}" name="Table4__4" displayName="Table4__4" ref="A1:N301" tableType="queryTable" totalsRowShown="0">
  <autoFilter ref="A1:N301" xr:uid="{49B0979C-2CF2-444C-9643-380556C30873}"/>
  <tableColumns count="14">
    <tableColumn id="1" xr3:uid="{6B0461D3-03B4-465B-A5CB-F86E38E7604E}" uniqueName="1" name="Employee ID" queryTableFieldId="1"/>
    <tableColumn id="2" xr3:uid="{0CC87458-E989-4FA5-B7B5-CEA85E16A602}" uniqueName="2" name="Name" queryTableFieldId="2" dataDxfId="6"/>
    <tableColumn id="3" xr3:uid="{FB00EEBA-FF72-4616-A591-1D7813CDF447}" uniqueName="3" name="Department" queryTableFieldId="3" dataDxfId="5"/>
    <tableColumn id="4" xr3:uid="{7708A2AB-F7D3-4A12-B9BC-4E5A1ED1F3A2}" uniqueName="4" name="Date of Joining" queryTableFieldId="4" dataDxfId="4"/>
    <tableColumn id="5" xr3:uid="{89FC5F27-4B1D-4616-93E3-84F661EDEFAA}" uniqueName="5" name="Salary" queryTableFieldId="5"/>
    <tableColumn id="6" xr3:uid="{263F8C61-C40E-4559-9340-7C28A16F1464}" uniqueName="6" name="Age" queryTableFieldId="6"/>
    <tableColumn id="7" xr3:uid="{5B8A1847-9277-4790-AC96-8903DE1A4A7B}" uniqueName="7" name="Experience (Years)" queryTableFieldId="7"/>
    <tableColumn id="8" xr3:uid="{71CAA3C1-44F6-4A5E-97A4-C6C128E23251}" uniqueName="8" name="Performance Level " queryTableFieldId="8" dataDxfId="3"/>
    <tableColumn id="9" xr3:uid="{99A7B6DE-4B19-478B-87B9-BE5FDC06DC49}" uniqueName="9" name="Duration(Year)" queryTableFieldId="9"/>
    <tableColumn id="10" xr3:uid="{1291AF42-48A7-4B1A-A15B-E634BA2F6A27}" uniqueName="10" name="First Name" queryTableFieldId="10" dataDxfId="2"/>
    <tableColumn id="11" xr3:uid="{F5E56CB5-E1C2-44D4-A268-0BEC6256D725}" uniqueName="11" name="Attribute" queryTableFieldId="11" dataDxfId="1"/>
    <tableColumn id="12" xr3:uid="{E28542AA-B55E-43A4-9FB8-0A7526B732E0}" uniqueName="12" name="Value" queryTableFieldId="12"/>
    <tableColumn id="13" xr3:uid="{35A84A31-3779-409C-9138-748BD6B6C144}" uniqueName="13" name="Attribute.1" queryTableFieldId="13" dataDxfId="0"/>
    <tableColumn id="14" xr3:uid="{FBC9115A-3DB1-4002-A04A-AFE4D776B4CE}" uniqueName="14" name="Value.1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64DC-9BA5-49E7-80E0-4F200BA74A92}">
  <dimension ref="A1:O302"/>
  <sheetViews>
    <sheetView topLeftCell="A277" workbookViewId="0">
      <selection sqref="A1:I301"/>
    </sheetView>
  </sheetViews>
  <sheetFormatPr defaultRowHeight="14.4" x14ac:dyDescent="0.3"/>
  <cols>
    <col min="1" max="1" width="13.44140625" customWidth="1"/>
    <col min="2" max="2" width="24.44140625" bestFit="1" customWidth="1"/>
    <col min="3" max="3" width="11.6640625" customWidth="1"/>
    <col min="4" max="4" width="13" customWidth="1"/>
    <col min="5" max="5" width="15.33203125" customWidth="1"/>
    <col min="8" max="8" width="11.5546875" customWidth="1"/>
    <col min="9" max="9" width="6.88671875" customWidth="1"/>
    <col min="10" max="10" width="19.5546875" bestFit="1" customWidth="1"/>
    <col min="11" max="11" width="8.88671875" style="2"/>
    <col min="14" max="15" width="11.5546875" bestFit="1" customWidth="1"/>
  </cols>
  <sheetData>
    <row r="1" spans="1:15" x14ac:dyDescent="0.3">
      <c r="A1" t="s">
        <v>0</v>
      </c>
      <c r="B1" t="s">
        <v>1</v>
      </c>
      <c r="C1" t="s">
        <v>501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499</v>
      </c>
      <c r="K1" s="2" t="s">
        <v>493</v>
      </c>
      <c r="L1" t="s">
        <v>9</v>
      </c>
    </row>
    <row r="2" spans="1:15" x14ac:dyDescent="0.3">
      <c r="A2">
        <v>1</v>
      </c>
      <c r="B2" t="s">
        <v>10</v>
      </c>
      <c r="C2">
        <v>6</v>
      </c>
      <c r="D2" t="s">
        <v>11</v>
      </c>
      <c r="E2" s="1">
        <v>43059</v>
      </c>
      <c r="F2">
        <v>6614</v>
      </c>
      <c r="G2">
        <v>26</v>
      </c>
      <c r="H2">
        <v>8</v>
      </c>
      <c r="I2">
        <v>7</v>
      </c>
      <c r="J2" t="str">
        <f>IF(Table4[[#This Row],[Performace Rating]]&lt;8,"High Performance","Low Performance")</f>
        <v>High Performance</v>
      </c>
      <c r="K2" s="2">
        <f>("20-10-2024"-Table4[[#This Row],[Date of Joining]])/365</f>
        <v>6.9205479452054792</v>
      </c>
      <c r="L2" t="str">
        <f>LEFT(Table4[[#This Row],[Name]],SEARCH(" ",Table4[[#This Row],[Name]]))</f>
        <v xml:space="preserve">Erika </v>
      </c>
      <c r="N2" s="3" t="s">
        <v>17</v>
      </c>
      <c r="O2">
        <f>SUM(Table4[Salary])</f>
        <v>1895083</v>
      </c>
    </row>
    <row r="3" spans="1:15" x14ac:dyDescent="0.3">
      <c r="A3">
        <v>2</v>
      </c>
      <c r="B3" t="s">
        <v>14</v>
      </c>
      <c r="C3">
        <v>9</v>
      </c>
      <c r="D3" t="s">
        <v>15</v>
      </c>
      <c r="E3" s="1">
        <v>41240</v>
      </c>
      <c r="F3">
        <v>7499</v>
      </c>
      <c r="G3">
        <v>40</v>
      </c>
      <c r="H3">
        <v>11</v>
      </c>
      <c r="I3">
        <v>12</v>
      </c>
      <c r="J3" t="str">
        <f>IF(Table4[[#This Row],[Performace Rating]]&lt;8,"High Performance","Low Performance")</f>
        <v>Low Performance</v>
      </c>
      <c r="K3" s="2">
        <f>("20-10-2024"-Table4[[#This Row],[Date of Joining]])/365</f>
        <v>11.904109589041095</v>
      </c>
      <c r="L3" t="str">
        <f>LEFT(Table4[[#This Row],[Name]],SEARCH(" ",Table4[[#This Row],[Name]]))</f>
        <v xml:space="preserve">Mark </v>
      </c>
      <c r="N3" s="3" t="s">
        <v>500</v>
      </c>
      <c r="O3">
        <f>AVERAGE(Table4[Age])</f>
        <v>40.11</v>
      </c>
    </row>
    <row r="4" spans="1:15" x14ac:dyDescent="0.3">
      <c r="A4">
        <v>3</v>
      </c>
      <c r="B4" t="s">
        <v>18</v>
      </c>
      <c r="C4">
        <v>8</v>
      </c>
      <c r="D4" t="s">
        <v>19</v>
      </c>
      <c r="E4" s="1">
        <v>41936</v>
      </c>
      <c r="F4">
        <v>8220</v>
      </c>
      <c r="G4">
        <v>47</v>
      </c>
      <c r="H4">
        <v>11</v>
      </c>
      <c r="I4">
        <v>10</v>
      </c>
      <c r="J4" t="str">
        <f>IF(Table4[[#This Row],[Performace Rating]]&lt;8,"High Performance","Low Performance")</f>
        <v>Low Performance</v>
      </c>
      <c r="K4" s="2">
        <f>("20-10-2024"-Table4[[#This Row],[Date of Joining]])/365</f>
        <v>9.9972602739726035</v>
      </c>
      <c r="L4" t="str">
        <f>LEFT(Table4[[#This Row],[Name]],SEARCH(" ",Table4[[#This Row],[Name]]))</f>
        <v xml:space="preserve">Amber </v>
      </c>
    </row>
    <row r="5" spans="1:15" x14ac:dyDescent="0.3">
      <c r="A5">
        <v>4</v>
      </c>
      <c r="B5" t="s">
        <v>21</v>
      </c>
      <c r="C5">
        <v>9</v>
      </c>
      <c r="D5" t="s">
        <v>22</v>
      </c>
      <c r="E5" s="1">
        <v>42572</v>
      </c>
      <c r="F5">
        <v>6578</v>
      </c>
      <c r="G5">
        <v>42</v>
      </c>
      <c r="H5">
        <v>4</v>
      </c>
      <c r="I5">
        <v>12</v>
      </c>
      <c r="J5" t="str">
        <f>IF(Table4[[#This Row],[Performace Rating]]&lt;8,"High Performance","Low Performance")</f>
        <v>Low Performance</v>
      </c>
      <c r="K5" s="2">
        <f>("20-10-2024"-Table4[[#This Row],[Date of Joining]])/365</f>
        <v>8.2547945205479447</v>
      </c>
      <c r="L5" t="str">
        <f>LEFT(Table4[[#This Row],[Name]],SEARCH(" ",Table4[[#This Row],[Name]]))</f>
        <v xml:space="preserve">Stephanie </v>
      </c>
    </row>
    <row r="6" spans="1:15" x14ac:dyDescent="0.3">
      <c r="A6">
        <v>5</v>
      </c>
      <c r="B6" t="s">
        <v>24</v>
      </c>
      <c r="C6">
        <v>6</v>
      </c>
      <c r="D6" t="s">
        <v>25</v>
      </c>
      <c r="E6" s="1">
        <v>43738</v>
      </c>
      <c r="F6">
        <v>5705</v>
      </c>
      <c r="G6">
        <v>43</v>
      </c>
      <c r="H6">
        <v>6</v>
      </c>
      <c r="I6">
        <v>7</v>
      </c>
      <c r="J6" t="str">
        <f>IF(Table4[[#This Row],[Performace Rating]]&lt;8,"High Performance","Low Performance")</f>
        <v>High Performance</v>
      </c>
      <c r="K6" s="2">
        <f>("20-10-2024"-Table4[[#This Row],[Date of Joining]])/365</f>
        <v>5.0602739726027401</v>
      </c>
      <c r="L6" t="str">
        <f>LEFT(Table4[[#This Row],[Name]],SEARCH(" ",Table4[[#This Row],[Name]]))</f>
        <v xml:space="preserve">William </v>
      </c>
    </row>
    <row r="7" spans="1:15" x14ac:dyDescent="0.3">
      <c r="A7">
        <v>6</v>
      </c>
      <c r="B7" t="s">
        <v>27</v>
      </c>
      <c r="C7">
        <v>4</v>
      </c>
      <c r="D7" t="s">
        <v>15</v>
      </c>
      <c r="E7" s="1">
        <v>40655</v>
      </c>
      <c r="F7">
        <v>6133</v>
      </c>
      <c r="G7">
        <v>25</v>
      </c>
      <c r="H7">
        <v>11</v>
      </c>
      <c r="I7">
        <v>5</v>
      </c>
      <c r="J7" t="str">
        <f>IF(Table4[[#This Row],[Performace Rating]]&lt;8,"High Performance","Low Performance")</f>
        <v>High Performance</v>
      </c>
      <c r="K7" s="2">
        <f>("20-10-2024"-Table4[[#This Row],[Date of Joining]])/365</f>
        <v>13.506849315068493</v>
      </c>
      <c r="L7" t="str">
        <f>LEFT(Table4[[#This Row],[Name]],SEARCH(" ",Table4[[#This Row],[Name]]))</f>
        <v xml:space="preserve">Samuel </v>
      </c>
    </row>
    <row r="8" spans="1:15" x14ac:dyDescent="0.3">
      <c r="A8">
        <v>7</v>
      </c>
      <c r="B8" t="s">
        <v>29</v>
      </c>
      <c r="C8">
        <v>8</v>
      </c>
      <c r="D8" t="s">
        <v>15</v>
      </c>
      <c r="E8" s="1">
        <v>45460</v>
      </c>
      <c r="F8">
        <v>5096</v>
      </c>
      <c r="G8">
        <v>29</v>
      </c>
      <c r="H8">
        <v>13</v>
      </c>
      <c r="I8">
        <v>10</v>
      </c>
      <c r="J8" t="str">
        <f>IF(Table4[[#This Row],[Performace Rating]]&lt;8,"High Performance","Low Performance")</f>
        <v>Low Performance</v>
      </c>
      <c r="K8" s="2">
        <f>("20-10-2024"-Table4[[#This Row],[Date of Joining]])/365</f>
        <v>0.34246575342465752</v>
      </c>
      <c r="L8" t="str">
        <f>LEFT(Table4[[#This Row],[Name]],SEARCH(" ",Table4[[#This Row],[Name]]))</f>
        <v xml:space="preserve">Brian </v>
      </c>
    </row>
    <row r="9" spans="1:15" x14ac:dyDescent="0.3">
      <c r="A9">
        <v>8</v>
      </c>
      <c r="B9" t="s">
        <v>31</v>
      </c>
      <c r="C9">
        <v>5</v>
      </c>
      <c r="D9" t="s">
        <v>32</v>
      </c>
      <c r="E9" s="1">
        <v>43734</v>
      </c>
      <c r="F9">
        <v>3771</v>
      </c>
      <c r="G9">
        <v>35</v>
      </c>
      <c r="H9">
        <v>2</v>
      </c>
      <c r="I9">
        <v>7</v>
      </c>
      <c r="J9" t="str">
        <f>IF(Table4[[#This Row],[Performace Rating]]&lt;8,"High Performance","Low Performance")</f>
        <v>High Performance</v>
      </c>
      <c r="K9" s="2">
        <f>("20-10-2024"-Table4[[#This Row],[Date of Joining]])/365</f>
        <v>5.0712328767123287</v>
      </c>
      <c r="L9" t="str">
        <f>LEFT(Table4[[#This Row],[Name]],SEARCH(" ",Table4[[#This Row],[Name]]))</f>
        <v xml:space="preserve">Jonathan </v>
      </c>
    </row>
    <row r="10" spans="1:15" x14ac:dyDescent="0.3">
      <c r="A10">
        <v>9</v>
      </c>
      <c r="B10" t="s">
        <v>34</v>
      </c>
      <c r="C10">
        <v>6</v>
      </c>
      <c r="D10" t="s">
        <v>19</v>
      </c>
      <c r="E10" s="1">
        <v>41677</v>
      </c>
      <c r="F10">
        <v>8754</v>
      </c>
      <c r="G10">
        <v>50</v>
      </c>
      <c r="H10">
        <v>4</v>
      </c>
      <c r="I10">
        <v>7</v>
      </c>
      <c r="J10" t="str">
        <f>IF(Table4[[#This Row],[Performace Rating]]&lt;8,"High Performance","Low Performance")</f>
        <v>High Performance</v>
      </c>
      <c r="K10" s="2">
        <f>("20-10-2024"-Table4[[#This Row],[Date of Joining]])/365</f>
        <v>10.706849315068494</v>
      </c>
      <c r="L10" t="str">
        <f>LEFT(Table4[[#This Row],[Name]],SEARCH(" ",Table4[[#This Row],[Name]]))</f>
        <v xml:space="preserve">Anthony </v>
      </c>
    </row>
    <row r="11" spans="1:15" x14ac:dyDescent="0.3">
      <c r="A11">
        <v>10</v>
      </c>
      <c r="B11" t="s">
        <v>36</v>
      </c>
      <c r="C11">
        <v>6</v>
      </c>
      <c r="D11" t="s">
        <v>11</v>
      </c>
      <c r="E11" s="1">
        <v>45386</v>
      </c>
      <c r="F11">
        <v>4462</v>
      </c>
      <c r="G11">
        <v>53</v>
      </c>
      <c r="H11">
        <v>1</v>
      </c>
      <c r="I11">
        <v>7</v>
      </c>
      <c r="J11" t="str">
        <f>IF(Table4[[#This Row],[Performace Rating]]&lt;8,"High Performance","Low Performance")</f>
        <v>High Performance</v>
      </c>
      <c r="K11" s="2">
        <f>("20-10-2024"-Table4[[#This Row],[Date of Joining]])/365</f>
        <v>0.54520547945205478</v>
      </c>
      <c r="L11" t="str">
        <f>LEFT(Table4[[#This Row],[Name]],SEARCH(" ",Table4[[#This Row],[Name]]))</f>
        <v xml:space="preserve">Jody </v>
      </c>
    </row>
    <row r="12" spans="1:15" x14ac:dyDescent="0.3">
      <c r="A12">
        <v>11</v>
      </c>
      <c r="B12" t="s">
        <v>38</v>
      </c>
      <c r="C12">
        <v>4</v>
      </c>
      <c r="D12" t="s">
        <v>22</v>
      </c>
      <c r="E12" s="1">
        <v>42715</v>
      </c>
      <c r="F12">
        <v>6345</v>
      </c>
      <c r="G12">
        <v>38</v>
      </c>
      <c r="H12">
        <v>7</v>
      </c>
      <c r="I12">
        <v>5</v>
      </c>
      <c r="J12" t="str">
        <f>IF(Table4[[#This Row],[Performace Rating]]&lt;8,"High Performance","Low Performance")</f>
        <v>High Performance</v>
      </c>
      <c r="K12" s="2">
        <f>("20-10-2024"-Table4[[#This Row],[Date of Joining]])/365</f>
        <v>7.8630136986301373</v>
      </c>
      <c r="L12" t="str">
        <f>LEFT(Table4[[#This Row],[Name]],SEARCH(" ",Table4[[#This Row],[Name]]))</f>
        <v xml:space="preserve">David </v>
      </c>
    </row>
    <row r="13" spans="1:15" x14ac:dyDescent="0.3">
      <c r="A13">
        <v>12</v>
      </c>
      <c r="B13" t="s">
        <v>40</v>
      </c>
      <c r="C13">
        <v>4</v>
      </c>
      <c r="D13" t="s">
        <v>15</v>
      </c>
      <c r="E13" s="1">
        <v>45294</v>
      </c>
      <c r="F13">
        <v>8141</v>
      </c>
      <c r="G13">
        <v>45</v>
      </c>
      <c r="H13">
        <v>5</v>
      </c>
      <c r="I13">
        <v>5</v>
      </c>
      <c r="J13" t="str">
        <f>IF(Table4[[#This Row],[Performace Rating]]&lt;8,"High Performance","Low Performance")</f>
        <v>High Performance</v>
      </c>
      <c r="K13" s="2">
        <f>("20-10-2024"-Table4[[#This Row],[Date of Joining]])/365</f>
        <v>0.79726027397260268</v>
      </c>
      <c r="L13" t="str">
        <f>LEFT(Table4[[#This Row],[Name]],SEARCH(" ",Table4[[#This Row],[Name]]))</f>
        <v xml:space="preserve">Valerie </v>
      </c>
    </row>
    <row r="14" spans="1:15" x14ac:dyDescent="0.3">
      <c r="A14">
        <v>13</v>
      </c>
      <c r="B14" t="s">
        <v>42</v>
      </c>
      <c r="C14">
        <v>7</v>
      </c>
      <c r="D14" t="s">
        <v>19</v>
      </c>
      <c r="E14" s="1">
        <v>40117</v>
      </c>
      <c r="F14">
        <v>7082</v>
      </c>
      <c r="G14">
        <v>32</v>
      </c>
      <c r="H14">
        <v>13</v>
      </c>
      <c r="I14">
        <v>10</v>
      </c>
      <c r="J14" t="str">
        <f>IF(Table4[[#This Row],[Performace Rating]]&lt;8,"High Performance","Low Performance")</f>
        <v>High Performance</v>
      </c>
      <c r="K14" s="2">
        <f>("20-10-2024"-Table4[[#This Row],[Date of Joining]])/365</f>
        <v>14.980821917808219</v>
      </c>
      <c r="L14" t="str">
        <f>LEFT(Table4[[#This Row],[Name]],SEARCH(" ",Table4[[#This Row],[Name]]))</f>
        <v xml:space="preserve">John </v>
      </c>
    </row>
    <row r="15" spans="1:15" x14ac:dyDescent="0.3">
      <c r="A15">
        <v>14</v>
      </c>
      <c r="B15" t="s">
        <v>44</v>
      </c>
      <c r="C15">
        <v>8</v>
      </c>
      <c r="D15" t="s">
        <v>11</v>
      </c>
      <c r="E15" s="1">
        <v>42363</v>
      </c>
      <c r="F15">
        <v>6325</v>
      </c>
      <c r="G15">
        <v>45</v>
      </c>
      <c r="H15">
        <v>1</v>
      </c>
      <c r="I15">
        <v>10</v>
      </c>
      <c r="J15" t="str">
        <f>IF(Table4[[#This Row],[Performace Rating]]&lt;8,"High Performance","Low Performance")</f>
        <v>Low Performance</v>
      </c>
      <c r="K15" s="2">
        <f>("20-10-2024"-Table4[[#This Row],[Date of Joining]])/365</f>
        <v>8.8273972602739725</v>
      </c>
      <c r="L15" t="str">
        <f>LEFT(Table4[[#This Row],[Name]],SEARCH(" ",Table4[[#This Row],[Name]]))</f>
        <v xml:space="preserve">Lee </v>
      </c>
    </row>
    <row r="16" spans="1:15" x14ac:dyDescent="0.3">
      <c r="A16">
        <v>15</v>
      </c>
      <c r="B16" t="s">
        <v>46</v>
      </c>
      <c r="C16">
        <v>7</v>
      </c>
      <c r="D16" t="s">
        <v>25</v>
      </c>
      <c r="E16" s="1">
        <v>44418</v>
      </c>
      <c r="F16">
        <v>6296</v>
      </c>
      <c r="G16">
        <v>33</v>
      </c>
      <c r="H16">
        <v>3</v>
      </c>
      <c r="I16">
        <v>10</v>
      </c>
      <c r="J16" t="str">
        <f>IF(Table4[[#This Row],[Performace Rating]]&lt;8,"High Performance","Low Performance")</f>
        <v>High Performance</v>
      </c>
      <c r="K16" s="2">
        <f>("20-10-2024"-Table4[[#This Row],[Date of Joining]])/365</f>
        <v>3.1972602739726028</v>
      </c>
      <c r="L16" t="str">
        <f>LEFT(Table4[[#This Row],[Name]],SEARCH(" ",Table4[[#This Row],[Name]]))</f>
        <v xml:space="preserve">Mark </v>
      </c>
    </row>
    <row r="17" spans="1:12" x14ac:dyDescent="0.3">
      <c r="A17">
        <v>16</v>
      </c>
      <c r="B17" t="s">
        <v>47</v>
      </c>
      <c r="C17">
        <v>6</v>
      </c>
      <c r="D17" t="s">
        <v>25</v>
      </c>
      <c r="E17" s="1">
        <v>43935</v>
      </c>
      <c r="F17">
        <v>6504</v>
      </c>
      <c r="G17">
        <v>39</v>
      </c>
      <c r="H17">
        <v>2</v>
      </c>
      <c r="I17">
        <v>7</v>
      </c>
      <c r="J17" t="str">
        <f>IF(Table4[[#This Row],[Performace Rating]]&lt;8,"High Performance","Low Performance")</f>
        <v>High Performance</v>
      </c>
      <c r="K17" s="2">
        <f>("20-10-2024"-Table4[[#This Row],[Date of Joining]])/365</f>
        <v>4.5205479452054798</v>
      </c>
      <c r="L17" t="str">
        <f>LEFT(Table4[[#This Row],[Name]],SEARCH(" ",Table4[[#This Row],[Name]]))</f>
        <v xml:space="preserve">Ricardo </v>
      </c>
    </row>
    <row r="18" spans="1:12" x14ac:dyDescent="0.3">
      <c r="A18">
        <v>17</v>
      </c>
      <c r="B18" t="s">
        <v>49</v>
      </c>
      <c r="C18">
        <v>6</v>
      </c>
      <c r="D18" t="s">
        <v>25</v>
      </c>
      <c r="E18" s="1">
        <v>43538</v>
      </c>
      <c r="F18">
        <v>4894</v>
      </c>
      <c r="G18">
        <v>56</v>
      </c>
      <c r="H18">
        <v>1</v>
      </c>
      <c r="I18">
        <v>7</v>
      </c>
      <c r="J18" t="str">
        <f>IF(Table4[[#This Row],[Performace Rating]]&lt;8,"High Performance","Low Performance")</f>
        <v>High Performance</v>
      </c>
      <c r="K18" s="2">
        <f>("20-10-2024"-Table4[[#This Row],[Date of Joining]])/365</f>
        <v>5.6082191780821917</v>
      </c>
      <c r="L18" t="str">
        <f>LEFT(Table4[[#This Row],[Name]],SEARCH(" ",Table4[[#This Row],[Name]]))</f>
        <v xml:space="preserve">Nicole </v>
      </c>
    </row>
    <row r="19" spans="1:12" x14ac:dyDescent="0.3">
      <c r="A19">
        <v>18</v>
      </c>
      <c r="B19" t="s">
        <v>51</v>
      </c>
      <c r="C19">
        <v>6</v>
      </c>
      <c r="D19" t="s">
        <v>32</v>
      </c>
      <c r="E19" s="1">
        <v>45312</v>
      </c>
      <c r="F19">
        <v>6340</v>
      </c>
      <c r="G19">
        <v>40</v>
      </c>
      <c r="H19">
        <v>11</v>
      </c>
      <c r="I19">
        <v>7</v>
      </c>
      <c r="J19" t="str">
        <f>IF(Table4[[#This Row],[Performace Rating]]&lt;8,"High Performance","Low Performance")</f>
        <v>High Performance</v>
      </c>
      <c r="K19" s="2">
        <f>("20-10-2024"-Table4[[#This Row],[Date of Joining]])/365</f>
        <v>0.74794520547945209</v>
      </c>
      <c r="L19" t="str">
        <f>LEFT(Table4[[#This Row],[Name]],SEARCH(" ",Table4[[#This Row],[Name]]))</f>
        <v xml:space="preserve">Connie </v>
      </c>
    </row>
    <row r="20" spans="1:12" x14ac:dyDescent="0.3">
      <c r="A20">
        <v>19</v>
      </c>
      <c r="B20" t="s">
        <v>53</v>
      </c>
      <c r="C20">
        <v>7</v>
      </c>
      <c r="D20" t="s">
        <v>32</v>
      </c>
      <c r="E20" s="1">
        <v>43444</v>
      </c>
      <c r="F20">
        <v>4407</v>
      </c>
      <c r="G20">
        <v>57</v>
      </c>
      <c r="H20">
        <v>2</v>
      </c>
      <c r="I20">
        <v>10</v>
      </c>
      <c r="J20" t="str">
        <f>IF(Table4[[#This Row],[Performace Rating]]&lt;8,"High Performance","Low Performance")</f>
        <v>High Performance</v>
      </c>
      <c r="K20" s="2">
        <f>("20-10-2024"-Table4[[#This Row],[Date of Joining]])/365</f>
        <v>5.8657534246575347</v>
      </c>
      <c r="L20" t="str">
        <f>LEFT(Table4[[#This Row],[Name]],SEARCH(" ",Table4[[#This Row],[Name]]))</f>
        <v xml:space="preserve">Jeremy </v>
      </c>
    </row>
    <row r="21" spans="1:12" x14ac:dyDescent="0.3">
      <c r="A21">
        <v>20</v>
      </c>
      <c r="B21" t="s">
        <v>55</v>
      </c>
      <c r="C21">
        <v>9</v>
      </c>
      <c r="D21" t="s">
        <v>22</v>
      </c>
      <c r="E21" s="1">
        <v>41882</v>
      </c>
      <c r="F21">
        <v>6014</v>
      </c>
      <c r="G21">
        <v>25</v>
      </c>
      <c r="H21">
        <v>1</v>
      </c>
      <c r="I21">
        <v>12</v>
      </c>
      <c r="J21" t="str">
        <f>IF(Table4[[#This Row],[Performace Rating]]&lt;8,"High Performance","Low Performance")</f>
        <v>Low Performance</v>
      </c>
      <c r="K21" s="2">
        <f>("20-10-2024"-Table4[[#This Row],[Date of Joining]])/365</f>
        <v>10.145205479452056</v>
      </c>
      <c r="L21" t="str">
        <f>LEFT(Table4[[#This Row],[Name]],SEARCH(" ",Table4[[#This Row],[Name]]))</f>
        <v xml:space="preserve">Joshua </v>
      </c>
    </row>
    <row r="22" spans="1:12" x14ac:dyDescent="0.3">
      <c r="A22">
        <v>21</v>
      </c>
      <c r="B22" t="s">
        <v>57</v>
      </c>
      <c r="C22">
        <v>7</v>
      </c>
      <c r="D22" t="s">
        <v>25</v>
      </c>
      <c r="E22" s="1">
        <v>44798</v>
      </c>
      <c r="F22">
        <v>6568</v>
      </c>
      <c r="G22">
        <v>38</v>
      </c>
      <c r="H22">
        <v>12</v>
      </c>
      <c r="I22">
        <v>10</v>
      </c>
      <c r="J22" t="str">
        <f>IF(Table4[[#This Row],[Performace Rating]]&lt;8,"High Performance","Low Performance")</f>
        <v>High Performance</v>
      </c>
      <c r="K22" s="2">
        <f>("20-10-2024"-Table4[[#This Row],[Date of Joining]])/365</f>
        <v>2.1561643835616437</v>
      </c>
      <c r="L22" t="str">
        <f>LEFT(Table4[[#This Row],[Name]],SEARCH(" ",Table4[[#This Row],[Name]]))</f>
        <v xml:space="preserve">Felicia </v>
      </c>
    </row>
    <row r="23" spans="1:12" x14ac:dyDescent="0.3">
      <c r="A23">
        <v>22</v>
      </c>
      <c r="B23" t="s">
        <v>59</v>
      </c>
      <c r="C23">
        <v>4</v>
      </c>
      <c r="D23" t="s">
        <v>22</v>
      </c>
      <c r="E23" s="1">
        <v>44018</v>
      </c>
      <c r="F23">
        <v>5501</v>
      </c>
      <c r="G23">
        <v>34</v>
      </c>
      <c r="H23">
        <v>8</v>
      </c>
      <c r="I23">
        <v>5</v>
      </c>
      <c r="J23" t="str">
        <f>IF(Table4[[#This Row],[Performace Rating]]&lt;8,"High Performance","Low Performance")</f>
        <v>High Performance</v>
      </c>
      <c r="K23" s="2">
        <f>("20-10-2024"-Table4[[#This Row],[Date of Joining]])/365</f>
        <v>4.2931506849315069</v>
      </c>
      <c r="L23" t="str">
        <f>LEFT(Table4[[#This Row],[Name]],SEARCH(" ",Table4[[#This Row],[Name]]))</f>
        <v xml:space="preserve">Andrew </v>
      </c>
    </row>
    <row r="24" spans="1:12" x14ac:dyDescent="0.3">
      <c r="A24">
        <v>23</v>
      </c>
      <c r="B24" t="s">
        <v>61</v>
      </c>
      <c r="C24">
        <v>4</v>
      </c>
      <c r="D24" t="s">
        <v>15</v>
      </c>
      <c r="E24" s="1">
        <v>42862</v>
      </c>
      <c r="F24">
        <v>3963</v>
      </c>
      <c r="G24">
        <v>24</v>
      </c>
      <c r="H24">
        <v>3</v>
      </c>
      <c r="I24">
        <v>5</v>
      </c>
      <c r="J24" t="str">
        <f>IF(Table4[[#This Row],[Performace Rating]]&lt;8,"High Performance","Low Performance")</f>
        <v>High Performance</v>
      </c>
      <c r="K24" s="2">
        <f>("20-10-2024"-Table4[[#This Row],[Date of Joining]])/365</f>
        <v>7.4602739726027396</v>
      </c>
      <c r="L24" t="str">
        <f>LEFT(Table4[[#This Row],[Name]],SEARCH(" ",Table4[[#This Row],[Name]]))</f>
        <v xml:space="preserve">Nancy </v>
      </c>
    </row>
    <row r="25" spans="1:12" x14ac:dyDescent="0.3">
      <c r="A25">
        <v>24</v>
      </c>
      <c r="B25" t="s">
        <v>63</v>
      </c>
      <c r="C25">
        <v>4</v>
      </c>
      <c r="D25" t="s">
        <v>11</v>
      </c>
      <c r="E25" s="1">
        <v>40169</v>
      </c>
      <c r="F25">
        <v>6925</v>
      </c>
      <c r="G25">
        <v>24</v>
      </c>
      <c r="H25">
        <v>11</v>
      </c>
      <c r="I25">
        <v>5</v>
      </c>
      <c r="J25" t="str">
        <f>IF(Table4[[#This Row],[Performace Rating]]&lt;8,"High Performance","Low Performance")</f>
        <v>High Performance</v>
      </c>
      <c r="K25" s="2">
        <f>("20-10-2024"-Table4[[#This Row],[Date of Joining]])/365</f>
        <v>14.838356164383562</v>
      </c>
      <c r="L25" t="str">
        <f>LEFT(Table4[[#This Row],[Name]],SEARCH(" ",Table4[[#This Row],[Name]]))</f>
        <v xml:space="preserve">Megan </v>
      </c>
    </row>
    <row r="26" spans="1:12" x14ac:dyDescent="0.3">
      <c r="A26">
        <v>25</v>
      </c>
      <c r="B26" t="s">
        <v>65</v>
      </c>
      <c r="C26">
        <v>8</v>
      </c>
      <c r="D26" t="s">
        <v>19</v>
      </c>
      <c r="E26" s="1">
        <v>40905</v>
      </c>
      <c r="F26">
        <v>7410</v>
      </c>
      <c r="G26">
        <v>35</v>
      </c>
      <c r="H26">
        <v>3</v>
      </c>
      <c r="I26">
        <v>10</v>
      </c>
      <c r="J26" t="str">
        <f>IF(Table4[[#This Row],[Performace Rating]]&lt;8,"High Performance","Low Performance")</f>
        <v>Low Performance</v>
      </c>
      <c r="K26" s="2">
        <f>("20-10-2024"-Table4[[#This Row],[Date of Joining]])/365</f>
        <v>12.821917808219178</v>
      </c>
      <c r="L26" t="str">
        <f>LEFT(Table4[[#This Row],[Name]],SEARCH(" ",Table4[[#This Row],[Name]]))</f>
        <v xml:space="preserve">Amanda </v>
      </c>
    </row>
    <row r="27" spans="1:12" x14ac:dyDescent="0.3">
      <c r="A27">
        <v>26</v>
      </c>
      <c r="B27" t="s">
        <v>67</v>
      </c>
      <c r="C27">
        <v>6</v>
      </c>
      <c r="D27" t="s">
        <v>19</v>
      </c>
      <c r="E27" s="1">
        <v>43367</v>
      </c>
      <c r="F27">
        <v>4781</v>
      </c>
      <c r="G27">
        <v>47</v>
      </c>
      <c r="H27">
        <v>5</v>
      </c>
      <c r="I27">
        <v>7</v>
      </c>
      <c r="J27" t="str">
        <f>IF(Table4[[#This Row],[Performace Rating]]&lt;8,"High Performance","Low Performance")</f>
        <v>High Performance</v>
      </c>
      <c r="K27" s="2">
        <f>("20-10-2024"-Table4[[#This Row],[Date of Joining]])/365</f>
        <v>6.0767123287671234</v>
      </c>
      <c r="L27" t="str">
        <f>LEFT(Table4[[#This Row],[Name]],SEARCH(" ",Table4[[#This Row],[Name]]))</f>
        <v xml:space="preserve">Oscar </v>
      </c>
    </row>
    <row r="28" spans="1:12" x14ac:dyDescent="0.3">
      <c r="A28">
        <v>27</v>
      </c>
      <c r="B28" t="s">
        <v>69</v>
      </c>
      <c r="C28">
        <v>7</v>
      </c>
      <c r="D28" t="s">
        <v>32</v>
      </c>
      <c r="E28" s="1">
        <v>42435</v>
      </c>
      <c r="F28">
        <v>3553</v>
      </c>
      <c r="G28">
        <v>46</v>
      </c>
      <c r="H28">
        <v>13</v>
      </c>
      <c r="I28">
        <v>10</v>
      </c>
      <c r="J28" t="str">
        <f>IF(Table4[[#This Row],[Performace Rating]]&lt;8,"High Performance","Low Performance")</f>
        <v>High Performance</v>
      </c>
      <c r="K28" s="2">
        <f>("20-10-2024"-Table4[[#This Row],[Date of Joining]])/365</f>
        <v>8.6301369863013697</v>
      </c>
      <c r="L28" t="str">
        <f>LEFT(Table4[[#This Row],[Name]],SEARCH(" ",Table4[[#This Row],[Name]]))</f>
        <v xml:space="preserve">William </v>
      </c>
    </row>
    <row r="29" spans="1:12" x14ac:dyDescent="0.3">
      <c r="A29">
        <v>28</v>
      </c>
      <c r="B29" t="s">
        <v>70</v>
      </c>
      <c r="C29">
        <v>8</v>
      </c>
      <c r="D29" t="s">
        <v>15</v>
      </c>
      <c r="E29" s="1">
        <v>45330</v>
      </c>
      <c r="F29">
        <v>3634</v>
      </c>
      <c r="G29">
        <v>36</v>
      </c>
      <c r="H29">
        <v>14</v>
      </c>
      <c r="I29">
        <v>10</v>
      </c>
      <c r="J29" t="str">
        <f>IF(Table4[[#This Row],[Performace Rating]]&lt;8,"High Performance","Low Performance")</f>
        <v>Low Performance</v>
      </c>
      <c r="K29" s="2">
        <f>("20-10-2024"-Table4[[#This Row],[Date of Joining]])/365</f>
        <v>0.69863013698630139</v>
      </c>
      <c r="L29" t="str">
        <f>LEFT(Table4[[#This Row],[Name]],SEARCH(" ",Table4[[#This Row],[Name]]))</f>
        <v xml:space="preserve">Tammy </v>
      </c>
    </row>
    <row r="30" spans="1:12" x14ac:dyDescent="0.3">
      <c r="A30">
        <v>29</v>
      </c>
      <c r="B30" t="s">
        <v>72</v>
      </c>
      <c r="C30">
        <v>8</v>
      </c>
      <c r="D30" t="s">
        <v>32</v>
      </c>
      <c r="E30" s="1">
        <v>42740</v>
      </c>
      <c r="F30">
        <v>6558</v>
      </c>
      <c r="G30">
        <v>42</v>
      </c>
      <c r="H30">
        <v>14</v>
      </c>
      <c r="I30">
        <v>10</v>
      </c>
      <c r="J30" t="str">
        <f>IF(Table4[[#This Row],[Performace Rating]]&lt;8,"High Performance","Low Performance")</f>
        <v>Low Performance</v>
      </c>
      <c r="K30" s="2">
        <f>("20-10-2024"-Table4[[#This Row],[Date of Joining]])/365</f>
        <v>7.7945205479452051</v>
      </c>
      <c r="L30" t="str">
        <f>LEFT(Table4[[#This Row],[Name]],SEARCH(" ",Table4[[#This Row],[Name]]))</f>
        <v xml:space="preserve">Micheal </v>
      </c>
    </row>
    <row r="31" spans="1:12" x14ac:dyDescent="0.3">
      <c r="A31">
        <v>30</v>
      </c>
      <c r="B31" t="s">
        <v>74</v>
      </c>
      <c r="C31">
        <v>9</v>
      </c>
      <c r="D31" t="s">
        <v>22</v>
      </c>
      <c r="E31" s="1">
        <v>40832</v>
      </c>
      <c r="F31">
        <v>6362</v>
      </c>
      <c r="G31">
        <v>46</v>
      </c>
      <c r="H31">
        <v>11</v>
      </c>
      <c r="I31">
        <v>12</v>
      </c>
      <c r="J31" t="str">
        <f>IF(Table4[[#This Row],[Performace Rating]]&lt;8,"High Performance","Low Performance")</f>
        <v>Low Performance</v>
      </c>
      <c r="K31" s="2">
        <f>("20-10-2024"-Table4[[#This Row],[Date of Joining]])/365</f>
        <v>13.021917808219179</v>
      </c>
      <c r="L31" t="str">
        <f>LEFT(Table4[[#This Row],[Name]],SEARCH(" ",Table4[[#This Row],[Name]]))</f>
        <v xml:space="preserve">Kevin </v>
      </c>
    </row>
    <row r="32" spans="1:12" x14ac:dyDescent="0.3">
      <c r="A32">
        <v>31</v>
      </c>
      <c r="B32" t="s">
        <v>76</v>
      </c>
      <c r="C32">
        <v>4</v>
      </c>
      <c r="D32" t="s">
        <v>32</v>
      </c>
      <c r="E32" s="1">
        <v>44689</v>
      </c>
      <c r="F32">
        <v>4379</v>
      </c>
      <c r="G32">
        <v>32</v>
      </c>
      <c r="H32">
        <v>14</v>
      </c>
      <c r="I32">
        <v>5</v>
      </c>
      <c r="J32" t="str">
        <f>IF(Table4[[#This Row],[Performace Rating]]&lt;8,"High Performance","Low Performance")</f>
        <v>High Performance</v>
      </c>
      <c r="K32" s="2">
        <f>("20-10-2024"-Table4[[#This Row],[Date of Joining]])/365</f>
        <v>2.4547945205479453</v>
      </c>
      <c r="L32" t="str">
        <f>LEFT(Table4[[#This Row],[Name]],SEARCH(" ",Table4[[#This Row],[Name]]))</f>
        <v xml:space="preserve">Richard </v>
      </c>
    </row>
    <row r="33" spans="1:12" x14ac:dyDescent="0.3">
      <c r="A33">
        <v>32</v>
      </c>
      <c r="B33" t="s">
        <v>78</v>
      </c>
      <c r="C33">
        <v>4</v>
      </c>
      <c r="D33" t="s">
        <v>22</v>
      </c>
      <c r="E33" s="1">
        <v>42599</v>
      </c>
      <c r="F33">
        <v>6003</v>
      </c>
      <c r="G33">
        <v>27</v>
      </c>
      <c r="H33">
        <v>3</v>
      </c>
      <c r="I33">
        <v>5</v>
      </c>
      <c r="J33" t="str">
        <f>IF(Table4[[#This Row],[Performace Rating]]&lt;8,"High Performance","Low Performance")</f>
        <v>High Performance</v>
      </c>
      <c r="K33" s="2">
        <f>("20-10-2024"-Table4[[#This Row],[Date of Joining]])/365</f>
        <v>8.1808219178082187</v>
      </c>
      <c r="L33" t="str">
        <f>LEFT(Table4[[#This Row],[Name]],SEARCH(" ",Table4[[#This Row],[Name]]))</f>
        <v xml:space="preserve">Rachel </v>
      </c>
    </row>
    <row r="34" spans="1:12" x14ac:dyDescent="0.3">
      <c r="A34">
        <v>33</v>
      </c>
      <c r="B34" t="s">
        <v>80</v>
      </c>
      <c r="C34">
        <v>6</v>
      </c>
      <c r="D34" t="s">
        <v>32</v>
      </c>
      <c r="E34" s="1">
        <v>42079</v>
      </c>
      <c r="F34">
        <v>4057</v>
      </c>
      <c r="G34">
        <v>26</v>
      </c>
      <c r="H34">
        <v>13</v>
      </c>
      <c r="I34">
        <v>7</v>
      </c>
      <c r="J34" t="str">
        <f>IF(Table4[[#This Row],[Performace Rating]]&lt;8,"High Performance","Low Performance")</f>
        <v>High Performance</v>
      </c>
      <c r="K34" s="2">
        <f>("20-10-2024"-Table4[[#This Row],[Date of Joining]])/365</f>
        <v>9.6054794520547944</v>
      </c>
      <c r="L34" t="str">
        <f>LEFT(Table4[[#This Row],[Name]],SEARCH(" ",Table4[[#This Row],[Name]]))</f>
        <v xml:space="preserve">Lori </v>
      </c>
    </row>
    <row r="35" spans="1:12" x14ac:dyDescent="0.3">
      <c r="A35">
        <v>34</v>
      </c>
      <c r="B35" t="s">
        <v>82</v>
      </c>
      <c r="C35">
        <v>6</v>
      </c>
      <c r="D35" t="s">
        <v>83</v>
      </c>
      <c r="E35" s="1">
        <v>41923</v>
      </c>
      <c r="F35">
        <v>3651</v>
      </c>
      <c r="G35">
        <v>28</v>
      </c>
      <c r="H35">
        <v>11</v>
      </c>
      <c r="I35">
        <v>7</v>
      </c>
      <c r="J35" t="str">
        <f>IF(Table4[[#This Row],[Performace Rating]]&lt;8,"High Performance","Low Performance")</f>
        <v>High Performance</v>
      </c>
      <c r="K35" s="2">
        <f>("20-10-2024"-Table4[[#This Row],[Date of Joining]])/365</f>
        <v>10.032876712328767</v>
      </c>
      <c r="L35" t="str">
        <f>LEFT(Table4[[#This Row],[Name]],SEARCH(" ",Table4[[#This Row],[Name]]))</f>
        <v xml:space="preserve">Holly </v>
      </c>
    </row>
    <row r="36" spans="1:12" x14ac:dyDescent="0.3">
      <c r="A36">
        <v>35</v>
      </c>
      <c r="B36" t="s">
        <v>85</v>
      </c>
      <c r="C36">
        <v>5</v>
      </c>
      <c r="D36" t="s">
        <v>11</v>
      </c>
      <c r="E36" s="1">
        <v>42729</v>
      </c>
      <c r="F36">
        <v>7671</v>
      </c>
      <c r="G36">
        <v>54</v>
      </c>
      <c r="H36">
        <v>7</v>
      </c>
      <c r="I36">
        <v>7</v>
      </c>
      <c r="J36" t="str">
        <f>IF(Table4[[#This Row],[Performace Rating]]&lt;8,"High Performance","Low Performance")</f>
        <v>High Performance</v>
      </c>
      <c r="K36" s="2">
        <f>("20-10-2024"-Table4[[#This Row],[Date of Joining]])/365</f>
        <v>7.8246575342465752</v>
      </c>
      <c r="L36" t="str">
        <f>LEFT(Table4[[#This Row],[Name]],SEARCH(" ",Table4[[#This Row],[Name]]))</f>
        <v xml:space="preserve">Tammy </v>
      </c>
    </row>
    <row r="37" spans="1:12" x14ac:dyDescent="0.3">
      <c r="A37">
        <v>36</v>
      </c>
      <c r="B37" t="s">
        <v>86</v>
      </c>
      <c r="C37">
        <v>7</v>
      </c>
      <c r="D37" t="s">
        <v>32</v>
      </c>
      <c r="E37" s="1">
        <v>44852</v>
      </c>
      <c r="F37">
        <v>8581</v>
      </c>
      <c r="G37">
        <v>34</v>
      </c>
      <c r="H37">
        <v>13</v>
      </c>
      <c r="I37">
        <v>10</v>
      </c>
      <c r="J37" t="str">
        <f>IF(Table4[[#This Row],[Performace Rating]]&lt;8,"High Performance","Low Performance")</f>
        <v>High Performance</v>
      </c>
      <c r="K37" s="2">
        <f>("20-10-2024"-Table4[[#This Row],[Date of Joining]])/365</f>
        <v>2.0082191780821916</v>
      </c>
      <c r="L37" t="str">
        <f>LEFT(Table4[[#This Row],[Name]],SEARCH(" ",Table4[[#This Row],[Name]]))</f>
        <v xml:space="preserve">Valerie </v>
      </c>
    </row>
    <row r="38" spans="1:12" x14ac:dyDescent="0.3">
      <c r="A38">
        <v>37</v>
      </c>
      <c r="B38" t="s">
        <v>87</v>
      </c>
      <c r="C38">
        <v>8</v>
      </c>
      <c r="D38" t="s">
        <v>22</v>
      </c>
      <c r="E38" s="1">
        <v>42563</v>
      </c>
      <c r="F38">
        <v>7731</v>
      </c>
      <c r="G38">
        <v>58</v>
      </c>
      <c r="H38">
        <v>11</v>
      </c>
      <c r="I38">
        <v>10</v>
      </c>
      <c r="J38" t="str">
        <f>IF(Table4[[#This Row],[Performace Rating]]&lt;8,"High Performance","Low Performance")</f>
        <v>Low Performance</v>
      </c>
      <c r="K38" s="2">
        <f>("20-10-2024"-Table4[[#This Row],[Date of Joining]])/365</f>
        <v>8.2794520547945201</v>
      </c>
      <c r="L38" t="str">
        <f>LEFT(Table4[[#This Row],[Name]],SEARCH(" ",Table4[[#This Row],[Name]]))</f>
        <v xml:space="preserve">Joe </v>
      </c>
    </row>
    <row r="39" spans="1:12" x14ac:dyDescent="0.3">
      <c r="A39">
        <v>38</v>
      </c>
      <c r="B39" t="s">
        <v>89</v>
      </c>
      <c r="C39">
        <v>8</v>
      </c>
      <c r="D39" t="s">
        <v>15</v>
      </c>
      <c r="E39" s="1">
        <v>42269</v>
      </c>
      <c r="F39">
        <v>3935</v>
      </c>
      <c r="G39">
        <v>41</v>
      </c>
      <c r="H39">
        <v>7</v>
      </c>
      <c r="I39">
        <v>10</v>
      </c>
      <c r="J39" t="str">
        <f>IF(Table4[[#This Row],[Performace Rating]]&lt;8,"High Performance","Low Performance")</f>
        <v>Low Performance</v>
      </c>
      <c r="K39" s="2">
        <f>("20-10-2024"-Table4[[#This Row],[Date of Joining]])/365</f>
        <v>9.0849315068493155</v>
      </c>
      <c r="L39" t="str">
        <f>LEFT(Table4[[#This Row],[Name]],SEARCH(" ",Table4[[#This Row],[Name]]))</f>
        <v xml:space="preserve">Sarah </v>
      </c>
    </row>
    <row r="40" spans="1:12" x14ac:dyDescent="0.3">
      <c r="A40">
        <v>39</v>
      </c>
      <c r="B40" t="s">
        <v>91</v>
      </c>
      <c r="C40">
        <v>8</v>
      </c>
      <c r="D40" t="s">
        <v>32</v>
      </c>
      <c r="E40" s="1">
        <v>43115</v>
      </c>
      <c r="F40">
        <v>6926</v>
      </c>
      <c r="G40">
        <v>48</v>
      </c>
      <c r="H40">
        <v>2</v>
      </c>
      <c r="I40">
        <v>10</v>
      </c>
      <c r="J40" t="str">
        <f>IF(Table4[[#This Row],[Performace Rating]]&lt;8,"High Performance","Low Performance")</f>
        <v>Low Performance</v>
      </c>
      <c r="K40" s="2">
        <f>("20-10-2024"-Table4[[#This Row],[Date of Joining]])/365</f>
        <v>6.7671232876712333</v>
      </c>
      <c r="L40" t="str">
        <f>LEFT(Table4[[#This Row],[Name]],SEARCH(" ",Table4[[#This Row],[Name]]))</f>
        <v xml:space="preserve">Tyler </v>
      </c>
    </row>
    <row r="41" spans="1:12" x14ac:dyDescent="0.3">
      <c r="A41">
        <v>40</v>
      </c>
      <c r="B41" t="s">
        <v>93</v>
      </c>
      <c r="C41">
        <v>7</v>
      </c>
      <c r="D41" t="s">
        <v>15</v>
      </c>
      <c r="E41" s="1">
        <v>41153</v>
      </c>
      <c r="F41">
        <v>8234</v>
      </c>
      <c r="G41">
        <v>26</v>
      </c>
      <c r="H41">
        <v>5</v>
      </c>
      <c r="I41">
        <v>10</v>
      </c>
      <c r="J41" t="str">
        <f>IF(Table4[[#This Row],[Performace Rating]]&lt;8,"High Performance","Low Performance")</f>
        <v>High Performance</v>
      </c>
      <c r="K41" s="2">
        <f>("20-10-2024"-Table4[[#This Row],[Date of Joining]])/365</f>
        <v>12.142465753424657</v>
      </c>
      <c r="L41" t="str">
        <f>LEFT(Table4[[#This Row],[Name]],SEARCH(" ",Table4[[#This Row],[Name]]))</f>
        <v xml:space="preserve">Paul </v>
      </c>
    </row>
    <row r="42" spans="1:12" x14ac:dyDescent="0.3">
      <c r="A42">
        <v>41</v>
      </c>
      <c r="B42" t="s">
        <v>95</v>
      </c>
      <c r="C42">
        <v>8</v>
      </c>
      <c r="D42" t="s">
        <v>25</v>
      </c>
      <c r="E42" s="1">
        <v>42456</v>
      </c>
      <c r="F42">
        <v>5784</v>
      </c>
      <c r="G42">
        <v>34</v>
      </c>
      <c r="H42">
        <v>14</v>
      </c>
      <c r="I42">
        <v>10</v>
      </c>
      <c r="J42" t="str">
        <f>IF(Table4[[#This Row],[Performace Rating]]&lt;8,"High Performance","Low Performance")</f>
        <v>Low Performance</v>
      </c>
      <c r="K42" s="2">
        <f>("20-10-2024"-Table4[[#This Row],[Date of Joining]])/365</f>
        <v>8.5726027397260278</v>
      </c>
      <c r="L42" t="str">
        <f>LEFT(Table4[[#This Row],[Name]],SEARCH(" ",Table4[[#This Row],[Name]]))</f>
        <v xml:space="preserve">Jamie </v>
      </c>
    </row>
    <row r="43" spans="1:12" x14ac:dyDescent="0.3">
      <c r="A43">
        <v>42</v>
      </c>
      <c r="B43" t="s">
        <v>97</v>
      </c>
      <c r="C43">
        <v>5</v>
      </c>
      <c r="D43" t="s">
        <v>25</v>
      </c>
      <c r="E43" s="1">
        <v>41419</v>
      </c>
      <c r="F43">
        <v>6028</v>
      </c>
      <c r="G43">
        <v>29</v>
      </c>
      <c r="H43">
        <v>13</v>
      </c>
      <c r="I43">
        <v>7</v>
      </c>
      <c r="J43" t="str">
        <f>IF(Table4[[#This Row],[Performace Rating]]&lt;8,"High Performance","Low Performance")</f>
        <v>High Performance</v>
      </c>
      <c r="K43" s="2">
        <f>("20-10-2024"-Table4[[#This Row],[Date of Joining]])/365</f>
        <v>11.413698630136986</v>
      </c>
      <c r="L43" t="str">
        <f>LEFT(Table4[[#This Row],[Name]],SEARCH(" ",Table4[[#This Row],[Name]]))</f>
        <v xml:space="preserve">Marvin </v>
      </c>
    </row>
    <row r="44" spans="1:12" x14ac:dyDescent="0.3">
      <c r="A44">
        <v>43</v>
      </c>
      <c r="B44" t="s">
        <v>99</v>
      </c>
      <c r="C44">
        <v>9</v>
      </c>
      <c r="D44" t="s">
        <v>83</v>
      </c>
      <c r="E44" s="1">
        <v>40544</v>
      </c>
      <c r="F44">
        <v>7821</v>
      </c>
      <c r="G44">
        <v>45</v>
      </c>
      <c r="H44">
        <v>1</v>
      </c>
      <c r="I44">
        <v>12</v>
      </c>
      <c r="J44" t="str">
        <f>IF(Table4[[#This Row],[Performace Rating]]&lt;8,"High Performance","Low Performance")</f>
        <v>Low Performance</v>
      </c>
      <c r="K44" s="2">
        <f>("20-10-2024"-Table4[[#This Row],[Date of Joining]])/365</f>
        <v>13.810958904109588</v>
      </c>
      <c r="L44" t="str">
        <f>LEFT(Table4[[#This Row],[Name]],SEARCH(" ",Table4[[#This Row],[Name]]))</f>
        <v xml:space="preserve">Desiree </v>
      </c>
    </row>
    <row r="45" spans="1:12" x14ac:dyDescent="0.3">
      <c r="A45">
        <v>44</v>
      </c>
      <c r="B45" t="s">
        <v>101</v>
      </c>
      <c r="C45">
        <v>9</v>
      </c>
      <c r="D45" t="s">
        <v>32</v>
      </c>
      <c r="E45" s="1">
        <v>44326</v>
      </c>
      <c r="F45">
        <v>4326</v>
      </c>
      <c r="G45">
        <v>35</v>
      </c>
      <c r="H45">
        <v>7</v>
      </c>
      <c r="I45">
        <v>12</v>
      </c>
      <c r="J45" t="str">
        <f>IF(Table4[[#This Row],[Performace Rating]]&lt;8,"High Performance","Low Performance")</f>
        <v>Low Performance</v>
      </c>
      <c r="K45" s="2">
        <f>("20-10-2024"-Table4[[#This Row],[Date of Joining]])/365</f>
        <v>3.4493150684931506</v>
      </c>
      <c r="L45" t="str">
        <f>LEFT(Table4[[#This Row],[Name]],SEARCH(" ",Table4[[#This Row],[Name]]))</f>
        <v xml:space="preserve">Sharon </v>
      </c>
    </row>
    <row r="46" spans="1:12" x14ac:dyDescent="0.3">
      <c r="A46">
        <v>45</v>
      </c>
      <c r="B46" t="s">
        <v>103</v>
      </c>
      <c r="C46">
        <v>6</v>
      </c>
      <c r="D46" t="s">
        <v>19</v>
      </c>
      <c r="E46" s="1">
        <v>40721</v>
      </c>
      <c r="F46">
        <v>8831</v>
      </c>
      <c r="G46">
        <v>57</v>
      </c>
      <c r="H46">
        <v>9</v>
      </c>
      <c r="I46">
        <v>7</v>
      </c>
      <c r="J46" t="str">
        <f>IF(Table4[[#This Row],[Performace Rating]]&lt;8,"High Performance","Low Performance")</f>
        <v>High Performance</v>
      </c>
      <c r="K46" s="2">
        <f>("20-10-2024"-Table4[[#This Row],[Date of Joining]])/365</f>
        <v>13.326027397260274</v>
      </c>
      <c r="L46" t="str">
        <f>LEFT(Table4[[#This Row],[Name]],SEARCH(" ",Table4[[#This Row],[Name]]))</f>
        <v xml:space="preserve">Anthony </v>
      </c>
    </row>
    <row r="47" spans="1:12" x14ac:dyDescent="0.3">
      <c r="A47">
        <v>46</v>
      </c>
      <c r="B47" t="s">
        <v>104</v>
      </c>
      <c r="C47">
        <v>5</v>
      </c>
      <c r="D47" t="s">
        <v>25</v>
      </c>
      <c r="E47" s="1">
        <v>41610</v>
      </c>
      <c r="F47">
        <v>4873</v>
      </c>
      <c r="G47">
        <v>32</v>
      </c>
      <c r="H47">
        <v>4</v>
      </c>
      <c r="I47">
        <v>7</v>
      </c>
      <c r="J47" t="str">
        <f>IF(Table4[[#This Row],[Performace Rating]]&lt;8,"High Performance","Low Performance")</f>
        <v>High Performance</v>
      </c>
      <c r="K47" s="2">
        <f>("20-10-2024"-Table4[[#This Row],[Date of Joining]])/365</f>
        <v>10.890410958904109</v>
      </c>
      <c r="L47" t="str">
        <f>LEFT(Table4[[#This Row],[Name]],SEARCH(" ",Table4[[#This Row],[Name]]))</f>
        <v xml:space="preserve">Jillian </v>
      </c>
    </row>
    <row r="48" spans="1:12" x14ac:dyDescent="0.3">
      <c r="A48">
        <v>47</v>
      </c>
      <c r="B48" t="s">
        <v>106</v>
      </c>
      <c r="C48">
        <v>8</v>
      </c>
      <c r="D48" t="s">
        <v>19</v>
      </c>
      <c r="E48" s="1">
        <v>43328</v>
      </c>
      <c r="F48">
        <v>6065</v>
      </c>
      <c r="G48">
        <v>26</v>
      </c>
      <c r="H48">
        <v>5</v>
      </c>
      <c r="I48">
        <v>10</v>
      </c>
      <c r="J48" t="str">
        <f>IF(Table4[[#This Row],[Performace Rating]]&lt;8,"High Performance","Low Performance")</f>
        <v>Low Performance</v>
      </c>
      <c r="K48" s="2">
        <f>("20-10-2024"-Table4[[#This Row],[Date of Joining]])/365</f>
        <v>6.183561643835616</v>
      </c>
      <c r="L48" t="str">
        <f>LEFT(Table4[[#This Row],[Name]],SEARCH(" ",Table4[[#This Row],[Name]]))</f>
        <v xml:space="preserve">Joyce </v>
      </c>
    </row>
    <row r="49" spans="1:12" x14ac:dyDescent="0.3">
      <c r="A49">
        <v>48</v>
      </c>
      <c r="B49" t="s">
        <v>108</v>
      </c>
      <c r="C49">
        <v>5</v>
      </c>
      <c r="D49" t="s">
        <v>19</v>
      </c>
      <c r="E49" s="1">
        <v>41393</v>
      </c>
      <c r="F49">
        <v>7967</v>
      </c>
      <c r="G49">
        <v>32</v>
      </c>
      <c r="H49">
        <v>14</v>
      </c>
      <c r="I49">
        <v>7</v>
      </c>
      <c r="J49" t="str">
        <f>IF(Table4[[#This Row],[Performace Rating]]&lt;8,"High Performance","Low Performance")</f>
        <v>High Performance</v>
      </c>
      <c r="K49" s="2">
        <f>("20-10-2024"-Table4[[#This Row],[Date of Joining]])/365</f>
        <v>11.484931506849316</v>
      </c>
      <c r="L49" t="str">
        <f>LEFT(Table4[[#This Row],[Name]],SEARCH(" ",Table4[[#This Row],[Name]]))</f>
        <v xml:space="preserve">Scott </v>
      </c>
    </row>
    <row r="50" spans="1:12" x14ac:dyDescent="0.3">
      <c r="A50">
        <v>49</v>
      </c>
      <c r="B50" t="s">
        <v>110</v>
      </c>
      <c r="C50">
        <v>5</v>
      </c>
      <c r="D50" t="s">
        <v>32</v>
      </c>
      <c r="E50" s="1">
        <v>44351</v>
      </c>
      <c r="F50">
        <v>7230</v>
      </c>
      <c r="G50">
        <v>49</v>
      </c>
      <c r="H50">
        <v>9</v>
      </c>
      <c r="I50">
        <v>7</v>
      </c>
      <c r="J50" t="str">
        <f>IF(Table4[[#This Row],[Performace Rating]]&lt;8,"High Performance","Low Performance")</f>
        <v>High Performance</v>
      </c>
      <c r="K50" s="2">
        <f>("20-10-2024"-Table4[[#This Row],[Date of Joining]])/365</f>
        <v>3.3808219178082193</v>
      </c>
      <c r="L50" t="str">
        <f>LEFT(Table4[[#This Row],[Name]],SEARCH(" ",Table4[[#This Row],[Name]]))</f>
        <v xml:space="preserve">Charles </v>
      </c>
    </row>
    <row r="51" spans="1:12" x14ac:dyDescent="0.3">
      <c r="A51">
        <v>50</v>
      </c>
      <c r="B51" t="s">
        <v>112</v>
      </c>
      <c r="C51">
        <v>9</v>
      </c>
      <c r="D51" t="s">
        <v>25</v>
      </c>
      <c r="E51" s="1">
        <v>40116</v>
      </c>
      <c r="F51">
        <v>6734</v>
      </c>
      <c r="G51">
        <v>58</v>
      </c>
      <c r="H51">
        <v>9</v>
      </c>
      <c r="I51">
        <v>12</v>
      </c>
      <c r="J51" t="str">
        <f>IF(Table4[[#This Row],[Performace Rating]]&lt;8,"High Performance","Low Performance")</f>
        <v>Low Performance</v>
      </c>
      <c r="K51" s="2">
        <f>("20-10-2024"-Table4[[#This Row],[Date of Joining]])/365</f>
        <v>14.983561643835616</v>
      </c>
      <c r="L51" t="str">
        <f>LEFT(Table4[[#This Row],[Name]],SEARCH(" ",Table4[[#This Row],[Name]]))</f>
        <v xml:space="preserve">Isaiah </v>
      </c>
    </row>
    <row r="52" spans="1:12" x14ac:dyDescent="0.3">
      <c r="A52">
        <v>51</v>
      </c>
      <c r="B52" t="s">
        <v>114</v>
      </c>
      <c r="C52">
        <v>4</v>
      </c>
      <c r="D52" t="s">
        <v>22</v>
      </c>
      <c r="E52" s="1">
        <v>42352</v>
      </c>
      <c r="F52">
        <v>7065</v>
      </c>
      <c r="G52">
        <v>23</v>
      </c>
      <c r="H52">
        <v>1</v>
      </c>
      <c r="I52">
        <v>5</v>
      </c>
      <c r="J52" t="str">
        <f>IF(Table4[[#This Row],[Performace Rating]]&lt;8,"High Performance","Low Performance")</f>
        <v>High Performance</v>
      </c>
      <c r="K52" s="2">
        <f>("20-10-2024"-Table4[[#This Row],[Date of Joining]])/365</f>
        <v>8.8575342465753426</v>
      </c>
      <c r="L52" t="str">
        <f>LEFT(Table4[[#This Row],[Name]],SEARCH(" ",Table4[[#This Row],[Name]]))</f>
        <v xml:space="preserve">Steven </v>
      </c>
    </row>
    <row r="53" spans="1:12" x14ac:dyDescent="0.3">
      <c r="A53">
        <v>52</v>
      </c>
      <c r="B53" t="s">
        <v>116</v>
      </c>
      <c r="C53">
        <v>8</v>
      </c>
      <c r="D53" t="s">
        <v>22</v>
      </c>
      <c r="E53" s="1">
        <v>42147</v>
      </c>
      <c r="F53">
        <v>5445</v>
      </c>
      <c r="G53">
        <v>25</v>
      </c>
      <c r="H53">
        <v>8</v>
      </c>
      <c r="I53">
        <v>10</v>
      </c>
      <c r="J53" t="str">
        <f>IF(Table4[[#This Row],[Performace Rating]]&lt;8,"High Performance","Low Performance")</f>
        <v>Low Performance</v>
      </c>
      <c r="K53" s="2">
        <f>("20-10-2024"-Table4[[#This Row],[Date of Joining]])/365</f>
        <v>9.419178082191781</v>
      </c>
      <c r="L53" t="str">
        <f>LEFT(Table4[[#This Row],[Name]],SEARCH(" ",Table4[[#This Row],[Name]]))</f>
        <v xml:space="preserve">William </v>
      </c>
    </row>
    <row r="54" spans="1:12" x14ac:dyDescent="0.3">
      <c r="A54">
        <v>53</v>
      </c>
      <c r="B54" t="s">
        <v>117</v>
      </c>
      <c r="C54">
        <v>9</v>
      </c>
      <c r="D54" t="s">
        <v>19</v>
      </c>
      <c r="E54" s="1">
        <v>40206</v>
      </c>
      <c r="F54">
        <v>7472</v>
      </c>
      <c r="G54">
        <v>29</v>
      </c>
      <c r="H54">
        <v>12</v>
      </c>
      <c r="I54">
        <v>12</v>
      </c>
      <c r="J54" t="str">
        <f>IF(Table4[[#This Row],[Performace Rating]]&lt;8,"High Performance","Low Performance")</f>
        <v>Low Performance</v>
      </c>
      <c r="K54" s="2">
        <f>("20-10-2024"-Table4[[#This Row],[Date of Joining]])/365</f>
        <v>14.736986301369862</v>
      </c>
      <c r="L54" t="str">
        <f>LEFT(Table4[[#This Row],[Name]],SEARCH(" ",Table4[[#This Row],[Name]]))</f>
        <v xml:space="preserve">Kevin </v>
      </c>
    </row>
    <row r="55" spans="1:12" x14ac:dyDescent="0.3">
      <c r="A55">
        <v>54</v>
      </c>
      <c r="B55" t="s">
        <v>118</v>
      </c>
      <c r="C55">
        <v>7</v>
      </c>
      <c r="D55" t="s">
        <v>83</v>
      </c>
      <c r="E55" s="1">
        <v>42196</v>
      </c>
      <c r="F55">
        <v>3657</v>
      </c>
      <c r="G55">
        <v>52</v>
      </c>
      <c r="H55">
        <v>2</v>
      </c>
      <c r="I55">
        <v>10</v>
      </c>
      <c r="J55" t="str">
        <f>IF(Table4[[#This Row],[Performace Rating]]&lt;8,"High Performance","Low Performance")</f>
        <v>High Performance</v>
      </c>
      <c r="K55" s="2">
        <f>("20-10-2024"-Table4[[#This Row],[Date of Joining]])/365</f>
        <v>9.2849315068493148</v>
      </c>
      <c r="L55" t="str">
        <f>LEFT(Table4[[#This Row],[Name]],SEARCH(" ",Table4[[#This Row],[Name]]))</f>
        <v xml:space="preserve">Ann </v>
      </c>
    </row>
    <row r="56" spans="1:12" x14ac:dyDescent="0.3">
      <c r="A56">
        <v>55</v>
      </c>
      <c r="B56" t="s">
        <v>120</v>
      </c>
      <c r="C56">
        <v>8</v>
      </c>
      <c r="D56" t="s">
        <v>11</v>
      </c>
      <c r="E56" s="1">
        <v>40260</v>
      </c>
      <c r="F56">
        <v>4429</v>
      </c>
      <c r="G56">
        <v>41</v>
      </c>
      <c r="H56">
        <v>11</v>
      </c>
      <c r="I56">
        <v>10</v>
      </c>
      <c r="J56" t="str">
        <f>IF(Table4[[#This Row],[Performace Rating]]&lt;8,"High Performance","Low Performance")</f>
        <v>Low Performance</v>
      </c>
      <c r="K56" s="2">
        <f>("20-10-2024"-Table4[[#This Row],[Date of Joining]])/365</f>
        <v>14.58904109589041</v>
      </c>
      <c r="L56" t="str">
        <f>LEFT(Table4[[#This Row],[Name]],SEARCH(" ",Table4[[#This Row],[Name]]))</f>
        <v xml:space="preserve">Shannon </v>
      </c>
    </row>
    <row r="57" spans="1:12" x14ac:dyDescent="0.3">
      <c r="A57">
        <v>56</v>
      </c>
      <c r="B57" t="s">
        <v>122</v>
      </c>
      <c r="C57">
        <v>5</v>
      </c>
      <c r="D57" t="s">
        <v>25</v>
      </c>
      <c r="E57" s="1">
        <v>43379</v>
      </c>
      <c r="F57">
        <v>3678</v>
      </c>
      <c r="G57">
        <v>22</v>
      </c>
      <c r="H57">
        <v>2</v>
      </c>
      <c r="I57">
        <v>7</v>
      </c>
      <c r="J57" t="str">
        <f>IF(Table4[[#This Row],[Performace Rating]]&lt;8,"High Performance","Low Performance")</f>
        <v>High Performance</v>
      </c>
      <c r="K57" s="2">
        <f>("20-10-2024"-Table4[[#This Row],[Date of Joining]])/365</f>
        <v>6.043835616438356</v>
      </c>
      <c r="L57" t="str">
        <f>LEFT(Table4[[#This Row],[Name]],SEARCH(" ",Table4[[#This Row],[Name]]))</f>
        <v xml:space="preserve">Brett </v>
      </c>
    </row>
    <row r="58" spans="1:12" x14ac:dyDescent="0.3">
      <c r="A58">
        <v>57</v>
      </c>
      <c r="B58" t="s">
        <v>124</v>
      </c>
      <c r="C58">
        <v>7</v>
      </c>
      <c r="D58" t="s">
        <v>15</v>
      </c>
      <c r="E58" s="1">
        <v>40820</v>
      </c>
      <c r="F58">
        <v>4600</v>
      </c>
      <c r="G58">
        <v>41</v>
      </c>
      <c r="H58">
        <v>11</v>
      </c>
      <c r="I58">
        <v>10</v>
      </c>
      <c r="J58" t="str">
        <f>IF(Table4[[#This Row],[Performace Rating]]&lt;8,"High Performance","Low Performance")</f>
        <v>High Performance</v>
      </c>
      <c r="K58" s="2">
        <f>("20-10-2024"-Table4[[#This Row],[Date of Joining]])/365</f>
        <v>13.054794520547945</v>
      </c>
      <c r="L58" t="str">
        <f>LEFT(Table4[[#This Row],[Name]],SEARCH(" ",Table4[[#This Row],[Name]]))</f>
        <v xml:space="preserve">Jonathan </v>
      </c>
    </row>
    <row r="59" spans="1:12" x14ac:dyDescent="0.3">
      <c r="A59">
        <v>58</v>
      </c>
      <c r="B59" t="s">
        <v>125</v>
      </c>
      <c r="C59">
        <v>4</v>
      </c>
      <c r="D59" t="s">
        <v>25</v>
      </c>
      <c r="E59" s="1">
        <v>40334</v>
      </c>
      <c r="F59">
        <v>6538</v>
      </c>
      <c r="G59">
        <v>46</v>
      </c>
      <c r="H59">
        <v>2</v>
      </c>
      <c r="I59">
        <v>5</v>
      </c>
      <c r="J59" t="str">
        <f>IF(Table4[[#This Row],[Performace Rating]]&lt;8,"High Performance","Low Performance")</f>
        <v>High Performance</v>
      </c>
      <c r="K59" s="2">
        <f>("20-10-2024"-Table4[[#This Row],[Date of Joining]])/365</f>
        <v>14.386301369863014</v>
      </c>
      <c r="L59" t="str">
        <f>LEFT(Table4[[#This Row],[Name]],SEARCH(" ",Table4[[#This Row],[Name]]))</f>
        <v xml:space="preserve">Ruth </v>
      </c>
    </row>
    <row r="60" spans="1:12" x14ac:dyDescent="0.3">
      <c r="A60">
        <v>59</v>
      </c>
      <c r="B60" t="s">
        <v>127</v>
      </c>
      <c r="C60">
        <v>9</v>
      </c>
      <c r="D60" t="s">
        <v>22</v>
      </c>
      <c r="E60" s="1">
        <v>44992</v>
      </c>
      <c r="F60">
        <v>4813</v>
      </c>
      <c r="G60">
        <v>24</v>
      </c>
      <c r="H60">
        <v>9</v>
      </c>
      <c r="I60">
        <v>12</v>
      </c>
      <c r="J60" t="str">
        <f>IF(Table4[[#This Row],[Performace Rating]]&lt;8,"High Performance","Low Performance")</f>
        <v>Low Performance</v>
      </c>
      <c r="K60" s="2">
        <f>("20-10-2024"-Table4[[#This Row],[Date of Joining]])/365</f>
        <v>1.6246575342465754</v>
      </c>
      <c r="L60" t="str">
        <f>LEFT(Table4[[#This Row],[Name]],SEARCH(" ",Table4[[#This Row],[Name]]))</f>
        <v xml:space="preserve">Benjamin </v>
      </c>
    </row>
    <row r="61" spans="1:12" x14ac:dyDescent="0.3">
      <c r="A61">
        <v>60</v>
      </c>
      <c r="B61" t="s">
        <v>129</v>
      </c>
      <c r="C61">
        <v>4</v>
      </c>
      <c r="D61" t="s">
        <v>11</v>
      </c>
      <c r="E61" s="1">
        <v>45000</v>
      </c>
      <c r="F61">
        <v>7974</v>
      </c>
      <c r="G61">
        <v>59</v>
      </c>
      <c r="H61">
        <v>8</v>
      </c>
      <c r="I61">
        <v>5</v>
      </c>
      <c r="J61" t="str">
        <f>IF(Table4[[#This Row],[Performace Rating]]&lt;8,"High Performance","Low Performance")</f>
        <v>High Performance</v>
      </c>
      <c r="K61" s="2">
        <f>("20-10-2024"-Table4[[#This Row],[Date of Joining]])/365</f>
        <v>1.6027397260273972</v>
      </c>
      <c r="L61" t="str">
        <f>LEFT(Table4[[#This Row],[Name]],SEARCH(" ",Table4[[#This Row],[Name]]))</f>
        <v xml:space="preserve">David </v>
      </c>
    </row>
    <row r="62" spans="1:12" x14ac:dyDescent="0.3">
      <c r="A62">
        <v>61</v>
      </c>
      <c r="B62" t="s">
        <v>130</v>
      </c>
      <c r="C62">
        <v>6</v>
      </c>
      <c r="D62" t="s">
        <v>15</v>
      </c>
      <c r="E62" s="1">
        <v>41501</v>
      </c>
      <c r="F62">
        <v>7853</v>
      </c>
      <c r="G62">
        <v>35</v>
      </c>
      <c r="H62">
        <v>3</v>
      </c>
      <c r="I62">
        <v>7</v>
      </c>
      <c r="J62" t="str">
        <f>IF(Table4[[#This Row],[Performace Rating]]&lt;8,"High Performance","Low Performance")</f>
        <v>High Performance</v>
      </c>
      <c r="K62" s="2">
        <f>("20-10-2024"-Table4[[#This Row],[Date of Joining]])/365</f>
        <v>11.189041095890412</v>
      </c>
      <c r="L62" t="str">
        <f>LEFT(Table4[[#This Row],[Name]],SEARCH(" ",Table4[[#This Row],[Name]]))</f>
        <v xml:space="preserve">Edgar </v>
      </c>
    </row>
    <row r="63" spans="1:12" x14ac:dyDescent="0.3">
      <c r="A63">
        <v>62</v>
      </c>
      <c r="B63" t="s">
        <v>132</v>
      </c>
      <c r="C63">
        <v>5</v>
      </c>
      <c r="D63" t="s">
        <v>11</v>
      </c>
      <c r="E63" s="1">
        <v>43972</v>
      </c>
      <c r="F63">
        <v>8584</v>
      </c>
      <c r="G63">
        <v>47</v>
      </c>
      <c r="H63">
        <v>4</v>
      </c>
      <c r="I63">
        <v>7</v>
      </c>
      <c r="J63" t="str">
        <f>IF(Table4[[#This Row],[Performace Rating]]&lt;8,"High Performance","Low Performance")</f>
        <v>High Performance</v>
      </c>
      <c r="K63" s="2">
        <f>("20-10-2024"-Table4[[#This Row],[Date of Joining]])/365</f>
        <v>4.419178082191781</v>
      </c>
      <c r="L63" t="str">
        <f>LEFT(Table4[[#This Row],[Name]],SEARCH(" ",Table4[[#This Row],[Name]]))</f>
        <v xml:space="preserve">Cindy </v>
      </c>
    </row>
    <row r="64" spans="1:12" x14ac:dyDescent="0.3">
      <c r="A64">
        <v>63</v>
      </c>
      <c r="B64" t="s">
        <v>134</v>
      </c>
      <c r="C64">
        <v>4</v>
      </c>
      <c r="D64" t="s">
        <v>15</v>
      </c>
      <c r="E64" s="1">
        <v>43973</v>
      </c>
      <c r="F64">
        <v>7266</v>
      </c>
      <c r="G64">
        <v>49</v>
      </c>
      <c r="H64">
        <v>6</v>
      </c>
      <c r="I64">
        <v>5</v>
      </c>
      <c r="J64" t="str">
        <f>IF(Table4[[#This Row],[Performace Rating]]&lt;8,"High Performance","Low Performance")</f>
        <v>High Performance</v>
      </c>
      <c r="K64" s="2">
        <f>("20-10-2024"-Table4[[#This Row],[Date of Joining]])/365</f>
        <v>4.4164383561643836</v>
      </c>
      <c r="L64" t="str">
        <f>LEFT(Table4[[#This Row],[Name]],SEARCH(" ",Table4[[#This Row],[Name]]))</f>
        <v xml:space="preserve">Mrs. </v>
      </c>
    </row>
    <row r="65" spans="1:12" x14ac:dyDescent="0.3">
      <c r="A65">
        <v>64</v>
      </c>
      <c r="B65" t="s">
        <v>136</v>
      </c>
      <c r="C65">
        <v>5</v>
      </c>
      <c r="D65" t="s">
        <v>32</v>
      </c>
      <c r="E65" s="1">
        <v>43724</v>
      </c>
      <c r="F65">
        <v>7685</v>
      </c>
      <c r="G65">
        <v>59</v>
      </c>
      <c r="H65">
        <v>11</v>
      </c>
      <c r="I65">
        <v>7</v>
      </c>
      <c r="J65" t="str">
        <f>IF(Table4[[#This Row],[Performace Rating]]&lt;8,"High Performance","Low Performance")</f>
        <v>High Performance</v>
      </c>
      <c r="K65" s="2">
        <f>("20-10-2024"-Table4[[#This Row],[Date of Joining]])/365</f>
        <v>5.0986301369863014</v>
      </c>
      <c r="L65" t="str">
        <f>LEFT(Table4[[#This Row],[Name]],SEARCH(" ",Table4[[#This Row],[Name]]))</f>
        <v xml:space="preserve">Megan </v>
      </c>
    </row>
    <row r="66" spans="1:12" x14ac:dyDescent="0.3">
      <c r="A66">
        <v>65</v>
      </c>
      <c r="B66" t="s">
        <v>137</v>
      </c>
      <c r="C66">
        <v>9</v>
      </c>
      <c r="D66" t="s">
        <v>19</v>
      </c>
      <c r="E66" s="1">
        <v>43212</v>
      </c>
      <c r="F66">
        <v>4261</v>
      </c>
      <c r="G66">
        <v>44</v>
      </c>
      <c r="H66">
        <v>9</v>
      </c>
      <c r="I66">
        <v>12</v>
      </c>
      <c r="J66" t="str">
        <f>IF(Table4[[#This Row],[Performace Rating]]&lt;8,"High Performance","Low Performance")</f>
        <v>Low Performance</v>
      </c>
      <c r="K66" s="2">
        <f>("20-10-2024"-Table4[[#This Row],[Date of Joining]])/365</f>
        <v>6.5013698630136982</v>
      </c>
      <c r="L66" t="str">
        <f>LEFT(Table4[[#This Row],[Name]],SEARCH(" ",Table4[[#This Row],[Name]]))</f>
        <v xml:space="preserve">Karen </v>
      </c>
    </row>
    <row r="67" spans="1:12" x14ac:dyDescent="0.3">
      <c r="A67">
        <v>66</v>
      </c>
      <c r="B67" t="s">
        <v>139</v>
      </c>
      <c r="C67">
        <v>9</v>
      </c>
      <c r="D67" t="s">
        <v>22</v>
      </c>
      <c r="E67" s="1">
        <v>42801</v>
      </c>
      <c r="F67">
        <v>5349</v>
      </c>
      <c r="G67">
        <v>42</v>
      </c>
      <c r="H67">
        <v>4</v>
      </c>
      <c r="I67">
        <v>12</v>
      </c>
      <c r="J67" t="str">
        <f>IF(Table4[[#This Row],[Performace Rating]]&lt;8,"High Performance","Low Performance")</f>
        <v>Low Performance</v>
      </c>
      <c r="K67" s="2">
        <f>("20-10-2024"-Table4[[#This Row],[Date of Joining]])/365</f>
        <v>7.6273972602739724</v>
      </c>
      <c r="L67" t="str">
        <f>LEFT(Table4[[#This Row],[Name]],SEARCH(" ",Table4[[#This Row],[Name]]))</f>
        <v xml:space="preserve">Sandra </v>
      </c>
    </row>
    <row r="68" spans="1:12" x14ac:dyDescent="0.3">
      <c r="A68">
        <v>67</v>
      </c>
      <c r="B68" t="s">
        <v>141</v>
      </c>
      <c r="C68">
        <v>6</v>
      </c>
      <c r="D68" t="s">
        <v>83</v>
      </c>
      <c r="E68" s="1">
        <v>45380</v>
      </c>
      <c r="F68">
        <v>6240</v>
      </c>
      <c r="G68">
        <v>50</v>
      </c>
      <c r="H68">
        <v>2</v>
      </c>
      <c r="I68">
        <v>7</v>
      </c>
      <c r="J68" t="str">
        <f>IF(Table4[[#This Row],[Performace Rating]]&lt;8,"High Performance","Low Performance")</f>
        <v>High Performance</v>
      </c>
      <c r="K68" s="2">
        <f>("20-10-2024"-Table4[[#This Row],[Date of Joining]])/365</f>
        <v>0.56164383561643838</v>
      </c>
      <c r="L68" t="str">
        <f>LEFT(Table4[[#This Row],[Name]],SEARCH(" ",Table4[[#This Row],[Name]]))</f>
        <v xml:space="preserve">Christina </v>
      </c>
    </row>
    <row r="69" spans="1:12" x14ac:dyDescent="0.3">
      <c r="A69">
        <v>68</v>
      </c>
      <c r="B69" t="s">
        <v>143</v>
      </c>
      <c r="C69">
        <v>9</v>
      </c>
      <c r="D69" t="s">
        <v>19</v>
      </c>
      <c r="E69" s="1">
        <v>43461</v>
      </c>
      <c r="F69">
        <v>6841</v>
      </c>
      <c r="G69">
        <v>57</v>
      </c>
      <c r="H69">
        <v>14</v>
      </c>
      <c r="I69">
        <v>12</v>
      </c>
      <c r="J69" t="str">
        <f>IF(Table4[[#This Row],[Performace Rating]]&lt;8,"High Performance","Low Performance")</f>
        <v>Low Performance</v>
      </c>
      <c r="K69" s="2">
        <f>("20-10-2024"-Table4[[#This Row],[Date of Joining]])/365</f>
        <v>5.8191780821917805</v>
      </c>
      <c r="L69" t="str">
        <f>LEFT(Table4[[#This Row],[Name]],SEARCH(" ",Table4[[#This Row],[Name]]))</f>
        <v xml:space="preserve">Samuel </v>
      </c>
    </row>
    <row r="70" spans="1:12" x14ac:dyDescent="0.3">
      <c r="A70">
        <v>69</v>
      </c>
      <c r="B70" t="s">
        <v>144</v>
      </c>
      <c r="C70">
        <v>7</v>
      </c>
      <c r="D70" t="s">
        <v>19</v>
      </c>
      <c r="E70" s="1">
        <v>41691</v>
      </c>
      <c r="F70">
        <v>8531</v>
      </c>
      <c r="G70">
        <v>31</v>
      </c>
      <c r="H70">
        <v>13</v>
      </c>
      <c r="I70">
        <v>10</v>
      </c>
      <c r="J70" t="str">
        <f>IF(Table4[[#This Row],[Performace Rating]]&lt;8,"High Performance","Low Performance")</f>
        <v>High Performance</v>
      </c>
      <c r="K70" s="2">
        <f>("20-10-2024"-Table4[[#This Row],[Date of Joining]])/365</f>
        <v>10.668493150684931</v>
      </c>
      <c r="L70" t="str">
        <f>LEFT(Table4[[#This Row],[Name]],SEARCH(" ",Table4[[#This Row],[Name]]))</f>
        <v xml:space="preserve">Corey </v>
      </c>
    </row>
    <row r="71" spans="1:12" x14ac:dyDescent="0.3">
      <c r="A71">
        <v>70</v>
      </c>
      <c r="B71" t="s">
        <v>146</v>
      </c>
      <c r="C71">
        <v>7</v>
      </c>
      <c r="D71" t="s">
        <v>83</v>
      </c>
      <c r="E71" s="1">
        <v>42889</v>
      </c>
      <c r="F71">
        <v>6065</v>
      </c>
      <c r="G71">
        <v>23</v>
      </c>
      <c r="H71">
        <v>11</v>
      </c>
      <c r="I71">
        <v>10</v>
      </c>
      <c r="J71" t="str">
        <f>IF(Table4[[#This Row],[Performace Rating]]&lt;8,"High Performance","Low Performance")</f>
        <v>High Performance</v>
      </c>
      <c r="K71" s="2">
        <f>("20-10-2024"-Table4[[#This Row],[Date of Joining]])/365</f>
        <v>7.3863013698630136</v>
      </c>
      <c r="L71" t="str">
        <f>LEFT(Table4[[#This Row],[Name]],SEARCH(" ",Table4[[#This Row],[Name]]))</f>
        <v xml:space="preserve">Vanessa </v>
      </c>
    </row>
    <row r="72" spans="1:12" x14ac:dyDescent="0.3">
      <c r="A72">
        <v>71</v>
      </c>
      <c r="B72" t="s">
        <v>148</v>
      </c>
      <c r="C72">
        <v>5</v>
      </c>
      <c r="D72" t="s">
        <v>15</v>
      </c>
      <c r="E72" s="1">
        <v>43270</v>
      </c>
      <c r="F72">
        <v>7842</v>
      </c>
      <c r="G72">
        <v>33</v>
      </c>
      <c r="H72">
        <v>6</v>
      </c>
      <c r="I72">
        <v>7</v>
      </c>
      <c r="J72" t="str">
        <f>IF(Table4[[#This Row],[Performace Rating]]&lt;8,"High Performance","Low Performance")</f>
        <v>High Performance</v>
      </c>
      <c r="K72" s="2">
        <f>("20-10-2024"-Table4[[#This Row],[Date of Joining]])/365</f>
        <v>6.3424657534246576</v>
      </c>
      <c r="L72" t="str">
        <f>LEFT(Table4[[#This Row],[Name]],SEARCH(" ",Table4[[#This Row],[Name]]))</f>
        <v xml:space="preserve">Mark </v>
      </c>
    </row>
    <row r="73" spans="1:12" x14ac:dyDescent="0.3">
      <c r="A73">
        <v>72</v>
      </c>
      <c r="B73" t="s">
        <v>149</v>
      </c>
      <c r="C73">
        <v>9</v>
      </c>
      <c r="D73" t="s">
        <v>15</v>
      </c>
      <c r="E73" s="1">
        <v>44129</v>
      </c>
      <c r="F73">
        <v>6667</v>
      </c>
      <c r="G73">
        <v>31</v>
      </c>
      <c r="H73">
        <v>4</v>
      </c>
      <c r="I73">
        <v>12</v>
      </c>
      <c r="J73" t="str">
        <f>IF(Table4[[#This Row],[Performace Rating]]&lt;8,"High Performance","Low Performance")</f>
        <v>Low Performance</v>
      </c>
      <c r="K73" s="2">
        <f>("20-10-2024"-Table4[[#This Row],[Date of Joining]])/365</f>
        <v>3.989041095890411</v>
      </c>
      <c r="L73" t="str">
        <f>LEFT(Table4[[#This Row],[Name]],SEARCH(" ",Table4[[#This Row],[Name]]))</f>
        <v xml:space="preserve">Adam </v>
      </c>
    </row>
    <row r="74" spans="1:12" x14ac:dyDescent="0.3">
      <c r="A74">
        <v>73</v>
      </c>
      <c r="B74" t="s">
        <v>151</v>
      </c>
      <c r="C74">
        <v>6</v>
      </c>
      <c r="D74" t="s">
        <v>15</v>
      </c>
      <c r="E74" s="1">
        <v>45476</v>
      </c>
      <c r="F74">
        <v>6252</v>
      </c>
      <c r="G74">
        <v>45</v>
      </c>
      <c r="H74">
        <v>3</v>
      </c>
      <c r="I74">
        <v>7</v>
      </c>
      <c r="J74" t="str">
        <f>IF(Table4[[#This Row],[Performace Rating]]&lt;8,"High Performance","Low Performance")</f>
        <v>High Performance</v>
      </c>
      <c r="K74" s="2">
        <f>("20-10-2024"-Table4[[#This Row],[Date of Joining]])/365</f>
        <v>0.29863013698630136</v>
      </c>
      <c r="L74" t="str">
        <f>LEFT(Table4[[#This Row],[Name]],SEARCH(" ",Table4[[#This Row],[Name]]))</f>
        <v xml:space="preserve">Veronica </v>
      </c>
    </row>
    <row r="75" spans="1:12" x14ac:dyDescent="0.3">
      <c r="A75">
        <v>74</v>
      </c>
      <c r="B75" t="s">
        <v>153</v>
      </c>
      <c r="C75">
        <v>5</v>
      </c>
      <c r="D75" t="s">
        <v>25</v>
      </c>
      <c r="E75" s="1">
        <v>44583</v>
      </c>
      <c r="F75">
        <v>4740</v>
      </c>
      <c r="G75">
        <v>48</v>
      </c>
      <c r="H75">
        <v>1</v>
      </c>
      <c r="I75">
        <v>7</v>
      </c>
      <c r="J75" t="str">
        <f>IF(Table4[[#This Row],[Performace Rating]]&lt;8,"High Performance","Low Performance")</f>
        <v>High Performance</v>
      </c>
      <c r="K75" s="2">
        <f>("20-10-2024"-Table4[[#This Row],[Date of Joining]])/365</f>
        <v>2.7452054794520548</v>
      </c>
      <c r="L75" t="str">
        <f>LEFT(Table4[[#This Row],[Name]],SEARCH(" ",Table4[[#This Row],[Name]]))</f>
        <v xml:space="preserve">Melissa </v>
      </c>
    </row>
    <row r="76" spans="1:12" x14ac:dyDescent="0.3">
      <c r="A76">
        <v>75</v>
      </c>
      <c r="B76" t="s">
        <v>155</v>
      </c>
      <c r="C76">
        <v>4</v>
      </c>
      <c r="D76" t="s">
        <v>11</v>
      </c>
      <c r="E76" s="1">
        <v>44834</v>
      </c>
      <c r="F76">
        <v>6500</v>
      </c>
      <c r="G76">
        <v>46</v>
      </c>
      <c r="H76">
        <v>8</v>
      </c>
      <c r="I76">
        <v>5</v>
      </c>
      <c r="J76" t="str">
        <f>IF(Table4[[#This Row],[Performace Rating]]&lt;8,"High Performance","Low Performance")</f>
        <v>High Performance</v>
      </c>
      <c r="K76" s="2">
        <f>("20-10-2024"-Table4[[#This Row],[Date of Joining]])/365</f>
        <v>2.0575342465753423</v>
      </c>
      <c r="L76" t="str">
        <f>LEFT(Table4[[#This Row],[Name]],SEARCH(" ",Table4[[#This Row],[Name]]))</f>
        <v xml:space="preserve">Joshua </v>
      </c>
    </row>
    <row r="77" spans="1:12" x14ac:dyDescent="0.3">
      <c r="A77">
        <v>76</v>
      </c>
      <c r="B77" t="s">
        <v>156</v>
      </c>
      <c r="C77">
        <v>4</v>
      </c>
      <c r="D77" t="s">
        <v>15</v>
      </c>
      <c r="E77" s="1">
        <v>44326</v>
      </c>
      <c r="F77">
        <v>8199</v>
      </c>
      <c r="G77">
        <v>41</v>
      </c>
      <c r="H77">
        <v>10</v>
      </c>
      <c r="I77">
        <v>5</v>
      </c>
      <c r="J77" t="str">
        <f>IF(Table4[[#This Row],[Performace Rating]]&lt;8,"High Performance","Low Performance")</f>
        <v>High Performance</v>
      </c>
      <c r="K77" s="2">
        <f>("20-10-2024"-Table4[[#This Row],[Date of Joining]])/365</f>
        <v>3.4493150684931506</v>
      </c>
      <c r="L77" t="str">
        <f>LEFT(Table4[[#This Row],[Name]],SEARCH(" ",Table4[[#This Row],[Name]]))</f>
        <v xml:space="preserve">Christopher </v>
      </c>
    </row>
    <row r="78" spans="1:12" x14ac:dyDescent="0.3">
      <c r="A78">
        <v>77</v>
      </c>
      <c r="B78" t="s">
        <v>158</v>
      </c>
      <c r="C78">
        <v>4</v>
      </c>
      <c r="D78" t="s">
        <v>83</v>
      </c>
      <c r="E78" s="1">
        <v>42969</v>
      </c>
      <c r="F78">
        <v>4635</v>
      </c>
      <c r="G78">
        <v>46</v>
      </c>
      <c r="H78">
        <v>5</v>
      </c>
      <c r="I78">
        <v>5</v>
      </c>
      <c r="J78" t="str">
        <f>IF(Table4[[#This Row],[Performace Rating]]&lt;8,"High Performance","Low Performance")</f>
        <v>High Performance</v>
      </c>
      <c r="K78" s="2">
        <f>("20-10-2024"-Table4[[#This Row],[Date of Joining]])/365</f>
        <v>7.1671232876712327</v>
      </c>
      <c r="L78" t="str">
        <f>LEFT(Table4[[#This Row],[Name]],SEARCH(" ",Table4[[#This Row],[Name]]))</f>
        <v xml:space="preserve">Daniel </v>
      </c>
    </row>
    <row r="79" spans="1:12" x14ac:dyDescent="0.3">
      <c r="A79">
        <v>78</v>
      </c>
      <c r="B79" t="s">
        <v>160</v>
      </c>
      <c r="C79">
        <v>9</v>
      </c>
      <c r="D79" t="s">
        <v>15</v>
      </c>
      <c r="E79" s="1">
        <v>43049</v>
      </c>
      <c r="F79">
        <v>5060</v>
      </c>
      <c r="G79">
        <v>25</v>
      </c>
      <c r="H79">
        <v>13</v>
      </c>
      <c r="I79">
        <v>12</v>
      </c>
      <c r="J79" t="str">
        <f>IF(Table4[[#This Row],[Performace Rating]]&lt;8,"High Performance","Low Performance")</f>
        <v>Low Performance</v>
      </c>
      <c r="K79" s="2">
        <f>("20-10-2024"-Table4[[#This Row],[Date of Joining]])/365</f>
        <v>6.9479452054794519</v>
      </c>
      <c r="L79" t="str">
        <f>LEFT(Table4[[#This Row],[Name]],SEARCH(" ",Table4[[#This Row],[Name]]))</f>
        <v xml:space="preserve">Deborah </v>
      </c>
    </row>
    <row r="80" spans="1:12" x14ac:dyDescent="0.3">
      <c r="A80">
        <v>79</v>
      </c>
      <c r="B80" t="s">
        <v>162</v>
      </c>
      <c r="C80">
        <v>7</v>
      </c>
      <c r="D80" t="s">
        <v>32</v>
      </c>
      <c r="E80" s="1">
        <v>43817</v>
      </c>
      <c r="F80">
        <v>8115</v>
      </c>
      <c r="G80">
        <v>23</v>
      </c>
      <c r="H80">
        <v>6</v>
      </c>
      <c r="I80">
        <v>10</v>
      </c>
      <c r="J80" t="str">
        <f>IF(Table4[[#This Row],[Performace Rating]]&lt;8,"High Performance","Low Performance")</f>
        <v>High Performance</v>
      </c>
      <c r="K80" s="2">
        <f>("20-10-2024"-Table4[[#This Row],[Date of Joining]])/365</f>
        <v>4.8438356164383558</v>
      </c>
      <c r="L80" t="str">
        <f>LEFT(Table4[[#This Row],[Name]],SEARCH(" ",Table4[[#This Row],[Name]]))</f>
        <v xml:space="preserve">Patricia </v>
      </c>
    </row>
    <row r="81" spans="1:12" x14ac:dyDescent="0.3">
      <c r="A81">
        <v>80</v>
      </c>
      <c r="B81" t="s">
        <v>164</v>
      </c>
      <c r="C81">
        <v>7</v>
      </c>
      <c r="D81" t="s">
        <v>19</v>
      </c>
      <c r="E81" s="1">
        <v>42814</v>
      </c>
      <c r="F81">
        <v>7025</v>
      </c>
      <c r="G81">
        <v>35</v>
      </c>
      <c r="H81">
        <v>9</v>
      </c>
      <c r="I81">
        <v>10</v>
      </c>
      <c r="J81" t="str">
        <f>IF(Table4[[#This Row],[Performace Rating]]&lt;8,"High Performance","Low Performance")</f>
        <v>High Performance</v>
      </c>
      <c r="K81" s="2">
        <f>("20-10-2024"-Table4[[#This Row],[Date of Joining]])/365</f>
        <v>7.5917808219178085</v>
      </c>
      <c r="L81" t="str">
        <f>LEFT(Table4[[#This Row],[Name]],SEARCH(" ",Table4[[#This Row],[Name]]))</f>
        <v xml:space="preserve">Michael </v>
      </c>
    </row>
    <row r="82" spans="1:12" x14ac:dyDescent="0.3">
      <c r="A82">
        <v>81</v>
      </c>
      <c r="B82" t="s">
        <v>166</v>
      </c>
      <c r="C82">
        <v>7</v>
      </c>
      <c r="D82" t="s">
        <v>11</v>
      </c>
      <c r="E82" s="1">
        <v>44595</v>
      </c>
      <c r="F82">
        <v>8308</v>
      </c>
      <c r="G82">
        <v>38</v>
      </c>
      <c r="H82">
        <v>2</v>
      </c>
      <c r="I82">
        <v>10</v>
      </c>
      <c r="J82" t="str">
        <f>IF(Table4[[#This Row],[Performace Rating]]&lt;8,"High Performance","Low Performance")</f>
        <v>High Performance</v>
      </c>
      <c r="K82" s="2">
        <f>("20-10-2024"-Table4[[#This Row],[Date of Joining]])/365</f>
        <v>2.7123287671232879</v>
      </c>
      <c r="L82" t="str">
        <f>LEFT(Table4[[#This Row],[Name]],SEARCH(" ",Table4[[#This Row],[Name]]))</f>
        <v xml:space="preserve">David </v>
      </c>
    </row>
    <row r="83" spans="1:12" x14ac:dyDescent="0.3">
      <c r="A83">
        <v>82</v>
      </c>
      <c r="B83" t="s">
        <v>167</v>
      </c>
      <c r="C83">
        <v>5</v>
      </c>
      <c r="D83" t="s">
        <v>32</v>
      </c>
      <c r="E83" s="1">
        <v>42639</v>
      </c>
      <c r="F83">
        <v>5215</v>
      </c>
      <c r="G83">
        <v>54</v>
      </c>
      <c r="H83">
        <v>11</v>
      </c>
      <c r="I83">
        <v>7</v>
      </c>
      <c r="J83" t="str">
        <f>IF(Table4[[#This Row],[Performace Rating]]&lt;8,"High Performance","Low Performance")</f>
        <v>High Performance</v>
      </c>
      <c r="K83" s="2">
        <f>("20-10-2024"-Table4[[#This Row],[Date of Joining]])/365</f>
        <v>8.0712328767123296</v>
      </c>
      <c r="L83" t="str">
        <f>LEFT(Table4[[#This Row],[Name]],SEARCH(" ",Table4[[#This Row],[Name]]))</f>
        <v xml:space="preserve">Carolyn </v>
      </c>
    </row>
    <row r="84" spans="1:12" x14ac:dyDescent="0.3">
      <c r="A84">
        <v>83</v>
      </c>
      <c r="B84" t="s">
        <v>169</v>
      </c>
      <c r="C84">
        <v>5</v>
      </c>
      <c r="D84" t="s">
        <v>15</v>
      </c>
      <c r="E84" s="1">
        <v>42176</v>
      </c>
      <c r="F84">
        <v>8857</v>
      </c>
      <c r="G84">
        <v>37</v>
      </c>
      <c r="H84">
        <v>8</v>
      </c>
      <c r="I84">
        <v>7</v>
      </c>
      <c r="J84" t="str">
        <f>IF(Table4[[#This Row],[Performace Rating]]&lt;8,"High Performance","Low Performance")</f>
        <v>High Performance</v>
      </c>
      <c r="K84" s="2">
        <f>("20-10-2024"-Table4[[#This Row],[Date of Joining]])/365</f>
        <v>9.3397260273972602</v>
      </c>
      <c r="L84" t="str">
        <f>LEFT(Table4[[#This Row],[Name]],SEARCH(" ",Table4[[#This Row],[Name]]))</f>
        <v xml:space="preserve">Megan </v>
      </c>
    </row>
    <row r="85" spans="1:12" x14ac:dyDescent="0.3">
      <c r="A85">
        <v>84</v>
      </c>
      <c r="B85" t="s">
        <v>170</v>
      </c>
      <c r="C85">
        <v>7</v>
      </c>
      <c r="D85" t="s">
        <v>25</v>
      </c>
      <c r="E85" s="1">
        <v>45211</v>
      </c>
      <c r="F85">
        <v>6678</v>
      </c>
      <c r="G85">
        <v>27</v>
      </c>
      <c r="H85">
        <v>8</v>
      </c>
      <c r="I85">
        <v>10</v>
      </c>
      <c r="J85" t="str">
        <f>IF(Table4[[#This Row],[Performace Rating]]&lt;8,"High Performance","Low Performance")</f>
        <v>High Performance</v>
      </c>
      <c r="K85" s="2">
        <f>("20-10-2024"-Table4[[#This Row],[Date of Joining]])/365</f>
        <v>1.0246575342465754</v>
      </c>
      <c r="L85" t="str">
        <f>LEFT(Table4[[#This Row],[Name]],SEARCH(" ",Table4[[#This Row],[Name]]))</f>
        <v xml:space="preserve">Amanda </v>
      </c>
    </row>
    <row r="86" spans="1:12" x14ac:dyDescent="0.3">
      <c r="A86">
        <v>85</v>
      </c>
      <c r="B86" t="s">
        <v>171</v>
      </c>
      <c r="C86">
        <v>9</v>
      </c>
      <c r="D86" t="s">
        <v>32</v>
      </c>
      <c r="E86" s="1">
        <v>41847</v>
      </c>
      <c r="F86">
        <v>7613</v>
      </c>
      <c r="G86">
        <v>49</v>
      </c>
      <c r="H86">
        <v>13</v>
      </c>
      <c r="I86">
        <v>12</v>
      </c>
      <c r="J86" t="str">
        <f>IF(Table4[[#This Row],[Performace Rating]]&lt;8,"High Performance","Low Performance")</f>
        <v>Low Performance</v>
      </c>
      <c r="K86" s="2">
        <f>("20-10-2024"-Table4[[#This Row],[Date of Joining]])/365</f>
        <v>10.241095890410959</v>
      </c>
      <c r="L86" t="str">
        <f>LEFT(Table4[[#This Row],[Name]],SEARCH(" ",Table4[[#This Row],[Name]]))</f>
        <v xml:space="preserve">Anthony </v>
      </c>
    </row>
    <row r="87" spans="1:12" x14ac:dyDescent="0.3">
      <c r="A87">
        <v>86</v>
      </c>
      <c r="B87" t="s">
        <v>172</v>
      </c>
      <c r="C87">
        <v>8</v>
      </c>
      <c r="D87" t="s">
        <v>32</v>
      </c>
      <c r="E87" s="1">
        <v>42415</v>
      </c>
      <c r="F87">
        <v>6573</v>
      </c>
      <c r="G87">
        <v>25</v>
      </c>
      <c r="H87">
        <v>2</v>
      </c>
      <c r="I87">
        <v>10</v>
      </c>
      <c r="J87" t="str">
        <f>IF(Table4[[#This Row],[Performace Rating]]&lt;8,"High Performance","Low Performance")</f>
        <v>Low Performance</v>
      </c>
      <c r="K87" s="2">
        <f>("20-10-2024"-Table4[[#This Row],[Date of Joining]])/365</f>
        <v>8.6849315068493151</v>
      </c>
      <c r="L87" t="str">
        <f>LEFT(Table4[[#This Row],[Name]],SEARCH(" ",Table4[[#This Row],[Name]]))</f>
        <v xml:space="preserve">Carl </v>
      </c>
    </row>
    <row r="88" spans="1:12" x14ac:dyDescent="0.3">
      <c r="A88">
        <v>87</v>
      </c>
      <c r="B88" t="s">
        <v>174</v>
      </c>
      <c r="C88">
        <v>6</v>
      </c>
      <c r="D88" t="s">
        <v>22</v>
      </c>
      <c r="E88" s="1">
        <v>42234</v>
      </c>
      <c r="F88">
        <v>6691</v>
      </c>
      <c r="G88">
        <v>23</v>
      </c>
      <c r="H88">
        <v>11</v>
      </c>
      <c r="I88">
        <v>7</v>
      </c>
      <c r="J88" t="str">
        <f>IF(Table4[[#This Row],[Performace Rating]]&lt;8,"High Performance","Low Performance")</f>
        <v>High Performance</v>
      </c>
      <c r="K88" s="2">
        <f>("20-10-2024"-Table4[[#This Row],[Date of Joining]])/365</f>
        <v>9.1808219178082187</v>
      </c>
      <c r="L88" t="str">
        <f>LEFT(Table4[[#This Row],[Name]],SEARCH(" ",Table4[[#This Row],[Name]]))</f>
        <v xml:space="preserve">Jonathan </v>
      </c>
    </row>
    <row r="89" spans="1:12" x14ac:dyDescent="0.3">
      <c r="A89">
        <v>88</v>
      </c>
      <c r="B89" t="s">
        <v>175</v>
      </c>
      <c r="C89">
        <v>6</v>
      </c>
      <c r="D89" t="s">
        <v>32</v>
      </c>
      <c r="E89" s="1">
        <v>41073</v>
      </c>
      <c r="F89">
        <v>4668</v>
      </c>
      <c r="G89">
        <v>50</v>
      </c>
      <c r="H89">
        <v>5</v>
      </c>
      <c r="I89">
        <v>7</v>
      </c>
      <c r="J89" t="str">
        <f>IF(Table4[[#This Row],[Performace Rating]]&lt;8,"High Performance","Low Performance")</f>
        <v>High Performance</v>
      </c>
      <c r="K89" s="2">
        <f>("20-10-2024"-Table4[[#This Row],[Date of Joining]])/365</f>
        <v>12.361643835616439</v>
      </c>
      <c r="L89" t="str">
        <f>LEFT(Table4[[#This Row],[Name]],SEARCH(" ",Table4[[#This Row],[Name]]))</f>
        <v xml:space="preserve">Robert </v>
      </c>
    </row>
    <row r="90" spans="1:12" x14ac:dyDescent="0.3">
      <c r="A90">
        <v>89</v>
      </c>
      <c r="B90" t="s">
        <v>177</v>
      </c>
      <c r="C90">
        <v>9</v>
      </c>
      <c r="D90" t="s">
        <v>22</v>
      </c>
      <c r="E90" s="1">
        <v>43300</v>
      </c>
      <c r="F90">
        <v>6147</v>
      </c>
      <c r="G90">
        <v>22</v>
      </c>
      <c r="H90">
        <v>13</v>
      </c>
      <c r="I90">
        <v>12</v>
      </c>
      <c r="J90" t="str">
        <f>IF(Table4[[#This Row],[Performace Rating]]&lt;8,"High Performance","Low Performance")</f>
        <v>Low Performance</v>
      </c>
      <c r="K90" s="2">
        <f>("20-10-2024"-Table4[[#This Row],[Date of Joining]])/365</f>
        <v>6.2602739726027394</v>
      </c>
      <c r="L90" t="str">
        <f>LEFT(Table4[[#This Row],[Name]],SEARCH(" ",Table4[[#This Row],[Name]]))</f>
        <v xml:space="preserve">Kimberly </v>
      </c>
    </row>
    <row r="91" spans="1:12" x14ac:dyDescent="0.3">
      <c r="A91">
        <v>90</v>
      </c>
      <c r="B91" t="s">
        <v>179</v>
      </c>
      <c r="C91">
        <v>8</v>
      </c>
      <c r="D91" t="s">
        <v>25</v>
      </c>
      <c r="E91" s="1">
        <v>44861</v>
      </c>
      <c r="F91">
        <v>6981</v>
      </c>
      <c r="G91">
        <v>59</v>
      </c>
      <c r="H91">
        <v>13</v>
      </c>
      <c r="I91">
        <v>10</v>
      </c>
      <c r="J91" t="str">
        <f>IF(Table4[[#This Row],[Performace Rating]]&lt;8,"High Performance","Low Performance")</f>
        <v>Low Performance</v>
      </c>
      <c r="K91" s="2">
        <f>("20-10-2024"-Table4[[#This Row],[Date of Joining]])/365</f>
        <v>1.9835616438356165</v>
      </c>
      <c r="L91" t="str">
        <f>LEFT(Table4[[#This Row],[Name]],SEARCH(" ",Table4[[#This Row],[Name]]))</f>
        <v xml:space="preserve">Pamela </v>
      </c>
    </row>
    <row r="92" spans="1:12" x14ac:dyDescent="0.3">
      <c r="A92">
        <v>91</v>
      </c>
      <c r="B92" t="s">
        <v>181</v>
      </c>
      <c r="C92">
        <v>7</v>
      </c>
      <c r="D92" t="s">
        <v>22</v>
      </c>
      <c r="E92" s="1">
        <v>42885</v>
      </c>
      <c r="F92">
        <v>4823</v>
      </c>
      <c r="G92">
        <v>58</v>
      </c>
      <c r="H92">
        <v>8</v>
      </c>
      <c r="I92">
        <v>10</v>
      </c>
      <c r="J92" t="str">
        <f>IF(Table4[[#This Row],[Performace Rating]]&lt;8,"High Performance","Low Performance")</f>
        <v>High Performance</v>
      </c>
      <c r="K92" s="2">
        <f>("20-10-2024"-Table4[[#This Row],[Date of Joining]])/365</f>
        <v>7.397260273972603</v>
      </c>
      <c r="L92" t="str">
        <f>LEFT(Table4[[#This Row],[Name]],SEARCH(" ",Table4[[#This Row],[Name]]))</f>
        <v xml:space="preserve">April </v>
      </c>
    </row>
    <row r="93" spans="1:12" x14ac:dyDescent="0.3">
      <c r="A93">
        <v>92</v>
      </c>
      <c r="B93" t="s">
        <v>183</v>
      </c>
      <c r="C93">
        <v>7</v>
      </c>
      <c r="D93" t="s">
        <v>32</v>
      </c>
      <c r="E93" s="1">
        <v>44674</v>
      </c>
      <c r="F93">
        <v>6721</v>
      </c>
      <c r="G93">
        <v>40</v>
      </c>
      <c r="H93">
        <v>11</v>
      </c>
      <c r="I93">
        <v>10</v>
      </c>
      <c r="J93" t="str">
        <f>IF(Table4[[#This Row],[Performace Rating]]&lt;8,"High Performance","Low Performance")</f>
        <v>High Performance</v>
      </c>
      <c r="K93" s="2">
        <f>("20-10-2024"-Table4[[#This Row],[Date of Joining]])/365</f>
        <v>2.495890410958904</v>
      </c>
      <c r="L93" t="str">
        <f>LEFT(Table4[[#This Row],[Name]],SEARCH(" ",Table4[[#This Row],[Name]]))</f>
        <v xml:space="preserve">Tracy </v>
      </c>
    </row>
    <row r="94" spans="1:12" x14ac:dyDescent="0.3">
      <c r="A94">
        <v>93</v>
      </c>
      <c r="B94" t="s">
        <v>185</v>
      </c>
      <c r="C94">
        <v>9</v>
      </c>
      <c r="D94" t="s">
        <v>11</v>
      </c>
      <c r="E94" s="1">
        <v>40649</v>
      </c>
      <c r="F94">
        <v>7942</v>
      </c>
      <c r="G94">
        <v>36</v>
      </c>
      <c r="H94">
        <v>1</v>
      </c>
      <c r="I94">
        <v>12</v>
      </c>
      <c r="J94" t="str">
        <f>IF(Table4[[#This Row],[Performace Rating]]&lt;8,"High Performance","Low Performance")</f>
        <v>Low Performance</v>
      </c>
      <c r="K94" s="2">
        <f>("20-10-2024"-Table4[[#This Row],[Date of Joining]])/365</f>
        <v>13.523287671232877</v>
      </c>
      <c r="L94" t="str">
        <f>LEFT(Table4[[#This Row],[Name]],SEARCH(" ",Table4[[#This Row],[Name]]))</f>
        <v xml:space="preserve">Alan </v>
      </c>
    </row>
    <row r="95" spans="1:12" x14ac:dyDescent="0.3">
      <c r="A95">
        <v>94</v>
      </c>
      <c r="B95" t="s">
        <v>187</v>
      </c>
      <c r="C95">
        <v>4</v>
      </c>
      <c r="D95" t="s">
        <v>25</v>
      </c>
      <c r="E95" s="1">
        <v>45064</v>
      </c>
      <c r="F95">
        <v>6938</v>
      </c>
      <c r="G95">
        <v>36</v>
      </c>
      <c r="H95">
        <v>1</v>
      </c>
      <c r="I95">
        <v>5</v>
      </c>
      <c r="J95" t="str">
        <f>IF(Table4[[#This Row],[Performace Rating]]&lt;8,"High Performance","Low Performance")</f>
        <v>High Performance</v>
      </c>
      <c r="K95" s="2">
        <f>("20-10-2024"-Table4[[#This Row],[Date of Joining]])/365</f>
        <v>1.4273972602739726</v>
      </c>
      <c r="L95" t="str">
        <f>LEFT(Table4[[#This Row],[Name]],SEARCH(" ",Table4[[#This Row],[Name]]))</f>
        <v xml:space="preserve">Mario </v>
      </c>
    </row>
    <row r="96" spans="1:12" x14ac:dyDescent="0.3">
      <c r="A96">
        <v>95</v>
      </c>
      <c r="B96" t="s">
        <v>189</v>
      </c>
      <c r="C96">
        <v>8</v>
      </c>
      <c r="D96" t="s">
        <v>25</v>
      </c>
      <c r="E96" s="1">
        <v>40181</v>
      </c>
      <c r="F96">
        <v>6138</v>
      </c>
      <c r="G96">
        <v>51</v>
      </c>
      <c r="H96">
        <v>12</v>
      </c>
      <c r="I96">
        <v>10</v>
      </c>
      <c r="J96" t="str">
        <f>IF(Table4[[#This Row],[Performace Rating]]&lt;8,"High Performance","Low Performance")</f>
        <v>Low Performance</v>
      </c>
      <c r="K96" s="2">
        <f>("20-10-2024"-Table4[[#This Row],[Date of Joining]])/365</f>
        <v>14.805479452054794</v>
      </c>
      <c r="L96" t="str">
        <f>LEFT(Table4[[#This Row],[Name]],SEARCH(" ",Table4[[#This Row],[Name]]))</f>
        <v xml:space="preserve">Kyle </v>
      </c>
    </row>
    <row r="97" spans="1:12" x14ac:dyDescent="0.3">
      <c r="A97">
        <v>96</v>
      </c>
      <c r="B97" t="s">
        <v>191</v>
      </c>
      <c r="C97">
        <v>7</v>
      </c>
      <c r="D97" t="s">
        <v>15</v>
      </c>
      <c r="E97" s="1">
        <v>40884</v>
      </c>
      <c r="F97">
        <v>5451</v>
      </c>
      <c r="G97">
        <v>52</v>
      </c>
      <c r="H97">
        <v>1</v>
      </c>
      <c r="I97">
        <v>10</v>
      </c>
      <c r="J97" t="str">
        <f>IF(Table4[[#This Row],[Performace Rating]]&lt;8,"High Performance","Low Performance")</f>
        <v>High Performance</v>
      </c>
      <c r="K97" s="2">
        <f>("20-10-2024"-Table4[[#This Row],[Date of Joining]])/365</f>
        <v>12.87945205479452</v>
      </c>
      <c r="L97" t="str">
        <f>LEFT(Table4[[#This Row],[Name]],SEARCH(" ",Table4[[#This Row],[Name]]))</f>
        <v xml:space="preserve">Cynthia </v>
      </c>
    </row>
    <row r="98" spans="1:12" x14ac:dyDescent="0.3">
      <c r="A98">
        <v>97</v>
      </c>
      <c r="B98" t="s">
        <v>193</v>
      </c>
      <c r="C98">
        <v>7</v>
      </c>
      <c r="D98" t="s">
        <v>22</v>
      </c>
      <c r="E98" s="1">
        <v>41876</v>
      </c>
      <c r="F98">
        <v>4834</v>
      </c>
      <c r="G98">
        <v>52</v>
      </c>
      <c r="H98">
        <v>10</v>
      </c>
      <c r="I98">
        <v>10</v>
      </c>
      <c r="J98" t="str">
        <f>IF(Table4[[#This Row],[Performace Rating]]&lt;8,"High Performance","Low Performance")</f>
        <v>High Performance</v>
      </c>
      <c r="K98" s="2">
        <f>("20-10-2024"-Table4[[#This Row],[Date of Joining]])/365</f>
        <v>10.161643835616438</v>
      </c>
      <c r="L98" t="str">
        <f>LEFT(Table4[[#This Row],[Name]],SEARCH(" ",Table4[[#This Row],[Name]]))</f>
        <v xml:space="preserve">Daniel </v>
      </c>
    </row>
    <row r="99" spans="1:12" x14ac:dyDescent="0.3">
      <c r="A99">
        <v>98</v>
      </c>
      <c r="B99" t="s">
        <v>194</v>
      </c>
      <c r="C99">
        <v>9</v>
      </c>
      <c r="D99" t="s">
        <v>25</v>
      </c>
      <c r="E99" s="1">
        <v>44589</v>
      </c>
      <c r="F99">
        <v>3500</v>
      </c>
      <c r="G99">
        <v>53</v>
      </c>
      <c r="H99">
        <v>13</v>
      </c>
      <c r="I99">
        <v>12</v>
      </c>
      <c r="J99" t="str">
        <f>IF(Table4[[#This Row],[Performace Rating]]&lt;8,"High Performance","Low Performance")</f>
        <v>Low Performance</v>
      </c>
      <c r="K99" s="2">
        <f>("20-10-2024"-Table4[[#This Row],[Date of Joining]])/365</f>
        <v>2.7287671232876711</v>
      </c>
      <c r="L99" t="str">
        <f>LEFT(Table4[[#This Row],[Name]],SEARCH(" ",Table4[[#This Row],[Name]]))</f>
        <v xml:space="preserve">Jason </v>
      </c>
    </row>
    <row r="100" spans="1:12" x14ac:dyDescent="0.3">
      <c r="A100">
        <v>99</v>
      </c>
      <c r="B100" t="s">
        <v>196</v>
      </c>
      <c r="C100">
        <v>8</v>
      </c>
      <c r="D100" t="s">
        <v>25</v>
      </c>
      <c r="E100" s="1">
        <v>44513</v>
      </c>
      <c r="F100">
        <v>8884</v>
      </c>
      <c r="G100">
        <v>43</v>
      </c>
      <c r="H100">
        <v>9</v>
      </c>
      <c r="I100">
        <v>10</v>
      </c>
      <c r="J100" t="str">
        <f>IF(Table4[[#This Row],[Performace Rating]]&lt;8,"High Performance","Low Performance")</f>
        <v>Low Performance</v>
      </c>
      <c r="K100" s="2">
        <f>("20-10-2024"-Table4[[#This Row],[Date of Joining]])/365</f>
        <v>2.9369863013698629</v>
      </c>
      <c r="L100" t="str">
        <f>LEFT(Table4[[#This Row],[Name]],SEARCH(" ",Table4[[#This Row],[Name]]))</f>
        <v xml:space="preserve">Stacy </v>
      </c>
    </row>
    <row r="101" spans="1:12" x14ac:dyDescent="0.3">
      <c r="A101">
        <v>100</v>
      </c>
      <c r="B101" t="s">
        <v>198</v>
      </c>
      <c r="C101">
        <v>7</v>
      </c>
      <c r="D101" t="s">
        <v>19</v>
      </c>
      <c r="E101" s="1">
        <v>41694</v>
      </c>
      <c r="F101">
        <v>7891</v>
      </c>
      <c r="G101">
        <v>49</v>
      </c>
      <c r="H101">
        <v>6</v>
      </c>
      <c r="I101">
        <v>10</v>
      </c>
      <c r="J101" t="str">
        <f>IF(Table4[[#This Row],[Performace Rating]]&lt;8,"High Performance","Low Performance")</f>
        <v>High Performance</v>
      </c>
      <c r="K101" s="2">
        <f>("20-10-2024"-Table4[[#This Row],[Date of Joining]])/365</f>
        <v>10.66027397260274</v>
      </c>
      <c r="L101" t="str">
        <f>LEFT(Table4[[#This Row],[Name]],SEARCH(" ",Table4[[#This Row],[Name]]))</f>
        <v xml:space="preserve">Steven </v>
      </c>
    </row>
    <row r="102" spans="1:12" x14ac:dyDescent="0.3">
      <c r="A102">
        <v>101</v>
      </c>
      <c r="B102" t="s">
        <v>199</v>
      </c>
      <c r="C102">
        <v>9</v>
      </c>
      <c r="D102" t="s">
        <v>15</v>
      </c>
      <c r="E102" s="1">
        <v>43307</v>
      </c>
      <c r="F102">
        <v>6583</v>
      </c>
      <c r="G102">
        <v>47</v>
      </c>
      <c r="H102">
        <v>1</v>
      </c>
      <c r="I102">
        <v>12</v>
      </c>
      <c r="J102" t="str">
        <f>IF(Table4[[#This Row],[Performace Rating]]&lt;8,"High Performance","Low Performance")</f>
        <v>Low Performance</v>
      </c>
      <c r="K102" s="2">
        <f>("20-10-2024"-Table4[[#This Row],[Date of Joining]])/365</f>
        <v>6.2410958904109588</v>
      </c>
      <c r="L102" t="str">
        <f>LEFT(Table4[[#This Row],[Name]],SEARCH(" ",Table4[[#This Row],[Name]]))</f>
        <v xml:space="preserve">Wendy </v>
      </c>
    </row>
    <row r="103" spans="1:12" x14ac:dyDescent="0.3">
      <c r="A103">
        <v>102</v>
      </c>
      <c r="B103" t="s">
        <v>201</v>
      </c>
      <c r="C103">
        <v>4</v>
      </c>
      <c r="D103" t="s">
        <v>25</v>
      </c>
      <c r="E103" s="1">
        <v>40165</v>
      </c>
      <c r="F103">
        <v>4102</v>
      </c>
      <c r="G103">
        <v>54</v>
      </c>
      <c r="H103">
        <v>9</v>
      </c>
      <c r="I103">
        <v>5</v>
      </c>
      <c r="J103" t="str">
        <f>IF(Table4[[#This Row],[Performace Rating]]&lt;8,"High Performance","Low Performance")</f>
        <v>High Performance</v>
      </c>
      <c r="K103" s="2">
        <f>("20-10-2024"-Table4[[#This Row],[Date of Joining]])/365</f>
        <v>14.849315068493151</v>
      </c>
      <c r="L103" t="str">
        <f>LEFT(Table4[[#This Row],[Name]],SEARCH(" ",Table4[[#This Row],[Name]]))</f>
        <v xml:space="preserve">Danny </v>
      </c>
    </row>
    <row r="104" spans="1:12" x14ac:dyDescent="0.3">
      <c r="A104">
        <v>103</v>
      </c>
      <c r="B104" t="s">
        <v>203</v>
      </c>
      <c r="C104">
        <v>5</v>
      </c>
      <c r="D104" t="s">
        <v>15</v>
      </c>
      <c r="E104" s="1">
        <v>43348</v>
      </c>
      <c r="F104">
        <v>6230</v>
      </c>
      <c r="G104">
        <v>23</v>
      </c>
      <c r="H104">
        <v>13</v>
      </c>
      <c r="I104">
        <v>7</v>
      </c>
      <c r="J104" t="str">
        <f>IF(Table4[[#This Row],[Performace Rating]]&lt;8,"High Performance","Low Performance")</f>
        <v>High Performance</v>
      </c>
      <c r="K104" s="2">
        <f>("20-10-2024"-Table4[[#This Row],[Date of Joining]])/365</f>
        <v>6.1287671232876715</v>
      </c>
      <c r="L104" t="str">
        <f>LEFT(Table4[[#This Row],[Name]],SEARCH(" ",Table4[[#This Row],[Name]]))</f>
        <v xml:space="preserve">Daniel </v>
      </c>
    </row>
    <row r="105" spans="1:12" x14ac:dyDescent="0.3">
      <c r="A105">
        <v>104</v>
      </c>
      <c r="B105" t="s">
        <v>204</v>
      </c>
      <c r="C105">
        <v>4</v>
      </c>
      <c r="D105" t="s">
        <v>22</v>
      </c>
      <c r="E105" s="1">
        <v>43204</v>
      </c>
      <c r="F105">
        <v>7222</v>
      </c>
      <c r="G105">
        <v>54</v>
      </c>
      <c r="H105">
        <v>8</v>
      </c>
      <c r="I105">
        <v>5</v>
      </c>
      <c r="J105" t="str">
        <f>IF(Table4[[#This Row],[Performace Rating]]&lt;8,"High Performance","Low Performance")</f>
        <v>High Performance</v>
      </c>
      <c r="K105" s="2">
        <f>("20-10-2024"-Table4[[#This Row],[Date of Joining]])/365</f>
        <v>6.5232876712328771</v>
      </c>
      <c r="L105" t="str">
        <f>LEFT(Table4[[#This Row],[Name]],SEARCH(" ",Table4[[#This Row],[Name]]))</f>
        <v xml:space="preserve">Mark </v>
      </c>
    </row>
    <row r="106" spans="1:12" x14ac:dyDescent="0.3">
      <c r="A106">
        <v>105</v>
      </c>
      <c r="B106" t="s">
        <v>205</v>
      </c>
      <c r="C106">
        <v>5</v>
      </c>
      <c r="D106" t="s">
        <v>15</v>
      </c>
      <c r="E106" s="1">
        <v>43482</v>
      </c>
      <c r="F106">
        <v>3621</v>
      </c>
      <c r="G106">
        <v>46</v>
      </c>
      <c r="H106">
        <v>13</v>
      </c>
      <c r="I106">
        <v>7</v>
      </c>
      <c r="J106" t="str">
        <f>IF(Table4[[#This Row],[Performace Rating]]&lt;8,"High Performance","Low Performance")</f>
        <v>High Performance</v>
      </c>
      <c r="K106" s="2">
        <f>("20-10-2024"-Table4[[#This Row],[Date of Joining]])/365</f>
        <v>5.7616438356164386</v>
      </c>
      <c r="L106" t="str">
        <f>LEFT(Table4[[#This Row],[Name]],SEARCH(" ",Table4[[#This Row],[Name]]))</f>
        <v xml:space="preserve">Jonathan </v>
      </c>
    </row>
    <row r="107" spans="1:12" x14ac:dyDescent="0.3">
      <c r="A107">
        <v>106</v>
      </c>
      <c r="B107" t="s">
        <v>206</v>
      </c>
      <c r="C107">
        <v>7</v>
      </c>
      <c r="D107" t="s">
        <v>83</v>
      </c>
      <c r="E107" s="1">
        <v>42222</v>
      </c>
      <c r="F107">
        <v>7943</v>
      </c>
      <c r="G107">
        <v>31</v>
      </c>
      <c r="H107">
        <v>2</v>
      </c>
      <c r="I107">
        <v>10</v>
      </c>
      <c r="J107" t="str">
        <f>IF(Table4[[#This Row],[Performace Rating]]&lt;8,"High Performance","Low Performance")</f>
        <v>High Performance</v>
      </c>
      <c r="K107" s="2">
        <f>("20-10-2024"-Table4[[#This Row],[Date of Joining]])/365</f>
        <v>9.213698630136987</v>
      </c>
      <c r="L107" t="str">
        <f>LEFT(Table4[[#This Row],[Name]],SEARCH(" ",Table4[[#This Row],[Name]]))</f>
        <v xml:space="preserve">Kathleen </v>
      </c>
    </row>
    <row r="108" spans="1:12" x14ac:dyDescent="0.3">
      <c r="A108">
        <v>107</v>
      </c>
      <c r="B108" t="s">
        <v>208</v>
      </c>
      <c r="C108">
        <v>9</v>
      </c>
      <c r="D108" t="s">
        <v>32</v>
      </c>
      <c r="E108" s="1">
        <v>40467</v>
      </c>
      <c r="F108">
        <v>4195</v>
      </c>
      <c r="G108">
        <v>56</v>
      </c>
      <c r="H108">
        <v>11</v>
      </c>
      <c r="I108">
        <v>12</v>
      </c>
      <c r="J108" t="str">
        <f>IF(Table4[[#This Row],[Performace Rating]]&lt;8,"High Performance","Low Performance")</f>
        <v>Low Performance</v>
      </c>
      <c r="K108" s="2">
        <f>("20-10-2024"-Table4[[#This Row],[Date of Joining]])/365</f>
        <v>14.021917808219179</v>
      </c>
      <c r="L108" t="str">
        <f>LEFT(Table4[[#This Row],[Name]],SEARCH(" ",Table4[[#This Row],[Name]]))</f>
        <v xml:space="preserve">Brenda </v>
      </c>
    </row>
    <row r="109" spans="1:12" x14ac:dyDescent="0.3">
      <c r="A109">
        <v>108</v>
      </c>
      <c r="B109" t="s">
        <v>210</v>
      </c>
      <c r="C109">
        <v>8</v>
      </c>
      <c r="D109" t="s">
        <v>19</v>
      </c>
      <c r="E109" s="1">
        <v>41976</v>
      </c>
      <c r="F109">
        <v>7356</v>
      </c>
      <c r="G109">
        <v>37</v>
      </c>
      <c r="H109">
        <v>12</v>
      </c>
      <c r="I109">
        <v>10</v>
      </c>
      <c r="J109" t="str">
        <f>IF(Table4[[#This Row],[Performace Rating]]&lt;8,"High Performance","Low Performance")</f>
        <v>Low Performance</v>
      </c>
      <c r="K109" s="2">
        <f>("20-10-2024"-Table4[[#This Row],[Date of Joining]])/365</f>
        <v>9.8876712328767127</v>
      </c>
      <c r="L109" t="str">
        <f>LEFT(Table4[[#This Row],[Name]],SEARCH(" ",Table4[[#This Row],[Name]]))</f>
        <v xml:space="preserve">Christopher </v>
      </c>
    </row>
    <row r="110" spans="1:12" x14ac:dyDescent="0.3">
      <c r="A110">
        <v>109</v>
      </c>
      <c r="B110" t="s">
        <v>211</v>
      </c>
      <c r="C110">
        <v>5</v>
      </c>
      <c r="D110" t="s">
        <v>19</v>
      </c>
      <c r="E110" s="1">
        <v>41719</v>
      </c>
      <c r="F110">
        <v>7724</v>
      </c>
      <c r="G110">
        <v>35</v>
      </c>
      <c r="H110">
        <v>5</v>
      </c>
      <c r="I110">
        <v>7</v>
      </c>
      <c r="J110" t="str">
        <f>IF(Table4[[#This Row],[Performace Rating]]&lt;8,"High Performance","Low Performance")</f>
        <v>High Performance</v>
      </c>
      <c r="K110" s="2">
        <f>("20-10-2024"-Table4[[#This Row],[Date of Joining]])/365</f>
        <v>10.591780821917808</v>
      </c>
      <c r="L110" t="str">
        <f>LEFT(Table4[[#This Row],[Name]],SEARCH(" ",Table4[[#This Row],[Name]]))</f>
        <v xml:space="preserve">Richard </v>
      </c>
    </row>
    <row r="111" spans="1:12" x14ac:dyDescent="0.3">
      <c r="A111">
        <v>110</v>
      </c>
      <c r="B111" t="s">
        <v>212</v>
      </c>
      <c r="C111">
        <v>6</v>
      </c>
      <c r="D111" t="s">
        <v>15</v>
      </c>
      <c r="E111" s="1">
        <v>42136</v>
      </c>
      <c r="F111">
        <v>5871</v>
      </c>
      <c r="G111">
        <v>25</v>
      </c>
      <c r="H111">
        <v>13</v>
      </c>
      <c r="I111">
        <v>7</v>
      </c>
      <c r="J111" t="str">
        <f>IF(Table4[[#This Row],[Performace Rating]]&lt;8,"High Performance","Low Performance")</f>
        <v>High Performance</v>
      </c>
      <c r="K111" s="2">
        <f>("20-10-2024"-Table4[[#This Row],[Date of Joining]])/365</f>
        <v>9.4493150684931511</v>
      </c>
      <c r="L111" t="str">
        <f>LEFT(Table4[[#This Row],[Name]],SEARCH(" ",Table4[[#This Row],[Name]]))</f>
        <v xml:space="preserve">Shari </v>
      </c>
    </row>
    <row r="112" spans="1:12" x14ac:dyDescent="0.3">
      <c r="A112">
        <v>111</v>
      </c>
      <c r="B112" t="s">
        <v>214</v>
      </c>
      <c r="C112">
        <v>9</v>
      </c>
      <c r="D112" t="s">
        <v>25</v>
      </c>
      <c r="E112" s="1">
        <v>42288</v>
      </c>
      <c r="F112">
        <v>3929</v>
      </c>
      <c r="G112">
        <v>26</v>
      </c>
      <c r="H112">
        <v>7</v>
      </c>
      <c r="I112">
        <v>12</v>
      </c>
      <c r="J112" t="str">
        <f>IF(Table4[[#This Row],[Performace Rating]]&lt;8,"High Performance","Low Performance")</f>
        <v>Low Performance</v>
      </c>
      <c r="K112" s="2">
        <f>("20-10-2024"-Table4[[#This Row],[Date of Joining]])/365</f>
        <v>9.0328767123287665</v>
      </c>
      <c r="L112" t="str">
        <f>LEFT(Table4[[#This Row],[Name]],SEARCH(" ",Table4[[#This Row],[Name]]))</f>
        <v xml:space="preserve">Ashley </v>
      </c>
    </row>
    <row r="113" spans="1:12" x14ac:dyDescent="0.3">
      <c r="A113">
        <v>112</v>
      </c>
      <c r="B113" t="s">
        <v>216</v>
      </c>
      <c r="C113">
        <v>4</v>
      </c>
      <c r="D113" t="s">
        <v>32</v>
      </c>
      <c r="E113" s="1">
        <v>41384</v>
      </c>
      <c r="F113">
        <v>8125</v>
      </c>
      <c r="G113">
        <v>42</v>
      </c>
      <c r="H113">
        <v>8</v>
      </c>
      <c r="I113">
        <v>5</v>
      </c>
      <c r="J113" t="str">
        <f>IF(Table4[[#This Row],[Performace Rating]]&lt;8,"High Performance","Low Performance")</f>
        <v>High Performance</v>
      </c>
      <c r="K113" s="2">
        <f>("20-10-2024"-Table4[[#This Row],[Date of Joining]])/365</f>
        <v>11.509589041095891</v>
      </c>
      <c r="L113" t="str">
        <f>LEFT(Table4[[#This Row],[Name]],SEARCH(" ",Table4[[#This Row],[Name]]))</f>
        <v xml:space="preserve">James </v>
      </c>
    </row>
    <row r="114" spans="1:12" x14ac:dyDescent="0.3">
      <c r="A114">
        <v>113</v>
      </c>
      <c r="B114" t="s">
        <v>218</v>
      </c>
      <c r="C114">
        <v>7</v>
      </c>
      <c r="D114" t="s">
        <v>22</v>
      </c>
      <c r="E114" s="1">
        <v>41537</v>
      </c>
      <c r="F114">
        <v>8342</v>
      </c>
      <c r="G114">
        <v>45</v>
      </c>
      <c r="H114">
        <v>4</v>
      </c>
      <c r="I114">
        <v>10</v>
      </c>
      <c r="J114" t="str">
        <f>IF(Table4[[#This Row],[Performace Rating]]&lt;8,"High Performance","Low Performance")</f>
        <v>High Performance</v>
      </c>
      <c r="K114" s="2">
        <f>("20-10-2024"-Table4[[#This Row],[Date of Joining]])/365</f>
        <v>11.09041095890411</v>
      </c>
      <c r="L114" t="str">
        <f>LEFT(Table4[[#This Row],[Name]],SEARCH(" ",Table4[[#This Row],[Name]]))</f>
        <v xml:space="preserve">Amanda </v>
      </c>
    </row>
    <row r="115" spans="1:12" x14ac:dyDescent="0.3">
      <c r="A115">
        <v>114</v>
      </c>
      <c r="B115" t="s">
        <v>219</v>
      </c>
      <c r="C115">
        <v>8</v>
      </c>
      <c r="D115" t="s">
        <v>19</v>
      </c>
      <c r="E115" s="1">
        <v>45569</v>
      </c>
      <c r="F115">
        <v>7095</v>
      </c>
      <c r="G115">
        <v>36</v>
      </c>
      <c r="H115">
        <v>14</v>
      </c>
      <c r="I115">
        <v>10</v>
      </c>
      <c r="J115" t="str">
        <f>IF(Table4[[#This Row],[Performace Rating]]&lt;8,"High Performance","Low Performance")</f>
        <v>Low Performance</v>
      </c>
      <c r="K115" s="2">
        <f>("20-10-2024"-Table4[[#This Row],[Date of Joining]])/365</f>
        <v>4.3835616438356165E-2</v>
      </c>
      <c r="L115" t="str">
        <f>LEFT(Table4[[#This Row],[Name]],SEARCH(" ",Table4[[#This Row],[Name]]))</f>
        <v xml:space="preserve">Mary </v>
      </c>
    </row>
    <row r="116" spans="1:12" x14ac:dyDescent="0.3">
      <c r="A116">
        <v>115</v>
      </c>
      <c r="B116" t="s">
        <v>221</v>
      </c>
      <c r="C116">
        <v>4</v>
      </c>
      <c r="D116" t="s">
        <v>15</v>
      </c>
      <c r="E116" s="1">
        <v>41340</v>
      </c>
      <c r="F116">
        <v>5250</v>
      </c>
      <c r="G116">
        <v>48</v>
      </c>
      <c r="H116">
        <v>9</v>
      </c>
      <c r="I116">
        <v>5</v>
      </c>
      <c r="J116" t="str">
        <f>IF(Table4[[#This Row],[Performace Rating]]&lt;8,"High Performance","Low Performance")</f>
        <v>High Performance</v>
      </c>
      <c r="K116" s="2">
        <f>("20-10-2024"-Table4[[#This Row],[Date of Joining]])/365</f>
        <v>11.63013698630137</v>
      </c>
      <c r="L116" t="str">
        <f>LEFT(Table4[[#This Row],[Name]],SEARCH(" ",Table4[[#This Row],[Name]]))</f>
        <v xml:space="preserve">Austin </v>
      </c>
    </row>
    <row r="117" spans="1:12" x14ac:dyDescent="0.3">
      <c r="A117">
        <v>116</v>
      </c>
      <c r="B117" t="s">
        <v>223</v>
      </c>
      <c r="C117">
        <v>4</v>
      </c>
      <c r="D117" t="s">
        <v>19</v>
      </c>
      <c r="E117" s="1">
        <v>45234</v>
      </c>
      <c r="F117">
        <v>8526</v>
      </c>
      <c r="G117">
        <v>28</v>
      </c>
      <c r="H117">
        <v>4</v>
      </c>
      <c r="I117">
        <v>5</v>
      </c>
      <c r="J117" t="str">
        <f>IF(Table4[[#This Row],[Performace Rating]]&lt;8,"High Performance","Low Performance")</f>
        <v>High Performance</v>
      </c>
      <c r="K117" s="2">
        <f>("20-10-2024"-Table4[[#This Row],[Date of Joining]])/365</f>
        <v>0.9616438356164384</v>
      </c>
      <c r="L117" t="str">
        <f>LEFT(Table4[[#This Row],[Name]],SEARCH(" ",Table4[[#This Row],[Name]]))</f>
        <v xml:space="preserve">Anthony </v>
      </c>
    </row>
    <row r="118" spans="1:12" x14ac:dyDescent="0.3">
      <c r="A118">
        <v>117</v>
      </c>
      <c r="B118" t="s">
        <v>224</v>
      </c>
      <c r="C118">
        <v>7</v>
      </c>
      <c r="D118" t="s">
        <v>83</v>
      </c>
      <c r="E118" s="1">
        <v>42978</v>
      </c>
      <c r="F118">
        <v>4149</v>
      </c>
      <c r="G118">
        <v>29</v>
      </c>
      <c r="H118">
        <v>9</v>
      </c>
      <c r="I118">
        <v>10</v>
      </c>
      <c r="J118" t="str">
        <f>IF(Table4[[#This Row],[Performace Rating]]&lt;8,"High Performance","Low Performance")</f>
        <v>High Performance</v>
      </c>
      <c r="K118" s="2">
        <f>("20-10-2024"-Table4[[#This Row],[Date of Joining]])/365</f>
        <v>7.1424657534246574</v>
      </c>
      <c r="L118" t="str">
        <f>LEFT(Table4[[#This Row],[Name]],SEARCH(" ",Table4[[#This Row],[Name]]))</f>
        <v xml:space="preserve">Candice </v>
      </c>
    </row>
    <row r="119" spans="1:12" x14ac:dyDescent="0.3">
      <c r="A119">
        <v>118</v>
      </c>
      <c r="B119" t="s">
        <v>226</v>
      </c>
      <c r="C119">
        <v>8</v>
      </c>
      <c r="D119" t="s">
        <v>32</v>
      </c>
      <c r="E119" s="1">
        <v>45579</v>
      </c>
      <c r="F119">
        <v>7873</v>
      </c>
      <c r="G119">
        <v>30</v>
      </c>
      <c r="H119">
        <v>7</v>
      </c>
      <c r="I119">
        <v>10</v>
      </c>
      <c r="J119" t="str">
        <f>IF(Table4[[#This Row],[Performace Rating]]&lt;8,"High Performance","Low Performance")</f>
        <v>Low Performance</v>
      </c>
      <c r="K119" s="2">
        <f>("20-10-2024"-Table4[[#This Row],[Date of Joining]])/365</f>
        <v>1.643835616438356E-2</v>
      </c>
      <c r="L119" t="str">
        <f>LEFT(Table4[[#This Row],[Name]],SEARCH(" ",Table4[[#This Row],[Name]]))</f>
        <v xml:space="preserve">Julie </v>
      </c>
    </row>
    <row r="120" spans="1:12" x14ac:dyDescent="0.3">
      <c r="A120">
        <v>119</v>
      </c>
      <c r="B120" t="s">
        <v>228</v>
      </c>
      <c r="C120">
        <v>5</v>
      </c>
      <c r="D120" t="s">
        <v>15</v>
      </c>
      <c r="E120" s="1">
        <v>43272</v>
      </c>
      <c r="F120">
        <v>4765</v>
      </c>
      <c r="G120">
        <v>53</v>
      </c>
      <c r="H120">
        <v>4</v>
      </c>
      <c r="I120">
        <v>7</v>
      </c>
      <c r="J120" t="str">
        <f>IF(Table4[[#This Row],[Performace Rating]]&lt;8,"High Performance","Low Performance")</f>
        <v>High Performance</v>
      </c>
      <c r="K120" s="2">
        <f>("20-10-2024"-Table4[[#This Row],[Date of Joining]])/365</f>
        <v>6.3369863013698629</v>
      </c>
      <c r="L120" t="str">
        <f>LEFT(Table4[[#This Row],[Name]],SEARCH(" ",Table4[[#This Row],[Name]]))</f>
        <v xml:space="preserve">Jose </v>
      </c>
    </row>
    <row r="121" spans="1:12" x14ac:dyDescent="0.3">
      <c r="A121">
        <v>120</v>
      </c>
      <c r="B121" t="s">
        <v>230</v>
      </c>
      <c r="C121">
        <v>7</v>
      </c>
      <c r="D121" t="s">
        <v>83</v>
      </c>
      <c r="E121" s="1">
        <v>44386</v>
      </c>
      <c r="F121">
        <v>6299</v>
      </c>
      <c r="G121">
        <v>57</v>
      </c>
      <c r="H121">
        <v>14</v>
      </c>
      <c r="I121">
        <v>10</v>
      </c>
      <c r="J121" t="str">
        <f>IF(Table4[[#This Row],[Performace Rating]]&lt;8,"High Performance","Low Performance")</f>
        <v>High Performance</v>
      </c>
      <c r="K121" s="2">
        <f>("20-10-2024"-Table4[[#This Row],[Date of Joining]])/365</f>
        <v>3.2849315068493152</v>
      </c>
      <c r="L121" t="str">
        <f>LEFT(Table4[[#This Row],[Name]],SEARCH(" ",Table4[[#This Row],[Name]]))</f>
        <v xml:space="preserve">Anita </v>
      </c>
    </row>
    <row r="122" spans="1:12" x14ac:dyDescent="0.3">
      <c r="A122">
        <v>121</v>
      </c>
      <c r="B122" t="s">
        <v>232</v>
      </c>
      <c r="C122">
        <v>5</v>
      </c>
      <c r="D122" t="s">
        <v>11</v>
      </c>
      <c r="E122" s="1">
        <v>42929</v>
      </c>
      <c r="F122">
        <v>7076</v>
      </c>
      <c r="G122">
        <v>53</v>
      </c>
      <c r="H122">
        <v>5</v>
      </c>
      <c r="I122">
        <v>7</v>
      </c>
      <c r="J122" t="str">
        <f>IF(Table4[[#This Row],[Performace Rating]]&lt;8,"High Performance","Low Performance")</f>
        <v>High Performance</v>
      </c>
      <c r="K122" s="2">
        <f>("20-10-2024"-Table4[[#This Row],[Date of Joining]])/365</f>
        <v>7.2767123287671236</v>
      </c>
      <c r="L122" t="str">
        <f>LEFT(Table4[[#This Row],[Name]],SEARCH(" ",Table4[[#This Row],[Name]]))</f>
        <v xml:space="preserve">Henry </v>
      </c>
    </row>
    <row r="123" spans="1:12" x14ac:dyDescent="0.3">
      <c r="A123">
        <v>122</v>
      </c>
      <c r="B123" t="s">
        <v>234</v>
      </c>
      <c r="C123">
        <v>7</v>
      </c>
      <c r="D123" t="s">
        <v>25</v>
      </c>
      <c r="E123" s="1">
        <v>41639</v>
      </c>
      <c r="F123">
        <v>6021</v>
      </c>
      <c r="G123">
        <v>49</v>
      </c>
      <c r="H123">
        <v>9</v>
      </c>
      <c r="I123">
        <v>10</v>
      </c>
      <c r="J123" t="str">
        <f>IF(Table4[[#This Row],[Performace Rating]]&lt;8,"High Performance","Low Performance")</f>
        <v>High Performance</v>
      </c>
      <c r="K123" s="2">
        <f>("20-10-2024"-Table4[[#This Row],[Date of Joining]])/365</f>
        <v>10.810958904109588</v>
      </c>
      <c r="L123" t="str">
        <f>LEFT(Table4[[#This Row],[Name]],SEARCH(" ",Table4[[#This Row],[Name]]))</f>
        <v xml:space="preserve">Molly </v>
      </c>
    </row>
    <row r="124" spans="1:12" x14ac:dyDescent="0.3">
      <c r="A124">
        <v>123</v>
      </c>
      <c r="B124" t="s">
        <v>236</v>
      </c>
      <c r="C124">
        <v>4</v>
      </c>
      <c r="D124" t="s">
        <v>22</v>
      </c>
      <c r="E124" s="1">
        <v>40469</v>
      </c>
      <c r="F124">
        <v>7914</v>
      </c>
      <c r="G124">
        <v>46</v>
      </c>
      <c r="H124">
        <v>9</v>
      </c>
      <c r="I124">
        <v>5</v>
      </c>
      <c r="J124" t="str">
        <f>IF(Table4[[#This Row],[Performace Rating]]&lt;8,"High Performance","Low Performance")</f>
        <v>High Performance</v>
      </c>
      <c r="K124" s="2">
        <f>("20-10-2024"-Table4[[#This Row],[Date of Joining]])/365</f>
        <v>14.016438356164384</v>
      </c>
      <c r="L124" t="str">
        <f>LEFT(Table4[[#This Row],[Name]],SEARCH(" ",Table4[[#This Row],[Name]]))</f>
        <v xml:space="preserve">Dennis </v>
      </c>
    </row>
    <row r="125" spans="1:12" x14ac:dyDescent="0.3">
      <c r="A125">
        <v>124</v>
      </c>
      <c r="B125" t="s">
        <v>238</v>
      </c>
      <c r="C125">
        <v>4</v>
      </c>
      <c r="D125" t="s">
        <v>25</v>
      </c>
      <c r="E125" s="1">
        <v>44360</v>
      </c>
      <c r="F125">
        <v>7375</v>
      </c>
      <c r="G125">
        <v>31</v>
      </c>
      <c r="H125">
        <v>10</v>
      </c>
      <c r="I125">
        <v>5</v>
      </c>
      <c r="J125" t="str">
        <f>IF(Table4[[#This Row],[Performace Rating]]&lt;8,"High Performance","Low Performance")</f>
        <v>High Performance</v>
      </c>
      <c r="K125" s="2">
        <f>("20-10-2024"-Table4[[#This Row],[Date of Joining]])/365</f>
        <v>3.3561643835616439</v>
      </c>
      <c r="L125" t="str">
        <f>LEFT(Table4[[#This Row],[Name]],SEARCH(" ",Table4[[#This Row],[Name]]))</f>
        <v xml:space="preserve">Erik </v>
      </c>
    </row>
    <row r="126" spans="1:12" x14ac:dyDescent="0.3">
      <c r="A126">
        <v>125</v>
      </c>
      <c r="B126" t="s">
        <v>240</v>
      </c>
      <c r="C126">
        <v>6</v>
      </c>
      <c r="D126" t="s">
        <v>19</v>
      </c>
      <c r="E126" s="1">
        <v>41689</v>
      </c>
      <c r="F126">
        <v>7208</v>
      </c>
      <c r="G126">
        <v>42</v>
      </c>
      <c r="H126">
        <v>4</v>
      </c>
      <c r="I126">
        <v>7</v>
      </c>
      <c r="J126" t="str">
        <f>IF(Table4[[#This Row],[Performace Rating]]&lt;8,"High Performance","Low Performance")</f>
        <v>High Performance</v>
      </c>
      <c r="K126" s="2">
        <f>("20-10-2024"-Table4[[#This Row],[Date of Joining]])/365</f>
        <v>10.673972602739726</v>
      </c>
      <c r="L126" t="str">
        <f>LEFT(Table4[[#This Row],[Name]],SEARCH(" ",Table4[[#This Row],[Name]]))</f>
        <v xml:space="preserve">James </v>
      </c>
    </row>
    <row r="127" spans="1:12" x14ac:dyDescent="0.3">
      <c r="A127">
        <v>126</v>
      </c>
      <c r="B127" t="s">
        <v>241</v>
      </c>
      <c r="C127">
        <v>7</v>
      </c>
      <c r="D127" t="s">
        <v>22</v>
      </c>
      <c r="E127" s="1">
        <v>44740</v>
      </c>
      <c r="F127">
        <v>5834</v>
      </c>
      <c r="G127">
        <v>51</v>
      </c>
      <c r="H127">
        <v>13</v>
      </c>
      <c r="I127">
        <v>10</v>
      </c>
      <c r="J127" t="str">
        <f>IF(Table4[[#This Row],[Performace Rating]]&lt;8,"High Performance","Low Performance")</f>
        <v>High Performance</v>
      </c>
      <c r="K127" s="2">
        <f>("20-10-2024"-Table4[[#This Row],[Date of Joining]])/365</f>
        <v>2.3150684931506849</v>
      </c>
      <c r="L127" t="str">
        <f>LEFT(Table4[[#This Row],[Name]],SEARCH(" ",Table4[[#This Row],[Name]]))</f>
        <v xml:space="preserve">Chloe </v>
      </c>
    </row>
    <row r="128" spans="1:12" x14ac:dyDescent="0.3">
      <c r="A128">
        <v>127</v>
      </c>
      <c r="B128" t="s">
        <v>243</v>
      </c>
      <c r="C128">
        <v>8</v>
      </c>
      <c r="D128" t="s">
        <v>15</v>
      </c>
      <c r="E128" s="1">
        <v>45296</v>
      </c>
      <c r="F128">
        <v>8976</v>
      </c>
      <c r="G128">
        <v>39</v>
      </c>
      <c r="H128">
        <v>5</v>
      </c>
      <c r="I128">
        <v>10</v>
      </c>
      <c r="J128" t="str">
        <f>IF(Table4[[#This Row],[Performace Rating]]&lt;8,"High Performance","Low Performance")</f>
        <v>Low Performance</v>
      </c>
      <c r="K128" s="2">
        <f>("20-10-2024"-Table4[[#This Row],[Date of Joining]])/365</f>
        <v>0.79178082191780819</v>
      </c>
      <c r="L128" t="str">
        <f>LEFT(Table4[[#This Row],[Name]],SEARCH(" ",Table4[[#This Row],[Name]]))</f>
        <v xml:space="preserve">Barbara </v>
      </c>
    </row>
    <row r="129" spans="1:12" x14ac:dyDescent="0.3">
      <c r="A129">
        <v>128</v>
      </c>
      <c r="B129" t="s">
        <v>245</v>
      </c>
      <c r="C129">
        <v>6</v>
      </c>
      <c r="D129" t="s">
        <v>11</v>
      </c>
      <c r="E129" s="1">
        <v>43008</v>
      </c>
      <c r="F129">
        <v>4916</v>
      </c>
      <c r="G129">
        <v>54</v>
      </c>
      <c r="H129">
        <v>7</v>
      </c>
      <c r="I129">
        <v>7</v>
      </c>
      <c r="J129" t="str">
        <f>IF(Table4[[#This Row],[Performace Rating]]&lt;8,"High Performance","Low Performance")</f>
        <v>High Performance</v>
      </c>
      <c r="K129" s="2">
        <f>("20-10-2024"-Table4[[#This Row],[Date of Joining]])/365</f>
        <v>7.0602739726027401</v>
      </c>
      <c r="L129" t="str">
        <f>LEFT(Table4[[#This Row],[Name]],SEARCH(" ",Table4[[#This Row],[Name]]))</f>
        <v xml:space="preserve">Lori </v>
      </c>
    </row>
    <row r="130" spans="1:12" x14ac:dyDescent="0.3">
      <c r="A130">
        <v>129</v>
      </c>
      <c r="B130" t="s">
        <v>246</v>
      </c>
      <c r="C130">
        <v>5</v>
      </c>
      <c r="D130" t="s">
        <v>83</v>
      </c>
      <c r="E130" s="1">
        <v>44604</v>
      </c>
      <c r="F130">
        <v>7337</v>
      </c>
      <c r="G130">
        <v>58</v>
      </c>
      <c r="H130">
        <v>11</v>
      </c>
      <c r="I130">
        <v>7</v>
      </c>
      <c r="J130" t="str">
        <f>IF(Table4[[#This Row],[Performace Rating]]&lt;8,"High Performance","Low Performance")</f>
        <v>High Performance</v>
      </c>
      <c r="K130" s="2">
        <f>("20-10-2024"-Table4[[#This Row],[Date of Joining]])/365</f>
        <v>2.6876712328767125</v>
      </c>
      <c r="L130" t="str">
        <f>LEFT(Table4[[#This Row],[Name]],SEARCH(" ",Table4[[#This Row],[Name]]))</f>
        <v xml:space="preserve">Brian </v>
      </c>
    </row>
    <row r="131" spans="1:12" x14ac:dyDescent="0.3">
      <c r="A131">
        <v>130</v>
      </c>
      <c r="B131" t="s">
        <v>247</v>
      </c>
      <c r="C131">
        <v>8</v>
      </c>
      <c r="D131" t="s">
        <v>19</v>
      </c>
      <c r="E131" s="1">
        <v>43230</v>
      </c>
      <c r="F131">
        <v>4394</v>
      </c>
      <c r="G131">
        <v>22</v>
      </c>
      <c r="H131">
        <v>4</v>
      </c>
      <c r="I131">
        <v>10</v>
      </c>
      <c r="J131" t="str">
        <f>IF(Table4[[#This Row],[Performace Rating]]&lt;8,"High Performance","Low Performance")</f>
        <v>Low Performance</v>
      </c>
      <c r="K131" s="2">
        <f>("20-10-2024"-Table4[[#This Row],[Date of Joining]])/365</f>
        <v>6.4520547945205475</v>
      </c>
      <c r="L131" t="str">
        <f>LEFT(Table4[[#This Row],[Name]],SEARCH(" ",Table4[[#This Row],[Name]]))</f>
        <v xml:space="preserve">Anthony </v>
      </c>
    </row>
    <row r="132" spans="1:12" x14ac:dyDescent="0.3">
      <c r="A132">
        <v>131</v>
      </c>
      <c r="B132" t="s">
        <v>248</v>
      </c>
      <c r="C132">
        <v>5</v>
      </c>
      <c r="D132" t="s">
        <v>22</v>
      </c>
      <c r="E132" s="1">
        <v>41929</v>
      </c>
      <c r="F132">
        <v>4486</v>
      </c>
      <c r="G132">
        <v>46</v>
      </c>
      <c r="H132">
        <v>2</v>
      </c>
      <c r="I132">
        <v>7</v>
      </c>
      <c r="J132" t="str">
        <f>IF(Table4[[#This Row],[Performace Rating]]&lt;8,"High Performance","Low Performance")</f>
        <v>High Performance</v>
      </c>
      <c r="K132" s="2">
        <f>("20-10-2024"-Table4[[#This Row],[Date of Joining]])/365</f>
        <v>10.016438356164384</v>
      </c>
      <c r="L132" t="str">
        <f>LEFT(Table4[[#This Row],[Name]],SEARCH(" ",Table4[[#This Row],[Name]]))</f>
        <v xml:space="preserve">Stacy </v>
      </c>
    </row>
    <row r="133" spans="1:12" x14ac:dyDescent="0.3">
      <c r="A133">
        <v>132</v>
      </c>
      <c r="B133" t="s">
        <v>249</v>
      </c>
      <c r="C133">
        <v>9</v>
      </c>
      <c r="D133" t="s">
        <v>22</v>
      </c>
      <c r="E133" s="1">
        <v>42012</v>
      </c>
      <c r="F133">
        <v>8967</v>
      </c>
      <c r="G133">
        <v>30</v>
      </c>
      <c r="H133">
        <v>12</v>
      </c>
      <c r="I133">
        <v>12</v>
      </c>
      <c r="J133" t="str">
        <f>IF(Table4[[#This Row],[Performace Rating]]&lt;8,"High Performance","Low Performance")</f>
        <v>Low Performance</v>
      </c>
      <c r="K133" s="2">
        <f>("20-10-2024"-Table4[[#This Row],[Date of Joining]])/365</f>
        <v>9.7890410958904113</v>
      </c>
      <c r="L133" t="str">
        <f>LEFT(Table4[[#This Row],[Name]],SEARCH(" ",Table4[[#This Row],[Name]]))</f>
        <v xml:space="preserve">Donna </v>
      </c>
    </row>
    <row r="134" spans="1:12" x14ac:dyDescent="0.3">
      <c r="A134">
        <v>133</v>
      </c>
      <c r="B134" t="s">
        <v>251</v>
      </c>
      <c r="C134">
        <v>5</v>
      </c>
      <c r="D134" t="s">
        <v>11</v>
      </c>
      <c r="E134" s="1">
        <v>42310</v>
      </c>
      <c r="F134">
        <v>5539</v>
      </c>
      <c r="G134">
        <v>58</v>
      </c>
      <c r="H134">
        <v>14</v>
      </c>
      <c r="I134">
        <v>7</v>
      </c>
      <c r="J134" t="str">
        <f>IF(Table4[[#This Row],[Performace Rating]]&lt;8,"High Performance","Low Performance")</f>
        <v>High Performance</v>
      </c>
      <c r="K134" s="2">
        <f>("20-10-2024"-Table4[[#This Row],[Date of Joining]])/365</f>
        <v>8.9726027397260282</v>
      </c>
      <c r="L134" t="str">
        <f>LEFT(Table4[[#This Row],[Name]],SEARCH(" ",Table4[[#This Row],[Name]]))</f>
        <v xml:space="preserve">Ms. </v>
      </c>
    </row>
    <row r="135" spans="1:12" x14ac:dyDescent="0.3">
      <c r="A135">
        <v>134</v>
      </c>
      <c r="B135" t="s">
        <v>253</v>
      </c>
      <c r="C135">
        <v>7</v>
      </c>
      <c r="D135" t="s">
        <v>22</v>
      </c>
      <c r="E135" s="1">
        <v>41495</v>
      </c>
      <c r="F135">
        <v>7087</v>
      </c>
      <c r="G135">
        <v>46</v>
      </c>
      <c r="H135">
        <v>12</v>
      </c>
      <c r="I135">
        <v>10</v>
      </c>
      <c r="J135" t="str">
        <f>IF(Table4[[#This Row],[Performace Rating]]&lt;8,"High Performance","Low Performance")</f>
        <v>High Performance</v>
      </c>
      <c r="K135" s="2">
        <f>("20-10-2024"-Table4[[#This Row],[Date of Joining]])/365</f>
        <v>11.205479452054794</v>
      </c>
      <c r="L135" t="str">
        <f>LEFT(Table4[[#This Row],[Name]],SEARCH(" ",Table4[[#This Row],[Name]]))</f>
        <v xml:space="preserve">Kimberly </v>
      </c>
    </row>
    <row r="136" spans="1:12" x14ac:dyDescent="0.3">
      <c r="A136">
        <v>135</v>
      </c>
      <c r="B136" t="s">
        <v>254</v>
      </c>
      <c r="C136">
        <v>9</v>
      </c>
      <c r="D136" t="s">
        <v>11</v>
      </c>
      <c r="E136" s="1">
        <v>42751</v>
      </c>
      <c r="F136">
        <v>4467</v>
      </c>
      <c r="G136">
        <v>46</v>
      </c>
      <c r="H136">
        <v>4</v>
      </c>
      <c r="I136">
        <v>12</v>
      </c>
      <c r="J136" t="str">
        <f>IF(Table4[[#This Row],[Performace Rating]]&lt;8,"High Performance","Low Performance")</f>
        <v>Low Performance</v>
      </c>
      <c r="K136" s="2">
        <f>("20-10-2024"-Table4[[#This Row],[Date of Joining]])/365</f>
        <v>7.7643835616438359</v>
      </c>
      <c r="L136" t="str">
        <f>LEFT(Table4[[#This Row],[Name]],SEARCH(" ",Table4[[#This Row],[Name]]))</f>
        <v xml:space="preserve">Edwin </v>
      </c>
    </row>
    <row r="137" spans="1:12" x14ac:dyDescent="0.3">
      <c r="A137">
        <v>136</v>
      </c>
      <c r="B137" t="s">
        <v>256</v>
      </c>
      <c r="C137">
        <v>7</v>
      </c>
      <c r="D137" t="s">
        <v>19</v>
      </c>
      <c r="E137" s="1">
        <v>43614</v>
      </c>
      <c r="F137">
        <v>7775</v>
      </c>
      <c r="G137">
        <v>42</v>
      </c>
      <c r="H137">
        <v>3</v>
      </c>
      <c r="I137">
        <v>10</v>
      </c>
      <c r="J137" t="str">
        <f>IF(Table4[[#This Row],[Performace Rating]]&lt;8,"High Performance","Low Performance")</f>
        <v>High Performance</v>
      </c>
      <c r="K137" s="2">
        <f>("20-10-2024"-Table4[[#This Row],[Date of Joining]])/365</f>
        <v>5.4</v>
      </c>
      <c r="L137" t="str">
        <f>LEFT(Table4[[#This Row],[Name]],SEARCH(" ",Table4[[#This Row],[Name]]))</f>
        <v xml:space="preserve">Bryan </v>
      </c>
    </row>
    <row r="138" spans="1:12" x14ac:dyDescent="0.3">
      <c r="A138">
        <v>137</v>
      </c>
      <c r="B138" t="s">
        <v>258</v>
      </c>
      <c r="C138">
        <v>7</v>
      </c>
      <c r="D138" t="s">
        <v>32</v>
      </c>
      <c r="E138" s="1">
        <v>44968</v>
      </c>
      <c r="F138">
        <v>7215</v>
      </c>
      <c r="G138">
        <v>46</v>
      </c>
      <c r="H138">
        <v>6</v>
      </c>
      <c r="I138">
        <v>10</v>
      </c>
      <c r="J138" t="str">
        <f>IF(Table4[[#This Row],[Performace Rating]]&lt;8,"High Performance","Low Performance")</f>
        <v>High Performance</v>
      </c>
      <c r="K138" s="2">
        <f>("20-10-2024"-Table4[[#This Row],[Date of Joining]])/365</f>
        <v>1.6904109589041096</v>
      </c>
      <c r="L138" t="str">
        <f>LEFT(Table4[[#This Row],[Name]],SEARCH(" ",Table4[[#This Row],[Name]]))</f>
        <v xml:space="preserve">Deanna </v>
      </c>
    </row>
    <row r="139" spans="1:12" x14ac:dyDescent="0.3">
      <c r="A139">
        <v>138</v>
      </c>
      <c r="B139" t="s">
        <v>260</v>
      </c>
      <c r="C139">
        <v>5</v>
      </c>
      <c r="D139" t="s">
        <v>15</v>
      </c>
      <c r="E139" s="1">
        <v>41424</v>
      </c>
      <c r="F139">
        <v>3576</v>
      </c>
      <c r="G139">
        <v>42</v>
      </c>
      <c r="H139">
        <v>1</v>
      </c>
      <c r="I139">
        <v>7</v>
      </c>
      <c r="J139" t="str">
        <f>IF(Table4[[#This Row],[Performace Rating]]&lt;8,"High Performance","Low Performance")</f>
        <v>High Performance</v>
      </c>
      <c r="K139" s="2">
        <f>("20-10-2024"-Table4[[#This Row],[Date of Joining]])/365</f>
        <v>11.4</v>
      </c>
      <c r="L139" t="str">
        <f>LEFT(Table4[[#This Row],[Name]],SEARCH(" ",Table4[[#This Row],[Name]]))</f>
        <v xml:space="preserve">Glenn </v>
      </c>
    </row>
    <row r="140" spans="1:12" x14ac:dyDescent="0.3">
      <c r="A140">
        <v>139</v>
      </c>
      <c r="B140" t="s">
        <v>262</v>
      </c>
      <c r="C140">
        <v>7</v>
      </c>
      <c r="D140" t="s">
        <v>11</v>
      </c>
      <c r="E140" s="1">
        <v>41449</v>
      </c>
      <c r="F140">
        <v>5161</v>
      </c>
      <c r="G140">
        <v>24</v>
      </c>
      <c r="H140">
        <v>14</v>
      </c>
      <c r="I140">
        <v>10</v>
      </c>
      <c r="J140" t="str">
        <f>IF(Table4[[#This Row],[Performace Rating]]&lt;8,"High Performance","Low Performance")</f>
        <v>High Performance</v>
      </c>
      <c r="K140" s="2">
        <f>("20-10-2024"-Table4[[#This Row],[Date of Joining]])/365</f>
        <v>11.331506849315069</v>
      </c>
      <c r="L140" t="str">
        <f>LEFT(Table4[[#This Row],[Name]],SEARCH(" ",Table4[[#This Row],[Name]]))</f>
        <v xml:space="preserve">Tina </v>
      </c>
    </row>
    <row r="141" spans="1:12" x14ac:dyDescent="0.3">
      <c r="A141">
        <v>140</v>
      </c>
      <c r="B141" t="s">
        <v>264</v>
      </c>
      <c r="C141">
        <v>8</v>
      </c>
      <c r="D141" t="s">
        <v>15</v>
      </c>
      <c r="E141" s="1">
        <v>44062</v>
      </c>
      <c r="F141">
        <v>4656</v>
      </c>
      <c r="G141">
        <v>35</v>
      </c>
      <c r="H141">
        <v>13</v>
      </c>
      <c r="I141">
        <v>10</v>
      </c>
      <c r="J141" t="str">
        <f>IF(Table4[[#This Row],[Performace Rating]]&lt;8,"High Performance","Low Performance")</f>
        <v>Low Performance</v>
      </c>
      <c r="K141" s="2">
        <f>("20-10-2024"-Table4[[#This Row],[Date of Joining]])/365</f>
        <v>4.1726027397260275</v>
      </c>
      <c r="L141" t="str">
        <f>LEFT(Table4[[#This Row],[Name]],SEARCH(" ",Table4[[#This Row],[Name]]))</f>
        <v xml:space="preserve">Randy </v>
      </c>
    </row>
    <row r="142" spans="1:12" x14ac:dyDescent="0.3">
      <c r="A142">
        <v>141</v>
      </c>
      <c r="B142" t="s">
        <v>266</v>
      </c>
      <c r="C142">
        <v>7</v>
      </c>
      <c r="D142" t="s">
        <v>32</v>
      </c>
      <c r="E142" s="1">
        <v>45564</v>
      </c>
      <c r="F142">
        <v>7525</v>
      </c>
      <c r="G142">
        <v>46</v>
      </c>
      <c r="H142">
        <v>8</v>
      </c>
      <c r="I142">
        <v>10</v>
      </c>
      <c r="J142" t="str">
        <f>IF(Table4[[#This Row],[Performace Rating]]&lt;8,"High Performance","Low Performance")</f>
        <v>High Performance</v>
      </c>
      <c r="K142" s="2">
        <f>("20-10-2024"-Table4[[#This Row],[Date of Joining]])/365</f>
        <v>5.7534246575342465E-2</v>
      </c>
      <c r="L142" t="str">
        <f>LEFT(Table4[[#This Row],[Name]],SEARCH(" ",Table4[[#This Row],[Name]]))</f>
        <v xml:space="preserve">Ashley </v>
      </c>
    </row>
    <row r="143" spans="1:12" x14ac:dyDescent="0.3">
      <c r="A143">
        <v>142</v>
      </c>
      <c r="B143" t="s">
        <v>267</v>
      </c>
      <c r="C143">
        <v>8</v>
      </c>
      <c r="D143" t="s">
        <v>83</v>
      </c>
      <c r="E143" s="1">
        <v>42366</v>
      </c>
      <c r="F143">
        <v>6102</v>
      </c>
      <c r="G143">
        <v>58</v>
      </c>
      <c r="H143">
        <v>5</v>
      </c>
      <c r="I143">
        <v>10</v>
      </c>
      <c r="J143" t="str">
        <f>IF(Table4[[#This Row],[Performace Rating]]&lt;8,"High Performance","Low Performance")</f>
        <v>Low Performance</v>
      </c>
      <c r="K143" s="2">
        <f>("20-10-2024"-Table4[[#This Row],[Date of Joining]])/365</f>
        <v>8.8191780821917813</v>
      </c>
      <c r="L143" t="str">
        <f>LEFT(Table4[[#This Row],[Name]],SEARCH(" ",Table4[[#This Row],[Name]]))</f>
        <v xml:space="preserve">Charles </v>
      </c>
    </row>
    <row r="144" spans="1:12" x14ac:dyDescent="0.3">
      <c r="A144">
        <v>143</v>
      </c>
      <c r="B144" t="s">
        <v>268</v>
      </c>
      <c r="C144">
        <v>4</v>
      </c>
      <c r="D144" t="s">
        <v>15</v>
      </c>
      <c r="E144" s="1">
        <v>45540</v>
      </c>
      <c r="F144">
        <v>4149</v>
      </c>
      <c r="G144">
        <v>43</v>
      </c>
      <c r="H144">
        <v>5</v>
      </c>
      <c r="I144">
        <v>5</v>
      </c>
      <c r="J144" t="str">
        <f>IF(Table4[[#This Row],[Performace Rating]]&lt;8,"High Performance","Low Performance")</f>
        <v>High Performance</v>
      </c>
      <c r="K144" s="2">
        <f>("20-10-2024"-Table4[[#This Row],[Date of Joining]])/365</f>
        <v>0.12328767123287671</v>
      </c>
      <c r="L144" t="str">
        <f>LEFT(Table4[[#This Row],[Name]],SEARCH(" ",Table4[[#This Row],[Name]]))</f>
        <v xml:space="preserve">Brittany </v>
      </c>
    </row>
    <row r="145" spans="1:12" x14ac:dyDescent="0.3">
      <c r="A145">
        <v>144</v>
      </c>
      <c r="B145" t="s">
        <v>270</v>
      </c>
      <c r="C145">
        <v>9</v>
      </c>
      <c r="D145" t="s">
        <v>15</v>
      </c>
      <c r="E145" s="1">
        <v>42711</v>
      </c>
      <c r="F145">
        <v>8972</v>
      </c>
      <c r="G145">
        <v>33</v>
      </c>
      <c r="H145">
        <v>2</v>
      </c>
      <c r="I145">
        <v>12</v>
      </c>
      <c r="J145" t="str">
        <f>IF(Table4[[#This Row],[Performace Rating]]&lt;8,"High Performance","Low Performance")</f>
        <v>Low Performance</v>
      </c>
      <c r="K145" s="2">
        <f>("20-10-2024"-Table4[[#This Row],[Date of Joining]])/365</f>
        <v>7.8739726027397259</v>
      </c>
      <c r="L145" t="str">
        <f>LEFT(Table4[[#This Row],[Name]],SEARCH(" ",Table4[[#This Row],[Name]]))</f>
        <v xml:space="preserve">Nicole </v>
      </c>
    </row>
    <row r="146" spans="1:12" x14ac:dyDescent="0.3">
      <c r="A146">
        <v>145</v>
      </c>
      <c r="B146" t="s">
        <v>271</v>
      </c>
      <c r="C146">
        <v>4</v>
      </c>
      <c r="D146" t="s">
        <v>22</v>
      </c>
      <c r="E146" s="1">
        <v>45517</v>
      </c>
      <c r="F146">
        <v>7409</v>
      </c>
      <c r="G146">
        <v>46</v>
      </c>
      <c r="H146">
        <v>5</v>
      </c>
      <c r="I146">
        <v>5</v>
      </c>
      <c r="J146" t="str">
        <f>IF(Table4[[#This Row],[Performace Rating]]&lt;8,"High Performance","Low Performance")</f>
        <v>High Performance</v>
      </c>
      <c r="K146" s="2">
        <f>("20-10-2024"-Table4[[#This Row],[Date of Joining]])/365</f>
        <v>0.18630136986301371</v>
      </c>
      <c r="L146" t="str">
        <f>LEFT(Table4[[#This Row],[Name]],SEARCH(" ",Table4[[#This Row],[Name]]))</f>
        <v xml:space="preserve">Ashley </v>
      </c>
    </row>
    <row r="147" spans="1:12" x14ac:dyDescent="0.3">
      <c r="A147">
        <v>146</v>
      </c>
      <c r="B147" t="s">
        <v>272</v>
      </c>
      <c r="C147">
        <v>6</v>
      </c>
      <c r="D147" t="s">
        <v>15</v>
      </c>
      <c r="E147" s="1">
        <v>40977</v>
      </c>
      <c r="F147">
        <v>3895</v>
      </c>
      <c r="G147">
        <v>35</v>
      </c>
      <c r="H147">
        <v>1</v>
      </c>
      <c r="I147">
        <v>7</v>
      </c>
      <c r="J147" t="str">
        <f>IF(Table4[[#This Row],[Performace Rating]]&lt;8,"High Performance","Low Performance")</f>
        <v>High Performance</v>
      </c>
      <c r="K147" s="2">
        <f>("20-10-2024"-Table4[[#This Row],[Date of Joining]])/365</f>
        <v>12.624657534246575</v>
      </c>
      <c r="L147" t="str">
        <f>LEFT(Table4[[#This Row],[Name]],SEARCH(" ",Table4[[#This Row],[Name]]))</f>
        <v xml:space="preserve">Grant </v>
      </c>
    </row>
    <row r="148" spans="1:12" x14ac:dyDescent="0.3">
      <c r="A148">
        <v>147</v>
      </c>
      <c r="B148" t="s">
        <v>274</v>
      </c>
      <c r="C148">
        <v>9</v>
      </c>
      <c r="D148" t="s">
        <v>15</v>
      </c>
      <c r="E148" s="1">
        <v>42991</v>
      </c>
      <c r="F148">
        <v>4199</v>
      </c>
      <c r="G148">
        <v>39</v>
      </c>
      <c r="H148">
        <v>4</v>
      </c>
      <c r="I148">
        <v>12</v>
      </c>
      <c r="J148" t="str">
        <f>IF(Table4[[#This Row],[Performace Rating]]&lt;8,"High Performance","Low Performance")</f>
        <v>Low Performance</v>
      </c>
      <c r="K148" s="2">
        <f>("20-10-2024"-Table4[[#This Row],[Date of Joining]])/365</f>
        <v>7.1068493150684935</v>
      </c>
      <c r="L148" t="str">
        <f>LEFT(Table4[[#This Row],[Name]],SEARCH(" ",Table4[[#This Row],[Name]]))</f>
        <v xml:space="preserve">Shannon </v>
      </c>
    </row>
    <row r="149" spans="1:12" x14ac:dyDescent="0.3">
      <c r="A149">
        <v>148</v>
      </c>
      <c r="B149" t="s">
        <v>275</v>
      </c>
      <c r="C149">
        <v>7</v>
      </c>
      <c r="D149" t="s">
        <v>15</v>
      </c>
      <c r="E149" s="1">
        <v>42320</v>
      </c>
      <c r="F149">
        <v>6562</v>
      </c>
      <c r="G149">
        <v>48</v>
      </c>
      <c r="H149">
        <v>6</v>
      </c>
      <c r="I149">
        <v>10</v>
      </c>
      <c r="J149" t="str">
        <f>IF(Table4[[#This Row],[Performace Rating]]&lt;8,"High Performance","Low Performance")</f>
        <v>High Performance</v>
      </c>
      <c r="K149" s="2">
        <f>("20-10-2024"-Table4[[#This Row],[Date of Joining]])/365</f>
        <v>8.9452054794520546</v>
      </c>
      <c r="L149" t="str">
        <f>LEFT(Table4[[#This Row],[Name]],SEARCH(" ",Table4[[#This Row],[Name]]))</f>
        <v xml:space="preserve">Ryan </v>
      </c>
    </row>
    <row r="150" spans="1:12" x14ac:dyDescent="0.3">
      <c r="A150">
        <v>149</v>
      </c>
      <c r="B150" t="s">
        <v>277</v>
      </c>
      <c r="C150">
        <v>4</v>
      </c>
      <c r="D150" t="s">
        <v>19</v>
      </c>
      <c r="E150" s="1">
        <v>40380</v>
      </c>
      <c r="F150">
        <v>5067</v>
      </c>
      <c r="G150">
        <v>52</v>
      </c>
      <c r="H150">
        <v>12</v>
      </c>
      <c r="I150">
        <v>5</v>
      </c>
      <c r="J150" t="str">
        <f>IF(Table4[[#This Row],[Performace Rating]]&lt;8,"High Performance","Low Performance")</f>
        <v>High Performance</v>
      </c>
      <c r="K150" s="2">
        <f>("20-10-2024"-Table4[[#This Row],[Date of Joining]])/365</f>
        <v>14.260273972602739</v>
      </c>
      <c r="L150" t="str">
        <f>LEFT(Table4[[#This Row],[Name]],SEARCH(" ",Table4[[#This Row],[Name]]))</f>
        <v xml:space="preserve">Rachel </v>
      </c>
    </row>
    <row r="151" spans="1:12" x14ac:dyDescent="0.3">
      <c r="A151">
        <v>150</v>
      </c>
      <c r="B151" t="s">
        <v>278</v>
      </c>
      <c r="C151">
        <v>5</v>
      </c>
      <c r="D151" t="s">
        <v>11</v>
      </c>
      <c r="E151" s="1">
        <v>40644</v>
      </c>
      <c r="F151">
        <v>8285</v>
      </c>
      <c r="G151">
        <v>36</v>
      </c>
      <c r="H151">
        <v>11</v>
      </c>
      <c r="I151">
        <v>7</v>
      </c>
      <c r="J151" t="str">
        <f>IF(Table4[[#This Row],[Performace Rating]]&lt;8,"High Performance","Low Performance")</f>
        <v>High Performance</v>
      </c>
      <c r="K151" s="2">
        <f>("20-10-2024"-Table4[[#This Row],[Date of Joining]])/365</f>
        <v>13.536986301369863</v>
      </c>
      <c r="L151" t="str">
        <f>LEFT(Table4[[#This Row],[Name]],SEARCH(" ",Table4[[#This Row],[Name]]))</f>
        <v xml:space="preserve">Jessica </v>
      </c>
    </row>
    <row r="152" spans="1:12" x14ac:dyDescent="0.3">
      <c r="A152">
        <v>151</v>
      </c>
      <c r="B152" t="s">
        <v>280</v>
      </c>
      <c r="C152">
        <v>8</v>
      </c>
      <c r="D152" t="s">
        <v>19</v>
      </c>
      <c r="E152" s="1">
        <v>40408</v>
      </c>
      <c r="F152">
        <v>5259</v>
      </c>
      <c r="G152">
        <v>27</v>
      </c>
      <c r="H152">
        <v>8</v>
      </c>
      <c r="I152">
        <v>10</v>
      </c>
      <c r="J152" t="str">
        <f>IF(Table4[[#This Row],[Performace Rating]]&lt;8,"High Performance","Low Performance")</f>
        <v>Low Performance</v>
      </c>
      <c r="K152" s="2">
        <f>("20-10-2024"-Table4[[#This Row],[Date of Joining]])/365</f>
        <v>14.183561643835617</v>
      </c>
      <c r="L152" t="str">
        <f>LEFT(Table4[[#This Row],[Name]],SEARCH(" ",Table4[[#This Row],[Name]]))</f>
        <v xml:space="preserve">Susan </v>
      </c>
    </row>
    <row r="153" spans="1:12" x14ac:dyDescent="0.3">
      <c r="A153">
        <v>152</v>
      </c>
      <c r="B153" t="s">
        <v>124</v>
      </c>
      <c r="C153">
        <v>6</v>
      </c>
      <c r="D153" t="s">
        <v>25</v>
      </c>
      <c r="E153" s="1">
        <v>41963</v>
      </c>
      <c r="F153">
        <v>4693</v>
      </c>
      <c r="G153">
        <v>41</v>
      </c>
      <c r="H153">
        <v>1</v>
      </c>
      <c r="I153">
        <v>7</v>
      </c>
      <c r="J153" t="str">
        <f>IF(Table4[[#This Row],[Performace Rating]]&lt;8,"High Performance","Low Performance")</f>
        <v>High Performance</v>
      </c>
      <c r="K153" s="2">
        <f>("20-10-2024"-Table4[[#This Row],[Date of Joining]])/365</f>
        <v>9.9232876712328775</v>
      </c>
      <c r="L153" t="str">
        <f>LEFT(Table4[[#This Row],[Name]],SEARCH(" ",Table4[[#This Row],[Name]]))</f>
        <v xml:space="preserve">Jonathan </v>
      </c>
    </row>
    <row r="154" spans="1:12" x14ac:dyDescent="0.3">
      <c r="A154">
        <v>153</v>
      </c>
      <c r="B154" t="s">
        <v>282</v>
      </c>
      <c r="C154">
        <v>6</v>
      </c>
      <c r="D154" t="s">
        <v>15</v>
      </c>
      <c r="E154" s="1">
        <v>44465</v>
      </c>
      <c r="F154">
        <v>3680</v>
      </c>
      <c r="G154">
        <v>55</v>
      </c>
      <c r="H154">
        <v>7</v>
      </c>
      <c r="I154">
        <v>7</v>
      </c>
      <c r="J154" t="str">
        <f>IF(Table4[[#This Row],[Performace Rating]]&lt;8,"High Performance","Low Performance")</f>
        <v>High Performance</v>
      </c>
      <c r="K154" s="2">
        <f>("20-10-2024"-Table4[[#This Row],[Date of Joining]])/365</f>
        <v>3.0684931506849313</v>
      </c>
      <c r="L154" t="str">
        <f>LEFT(Table4[[#This Row],[Name]],SEARCH(" ",Table4[[#This Row],[Name]]))</f>
        <v xml:space="preserve">Felicia </v>
      </c>
    </row>
    <row r="155" spans="1:12" x14ac:dyDescent="0.3">
      <c r="A155">
        <v>154</v>
      </c>
      <c r="B155" t="s">
        <v>283</v>
      </c>
      <c r="C155">
        <v>8</v>
      </c>
      <c r="D155" t="s">
        <v>22</v>
      </c>
      <c r="E155" s="1">
        <v>42321</v>
      </c>
      <c r="F155">
        <v>8477</v>
      </c>
      <c r="G155">
        <v>39</v>
      </c>
      <c r="H155">
        <v>10</v>
      </c>
      <c r="I155">
        <v>10</v>
      </c>
      <c r="J155" t="str">
        <f>IF(Table4[[#This Row],[Performace Rating]]&lt;8,"High Performance","Low Performance")</f>
        <v>Low Performance</v>
      </c>
      <c r="K155" s="2">
        <f>("20-10-2024"-Table4[[#This Row],[Date of Joining]])/365</f>
        <v>8.9424657534246581</v>
      </c>
      <c r="L155" t="str">
        <f>LEFT(Table4[[#This Row],[Name]],SEARCH(" ",Table4[[#This Row],[Name]]))</f>
        <v xml:space="preserve">Aaron </v>
      </c>
    </row>
    <row r="156" spans="1:12" x14ac:dyDescent="0.3">
      <c r="A156">
        <v>155</v>
      </c>
      <c r="B156" t="s">
        <v>285</v>
      </c>
      <c r="C156">
        <v>7</v>
      </c>
      <c r="D156" t="s">
        <v>19</v>
      </c>
      <c r="E156" s="1">
        <v>43452</v>
      </c>
      <c r="F156">
        <v>6417</v>
      </c>
      <c r="G156">
        <v>40</v>
      </c>
      <c r="H156">
        <v>12</v>
      </c>
      <c r="I156">
        <v>10</v>
      </c>
      <c r="J156" t="str">
        <f>IF(Table4[[#This Row],[Performace Rating]]&lt;8,"High Performance","Low Performance")</f>
        <v>High Performance</v>
      </c>
      <c r="K156" s="2">
        <f>("20-10-2024"-Table4[[#This Row],[Date of Joining]])/365</f>
        <v>5.8438356164383558</v>
      </c>
      <c r="L156" t="str">
        <f>LEFT(Table4[[#This Row],[Name]],SEARCH(" ",Table4[[#This Row],[Name]]))</f>
        <v xml:space="preserve">Brandon </v>
      </c>
    </row>
    <row r="157" spans="1:12" x14ac:dyDescent="0.3">
      <c r="A157">
        <v>156</v>
      </c>
      <c r="B157" t="s">
        <v>287</v>
      </c>
      <c r="C157">
        <v>5</v>
      </c>
      <c r="D157" t="s">
        <v>15</v>
      </c>
      <c r="E157" s="1">
        <v>40696</v>
      </c>
      <c r="F157">
        <v>4315</v>
      </c>
      <c r="G157">
        <v>45</v>
      </c>
      <c r="H157">
        <v>6</v>
      </c>
      <c r="I157">
        <v>7</v>
      </c>
      <c r="J157" t="str">
        <f>IF(Table4[[#This Row],[Performace Rating]]&lt;8,"High Performance","Low Performance")</f>
        <v>High Performance</v>
      </c>
      <c r="K157" s="2">
        <f>("20-10-2024"-Table4[[#This Row],[Date of Joining]])/365</f>
        <v>13.394520547945206</v>
      </c>
      <c r="L157" t="str">
        <f>LEFT(Table4[[#This Row],[Name]],SEARCH(" ",Table4[[#This Row],[Name]]))</f>
        <v xml:space="preserve">Michelle </v>
      </c>
    </row>
    <row r="158" spans="1:12" x14ac:dyDescent="0.3">
      <c r="A158">
        <v>157</v>
      </c>
      <c r="B158" t="s">
        <v>289</v>
      </c>
      <c r="C158">
        <v>4</v>
      </c>
      <c r="D158" t="s">
        <v>19</v>
      </c>
      <c r="E158" s="1">
        <v>43647</v>
      </c>
      <c r="F158">
        <v>8319</v>
      </c>
      <c r="G158">
        <v>44</v>
      </c>
      <c r="H158">
        <v>3</v>
      </c>
      <c r="I158">
        <v>5</v>
      </c>
      <c r="J158" t="str">
        <f>IF(Table4[[#This Row],[Performace Rating]]&lt;8,"High Performance","Low Performance")</f>
        <v>High Performance</v>
      </c>
      <c r="K158" s="2">
        <f>("20-10-2024"-Table4[[#This Row],[Date of Joining]])/365</f>
        <v>5.3095890410958901</v>
      </c>
      <c r="L158" t="str">
        <f>LEFT(Table4[[#This Row],[Name]],SEARCH(" ",Table4[[#This Row],[Name]]))</f>
        <v xml:space="preserve">Mr. </v>
      </c>
    </row>
    <row r="159" spans="1:12" x14ac:dyDescent="0.3">
      <c r="A159">
        <v>158</v>
      </c>
      <c r="B159" t="s">
        <v>291</v>
      </c>
      <c r="C159">
        <v>5</v>
      </c>
      <c r="D159" t="s">
        <v>15</v>
      </c>
      <c r="E159" s="1">
        <v>43996</v>
      </c>
      <c r="F159">
        <v>6434</v>
      </c>
      <c r="G159">
        <v>59</v>
      </c>
      <c r="H159">
        <v>8</v>
      </c>
      <c r="I159">
        <v>7</v>
      </c>
      <c r="J159" t="str">
        <f>IF(Table4[[#This Row],[Performace Rating]]&lt;8,"High Performance","Low Performance")</f>
        <v>High Performance</v>
      </c>
      <c r="K159" s="2">
        <f>("20-10-2024"-Table4[[#This Row],[Date of Joining]])/365</f>
        <v>4.353424657534247</v>
      </c>
      <c r="L159" t="str">
        <f>LEFT(Table4[[#This Row],[Name]],SEARCH(" ",Table4[[#This Row],[Name]]))</f>
        <v xml:space="preserve">Glenn </v>
      </c>
    </row>
    <row r="160" spans="1:12" x14ac:dyDescent="0.3">
      <c r="A160">
        <v>159</v>
      </c>
      <c r="B160" t="s">
        <v>292</v>
      </c>
      <c r="C160">
        <v>7</v>
      </c>
      <c r="D160" t="s">
        <v>11</v>
      </c>
      <c r="E160" s="1">
        <v>45314</v>
      </c>
      <c r="F160">
        <v>8559</v>
      </c>
      <c r="G160">
        <v>51</v>
      </c>
      <c r="H160">
        <v>10</v>
      </c>
      <c r="I160">
        <v>10</v>
      </c>
      <c r="J160" t="str">
        <f>IF(Table4[[#This Row],[Performace Rating]]&lt;8,"High Performance","Low Performance")</f>
        <v>High Performance</v>
      </c>
      <c r="K160" s="2">
        <f>("20-10-2024"-Table4[[#This Row],[Date of Joining]])/365</f>
        <v>0.74246575342465748</v>
      </c>
      <c r="L160" t="str">
        <f>LEFT(Table4[[#This Row],[Name]],SEARCH(" ",Table4[[#This Row],[Name]]))</f>
        <v xml:space="preserve">Zachary </v>
      </c>
    </row>
    <row r="161" spans="1:12" x14ac:dyDescent="0.3">
      <c r="A161">
        <v>160</v>
      </c>
      <c r="B161" t="s">
        <v>294</v>
      </c>
      <c r="C161">
        <v>9</v>
      </c>
      <c r="D161" t="s">
        <v>11</v>
      </c>
      <c r="E161" s="1">
        <v>45289</v>
      </c>
      <c r="F161">
        <v>5030</v>
      </c>
      <c r="G161">
        <v>29</v>
      </c>
      <c r="H161">
        <v>12</v>
      </c>
      <c r="I161">
        <v>12</v>
      </c>
      <c r="J161" t="str">
        <f>IF(Table4[[#This Row],[Performace Rating]]&lt;8,"High Performance","Low Performance")</f>
        <v>Low Performance</v>
      </c>
      <c r="K161" s="2">
        <f>("20-10-2024"-Table4[[#This Row],[Date of Joining]])/365</f>
        <v>0.81095890410958904</v>
      </c>
      <c r="L161" t="str">
        <f>LEFT(Table4[[#This Row],[Name]],SEARCH(" ",Table4[[#This Row],[Name]]))</f>
        <v xml:space="preserve">Karen </v>
      </c>
    </row>
    <row r="162" spans="1:12" x14ac:dyDescent="0.3">
      <c r="A162">
        <v>161</v>
      </c>
      <c r="B162" t="s">
        <v>295</v>
      </c>
      <c r="C162">
        <v>6</v>
      </c>
      <c r="D162" t="s">
        <v>25</v>
      </c>
      <c r="E162" s="1">
        <v>45030</v>
      </c>
      <c r="F162">
        <v>8759</v>
      </c>
      <c r="G162">
        <v>53</v>
      </c>
      <c r="H162">
        <v>7</v>
      </c>
      <c r="I162">
        <v>7</v>
      </c>
      <c r="J162" t="str">
        <f>IF(Table4[[#This Row],[Performace Rating]]&lt;8,"High Performance","Low Performance")</f>
        <v>High Performance</v>
      </c>
      <c r="K162" s="2">
        <f>("20-10-2024"-Table4[[#This Row],[Date of Joining]])/365</f>
        <v>1.5205479452054795</v>
      </c>
      <c r="L162" t="str">
        <f>LEFT(Table4[[#This Row],[Name]],SEARCH(" ",Table4[[#This Row],[Name]]))</f>
        <v xml:space="preserve">Erik </v>
      </c>
    </row>
    <row r="163" spans="1:12" x14ac:dyDescent="0.3">
      <c r="A163">
        <v>162</v>
      </c>
      <c r="B163" t="s">
        <v>296</v>
      </c>
      <c r="C163">
        <v>7</v>
      </c>
      <c r="D163" t="s">
        <v>32</v>
      </c>
      <c r="E163" s="1">
        <v>41085</v>
      </c>
      <c r="F163">
        <v>4192</v>
      </c>
      <c r="G163">
        <v>23</v>
      </c>
      <c r="H163">
        <v>12</v>
      </c>
      <c r="I163">
        <v>10</v>
      </c>
      <c r="J163" t="str">
        <f>IF(Table4[[#This Row],[Performace Rating]]&lt;8,"High Performance","Low Performance")</f>
        <v>High Performance</v>
      </c>
      <c r="K163" s="2">
        <f>("20-10-2024"-Table4[[#This Row],[Date of Joining]])/365</f>
        <v>12.328767123287671</v>
      </c>
      <c r="L163" t="str">
        <f>LEFT(Table4[[#This Row],[Name]],SEARCH(" ",Table4[[#This Row],[Name]]))</f>
        <v xml:space="preserve">Heather </v>
      </c>
    </row>
    <row r="164" spans="1:12" x14ac:dyDescent="0.3">
      <c r="A164">
        <v>163</v>
      </c>
      <c r="B164" t="s">
        <v>298</v>
      </c>
      <c r="C164">
        <v>7</v>
      </c>
      <c r="D164" t="s">
        <v>15</v>
      </c>
      <c r="E164" s="1">
        <v>40462</v>
      </c>
      <c r="F164">
        <v>4981</v>
      </c>
      <c r="G164">
        <v>36</v>
      </c>
      <c r="H164">
        <v>4</v>
      </c>
      <c r="I164">
        <v>10</v>
      </c>
      <c r="J164" t="str">
        <f>IF(Table4[[#This Row],[Performace Rating]]&lt;8,"High Performance","Low Performance")</f>
        <v>High Performance</v>
      </c>
      <c r="K164" s="2">
        <f>("20-10-2024"-Table4[[#This Row],[Date of Joining]])/365</f>
        <v>14.035616438356165</v>
      </c>
      <c r="L164" t="str">
        <f>LEFT(Table4[[#This Row],[Name]],SEARCH(" ",Table4[[#This Row],[Name]]))</f>
        <v xml:space="preserve">Ethan </v>
      </c>
    </row>
    <row r="165" spans="1:12" x14ac:dyDescent="0.3">
      <c r="A165">
        <v>164</v>
      </c>
      <c r="B165" t="s">
        <v>300</v>
      </c>
      <c r="C165">
        <v>4</v>
      </c>
      <c r="D165" t="s">
        <v>32</v>
      </c>
      <c r="E165" s="1">
        <v>42372</v>
      </c>
      <c r="F165">
        <v>8995</v>
      </c>
      <c r="G165">
        <v>57</v>
      </c>
      <c r="H165">
        <v>3</v>
      </c>
      <c r="I165">
        <v>5</v>
      </c>
      <c r="J165" t="str">
        <f>IF(Table4[[#This Row],[Performace Rating]]&lt;8,"High Performance","Low Performance")</f>
        <v>High Performance</v>
      </c>
      <c r="K165" s="2">
        <f>("20-10-2024"-Table4[[#This Row],[Date of Joining]])/365</f>
        <v>8.8027397260273972</v>
      </c>
      <c r="L165" t="str">
        <f>LEFT(Table4[[#This Row],[Name]],SEARCH(" ",Table4[[#This Row],[Name]]))</f>
        <v xml:space="preserve">Sally </v>
      </c>
    </row>
    <row r="166" spans="1:12" x14ac:dyDescent="0.3">
      <c r="A166">
        <v>165</v>
      </c>
      <c r="B166" t="s">
        <v>302</v>
      </c>
      <c r="C166">
        <v>4</v>
      </c>
      <c r="D166" t="s">
        <v>25</v>
      </c>
      <c r="E166" s="1">
        <v>43123</v>
      </c>
      <c r="F166">
        <v>6661</v>
      </c>
      <c r="G166">
        <v>53</v>
      </c>
      <c r="H166">
        <v>11</v>
      </c>
      <c r="I166">
        <v>5</v>
      </c>
      <c r="J166" t="str">
        <f>IF(Table4[[#This Row],[Performace Rating]]&lt;8,"High Performance","Low Performance")</f>
        <v>High Performance</v>
      </c>
      <c r="K166" s="2">
        <f>("20-10-2024"-Table4[[#This Row],[Date of Joining]])/365</f>
        <v>6.7452054794520544</v>
      </c>
      <c r="L166" t="str">
        <f>LEFT(Table4[[#This Row],[Name]],SEARCH(" ",Table4[[#This Row],[Name]]))</f>
        <v xml:space="preserve">Ryan </v>
      </c>
    </row>
    <row r="167" spans="1:12" x14ac:dyDescent="0.3">
      <c r="A167">
        <v>166</v>
      </c>
      <c r="B167" t="s">
        <v>303</v>
      </c>
      <c r="C167">
        <v>4</v>
      </c>
      <c r="D167" t="s">
        <v>15</v>
      </c>
      <c r="E167" s="1">
        <v>43387</v>
      </c>
      <c r="F167">
        <v>5960</v>
      </c>
      <c r="G167">
        <v>49</v>
      </c>
      <c r="H167">
        <v>7</v>
      </c>
      <c r="I167">
        <v>5</v>
      </c>
      <c r="J167" t="str">
        <f>IF(Table4[[#This Row],[Performace Rating]]&lt;8,"High Performance","Low Performance")</f>
        <v>High Performance</v>
      </c>
      <c r="K167" s="2">
        <f>("20-10-2024"-Table4[[#This Row],[Date of Joining]])/365</f>
        <v>6.021917808219178</v>
      </c>
      <c r="L167" t="str">
        <f>LEFT(Table4[[#This Row],[Name]],SEARCH(" ",Table4[[#This Row],[Name]]))</f>
        <v xml:space="preserve">Joseph </v>
      </c>
    </row>
    <row r="168" spans="1:12" x14ac:dyDescent="0.3">
      <c r="A168">
        <v>167</v>
      </c>
      <c r="B168" t="s">
        <v>305</v>
      </c>
      <c r="C168">
        <v>7</v>
      </c>
      <c r="D168" t="s">
        <v>15</v>
      </c>
      <c r="E168" s="1">
        <v>43204</v>
      </c>
      <c r="F168">
        <v>8272</v>
      </c>
      <c r="G168">
        <v>22</v>
      </c>
      <c r="H168">
        <v>11</v>
      </c>
      <c r="I168">
        <v>10</v>
      </c>
      <c r="J168" t="str">
        <f>IF(Table4[[#This Row],[Performace Rating]]&lt;8,"High Performance","Low Performance")</f>
        <v>High Performance</v>
      </c>
      <c r="K168" s="2">
        <f>("20-10-2024"-Table4[[#This Row],[Date of Joining]])/365</f>
        <v>6.5232876712328771</v>
      </c>
      <c r="L168" t="str">
        <f>LEFT(Table4[[#This Row],[Name]],SEARCH(" ",Table4[[#This Row],[Name]]))</f>
        <v xml:space="preserve">Michael </v>
      </c>
    </row>
    <row r="169" spans="1:12" x14ac:dyDescent="0.3">
      <c r="A169">
        <v>168</v>
      </c>
      <c r="B169" t="s">
        <v>306</v>
      </c>
      <c r="C169">
        <v>4</v>
      </c>
      <c r="D169" t="s">
        <v>32</v>
      </c>
      <c r="E169" s="1">
        <v>41988</v>
      </c>
      <c r="F169">
        <v>6347</v>
      </c>
      <c r="G169">
        <v>28</v>
      </c>
      <c r="H169">
        <v>9</v>
      </c>
      <c r="I169">
        <v>5</v>
      </c>
      <c r="J169" t="str">
        <f>IF(Table4[[#This Row],[Performace Rating]]&lt;8,"High Performance","Low Performance")</f>
        <v>High Performance</v>
      </c>
      <c r="K169" s="2">
        <f>("20-10-2024"-Table4[[#This Row],[Date of Joining]])/365</f>
        <v>9.8547945205479444</v>
      </c>
      <c r="L169" t="str">
        <f>LEFT(Table4[[#This Row],[Name]],SEARCH(" ",Table4[[#This Row],[Name]]))</f>
        <v xml:space="preserve">Jeffrey </v>
      </c>
    </row>
    <row r="170" spans="1:12" x14ac:dyDescent="0.3">
      <c r="A170">
        <v>169</v>
      </c>
      <c r="B170" t="s">
        <v>308</v>
      </c>
      <c r="C170">
        <v>9</v>
      </c>
      <c r="D170" t="s">
        <v>83</v>
      </c>
      <c r="E170" s="1">
        <v>44268</v>
      </c>
      <c r="F170">
        <v>5220</v>
      </c>
      <c r="G170">
        <v>24</v>
      </c>
      <c r="H170">
        <v>11</v>
      </c>
      <c r="I170">
        <v>12</v>
      </c>
      <c r="J170" t="str">
        <f>IF(Table4[[#This Row],[Performace Rating]]&lt;8,"High Performance","Low Performance")</f>
        <v>Low Performance</v>
      </c>
      <c r="K170" s="2">
        <f>("20-10-2024"-Table4[[#This Row],[Date of Joining]])/365</f>
        <v>3.6082191780821917</v>
      </c>
      <c r="L170" t="str">
        <f>LEFT(Table4[[#This Row],[Name]],SEARCH(" ",Table4[[#This Row],[Name]]))</f>
        <v xml:space="preserve">Paula </v>
      </c>
    </row>
    <row r="171" spans="1:12" x14ac:dyDescent="0.3">
      <c r="A171">
        <v>170</v>
      </c>
      <c r="B171" t="s">
        <v>310</v>
      </c>
      <c r="C171">
        <v>9</v>
      </c>
      <c r="D171" t="s">
        <v>22</v>
      </c>
      <c r="E171" s="1">
        <v>40587</v>
      </c>
      <c r="F171">
        <v>5316</v>
      </c>
      <c r="G171">
        <v>25</v>
      </c>
      <c r="H171">
        <v>12</v>
      </c>
      <c r="I171">
        <v>12</v>
      </c>
      <c r="J171" t="str">
        <f>IF(Table4[[#This Row],[Performace Rating]]&lt;8,"High Performance","Low Performance")</f>
        <v>Low Performance</v>
      </c>
      <c r="K171" s="2">
        <f>("20-10-2024"-Table4[[#This Row],[Date of Joining]])/365</f>
        <v>13.693150684931506</v>
      </c>
      <c r="L171" t="str">
        <f>LEFT(Table4[[#This Row],[Name]],SEARCH(" ",Table4[[#This Row],[Name]]))</f>
        <v xml:space="preserve">Jordan </v>
      </c>
    </row>
    <row r="172" spans="1:12" x14ac:dyDescent="0.3">
      <c r="A172">
        <v>171</v>
      </c>
      <c r="B172" t="s">
        <v>312</v>
      </c>
      <c r="C172">
        <v>4</v>
      </c>
      <c r="D172" t="s">
        <v>22</v>
      </c>
      <c r="E172" s="1">
        <v>40891</v>
      </c>
      <c r="F172">
        <v>7368</v>
      </c>
      <c r="G172">
        <v>24</v>
      </c>
      <c r="H172">
        <v>1</v>
      </c>
      <c r="I172">
        <v>5</v>
      </c>
      <c r="J172" t="str">
        <f>IF(Table4[[#This Row],[Performace Rating]]&lt;8,"High Performance","Low Performance")</f>
        <v>High Performance</v>
      </c>
      <c r="K172" s="2">
        <f>("20-10-2024"-Table4[[#This Row],[Date of Joining]])/365</f>
        <v>12.860273972602739</v>
      </c>
      <c r="L172" t="str">
        <f>LEFT(Table4[[#This Row],[Name]],SEARCH(" ",Table4[[#This Row],[Name]]))</f>
        <v xml:space="preserve">Daniel </v>
      </c>
    </row>
    <row r="173" spans="1:12" x14ac:dyDescent="0.3">
      <c r="A173">
        <v>172</v>
      </c>
      <c r="B173" t="s">
        <v>313</v>
      </c>
      <c r="C173">
        <v>7</v>
      </c>
      <c r="D173" t="s">
        <v>15</v>
      </c>
      <c r="E173" s="1">
        <v>42068</v>
      </c>
      <c r="F173">
        <v>4407</v>
      </c>
      <c r="G173">
        <v>43</v>
      </c>
      <c r="H173">
        <v>14</v>
      </c>
      <c r="I173">
        <v>10</v>
      </c>
      <c r="J173" t="str">
        <f>IF(Table4[[#This Row],[Performace Rating]]&lt;8,"High Performance","Low Performance")</f>
        <v>High Performance</v>
      </c>
      <c r="K173" s="2">
        <f>("20-10-2024"-Table4[[#This Row],[Date of Joining]])/365</f>
        <v>9.6356164383561644</v>
      </c>
      <c r="L173" t="str">
        <f>LEFT(Table4[[#This Row],[Name]],SEARCH(" ",Table4[[#This Row],[Name]]))</f>
        <v xml:space="preserve">Crystal </v>
      </c>
    </row>
    <row r="174" spans="1:12" x14ac:dyDescent="0.3">
      <c r="A174">
        <v>173</v>
      </c>
      <c r="B174" t="s">
        <v>315</v>
      </c>
      <c r="C174">
        <v>8</v>
      </c>
      <c r="D174" t="s">
        <v>15</v>
      </c>
      <c r="E174" s="1">
        <v>43623</v>
      </c>
      <c r="F174">
        <v>3581</v>
      </c>
      <c r="G174">
        <v>57</v>
      </c>
      <c r="H174">
        <v>1</v>
      </c>
      <c r="I174">
        <v>10</v>
      </c>
      <c r="J174" t="str">
        <f>IF(Table4[[#This Row],[Performace Rating]]&lt;8,"High Performance","Low Performance")</f>
        <v>Low Performance</v>
      </c>
      <c r="K174" s="2">
        <f>("20-10-2024"-Table4[[#This Row],[Date of Joining]])/365</f>
        <v>5.375342465753425</v>
      </c>
      <c r="L174" t="str">
        <f>LEFT(Table4[[#This Row],[Name]],SEARCH(" ",Table4[[#This Row],[Name]]))</f>
        <v xml:space="preserve">Elizabeth </v>
      </c>
    </row>
    <row r="175" spans="1:12" x14ac:dyDescent="0.3">
      <c r="A175">
        <v>174</v>
      </c>
      <c r="B175" t="s">
        <v>317</v>
      </c>
      <c r="C175">
        <v>7</v>
      </c>
      <c r="D175" t="s">
        <v>19</v>
      </c>
      <c r="E175" s="1">
        <v>43663</v>
      </c>
      <c r="F175">
        <v>7019</v>
      </c>
      <c r="G175">
        <v>25</v>
      </c>
      <c r="H175">
        <v>1</v>
      </c>
      <c r="I175">
        <v>10</v>
      </c>
      <c r="J175" t="str">
        <f>IF(Table4[[#This Row],[Performace Rating]]&lt;8,"High Performance","Low Performance")</f>
        <v>High Performance</v>
      </c>
      <c r="K175" s="2">
        <f>("20-10-2024"-Table4[[#This Row],[Date of Joining]])/365</f>
        <v>5.2657534246575342</v>
      </c>
      <c r="L175" t="str">
        <f>LEFT(Table4[[#This Row],[Name]],SEARCH(" ",Table4[[#This Row],[Name]]))</f>
        <v xml:space="preserve">Robert </v>
      </c>
    </row>
    <row r="176" spans="1:12" x14ac:dyDescent="0.3">
      <c r="A176">
        <v>175</v>
      </c>
      <c r="B176" t="s">
        <v>318</v>
      </c>
      <c r="C176">
        <v>9</v>
      </c>
      <c r="D176" t="s">
        <v>11</v>
      </c>
      <c r="E176" s="1">
        <v>41903</v>
      </c>
      <c r="F176">
        <v>8832</v>
      </c>
      <c r="G176">
        <v>31</v>
      </c>
      <c r="H176">
        <v>11</v>
      </c>
      <c r="I176">
        <v>12</v>
      </c>
      <c r="J176" t="str">
        <f>IF(Table4[[#This Row],[Performace Rating]]&lt;8,"High Performance","Low Performance")</f>
        <v>Low Performance</v>
      </c>
      <c r="K176" s="2">
        <f>("20-10-2024"-Table4[[#This Row],[Date of Joining]])/365</f>
        <v>10.087671232876712</v>
      </c>
      <c r="L176" t="str">
        <f>LEFT(Table4[[#This Row],[Name]],SEARCH(" ",Table4[[#This Row],[Name]]))</f>
        <v xml:space="preserve">Scott </v>
      </c>
    </row>
    <row r="177" spans="1:12" x14ac:dyDescent="0.3">
      <c r="A177">
        <v>176</v>
      </c>
      <c r="B177" t="s">
        <v>319</v>
      </c>
      <c r="C177">
        <v>9</v>
      </c>
      <c r="D177" t="s">
        <v>32</v>
      </c>
      <c r="E177" s="1">
        <v>41131</v>
      </c>
      <c r="F177">
        <v>3678</v>
      </c>
      <c r="G177">
        <v>33</v>
      </c>
      <c r="H177">
        <v>1</v>
      </c>
      <c r="I177">
        <v>12</v>
      </c>
      <c r="J177" t="str">
        <f>IF(Table4[[#This Row],[Performace Rating]]&lt;8,"High Performance","Low Performance")</f>
        <v>Low Performance</v>
      </c>
      <c r="K177" s="2">
        <f>("20-10-2024"-Table4[[#This Row],[Date of Joining]])/365</f>
        <v>12.202739726027398</v>
      </c>
      <c r="L177" t="str">
        <f>LEFT(Table4[[#This Row],[Name]],SEARCH(" ",Table4[[#This Row],[Name]]))</f>
        <v xml:space="preserve">Julie </v>
      </c>
    </row>
    <row r="178" spans="1:12" x14ac:dyDescent="0.3">
      <c r="A178">
        <v>177</v>
      </c>
      <c r="B178" t="s">
        <v>320</v>
      </c>
      <c r="C178">
        <v>6</v>
      </c>
      <c r="D178" t="s">
        <v>25</v>
      </c>
      <c r="E178" s="1">
        <v>44117</v>
      </c>
      <c r="F178">
        <v>6035</v>
      </c>
      <c r="G178">
        <v>31</v>
      </c>
      <c r="H178">
        <v>3</v>
      </c>
      <c r="I178">
        <v>7</v>
      </c>
      <c r="J178" t="str">
        <f>IF(Table4[[#This Row],[Performace Rating]]&lt;8,"High Performance","Low Performance")</f>
        <v>High Performance</v>
      </c>
      <c r="K178" s="2">
        <f>("20-10-2024"-Table4[[#This Row],[Date of Joining]])/365</f>
        <v>4.021917808219178</v>
      </c>
      <c r="L178" t="str">
        <f>LEFT(Table4[[#This Row],[Name]],SEARCH(" ",Table4[[#This Row],[Name]]))</f>
        <v xml:space="preserve">Mark </v>
      </c>
    </row>
    <row r="179" spans="1:12" x14ac:dyDescent="0.3">
      <c r="A179">
        <v>178</v>
      </c>
      <c r="B179" t="s">
        <v>321</v>
      </c>
      <c r="C179">
        <v>6</v>
      </c>
      <c r="D179" t="s">
        <v>83</v>
      </c>
      <c r="E179" s="1">
        <v>45259</v>
      </c>
      <c r="F179">
        <v>4350</v>
      </c>
      <c r="G179">
        <v>42</v>
      </c>
      <c r="H179">
        <v>9</v>
      </c>
      <c r="I179">
        <v>7</v>
      </c>
      <c r="J179" t="str">
        <f>IF(Table4[[#This Row],[Performace Rating]]&lt;8,"High Performance","Low Performance")</f>
        <v>High Performance</v>
      </c>
      <c r="K179" s="2">
        <f>("20-10-2024"-Table4[[#This Row],[Date of Joining]])/365</f>
        <v>0.89315068493150684</v>
      </c>
      <c r="L179" t="str">
        <f>LEFT(Table4[[#This Row],[Name]],SEARCH(" ",Table4[[#This Row],[Name]]))</f>
        <v xml:space="preserve">Gina </v>
      </c>
    </row>
    <row r="180" spans="1:12" x14ac:dyDescent="0.3">
      <c r="A180">
        <v>179</v>
      </c>
      <c r="B180" t="s">
        <v>323</v>
      </c>
      <c r="C180">
        <v>8</v>
      </c>
      <c r="D180" t="s">
        <v>25</v>
      </c>
      <c r="E180" s="1">
        <v>44580</v>
      </c>
      <c r="F180">
        <v>8888</v>
      </c>
      <c r="G180">
        <v>23</v>
      </c>
      <c r="H180">
        <v>5</v>
      </c>
      <c r="I180">
        <v>10</v>
      </c>
      <c r="J180" t="str">
        <f>IF(Table4[[#This Row],[Performace Rating]]&lt;8,"High Performance","Low Performance")</f>
        <v>Low Performance</v>
      </c>
      <c r="K180" s="2">
        <f>("20-10-2024"-Table4[[#This Row],[Date of Joining]])/365</f>
        <v>2.7534246575342465</v>
      </c>
      <c r="L180" t="str">
        <f>LEFT(Table4[[#This Row],[Name]],SEARCH(" ",Table4[[#This Row],[Name]]))</f>
        <v xml:space="preserve">Justin </v>
      </c>
    </row>
    <row r="181" spans="1:12" x14ac:dyDescent="0.3">
      <c r="A181">
        <v>180</v>
      </c>
      <c r="B181" t="s">
        <v>325</v>
      </c>
      <c r="C181">
        <v>7</v>
      </c>
      <c r="D181" t="s">
        <v>19</v>
      </c>
      <c r="E181" s="1">
        <v>41475</v>
      </c>
      <c r="F181">
        <v>8223</v>
      </c>
      <c r="G181">
        <v>53</v>
      </c>
      <c r="H181">
        <v>12</v>
      </c>
      <c r="I181">
        <v>10</v>
      </c>
      <c r="J181" t="str">
        <f>IF(Table4[[#This Row],[Performace Rating]]&lt;8,"High Performance","Low Performance")</f>
        <v>High Performance</v>
      </c>
      <c r="K181" s="2">
        <f>("20-10-2024"-Table4[[#This Row],[Date of Joining]])/365</f>
        <v>11.260273972602739</v>
      </c>
      <c r="L181" t="str">
        <f>LEFT(Table4[[#This Row],[Name]],SEARCH(" ",Table4[[#This Row],[Name]]))</f>
        <v xml:space="preserve">Rhonda </v>
      </c>
    </row>
    <row r="182" spans="1:12" x14ac:dyDescent="0.3">
      <c r="A182">
        <v>181</v>
      </c>
      <c r="B182" t="s">
        <v>327</v>
      </c>
      <c r="C182">
        <v>5</v>
      </c>
      <c r="D182" t="s">
        <v>83</v>
      </c>
      <c r="E182" s="1">
        <v>41664</v>
      </c>
      <c r="F182">
        <v>7048</v>
      </c>
      <c r="G182">
        <v>50</v>
      </c>
      <c r="H182">
        <v>11</v>
      </c>
      <c r="I182">
        <v>7</v>
      </c>
      <c r="J182" t="str">
        <f>IF(Table4[[#This Row],[Performace Rating]]&lt;8,"High Performance","Low Performance")</f>
        <v>High Performance</v>
      </c>
      <c r="K182" s="2">
        <f>("20-10-2024"-Table4[[#This Row],[Date of Joining]])/365</f>
        <v>10.742465753424657</v>
      </c>
      <c r="L182" t="str">
        <f>LEFT(Table4[[#This Row],[Name]],SEARCH(" ",Table4[[#This Row],[Name]]))</f>
        <v xml:space="preserve">Crystal </v>
      </c>
    </row>
    <row r="183" spans="1:12" x14ac:dyDescent="0.3">
      <c r="A183">
        <v>182</v>
      </c>
      <c r="B183" t="s">
        <v>328</v>
      </c>
      <c r="C183">
        <v>9</v>
      </c>
      <c r="D183" t="s">
        <v>19</v>
      </c>
      <c r="E183" s="1">
        <v>41666</v>
      </c>
      <c r="F183">
        <v>5332</v>
      </c>
      <c r="G183">
        <v>47</v>
      </c>
      <c r="H183">
        <v>6</v>
      </c>
      <c r="I183">
        <v>12</v>
      </c>
      <c r="J183" t="str">
        <f>IF(Table4[[#This Row],[Performace Rating]]&lt;8,"High Performance","Low Performance")</f>
        <v>Low Performance</v>
      </c>
      <c r="K183" s="2">
        <f>("20-10-2024"-Table4[[#This Row],[Date of Joining]])/365</f>
        <v>10.736986301369862</v>
      </c>
      <c r="L183" t="str">
        <f>LEFT(Table4[[#This Row],[Name]],SEARCH(" ",Table4[[#This Row],[Name]]))</f>
        <v xml:space="preserve">Angela </v>
      </c>
    </row>
    <row r="184" spans="1:12" x14ac:dyDescent="0.3">
      <c r="A184">
        <v>183</v>
      </c>
      <c r="B184" t="s">
        <v>330</v>
      </c>
      <c r="C184">
        <v>8</v>
      </c>
      <c r="D184" t="s">
        <v>15</v>
      </c>
      <c r="E184" s="1">
        <v>40778</v>
      </c>
      <c r="F184">
        <v>5938</v>
      </c>
      <c r="G184">
        <v>48</v>
      </c>
      <c r="H184">
        <v>10</v>
      </c>
      <c r="I184">
        <v>10</v>
      </c>
      <c r="J184" t="str">
        <f>IF(Table4[[#This Row],[Performace Rating]]&lt;8,"High Performance","Low Performance")</f>
        <v>Low Performance</v>
      </c>
      <c r="K184" s="2">
        <f>("20-10-2024"-Table4[[#This Row],[Date of Joining]])/365</f>
        <v>13.169863013698631</v>
      </c>
      <c r="L184" t="str">
        <f>LEFT(Table4[[#This Row],[Name]],SEARCH(" ",Table4[[#This Row],[Name]]))</f>
        <v xml:space="preserve">Jennifer </v>
      </c>
    </row>
    <row r="185" spans="1:12" x14ac:dyDescent="0.3">
      <c r="A185">
        <v>184</v>
      </c>
      <c r="B185" t="s">
        <v>332</v>
      </c>
      <c r="C185">
        <v>4</v>
      </c>
      <c r="D185" t="s">
        <v>15</v>
      </c>
      <c r="E185" s="1">
        <v>43886</v>
      </c>
      <c r="F185">
        <v>4719</v>
      </c>
      <c r="G185">
        <v>55</v>
      </c>
      <c r="H185">
        <v>9</v>
      </c>
      <c r="I185">
        <v>5</v>
      </c>
      <c r="J185" t="str">
        <f>IF(Table4[[#This Row],[Performace Rating]]&lt;8,"High Performance","Low Performance")</f>
        <v>High Performance</v>
      </c>
      <c r="K185" s="2">
        <f>("20-10-2024"-Table4[[#This Row],[Date of Joining]])/365</f>
        <v>4.6547945205479451</v>
      </c>
      <c r="L185" t="str">
        <f>LEFT(Table4[[#This Row],[Name]],SEARCH(" ",Table4[[#This Row],[Name]]))</f>
        <v xml:space="preserve">Carolyn </v>
      </c>
    </row>
    <row r="186" spans="1:12" x14ac:dyDescent="0.3">
      <c r="A186">
        <v>185</v>
      </c>
      <c r="B186" t="s">
        <v>333</v>
      </c>
      <c r="C186">
        <v>5</v>
      </c>
      <c r="D186" t="s">
        <v>11</v>
      </c>
      <c r="E186" s="1">
        <v>40518</v>
      </c>
      <c r="F186">
        <v>8851</v>
      </c>
      <c r="G186">
        <v>53</v>
      </c>
      <c r="H186">
        <v>8</v>
      </c>
      <c r="I186">
        <v>7</v>
      </c>
      <c r="J186" t="str">
        <f>IF(Table4[[#This Row],[Performace Rating]]&lt;8,"High Performance","Low Performance")</f>
        <v>High Performance</v>
      </c>
      <c r="K186" s="2">
        <f>("20-10-2024"-Table4[[#This Row],[Date of Joining]])/365</f>
        <v>13.882191780821918</v>
      </c>
      <c r="L186" t="str">
        <f>LEFT(Table4[[#This Row],[Name]],SEARCH(" ",Table4[[#This Row],[Name]]))</f>
        <v xml:space="preserve">Rachael </v>
      </c>
    </row>
    <row r="187" spans="1:12" x14ac:dyDescent="0.3">
      <c r="A187">
        <v>186</v>
      </c>
      <c r="B187" t="s">
        <v>335</v>
      </c>
      <c r="C187">
        <v>7</v>
      </c>
      <c r="D187" t="s">
        <v>11</v>
      </c>
      <c r="E187" s="1">
        <v>43654</v>
      </c>
      <c r="F187">
        <v>4624</v>
      </c>
      <c r="G187">
        <v>43</v>
      </c>
      <c r="H187">
        <v>6</v>
      </c>
      <c r="I187">
        <v>10</v>
      </c>
      <c r="J187" t="str">
        <f>IF(Table4[[#This Row],[Performace Rating]]&lt;8,"High Performance","Low Performance")</f>
        <v>High Performance</v>
      </c>
      <c r="K187" s="2">
        <f>("20-10-2024"-Table4[[#This Row],[Date of Joining]])/365</f>
        <v>5.2904109589041095</v>
      </c>
      <c r="L187" t="str">
        <f>LEFT(Table4[[#This Row],[Name]],SEARCH(" ",Table4[[#This Row],[Name]]))</f>
        <v xml:space="preserve">Karen </v>
      </c>
    </row>
    <row r="188" spans="1:12" x14ac:dyDescent="0.3">
      <c r="A188">
        <v>187</v>
      </c>
      <c r="B188" t="s">
        <v>336</v>
      </c>
      <c r="C188">
        <v>6</v>
      </c>
      <c r="D188" t="s">
        <v>83</v>
      </c>
      <c r="E188" s="1">
        <v>44918</v>
      </c>
      <c r="F188">
        <v>7773</v>
      </c>
      <c r="G188">
        <v>25</v>
      </c>
      <c r="H188">
        <v>10</v>
      </c>
      <c r="I188">
        <v>7</v>
      </c>
      <c r="J188" t="str">
        <f>IF(Table4[[#This Row],[Performace Rating]]&lt;8,"High Performance","Low Performance")</f>
        <v>High Performance</v>
      </c>
      <c r="K188" s="2">
        <f>("20-10-2024"-Table4[[#This Row],[Date of Joining]])/365</f>
        <v>1.8273972602739725</v>
      </c>
      <c r="L188" t="str">
        <f>LEFT(Table4[[#This Row],[Name]],SEARCH(" ",Table4[[#This Row],[Name]]))</f>
        <v xml:space="preserve">Melissa </v>
      </c>
    </row>
    <row r="189" spans="1:12" x14ac:dyDescent="0.3">
      <c r="A189">
        <v>188</v>
      </c>
      <c r="B189" t="s">
        <v>337</v>
      </c>
      <c r="C189">
        <v>8</v>
      </c>
      <c r="D189" t="s">
        <v>25</v>
      </c>
      <c r="E189" s="1">
        <v>42719</v>
      </c>
      <c r="F189">
        <v>5460</v>
      </c>
      <c r="G189">
        <v>58</v>
      </c>
      <c r="H189">
        <v>2</v>
      </c>
      <c r="I189">
        <v>10</v>
      </c>
      <c r="J189" t="str">
        <f>IF(Table4[[#This Row],[Performace Rating]]&lt;8,"High Performance","Low Performance")</f>
        <v>Low Performance</v>
      </c>
      <c r="K189" s="2">
        <f>("20-10-2024"-Table4[[#This Row],[Date of Joining]])/365</f>
        <v>7.8520547945205479</v>
      </c>
      <c r="L189" t="str">
        <f>LEFT(Table4[[#This Row],[Name]],SEARCH(" ",Table4[[#This Row],[Name]]))</f>
        <v xml:space="preserve">Benjamin </v>
      </c>
    </row>
    <row r="190" spans="1:12" x14ac:dyDescent="0.3">
      <c r="A190">
        <v>189</v>
      </c>
      <c r="B190" t="s">
        <v>338</v>
      </c>
      <c r="C190">
        <v>8</v>
      </c>
      <c r="D190" t="s">
        <v>11</v>
      </c>
      <c r="E190" s="1">
        <v>40882</v>
      </c>
      <c r="F190">
        <v>8386</v>
      </c>
      <c r="G190">
        <v>22</v>
      </c>
      <c r="H190">
        <v>5</v>
      </c>
      <c r="I190">
        <v>10</v>
      </c>
      <c r="J190" t="str">
        <f>IF(Table4[[#This Row],[Performace Rating]]&lt;8,"High Performance","Low Performance")</f>
        <v>Low Performance</v>
      </c>
      <c r="K190" s="2">
        <f>("20-10-2024"-Table4[[#This Row],[Date of Joining]])/365</f>
        <v>12.884931506849314</v>
      </c>
      <c r="L190" t="str">
        <f>LEFT(Table4[[#This Row],[Name]],SEARCH(" ",Table4[[#This Row],[Name]]))</f>
        <v xml:space="preserve">Sarah </v>
      </c>
    </row>
    <row r="191" spans="1:12" x14ac:dyDescent="0.3">
      <c r="A191">
        <v>190</v>
      </c>
      <c r="B191" t="s">
        <v>339</v>
      </c>
      <c r="C191">
        <v>4</v>
      </c>
      <c r="D191" t="s">
        <v>22</v>
      </c>
      <c r="E191" s="1">
        <v>40814</v>
      </c>
      <c r="F191">
        <v>3832</v>
      </c>
      <c r="G191">
        <v>58</v>
      </c>
      <c r="H191">
        <v>11</v>
      </c>
      <c r="I191">
        <v>5</v>
      </c>
      <c r="J191" t="str">
        <f>IF(Table4[[#This Row],[Performace Rating]]&lt;8,"High Performance","Low Performance")</f>
        <v>High Performance</v>
      </c>
      <c r="K191" s="2">
        <f>("20-10-2024"-Table4[[#This Row],[Date of Joining]])/365</f>
        <v>13.07123287671233</v>
      </c>
      <c r="L191" t="str">
        <f>LEFT(Table4[[#This Row],[Name]],SEARCH(" ",Table4[[#This Row],[Name]]))</f>
        <v xml:space="preserve">Charles </v>
      </c>
    </row>
    <row r="192" spans="1:12" x14ac:dyDescent="0.3">
      <c r="A192">
        <v>191</v>
      </c>
      <c r="B192" t="s">
        <v>340</v>
      </c>
      <c r="C192">
        <v>8</v>
      </c>
      <c r="D192" t="s">
        <v>19</v>
      </c>
      <c r="E192" s="1">
        <v>42463</v>
      </c>
      <c r="F192">
        <v>6120</v>
      </c>
      <c r="G192">
        <v>42</v>
      </c>
      <c r="H192">
        <v>13</v>
      </c>
      <c r="I192">
        <v>10</v>
      </c>
      <c r="J192" t="str">
        <f>IF(Table4[[#This Row],[Performace Rating]]&lt;8,"High Performance","Low Performance")</f>
        <v>Low Performance</v>
      </c>
      <c r="K192" s="2">
        <f>("20-10-2024"-Table4[[#This Row],[Date of Joining]])/365</f>
        <v>8.5534246575342472</v>
      </c>
      <c r="L192" t="str">
        <f>LEFT(Table4[[#This Row],[Name]],SEARCH(" ",Table4[[#This Row],[Name]]))</f>
        <v xml:space="preserve">Brett </v>
      </c>
    </row>
    <row r="193" spans="1:12" x14ac:dyDescent="0.3">
      <c r="A193">
        <v>192</v>
      </c>
      <c r="B193" t="s">
        <v>341</v>
      </c>
      <c r="C193">
        <v>9</v>
      </c>
      <c r="D193" t="s">
        <v>25</v>
      </c>
      <c r="E193" s="1">
        <v>44208</v>
      </c>
      <c r="F193">
        <v>4526</v>
      </c>
      <c r="G193">
        <v>23</v>
      </c>
      <c r="H193">
        <v>5</v>
      </c>
      <c r="I193">
        <v>12</v>
      </c>
      <c r="J193" t="str">
        <f>IF(Table4[[#This Row],[Performace Rating]]&lt;8,"High Performance","Low Performance")</f>
        <v>Low Performance</v>
      </c>
      <c r="K193" s="2">
        <f>("20-10-2024"-Table4[[#This Row],[Date of Joining]])/365</f>
        <v>3.7726027397260276</v>
      </c>
      <c r="L193" t="str">
        <f>LEFT(Table4[[#This Row],[Name]],SEARCH(" ",Table4[[#This Row],[Name]]))</f>
        <v xml:space="preserve">Daniel </v>
      </c>
    </row>
    <row r="194" spans="1:12" x14ac:dyDescent="0.3">
      <c r="A194">
        <v>193</v>
      </c>
      <c r="B194" t="s">
        <v>342</v>
      </c>
      <c r="C194">
        <v>4</v>
      </c>
      <c r="D194" t="s">
        <v>25</v>
      </c>
      <c r="E194" s="1">
        <v>41229</v>
      </c>
      <c r="F194">
        <v>5550</v>
      </c>
      <c r="G194">
        <v>56</v>
      </c>
      <c r="H194">
        <v>2</v>
      </c>
      <c r="I194">
        <v>5</v>
      </c>
      <c r="J194" t="str">
        <f>IF(Table4[[#This Row],[Performace Rating]]&lt;8,"High Performance","Low Performance")</f>
        <v>High Performance</v>
      </c>
      <c r="K194" s="2">
        <f>("20-10-2024"-Table4[[#This Row],[Date of Joining]])/365</f>
        <v>11.934246575342465</v>
      </c>
      <c r="L194" t="str">
        <f>LEFT(Table4[[#This Row],[Name]],SEARCH(" ",Table4[[#This Row],[Name]]))</f>
        <v xml:space="preserve">Raymond </v>
      </c>
    </row>
    <row r="195" spans="1:12" x14ac:dyDescent="0.3">
      <c r="A195">
        <v>194</v>
      </c>
      <c r="B195" t="s">
        <v>344</v>
      </c>
      <c r="C195">
        <v>7</v>
      </c>
      <c r="D195" t="s">
        <v>11</v>
      </c>
      <c r="E195" s="1">
        <v>41259</v>
      </c>
      <c r="F195">
        <v>6611</v>
      </c>
      <c r="G195">
        <v>56</v>
      </c>
      <c r="H195">
        <v>2</v>
      </c>
      <c r="I195">
        <v>10</v>
      </c>
      <c r="J195" t="str">
        <f>IF(Table4[[#This Row],[Performace Rating]]&lt;8,"High Performance","Low Performance")</f>
        <v>High Performance</v>
      </c>
      <c r="K195" s="2">
        <f>("20-10-2024"-Table4[[#This Row],[Date of Joining]])/365</f>
        <v>11.852054794520548</v>
      </c>
      <c r="L195" t="str">
        <f>LEFT(Table4[[#This Row],[Name]],SEARCH(" ",Table4[[#This Row],[Name]]))</f>
        <v xml:space="preserve">Jacqueline </v>
      </c>
    </row>
    <row r="196" spans="1:12" x14ac:dyDescent="0.3">
      <c r="A196">
        <v>195</v>
      </c>
      <c r="B196" t="s">
        <v>346</v>
      </c>
      <c r="C196">
        <v>6</v>
      </c>
      <c r="D196" t="s">
        <v>22</v>
      </c>
      <c r="E196" s="1">
        <v>42879</v>
      </c>
      <c r="F196">
        <v>5722</v>
      </c>
      <c r="G196">
        <v>43</v>
      </c>
      <c r="H196">
        <v>8</v>
      </c>
      <c r="I196">
        <v>7</v>
      </c>
      <c r="J196" t="str">
        <f>IF(Table4[[#This Row],[Performace Rating]]&lt;8,"High Performance","Low Performance")</f>
        <v>High Performance</v>
      </c>
      <c r="K196" s="2">
        <f>("20-10-2024"-Table4[[#This Row],[Date of Joining]])/365</f>
        <v>7.4136986301369863</v>
      </c>
      <c r="L196" t="str">
        <f>LEFT(Table4[[#This Row],[Name]],SEARCH(" ",Table4[[#This Row],[Name]]))</f>
        <v xml:space="preserve">Richard </v>
      </c>
    </row>
    <row r="197" spans="1:12" x14ac:dyDescent="0.3">
      <c r="A197">
        <v>196</v>
      </c>
      <c r="B197" t="s">
        <v>347</v>
      </c>
      <c r="C197">
        <v>9</v>
      </c>
      <c r="D197" t="s">
        <v>32</v>
      </c>
      <c r="E197" s="1">
        <v>40511</v>
      </c>
      <c r="F197">
        <v>8701</v>
      </c>
      <c r="G197">
        <v>28</v>
      </c>
      <c r="H197">
        <v>13</v>
      </c>
      <c r="I197">
        <v>12</v>
      </c>
      <c r="J197" t="str">
        <f>IF(Table4[[#This Row],[Performace Rating]]&lt;8,"High Performance","Low Performance")</f>
        <v>Low Performance</v>
      </c>
      <c r="K197" s="2">
        <f>("20-10-2024"-Table4[[#This Row],[Date of Joining]])/365</f>
        <v>13.901369863013699</v>
      </c>
      <c r="L197" t="str">
        <f>LEFT(Table4[[#This Row],[Name]],SEARCH(" ",Table4[[#This Row],[Name]]))</f>
        <v xml:space="preserve">Diamond </v>
      </c>
    </row>
    <row r="198" spans="1:12" x14ac:dyDescent="0.3">
      <c r="A198">
        <v>197</v>
      </c>
      <c r="B198" t="s">
        <v>349</v>
      </c>
      <c r="C198">
        <v>8</v>
      </c>
      <c r="D198" t="s">
        <v>15</v>
      </c>
      <c r="E198" s="1">
        <v>40398</v>
      </c>
      <c r="F198">
        <v>5996</v>
      </c>
      <c r="G198">
        <v>58</v>
      </c>
      <c r="H198">
        <v>1</v>
      </c>
      <c r="I198">
        <v>10</v>
      </c>
      <c r="J198" t="str">
        <f>IF(Table4[[#This Row],[Performace Rating]]&lt;8,"High Performance","Low Performance")</f>
        <v>Low Performance</v>
      </c>
      <c r="K198" s="2">
        <f>("20-10-2024"-Table4[[#This Row],[Date of Joining]])/365</f>
        <v>14.210958904109589</v>
      </c>
      <c r="L198" t="str">
        <f>LEFT(Table4[[#This Row],[Name]],SEARCH(" ",Table4[[#This Row],[Name]]))</f>
        <v xml:space="preserve">Kim </v>
      </c>
    </row>
    <row r="199" spans="1:12" x14ac:dyDescent="0.3">
      <c r="A199">
        <v>198</v>
      </c>
      <c r="B199" t="s">
        <v>351</v>
      </c>
      <c r="C199">
        <v>4</v>
      </c>
      <c r="D199" t="s">
        <v>15</v>
      </c>
      <c r="E199" s="1">
        <v>40755</v>
      </c>
      <c r="F199">
        <v>5597</v>
      </c>
      <c r="G199">
        <v>59</v>
      </c>
      <c r="H199">
        <v>7</v>
      </c>
      <c r="I199">
        <v>5</v>
      </c>
      <c r="J199" t="str">
        <f>IF(Table4[[#This Row],[Performace Rating]]&lt;8,"High Performance","Low Performance")</f>
        <v>High Performance</v>
      </c>
      <c r="K199" s="2">
        <f>("20-10-2024"-Table4[[#This Row],[Date of Joining]])/365</f>
        <v>13.232876712328768</v>
      </c>
      <c r="L199" t="str">
        <f>LEFT(Table4[[#This Row],[Name]],SEARCH(" ",Table4[[#This Row],[Name]]))</f>
        <v xml:space="preserve">Jimmy </v>
      </c>
    </row>
    <row r="200" spans="1:12" x14ac:dyDescent="0.3">
      <c r="A200">
        <v>199</v>
      </c>
      <c r="B200" t="s">
        <v>353</v>
      </c>
      <c r="C200">
        <v>7</v>
      </c>
      <c r="D200" t="s">
        <v>15</v>
      </c>
      <c r="E200" s="1">
        <v>42198</v>
      </c>
      <c r="F200">
        <v>3956</v>
      </c>
      <c r="G200">
        <v>23</v>
      </c>
      <c r="H200">
        <v>9</v>
      </c>
      <c r="I200">
        <v>10</v>
      </c>
      <c r="J200" t="str">
        <f>IF(Table4[[#This Row],[Performace Rating]]&lt;8,"High Performance","Low Performance")</f>
        <v>High Performance</v>
      </c>
      <c r="K200" s="2">
        <f>("20-10-2024"-Table4[[#This Row],[Date of Joining]])/365</f>
        <v>9.2794520547945201</v>
      </c>
      <c r="L200" t="str">
        <f>LEFT(Table4[[#This Row],[Name]],SEARCH(" ",Table4[[#This Row],[Name]]))</f>
        <v xml:space="preserve">James </v>
      </c>
    </row>
    <row r="201" spans="1:12" x14ac:dyDescent="0.3">
      <c r="A201">
        <v>200</v>
      </c>
      <c r="B201" t="s">
        <v>354</v>
      </c>
      <c r="C201">
        <v>4</v>
      </c>
      <c r="D201" t="s">
        <v>19</v>
      </c>
      <c r="E201" s="1">
        <v>42250</v>
      </c>
      <c r="F201">
        <v>6719</v>
      </c>
      <c r="G201">
        <v>22</v>
      </c>
      <c r="H201">
        <v>13</v>
      </c>
      <c r="I201">
        <v>5</v>
      </c>
      <c r="J201" t="str">
        <f>IF(Table4[[#This Row],[Performace Rating]]&lt;8,"High Performance","Low Performance")</f>
        <v>High Performance</v>
      </c>
      <c r="K201" s="2">
        <f>("20-10-2024"-Table4[[#This Row],[Date of Joining]])/365</f>
        <v>9.1369863013698627</v>
      </c>
      <c r="L201" t="str">
        <f>LEFT(Table4[[#This Row],[Name]],SEARCH(" ",Table4[[#This Row],[Name]]))</f>
        <v xml:space="preserve">Christopher </v>
      </c>
    </row>
    <row r="202" spans="1:12" x14ac:dyDescent="0.3">
      <c r="A202">
        <v>201</v>
      </c>
      <c r="B202" t="s">
        <v>355</v>
      </c>
      <c r="C202">
        <v>6</v>
      </c>
      <c r="D202" t="s">
        <v>19</v>
      </c>
      <c r="E202" s="1">
        <v>41303</v>
      </c>
      <c r="F202">
        <v>5516</v>
      </c>
      <c r="G202">
        <v>28</v>
      </c>
      <c r="H202">
        <v>7</v>
      </c>
      <c r="I202">
        <v>7</v>
      </c>
      <c r="J202" t="str">
        <f>IF(Table4[[#This Row],[Performace Rating]]&lt;8,"High Performance","Low Performance")</f>
        <v>High Performance</v>
      </c>
      <c r="K202" s="2">
        <f>("20-10-2024"-Table4[[#This Row],[Date of Joining]])/365</f>
        <v>11.731506849315069</v>
      </c>
      <c r="L202" t="str">
        <f>LEFT(Table4[[#This Row],[Name]],SEARCH(" ",Table4[[#This Row],[Name]]))</f>
        <v xml:space="preserve">Cindy </v>
      </c>
    </row>
    <row r="203" spans="1:12" x14ac:dyDescent="0.3">
      <c r="A203">
        <v>202</v>
      </c>
      <c r="B203" t="s">
        <v>356</v>
      </c>
      <c r="C203">
        <v>7</v>
      </c>
      <c r="D203" t="s">
        <v>11</v>
      </c>
      <c r="E203" s="1">
        <v>42139</v>
      </c>
      <c r="F203">
        <v>5520</v>
      </c>
      <c r="G203">
        <v>50</v>
      </c>
      <c r="H203">
        <v>9</v>
      </c>
      <c r="I203">
        <v>10</v>
      </c>
      <c r="J203" t="str">
        <f>IF(Table4[[#This Row],[Performace Rating]]&lt;8,"High Performance","Low Performance")</f>
        <v>High Performance</v>
      </c>
      <c r="K203" s="2">
        <f>("20-10-2024"-Table4[[#This Row],[Date of Joining]])/365</f>
        <v>9.4410958904109581</v>
      </c>
      <c r="L203" t="str">
        <f>LEFT(Table4[[#This Row],[Name]],SEARCH(" ",Table4[[#This Row],[Name]]))</f>
        <v xml:space="preserve">Sandra </v>
      </c>
    </row>
    <row r="204" spans="1:12" x14ac:dyDescent="0.3">
      <c r="A204">
        <v>203</v>
      </c>
      <c r="B204" t="s">
        <v>357</v>
      </c>
      <c r="C204">
        <v>5</v>
      </c>
      <c r="D204" t="s">
        <v>15</v>
      </c>
      <c r="E204" s="1">
        <v>43049</v>
      </c>
      <c r="F204">
        <v>7112</v>
      </c>
      <c r="G204">
        <v>45</v>
      </c>
      <c r="H204">
        <v>2</v>
      </c>
      <c r="I204">
        <v>7</v>
      </c>
      <c r="J204" t="str">
        <f>IF(Table4[[#This Row],[Performace Rating]]&lt;8,"High Performance","Low Performance")</f>
        <v>High Performance</v>
      </c>
      <c r="K204" s="2">
        <f>("20-10-2024"-Table4[[#This Row],[Date of Joining]])/365</f>
        <v>6.9479452054794519</v>
      </c>
      <c r="L204" t="str">
        <f>LEFT(Table4[[#This Row],[Name]],SEARCH(" ",Table4[[#This Row],[Name]]))</f>
        <v xml:space="preserve">Heather </v>
      </c>
    </row>
    <row r="205" spans="1:12" x14ac:dyDescent="0.3">
      <c r="A205">
        <v>204</v>
      </c>
      <c r="B205" t="s">
        <v>358</v>
      </c>
      <c r="C205">
        <v>4</v>
      </c>
      <c r="D205" t="s">
        <v>19</v>
      </c>
      <c r="E205" s="1">
        <v>40740</v>
      </c>
      <c r="F205">
        <v>5444</v>
      </c>
      <c r="G205">
        <v>48</v>
      </c>
      <c r="H205">
        <v>5</v>
      </c>
      <c r="I205">
        <v>5</v>
      </c>
      <c r="J205" t="str">
        <f>IF(Table4[[#This Row],[Performace Rating]]&lt;8,"High Performance","Low Performance")</f>
        <v>High Performance</v>
      </c>
      <c r="K205" s="2">
        <f>("20-10-2024"-Table4[[#This Row],[Date of Joining]])/365</f>
        <v>13.273972602739725</v>
      </c>
      <c r="L205" t="str">
        <f>LEFT(Table4[[#This Row],[Name]],SEARCH(" ",Table4[[#This Row],[Name]]))</f>
        <v xml:space="preserve">Richard </v>
      </c>
    </row>
    <row r="206" spans="1:12" x14ac:dyDescent="0.3">
      <c r="A206">
        <v>205</v>
      </c>
      <c r="B206" t="s">
        <v>359</v>
      </c>
      <c r="C206">
        <v>9</v>
      </c>
      <c r="D206" t="s">
        <v>11</v>
      </c>
      <c r="E206" s="1">
        <v>43628</v>
      </c>
      <c r="F206">
        <v>5153</v>
      </c>
      <c r="G206">
        <v>44</v>
      </c>
      <c r="H206">
        <v>7</v>
      </c>
      <c r="I206">
        <v>12</v>
      </c>
      <c r="J206" t="str">
        <f>IF(Table4[[#This Row],[Performace Rating]]&lt;8,"High Performance","Low Performance")</f>
        <v>Low Performance</v>
      </c>
      <c r="K206" s="2">
        <f>("20-10-2024"-Table4[[#This Row],[Date of Joining]])/365</f>
        <v>5.3616438356164382</v>
      </c>
      <c r="L206" t="str">
        <f>LEFT(Table4[[#This Row],[Name]],SEARCH(" ",Table4[[#This Row],[Name]]))</f>
        <v xml:space="preserve">Wendy </v>
      </c>
    </row>
    <row r="207" spans="1:12" x14ac:dyDescent="0.3">
      <c r="A207">
        <v>206</v>
      </c>
      <c r="B207" t="s">
        <v>360</v>
      </c>
      <c r="C207">
        <v>8</v>
      </c>
      <c r="D207" t="s">
        <v>15</v>
      </c>
      <c r="E207" s="1">
        <v>43630</v>
      </c>
      <c r="F207">
        <v>7448</v>
      </c>
      <c r="G207">
        <v>38</v>
      </c>
      <c r="H207">
        <v>1</v>
      </c>
      <c r="I207">
        <v>10</v>
      </c>
      <c r="J207" t="str">
        <f>IF(Table4[[#This Row],[Performace Rating]]&lt;8,"High Performance","Low Performance")</f>
        <v>Low Performance</v>
      </c>
      <c r="K207" s="2">
        <f>("20-10-2024"-Table4[[#This Row],[Date of Joining]])/365</f>
        <v>5.3561643835616435</v>
      </c>
      <c r="L207" t="str">
        <f>LEFT(Table4[[#This Row],[Name]],SEARCH(" ",Table4[[#This Row],[Name]]))</f>
        <v xml:space="preserve">Ronald </v>
      </c>
    </row>
    <row r="208" spans="1:12" x14ac:dyDescent="0.3">
      <c r="A208">
        <v>207</v>
      </c>
      <c r="B208" t="s">
        <v>362</v>
      </c>
      <c r="C208">
        <v>9</v>
      </c>
      <c r="D208" t="s">
        <v>11</v>
      </c>
      <c r="E208" s="1">
        <v>43102</v>
      </c>
      <c r="F208">
        <v>3938</v>
      </c>
      <c r="G208">
        <v>39</v>
      </c>
      <c r="H208">
        <v>5</v>
      </c>
      <c r="I208">
        <v>12</v>
      </c>
      <c r="J208" t="str">
        <f>IF(Table4[[#This Row],[Performace Rating]]&lt;8,"High Performance","Low Performance")</f>
        <v>Low Performance</v>
      </c>
      <c r="K208" s="2">
        <f>("20-10-2024"-Table4[[#This Row],[Date of Joining]])/365</f>
        <v>6.8027397260273972</v>
      </c>
      <c r="L208" t="str">
        <f>LEFT(Table4[[#This Row],[Name]],SEARCH(" ",Table4[[#This Row],[Name]]))</f>
        <v xml:space="preserve">Garrett </v>
      </c>
    </row>
    <row r="209" spans="1:12" x14ac:dyDescent="0.3">
      <c r="A209">
        <v>208</v>
      </c>
      <c r="B209" t="s">
        <v>364</v>
      </c>
      <c r="C209">
        <v>6</v>
      </c>
      <c r="D209" t="s">
        <v>32</v>
      </c>
      <c r="E209" s="1">
        <v>45087</v>
      </c>
      <c r="F209">
        <v>6267</v>
      </c>
      <c r="G209">
        <v>31</v>
      </c>
      <c r="H209">
        <v>3</v>
      </c>
      <c r="I209">
        <v>7</v>
      </c>
      <c r="J209" t="str">
        <f>IF(Table4[[#This Row],[Performace Rating]]&lt;8,"High Performance","Low Performance")</f>
        <v>High Performance</v>
      </c>
      <c r="K209" s="2">
        <f>("20-10-2024"-Table4[[#This Row],[Date of Joining]])/365</f>
        <v>1.3643835616438356</v>
      </c>
      <c r="L209" t="str">
        <f>LEFT(Table4[[#This Row],[Name]],SEARCH(" ",Table4[[#This Row],[Name]]))</f>
        <v xml:space="preserve">Ashley </v>
      </c>
    </row>
    <row r="210" spans="1:12" x14ac:dyDescent="0.3">
      <c r="A210">
        <v>209</v>
      </c>
      <c r="B210" t="s">
        <v>365</v>
      </c>
      <c r="C210">
        <v>9</v>
      </c>
      <c r="D210" t="s">
        <v>22</v>
      </c>
      <c r="E210" s="1">
        <v>45488</v>
      </c>
      <c r="F210">
        <v>8267</v>
      </c>
      <c r="G210">
        <v>34</v>
      </c>
      <c r="H210">
        <v>14</v>
      </c>
      <c r="I210">
        <v>12</v>
      </c>
      <c r="J210" t="str">
        <f>IF(Table4[[#This Row],[Performace Rating]]&lt;8,"High Performance","Low Performance")</f>
        <v>Low Performance</v>
      </c>
      <c r="K210" s="2">
        <f>("20-10-2024"-Table4[[#This Row],[Date of Joining]])/365</f>
        <v>0.26575342465753427</v>
      </c>
      <c r="L210" t="str">
        <f>LEFT(Table4[[#This Row],[Name]],SEARCH(" ",Table4[[#This Row],[Name]]))</f>
        <v xml:space="preserve">Andrew </v>
      </c>
    </row>
    <row r="211" spans="1:12" x14ac:dyDescent="0.3">
      <c r="A211">
        <v>210</v>
      </c>
      <c r="B211" t="s">
        <v>366</v>
      </c>
      <c r="C211">
        <v>8</v>
      </c>
      <c r="D211" t="s">
        <v>25</v>
      </c>
      <c r="E211" s="1">
        <v>43517</v>
      </c>
      <c r="F211">
        <v>6477</v>
      </c>
      <c r="G211">
        <v>57</v>
      </c>
      <c r="H211">
        <v>2</v>
      </c>
      <c r="I211">
        <v>10</v>
      </c>
      <c r="J211" t="str">
        <f>IF(Table4[[#This Row],[Performace Rating]]&lt;8,"High Performance","Low Performance")</f>
        <v>Low Performance</v>
      </c>
      <c r="K211" s="2">
        <f>("20-10-2024"-Table4[[#This Row],[Date of Joining]])/365</f>
        <v>5.6657534246575345</v>
      </c>
      <c r="L211" t="str">
        <f>LEFT(Table4[[#This Row],[Name]],SEARCH(" ",Table4[[#This Row],[Name]]))</f>
        <v xml:space="preserve">Susan </v>
      </c>
    </row>
    <row r="212" spans="1:12" x14ac:dyDescent="0.3">
      <c r="A212">
        <v>211</v>
      </c>
      <c r="B212" t="s">
        <v>367</v>
      </c>
      <c r="C212">
        <v>4</v>
      </c>
      <c r="D212" t="s">
        <v>19</v>
      </c>
      <c r="E212" s="1">
        <v>44430</v>
      </c>
      <c r="F212">
        <v>6790</v>
      </c>
      <c r="G212">
        <v>28</v>
      </c>
      <c r="H212">
        <v>1</v>
      </c>
      <c r="I212">
        <v>5</v>
      </c>
      <c r="J212" t="str">
        <f>IF(Table4[[#This Row],[Performace Rating]]&lt;8,"High Performance","Low Performance")</f>
        <v>High Performance</v>
      </c>
      <c r="K212" s="2">
        <f>("20-10-2024"-Table4[[#This Row],[Date of Joining]])/365</f>
        <v>3.1643835616438358</v>
      </c>
      <c r="L212" t="str">
        <f>LEFT(Table4[[#This Row],[Name]],SEARCH(" ",Table4[[#This Row],[Name]]))</f>
        <v xml:space="preserve">James </v>
      </c>
    </row>
    <row r="213" spans="1:12" x14ac:dyDescent="0.3">
      <c r="A213">
        <v>212</v>
      </c>
      <c r="B213" t="s">
        <v>368</v>
      </c>
      <c r="C213">
        <v>6</v>
      </c>
      <c r="D213" t="s">
        <v>11</v>
      </c>
      <c r="E213" s="1">
        <v>43839</v>
      </c>
      <c r="F213">
        <v>5879</v>
      </c>
      <c r="G213">
        <v>36</v>
      </c>
      <c r="H213">
        <v>12</v>
      </c>
      <c r="I213">
        <v>7</v>
      </c>
      <c r="J213" t="str">
        <f>IF(Table4[[#This Row],[Performace Rating]]&lt;8,"High Performance","Low Performance")</f>
        <v>High Performance</v>
      </c>
      <c r="K213" s="2">
        <f>("20-10-2024"-Table4[[#This Row],[Date of Joining]])/365</f>
        <v>4.7835616438356166</v>
      </c>
      <c r="L213" t="str">
        <f>LEFT(Table4[[#This Row],[Name]],SEARCH(" ",Table4[[#This Row],[Name]]))</f>
        <v xml:space="preserve">Dana </v>
      </c>
    </row>
    <row r="214" spans="1:12" x14ac:dyDescent="0.3">
      <c r="A214">
        <v>213</v>
      </c>
      <c r="B214" t="s">
        <v>370</v>
      </c>
      <c r="C214">
        <v>5</v>
      </c>
      <c r="D214" t="s">
        <v>19</v>
      </c>
      <c r="E214" s="1">
        <v>40991</v>
      </c>
      <c r="F214">
        <v>3709</v>
      </c>
      <c r="G214">
        <v>22</v>
      </c>
      <c r="H214">
        <v>2</v>
      </c>
      <c r="I214">
        <v>7</v>
      </c>
      <c r="J214" t="str">
        <f>IF(Table4[[#This Row],[Performace Rating]]&lt;8,"High Performance","Low Performance")</f>
        <v>High Performance</v>
      </c>
      <c r="K214" s="2">
        <f>("20-10-2024"-Table4[[#This Row],[Date of Joining]])/365</f>
        <v>12.586301369863014</v>
      </c>
      <c r="L214" t="str">
        <f>LEFT(Table4[[#This Row],[Name]],SEARCH(" ",Table4[[#This Row],[Name]]))</f>
        <v xml:space="preserve">Lisa </v>
      </c>
    </row>
    <row r="215" spans="1:12" x14ac:dyDescent="0.3">
      <c r="A215">
        <v>214</v>
      </c>
      <c r="B215" t="s">
        <v>372</v>
      </c>
      <c r="C215">
        <v>9</v>
      </c>
      <c r="D215" t="s">
        <v>19</v>
      </c>
      <c r="E215" s="1">
        <v>44571</v>
      </c>
      <c r="F215">
        <v>7539</v>
      </c>
      <c r="G215">
        <v>47</v>
      </c>
      <c r="H215">
        <v>14</v>
      </c>
      <c r="I215">
        <v>12</v>
      </c>
      <c r="J215" t="str">
        <f>IF(Table4[[#This Row],[Performace Rating]]&lt;8,"High Performance","Low Performance")</f>
        <v>Low Performance</v>
      </c>
      <c r="K215" s="2">
        <f>("20-10-2024"-Table4[[#This Row],[Date of Joining]])/365</f>
        <v>2.7780821917808218</v>
      </c>
      <c r="L215" t="str">
        <f>LEFT(Table4[[#This Row],[Name]],SEARCH(" ",Table4[[#This Row],[Name]]))</f>
        <v xml:space="preserve">Jason </v>
      </c>
    </row>
    <row r="216" spans="1:12" x14ac:dyDescent="0.3">
      <c r="A216">
        <v>215</v>
      </c>
      <c r="B216" t="s">
        <v>373</v>
      </c>
      <c r="C216">
        <v>7</v>
      </c>
      <c r="D216" t="s">
        <v>25</v>
      </c>
      <c r="E216" s="1">
        <v>40546</v>
      </c>
      <c r="F216">
        <v>4526</v>
      </c>
      <c r="G216">
        <v>43</v>
      </c>
      <c r="H216">
        <v>1</v>
      </c>
      <c r="I216">
        <v>10</v>
      </c>
      <c r="J216" t="str">
        <f>IF(Table4[[#This Row],[Performace Rating]]&lt;8,"High Performance","Low Performance")</f>
        <v>High Performance</v>
      </c>
      <c r="K216" s="2">
        <f>("20-10-2024"-Table4[[#This Row],[Date of Joining]])/365</f>
        <v>13.805479452054794</v>
      </c>
      <c r="L216" t="str">
        <f>LEFT(Table4[[#This Row],[Name]],SEARCH(" ",Table4[[#This Row],[Name]]))</f>
        <v xml:space="preserve">Christopher </v>
      </c>
    </row>
    <row r="217" spans="1:12" x14ac:dyDescent="0.3">
      <c r="A217">
        <v>216</v>
      </c>
      <c r="B217" t="s">
        <v>374</v>
      </c>
      <c r="C217">
        <v>6</v>
      </c>
      <c r="D217" t="s">
        <v>25</v>
      </c>
      <c r="E217" s="1">
        <v>44494</v>
      </c>
      <c r="F217">
        <v>6722</v>
      </c>
      <c r="G217">
        <v>30</v>
      </c>
      <c r="H217">
        <v>7</v>
      </c>
      <c r="I217">
        <v>7</v>
      </c>
      <c r="J217" t="str">
        <f>IF(Table4[[#This Row],[Performace Rating]]&lt;8,"High Performance","Low Performance")</f>
        <v>High Performance</v>
      </c>
      <c r="K217" s="2">
        <f>("20-10-2024"-Table4[[#This Row],[Date of Joining]])/365</f>
        <v>2.989041095890411</v>
      </c>
      <c r="L217" t="str">
        <f>LEFT(Table4[[#This Row],[Name]],SEARCH(" ",Table4[[#This Row],[Name]]))</f>
        <v xml:space="preserve">Mrs. </v>
      </c>
    </row>
    <row r="218" spans="1:12" x14ac:dyDescent="0.3">
      <c r="A218">
        <v>217</v>
      </c>
      <c r="B218" t="s">
        <v>375</v>
      </c>
      <c r="C218">
        <v>7</v>
      </c>
      <c r="D218" t="s">
        <v>15</v>
      </c>
      <c r="E218" s="1">
        <v>41313</v>
      </c>
      <c r="F218">
        <v>6808</v>
      </c>
      <c r="G218">
        <v>44</v>
      </c>
      <c r="H218">
        <v>4</v>
      </c>
      <c r="I218">
        <v>10</v>
      </c>
      <c r="J218" t="str">
        <f>IF(Table4[[#This Row],[Performace Rating]]&lt;8,"High Performance","Low Performance")</f>
        <v>High Performance</v>
      </c>
      <c r="K218" s="2">
        <f>("20-10-2024"-Table4[[#This Row],[Date of Joining]])/365</f>
        <v>11.704109589041096</v>
      </c>
      <c r="L218" t="str">
        <f>LEFT(Table4[[#This Row],[Name]],SEARCH(" ",Table4[[#This Row],[Name]]))</f>
        <v xml:space="preserve">Lisa </v>
      </c>
    </row>
    <row r="219" spans="1:12" x14ac:dyDescent="0.3">
      <c r="A219">
        <v>218</v>
      </c>
      <c r="B219" t="s">
        <v>376</v>
      </c>
      <c r="C219">
        <v>7</v>
      </c>
      <c r="D219" t="s">
        <v>19</v>
      </c>
      <c r="E219" s="1">
        <v>45181</v>
      </c>
      <c r="F219">
        <v>3921</v>
      </c>
      <c r="G219">
        <v>51</v>
      </c>
      <c r="H219">
        <v>7</v>
      </c>
      <c r="I219">
        <v>10</v>
      </c>
      <c r="J219" t="str">
        <f>IF(Table4[[#This Row],[Performace Rating]]&lt;8,"High Performance","Low Performance")</f>
        <v>High Performance</v>
      </c>
      <c r="K219" s="2">
        <f>("20-10-2024"-Table4[[#This Row],[Date of Joining]])/365</f>
        <v>1.106849315068493</v>
      </c>
      <c r="L219" t="str">
        <f>LEFT(Table4[[#This Row],[Name]],SEARCH(" ",Table4[[#This Row],[Name]]))</f>
        <v xml:space="preserve">William </v>
      </c>
    </row>
    <row r="220" spans="1:12" x14ac:dyDescent="0.3">
      <c r="A220">
        <v>219</v>
      </c>
      <c r="B220" t="s">
        <v>377</v>
      </c>
      <c r="C220">
        <v>9</v>
      </c>
      <c r="D220" t="s">
        <v>25</v>
      </c>
      <c r="E220" s="1">
        <v>41956</v>
      </c>
      <c r="F220">
        <v>4260</v>
      </c>
      <c r="G220">
        <v>31</v>
      </c>
      <c r="H220">
        <v>4</v>
      </c>
      <c r="I220">
        <v>12</v>
      </c>
      <c r="J220" t="str">
        <f>IF(Table4[[#This Row],[Performace Rating]]&lt;8,"High Performance","Low Performance")</f>
        <v>Low Performance</v>
      </c>
      <c r="K220" s="2">
        <f>("20-10-2024"-Table4[[#This Row],[Date of Joining]])/365</f>
        <v>9.9424657534246581</v>
      </c>
      <c r="L220" t="str">
        <f>LEFT(Table4[[#This Row],[Name]],SEARCH(" ",Table4[[#This Row],[Name]]))</f>
        <v xml:space="preserve">Jennifer </v>
      </c>
    </row>
    <row r="221" spans="1:12" x14ac:dyDescent="0.3">
      <c r="A221">
        <v>220</v>
      </c>
      <c r="B221" t="s">
        <v>378</v>
      </c>
      <c r="C221">
        <v>8</v>
      </c>
      <c r="D221" t="s">
        <v>25</v>
      </c>
      <c r="E221" s="1">
        <v>41184</v>
      </c>
      <c r="F221">
        <v>4321</v>
      </c>
      <c r="G221">
        <v>31</v>
      </c>
      <c r="H221">
        <v>11</v>
      </c>
      <c r="I221">
        <v>10</v>
      </c>
      <c r="J221" t="str">
        <f>IF(Table4[[#This Row],[Performace Rating]]&lt;8,"High Performance","Low Performance")</f>
        <v>Low Performance</v>
      </c>
      <c r="K221" s="2">
        <f>("20-10-2024"-Table4[[#This Row],[Date of Joining]])/365</f>
        <v>12.057534246575342</v>
      </c>
      <c r="L221" t="str">
        <f>LEFT(Table4[[#This Row],[Name]],SEARCH(" ",Table4[[#This Row],[Name]]))</f>
        <v xml:space="preserve">Darren </v>
      </c>
    </row>
    <row r="222" spans="1:12" x14ac:dyDescent="0.3">
      <c r="A222">
        <v>221</v>
      </c>
      <c r="B222" t="s">
        <v>380</v>
      </c>
      <c r="C222">
        <v>8</v>
      </c>
      <c r="D222" t="s">
        <v>83</v>
      </c>
      <c r="E222" s="1">
        <v>43010</v>
      </c>
      <c r="F222">
        <v>8922</v>
      </c>
      <c r="G222">
        <v>58</v>
      </c>
      <c r="H222">
        <v>14</v>
      </c>
      <c r="I222">
        <v>10</v>
      </c>
      <c r="J222" t="str">
        <f>IF(Table4[[#This Row],[Performace Rating]]&lt;8,"High Performance","Low Performance")</f>
        <v>Low Performance</v>
      </c>
      <c r="K222" s="2">
        <f>("20-10-2024"-Table4[[#This Row],[Date of Joining]])/365</f>
        <v>7.0547945205479454</v>
      </c>
      <c r="L222" t="str">
        <f>LEFT(Table4[[#This Row],[Name]],SEARCH(" ",Table4[[#This Row],[Name]]))</f>
        <v xml:space="preserve">Jerry </v>
      </c>
    </row>
    <row r="223" spans="1:12" x14ac:dyDescent="0.3">
      <c r="A223">
        <v>222</v>
      </c>
      <c r="B223" t="s">
        <v>382</v>
      </c>
      <c r="C223">
        <v>8</v>
      </c>
      <c r="D223" t="s">
        <v>19</v>
      </c>
      <c r="E223" s="1">
        <v>42991</v>
      </c>
      <c r="F223">
        <v>5495</v>
      </c>
      <c r="G223">
        <v>46</v>
      </c>
      <c r="H223">
        <v>2</v>
      </c>
      <c r="I223">
        <v>10</v>
      </c>
      <c r="J223" t="str">
        <f>IF(Table4[[#This Row],[Performace Rating]]&lt;8,"High Performance","Low Performance")</f>
        <v>Low Performance</v>
      </c>
      <c r="K223" s="2">
        <f>("20-10-2024"-Table4[[#This Row],[Date of Joining]])/365</f>
        <v>7.1068493150684935</v>
      </c>
      <c r="L223" t="str">
        <f>LEFT(Table4[[#This Row],[Name]],SEARCH(" ",Table4[[#This Row],[Name]]))</f>
        <v xml:space="preserve">Robert </v>
      </c>
    </row>
    <row r="224" spans="1:12" x14ac:dyDescent="0.3">
      <c r="A224">
        <v>223</v>
      </c>
      <c r="B224" t="s">
        <v>383</v>
      </c>
      <c r="C224">
        <v>4</v>
      </c>
      <c r="D224" t="s">
        <v>32</v>
      </c>
      <c r="E224" s="1">
        <v>45424</v>
      </c>
      <c r="F224">
        <v>4664</v>
      </c>
      <c r="G224">
        <v>55</v>
      </c>
      <c r="H224">
        <v>10</v>
      </c>
      <c r="I224">
        <v>5</v>
      </c>
      <c r="J224" t="str">
        <f>IF(Table4[[#This Row],[Performace Rating]]&lt;8,"High Performance","Low Performance")</f>
        <v>High Performance</v>
      </c>
      <c r="K224" s="2">
        <f>("20-10-2024"-Table4[[#This Row],[Date of Joining]])/365</f>
        <v>0.44109589041095892</v>
      </c>
      <c r="L224" t="str">
        <f>LEFT(Table4[[#This Row],[Name]],SEARCH(" ",Table4[[#This Row],[Name]]))</f>
        <v xml:space="preserve">Carlos </v>
      </c>
    </row>
    <row r="225" spans="1:12" x14ac:dyDescent="0.3">
      <c r="A225">
        <v>224</v>
      </c>
      <c r="B225" t="s">
        <v>385</v>
      </c>
      <c r="C225">
        <v>6</v>
      </c>
      <c r="D225" t="s">
        <v>25</v>
      </c>
      <c r="E225" s="1">
        <v>41424</v>
      </c>
      <c r="F225">
        <v>7680</v>
      </c>
      <c r="G225">
        <v>39</v>
      </c>
      <c r="H225">
        <v>3</v>
      </c>
      <c r="I225">
        <v>7</v>
      </c>
      <c r="J225" t="str">
        <f>IF(Table4[[#This Row],[Performace Rating]]&lt;8,"High Performance","Low Performance")</f>
        <v>High Performance</v>
      </c>
      <c r="K225" s="2">
        <f>("20-10-2024"-Table4[[#This Row],[Date of Joining]])/365</f>
        <v>11.4</v>
      </c>
      <c r="L225" t="str">
        <f>LEFT(Table4[[#This Row],[Name]],SEARCH(" ",Table4[[#This Row],[Name]]))</f>
        <v xml:space="preserve">Levi </v>
      </c>
    </row>
    <row r="226" spans="1:12" x14ac:dyDescent="0.3">
      <c r="A226">
        <v>225</v>
      </c>
      <c r="B226" t="s">
        <v>387</v>
      </c>
      <c r="C226">
        <v>4</v>
      </c>
      <c r="D226" t="s">
        <v>15</v>
      </c>
      <c r="E226" s="1">
        <v>41586</v>
      </c>
      <c r="F226">
        <v>7147</v>
      </c>
      <c r="G226">
        <v>48</v>
      </c>
      <c r="H226">
        <v>11</v>
      </c>
      <c r="I226">
        <v>5</v>
      </c>
      <c r="J226" t="str">
        <f>IF(Table4[[#This Row],[Performace Rating]]&lt;8,"High Performance","Low Performance")</f>
        <v>High Performance</v>
      </c>
      <c r="K226" s="2">
        <f>("20-10-2024"-Table4[[#This Row],[Date of Joining]])/365</f>
        <v>10.956164383561644</v>
      </c>
      <c r="L226" t="str">
        <f>LEFT(Table4[[#This Row],[Name]],SEARCH(" ",Table4[[#This Row],[Name]]))</f>
        <v xml:space="preserve">Larry </v>
      </c>
    </row>
    <row r="227" spans="1:12" x14ac:dyDescent="0.3">
      <c r="A227">
        <v>226</v>
      </c>
      <c r="B227" t="s">
        <v>389</v>
      </c>
      <c r="C227">
        <v>8</v>
      </c>
      <c r="D227" t="s">
        <v>11</v>
      </c>
      <c r="E227" s="1">
        <v>44345</v>
      </c>
      <c r="F227">
        <v>7528</v>
      </c>
      <c r="G227">
        <v>25</v>
      </c>
      <c r="H227">
        <v>4</v>
      </c>
      <c r="I227">
        <v>10</v>
      </c>
      <c r="J227" t="str">
        <f>IF(Table4[[#This Row],[Performace Rating]]&lt;8,"High Performance","Low Performance")</f>
        <v>Low Performance</v>
      </c>
      <c r="K227" s="2">
        <f>("20-10-2024"-Table4[[#This Row],[Date of Joining]])/365</f>
        <v>3.3972602739726026</v>
      </c>
      <c r="L227" t="str">
        <f>LEFT(Table4[[#This Row],[Name]],SEARCH(" ",Table4[[#This Row],[Name]]))</f>
        <v xml:space="preserve">Mark </v>
      </c>
    </row>
    <row r="228" spans="1:12" x14ac:dyDescent="0.3">
      <c r="A228">
        <v>227</v>
      </c>
      <c r="B228" t="s">
        <v>390</v>
      </c>
      <c r="C228">
        <v>7</v>
      </c>
      <c r="D228" t="s">
        <v>11</v>
      </c>
      <c r="E228" s="1">
        <v>43198</v>
      </c>
      <c r="F228">
        <v>8751</v>
      </c>
      <c r="G228">
        <v>25</v>
      </c>
      <c r="H228">
        <v>5</v>
      </c>
      <c r="I228">
        <v>10</v>
      </c>
      <c r="J228" t="str">
        <f>IF(Table4[[#This Row],[Performace Rating]]&lt;8,"High Performance","Low Performance")</f>
        <v>High Performance</v>
      </c>
      <c r="K228" s="2">
        <f>("20-10-2024"-Table4[[#This Row],[Date of Joining]])/365</f>
        <v>6.5397260273972604</v>
      </c>
      <c r="L228" t="str">
        <f>LEFT(Table4[[#This Row],[Name]],SEARCH(" ",Table4[[#This Row],[Name]]))</f>
        <v xml:space="preserve">Jennifer </v>
      </c>
    </row>
    <row r="229" spans="1:12" x14ac:dyDescent="0.3">
      <c r="A229">
        <v>228</v>
      </c>
      <c r="B229" t="s">
        <v>391</v>
      </c>
      <c r="C229">
        <v>7</v>
      </c>
      <c r="D229" t="s">
        <v>83</v>
      </c>
      <c r="E229" s="1">
        <v>40927</v>
      </c>
      <c r="F229">
        <v>6790</v>
      </c>
      <c r="G229">
        <v>57</v>
      </c>
      <c r="H229">
        <v>11</v>
      </c>
      <c r="I229">
        <v>10</v>
      </c>
      <c r="J229" t="str">
        <f>IF(Table4[[#This Row],[Performace Rating]]&lt;8,"High Performance","Low Performance")</f>
        <v>High Performance</v>
      </c>
      <c r="K229" s="2">
        <f>("20-10-2024"-Table4[[#This Row],[Date of Joining]])/365</f>
        <v>12.761643835616438</v>
      </c>
      <c r="L229" t="str">
        <f>LEFT(Table4[[#This Row],[Name]],SEARCH(" ",Table4[[#This Row],[Name]]))</f>
        <v xml:space="preserve">Heather </v>
      </c>
    </row>
    <row r="230" spans="1:12" x14ac:dyDescent="0.3">
      <c r="A230">
        <v>229</v>
      </c>
      <c r="B230" t="s">
        <v>392</v>
      </c>
      <c r="C230">
        <v>6</v>
      </c>
      <c r="D230" t="s">
        <v>32</v>
      </c>
      <c r="E230" s="1">
        <v>42930</v>
      </c>
      <c r="F230">
        <v>7559</v>
      </c>
      <c r="G230">
        <v>58</v>
      </c>
      <c r="H230">
        <v>11</v>
      </c>
      <c r="I230">
        <v>7</v>
      </c>
      <c r="J230" t="str">
        <f>IF(Table4[[#This Row],[Performace Rating]]&lt;8,"High Performance","Low Performance")</f>
        <v>High Performance</v>
      </c>
      <c r="K230" s="2">
        <f>("20-10-2024"-Table4[[#This Row],[Date of Joining]])/365</f>
        <v>7.2739726027397262</v>
      </c>
      <c r="L230" t="str">
        <f>LEFT(Table4[[#This Row],[Name]],SEARCH(" ",Table4[[#This Row],[Name]]))</f>
        <v xml:space="preserve">Ryan </v>
      </c>
    </row>
    <row r="231" spans="1:12" x14ac:dyDescent="0.3">
      <c r="A231">
        <v>230</v>
      </c>
      <c r="B231" t="s">
        <v>393</v>
      </c>
      <c r="C231">
        <v>6</v>
      </c>
      <c r="D231" t="s">
        <v>32</v>
      </c>
      <c r="E231" s="1">
        <v>42371</v>
      </c>
      <c r="F231">
        <v>5634</v>
      </c>
      <c r="G231">
        <v>46</v>
      </c>
      <c r="H231">
        <v>1</v>
      </c>
      <c r="I231">
        <v>7</v>
      </c>
      <c r="J231" t="str">
        <f>IF(Table4[[#This Row],[Performace Rating]]&lt;8,"High Performance","Low Performance")</f>
        <v>High Performance</v>
      </c>
      <c r="K231" s="2">
        <f>("20-10-2024"-Table4[[#This Row],[Date of Joining]])/365</f>
        <v>8.8054794520547937</v>
      </c>
      <c r="L231" t="str">
        <f>LEFT(Table4[[#This Row],[Name]],SEARCH(" ",Table4[[#This Row],[Name]]))</f>
        <v xml:space="preserve">Stephanie </v>
      </c>
    </row>
    <row r="232" spans="1:12" x14ac:dyDescent="0.3">
      <c r="A232">
        <v>231</v>
      </c>
      <c r="B232" t="s">
        <v>394</v>
      </c>
      <c r="C232">
        <v>4</v>
      </c>
      <c r="D232" t="s">
        <v>11</v>
      </c>
      <c r="E232" s="1">
        <v>43054</v>
      </c>
      <c r="F232">
        <v>7270</v>
      </c>
      <c r="G232">
        <v>31</v>
      </c>
      <c r="H232">
        <v>2</v>
      </c>
      <c r="I232">
        <v>5</v>
      </c>
      <c r="J232" t="str">
        <f>IF(Table4[[#This Row],[Performace Rating]]&lt;8,"High Performance","Low Performance")</f>
        <v>High Performance</v>
      </c>
      <c r="K232" s="2">
        <f>("20-10-2024"-Table4[[#This Row],[Date of Joining]])/365</f>
        <v>6.934246575342466</v>
      </c>
      <c r="L232" t="str">
        <f>LEFT(Table4[[#This Row],[Name]],SEARCH(" ",Table4[[#This Row],[Name]]))</f>
        <v xml:space="preserve">John </v>
      </c>
    </row>
    <row r="233" spans="1:12" x14ac:dyDescent="0.3">
      <c r="A233">
        <v>232</v>
      </c>
      <c r="B233" t="s">
        <v>395</v>
      </c>
      <c r="C233">
        <v>4</v>
      </c>
      <c r="D233" t="s">
        <v>83</v>
      </c>
      <c r="E233" s="1">
        <v>40610</v>
      </c>
      <c r="F233">
        <v>4868</v>
      </c>
      <c r="G233">
        <v>36</v>
      </c>
      <c r="H233">
        <v>4</v>
      </c>
      <c r="I233">
        <v>5</v>
      </c>
      <c r="J233" t="str">
        <f>IF(Table4[[#This Row],[Performace Rating]]&lt;8,"High Performance","Low Performance")</f>
        <v>High Performance</v>
      </c>
      <c r="K233" s="2">
        <f>("20-10-2024"-Table4[[#This Row],[Date of Joining]])/365</f>
        <v>13.63013698630137</v>
      </c>
      <c r="L233" t="str">
        <f>LEFT(Table4[[#This Row],[Name]],SEARCH(" ",Table4[[#This Row],[Name]]))</f>
        <v xml:space="preserve">Susan </v>
      </c>
    </row>
    <row r="234" spans="1:12" x14ac:dyDescent="0.3">
      <c r="A234">
        <v>233</v>
      </c>
      <c r="B234" t="s">
        <v>396</v>
      </c>
      <c r="C234">
        <v>6</v>
      </c>
      <c r="D234" t="s">
        <v>22</v>
      </c>
      <c r="E234" s="1">
        <v>44851</v>
      </c>
      <c r="F234">
        <v>8801</v>
      </c>
      <c r="G234">
        <v>30</v>
      </c>
      <c r="H234">
        <v>9</v>
      </c>
      <c r="I234">
        <v>7</v>
      </c>
      <c r="J234" t="str">
        <f>IF(Table4[[#This Row],[Performace Rating]]&lt;8,"High Performance","Low Performance")</f>
        <v>High Performance</v>
      </c>
      <c r="K234" s="2">
        <f>("20-10-2024"-Table4[[#This Row],[Date of Joining]])/365</f>
        <v>2.010958904109589</v>
      </c>
      <c r="L234" t="str">
        <f>LEFT(Table4[[#This Row],[Name]],SEARCH(" ",Table4[[#This Row],[Name]]))</f>
        <v xml:space="preserve">Edward </v>
      </c>
    </row>
    <row r="235" spans="1:12" x14ac:dyDescent="0.3">
      <c r="A235">
        <v>234</v>
      </c>
      <c r="B235" t="s">
        <v>398</v>
      </c>
      <c r="C235">
        <v>8</v>
      </c>
      <c r="D235" t="s">
        <v>15</v>
      </c>
      <c r="E235" s="1">
        <v>44434</v>
      </c>
      <c r="F235">
        <v>7019</v>
      </c>
      <c r="G235">
        <v>36</v>
      </c>
      <c r="H235">
        <v>1</v>
      </c>
      <c r="I235">
        <v>10</v>
      </c>
      <c r="J235" t="str">
        <f>IF(Table4[[#This Row],[Performace Rating]]&lt;8,"High Performance","Low Performance")</f>
        <v>Low Performance</v>
      </c>
      <c r="K235" s="2">
        <f>("20-10-2024"-Table4[[#This Row],[Date of Joining]])/365</f>
        <v>3.1534246575342464</v>
      </c>
      <c r="L235" t="str">
        <f>LEFT(Table4[[#This Row],[Name]],SEARCH(" ",Table4[[#This Row],[Name]]))</f>
        <v xml:space="preserve">Albert </v>
      </c>
    </row>
    <row r="236" spans="1:12" x14ac:dyDescent="0.3">
      <c r="A236">
        <v>235</v>
      </c>
      <c r="B236" t="s">
        <v>400</v>
      </c>
      <c r="C236">
        <v>9</v>
      </c>
      <c r="D236" t="s">
        <v>32</v>
      </c>
      <c r="E236" s="1">
        <v>44857</v>
      </c>
      <c r="F236">
        <v>6345</v>
      </c>
      <c r="G236">
        <v>59</v>
      </c>
      <c r="H236">
        <v>12</v>
      </c>
      <c r="I236">
        <v>12</v>
      </c>
      <c r="J236" t="str">
        <f>IF(Table4[[#This Row],[Performace Rating]]&lt;8,"High Performance","Low Performance")</f>
        <v>Low Performance</v>
      </c>
      <c r="K236" s="2">
        <f>("20-10-2024"-Table4[[#This Row],[Date of Joining]])/365</f>
        <v>1.9945205479452055</v>
      </c>
      <c r="L236" t="str">
        <f>LEFT(Table4[[#This Row],[Name]],SEARCH(" ",Table4[[#This Row],[Name]]))</f>
        <v xml:space="preserve">Misty </v>
      </c>
    </row>
    <row r="237" spans="1:12" x14ac:dyDescent="0.3">
      <c r="A237">
        <v>236</v>
      </c>
      <c r="B237" t="s">
        <v>402</v>
      </c>
      <c r="C237">
        <v>4</v>
      </c>
      <c r="D237" t="s">
        <v>83</v>
      </c>
      <c r="E237" s="1">
        <v>44752</v>
      </c>
      <c r="F237">
        <v>8537</v>
      </c>
      <c r="G237">
        <v>33</v>
      </c>
      <c r="H237">
        <v>5</v>
      </c>
      <c r="I237">
        <v>5</v>
      </c>
      <c r="J237" t="str">
        <f>IF(Table4[[#This Row],[Performace Rating]]&lt;8,"High Performance","Low Performance")</f>
        <v>High Performance</v>
      </c>
      <c r="K237" s="2">
        <f>("20-10-2024"-Table4[[#This Row],[Date of Joining]])/365</f>
        <v>2.2821917808219179</v>
      </c>
      <c r="L237" t="str">
        <f>LEFT(Table4[[#This Row],[Name]],SEARCH(" ",Table4[[#This Row],[Name]]))</f>
        <v xml:space="preserve">Wendy </v>
      </c>
    </row>
    <row r="238" spans="1:12" x14ac:dyDescent="0.3">
      <c r="A238">
        <v>237</v>
      </c>
      <c r="B238" t="s">
        <v>403</v>
      </c>
      <c r="C238">
        <v>9</v>
      </c>
      <c r="D238" t="s">
        <v>25</v>
      </c>
      <c r="E238" s="1">
        <v>43217</v>
      </c>
      <c r="F238">
        <v>4378</v>
      </c>
      <c r="G238">
        <v>46</v>
      </c>
      <c r="H238">
        <v>5</v>
      </c>
      <c r="I238">
        <v>12</v>
      </c>
      <c r="J238" t="str">
        <f>IF(Table4[[#This Row],[Performace Rating]]&lt;8,"High Performance","Low Performance")</f>
        <v>Low Performance</v>
      </c>
      <c r="K238" s="2">
        <f>("20-10-2024"-Table4[[#This Row],[Date of Joining]])/365</f>
        <v>6.4876712328767123</v>
      </c>
      <c r="L238" t="str">
        <f>LEFT(Table4[[#This Row],[Name]],SEARCH(" ",Table4[[#This Row],[Name]]))</f>
        <v xml:space="preserve">Carlos </v>
      </c>
    </row>
    <row r="239" spans="1:12" x14ac:dyDescent="0.3">
      <c r="A239">
        <v>238</v>
      </c>
      <c r="B239" t="s">
        <v>404</v>
      </c>
      <c r="C239">
        <v>8</v>
      </c>
      <c r="D239" t="s">
        <v>19</v>
      </c>
      <c r="E239" s="1">
        <v>40870</v>
      </c>
      <c r="F239">
        <v>5012</v>
      </c>
      <c r="G239">
        <v>26</v>
      </c>
      <c r="H239">
        <v>1</v>
      </c>
      <c r="I239">
        <v>10</v>
      </c>
      <c r="J239" t="str">
        <f>IF(Table4[[#This Row],[Performace Rating]]&lt;8,"High Performance","Low Performance")</f>
        <v>Low Performance</v>
      </c>
      <c r="K239" s="2">
        <f>("20-10-2024"-Table4[[#This Row],[Date of Joining]])/365</f>
        <v>12.917808219178083</v>
      </c>
      <c r="L239" t="str">
        <f>LEFT(Table4[[#This Row],[Name]],SEARCH(" ",Table4[[#This Row],[Name]]))</f>
        <v xml:space="preserve">Meghan </v>
      </c>
    </row>
    <row r="240" spans="1:12" x14ac:dyDescent="0.3">
      <c r="A240">
        <v>239</v>
      </c>
      <c r="B240" t="s">
        <v>406</v>
      </c>
      <c r="C240">
        <v>7</v>
      </c>
      <c r="D240" t="s">
        <v>83</v>
      </c>
      <c r="E240" s="1">
        <v>45128</v>
      </c>
      <c r="F240">
        <v>5511</v>
      </c>
      <c r="G240">
        <v>55</v>
      </c>
      <c r="H240">
        <v>2</v>
      </c>
      <c r="I240">
        <v>10</v>
      </c>
      <c r="J240" t="str">
        <f>IF(Table4[[#This Row],[Performace Rating]]&lt;8,"High Performance","Low Performance")</f>
        <v>High Performance</v>
      </c>
      <c r="K240" s="2">
        <f>("20-10-2024"-Table4[[#This Row],[Date of Joining]])/365</f>
        <v>1.252054794520548</v>
      </c>
      <c r="L240" t="str">
        <f>LEFT(Table4[[#This Row],[Name]],SEARCH(" ",Table4[[#This Row],[Name]]))</f>
        <v xml:space="preserve">Ashley </v>
      </c>
    </row>
    <row r="241" spans="1:12" x14ac:dyDescent="0.3">
      <c r="A241">
        <v>240</v>
      </c>
      <c r="B241" t="s">
        <v>407</v>
      </c>
      <c r="C241">
        <v>8</v>
      </c>
      <c r="D241" t="s">
        <v>19</v>
      </c>
      <c r="E241" s="1">
        <v>44841</v>
      </c>
      <c r="F241">
        <v>6659</v>
      </c>
      <c r="G241">
        <v>35</v>
      </c>
      <c r="H241">
        <v>4</v>
      </c>
      <c r="I241">
        <v>10</v>
      </c>
      <c r="J241" t="str">
        <f>IF(Table4[[#This Row],[Performace Rating]]&lt;8,"High Performance","Low Performance")</f>
        <v>Low Performance</v>
      </c>
      <c r="K241" s="2">
        <f>("20-10-2024"-Table4[[#This Row],[Date of Joining]])/365</f>
        <v>2.0383561643835617</v>
      </c>
      <c r="L241" t="str">
        <f>LEFT(Table4[[#This Row],[Name]],SEARCH(" ",Table4[[#This Row],[Name]]))</f>
        <v xml:space="preserve">Kyle </v>
      </c>
    </row>
    <row r="242" spans="1:12" x14ac:dyDescent="0.3">
      <c r="A242">
        <v>241</v>
      </c>
      <c r="B242" t="s">
        <v>408</v>
      </c>
      <c r="C242">
        <v>9</v>
      </c>
      <c r="D242" t="s">
        <v>22</v>
      </c>
      <c r="E242" s="1">
        <v>43095</v>
      </c>
      <c r="F242">
        <v>6495</v>
      </c>
      <c r="G242">
        <v>39</v>
      </c>
      <c r="H242">
        <v>13</v>
      </c>
      <c r="I242">
        <v>12</v>
      </c>
      <c r="J242" t="str">
        <f>IF(Table4[[#This Row],[Performace Rating]]&lt;8,"High Performance","Low Performance")</f>
        <v>Low Performance</v>
      </c>
      <c r="K242" s="2">
        <f>("20-10-2024"-Table4[[#This Row],[Date of Joining]])/365</f>
        <v>6.8219178082191778</v>
      </c>
      <c r="L242" t="str">
        <f>LEFT(Table4[[#This Row],[Name]],SEARCH(" ",Table4[[#This Row],[Name]]))</f>
        <v xml:space="preserve">Laura </v>
      </c>
    </row>
    <row r="243" spans="1:12" x14ac:dyDescent="0.3">
      <c r="A243">
        <v>242</v>
      </c>
      <c r="B243" t="s">
        <v>410</v>
      </c>
      <c r="C243">
        <v>8</v>
      </c>
      <c r="D243" t="s">
        <v>83</v>
      </c>
      <c r="E243" s="1">
        <v>40494</v>
      </c>
      <c r="F243">
        <v>8695</v>
      </c>
      <c r="G243">
        <v>23</v>
      </c>
      <c r="H243">
        <v>10</v>
      </c>
      <c r="I243">
        <v>10</v>
      </c>
      <c r="J243" t="str">
        <f>IF(Table4[[#This Row],[Performace Rating]]&lt;8,"High Performance","Low Performance")</f>
        <v>Low Performance</v>
      </c>
      <c r="K243" s="2">
        <f>("20-10-2024"-Table4[[#This Row],[Date of Joining]])/365</f>
        <v>13.947945205479453</v>
      </c>
      <c r="L243" t="str">
        <f>LEFT(Table4[[#This Row],[Name]],SEARCH(" ",Table4[[#This Row],[Name]]))</f>
        <v xml:space="preserve">Ralph </v>
      </c>
    </row>
    <row r="244" spans="1:12" x14ac:dyDescent="0.3">
      <c r="A244">
        <v>243</v>
      </c>
      <c r="B244" t="s">
        <v>412</v>
      </c>
      <c r="C244">
        <v>4</v>
      </c>
      <c r="D244" t="s">
        <v>11</v>
      </c>
      <c r="E244" s="1">
        <v>43508</v>
      </c>
      <c r="F244">
        <v>8030</v>
      </c>
      <c r="G244">
        <v>39</v>
      </c>
      <c r="H244">
        <v>7</v>
      </c>
      <c r="I244">
        <v>5</v>
      </c>
      <c r="J244" t="str">
        <f>IF(Table4[[#This Row],[Performace Rating]]&lt;8,"High Performance","Low Performance")</f>
        <v>High Performance</v>
      </c>
      <c r="K244" s="2">
        <f>("20-10-2024"-Table4[[#This Row],[Date of Joining]])/365</f>
        <v>5.6904109589041099</v>
      </c>
      <c r="L244" t="str">
        <f>LEFT(Table4[[#This Row],[Name]],SEARCH(" ",Table4[[#This Row],[Name]]))</f>
        <v xml:space="preserve">Sean </v>
      </c>
    </row>
    <row r="245" spans="1:12" x14ac:dyDescent="0.3">
      <c r="A245">
        <v>244</v>
      </c>
      <c r="B245" t="s">
        <v>414</v>
      </c>
      <c r="C245">
        <v>8</v>
      </c>
      <c r="D245" t="s">
        <v>32</v>
      </c>
      <c r="E245" s="1">
        <v>42725</v>
      </c>
      <c r="F245">
        <v>6154</v>
      </c>
      <c r="G245">
        <v>55</v>
      </c>
      <c r="H245">
        <v>3</v>
      </c>
      <c r="I245">
        <v>10</v>
      </c>
      <c r="J245" t="str">
        <f>IF(Table4[[#This Row],[Performace Rating]]&lt;8,"High Performance","Low Performance")</f>
        <v>Low Performance</v>
      </c>
      <c r="K245" s="2">
        <f>("20-10-2024"-Table4[[#This Row],[Date of Joining]])/365</f>
        <v>7.8356164383561646</v>
      </c>
      <c r="L245" t="str">
        <f>LEFT(Table4[[#This Row],[Name]],SEARCH(" ",Table4[[#This Row],[Name]]))</f>
        <v xml:space="preserve">Scott </v>
      </c>
    </row>
    <row r="246" spans="1:12" x14ac:dyDescent="0.3">
      <c r="A246">
        <v>245</v>
      </c>
      <c r="B246" t="s">
        <v>415</v>
      </c>
      <c r="C246">
        <v>5</v>
      </c>
      <c r="D246" t="s">
        <v>32</v>
      </c>
      <c r="E246" s="1">
        <v>44201</v>
      </c>
      <c r="F246">
        <v>8997</v>
      </c>
      <c r="G246">
        <v>55</v>
      </c>
      <c r="H246">
        <v>14</v>
      </c>
      <c r="I246">
        <v>7</v>
      </c>
      <c r="J246" t="str">
        <f>IF(Table4[[#This Row],[Performace Rating]]&lt;8,"High Performance","Low Performance")</f>
        <v>High Performance</v>
      </c>
      <c r="K246" s="2">
        <f>("20-10-2024"-Table4[[#This Row],[Date of Joining]])/365</f>
        <v>3.7917808219178082</v>
      </c>
      <c r="L246" t="str">
        <f>LEFT(Table4[[#This Row],[Name]],SEARCH(" ",Table4[[#This Row],[Name]]))</f>
        <v xml:space="preserve">Tiffany </v>
      </c>
    </row>
    <row r="247" spans="1:12" x14ac:dyDescent="0.3">
      <c r="A247">
        <v>246</v>
      </c>
      <c r="B247" t="s">
        <v>417</v>
      </c>
      <c r="C247">
        <v>6</v>
      </c>
      <c r="D247" t="s">
        <v>32</v>
      </c>
      <c r="E247" s="1">
        <v>40982</v>
      </c>
      <c r="F247">
        <v>8101</v>
      </c>
      <c r="G247">
        <v>42</v>
      </c>
      <c r="H247">
        <v>1</v>
      </c>
      <c r="I247">
        <v>7</v>
      </c>
      <c r="J247" t="str">
        <f>IF(Table4[[#This Row],[Performace Rating]]&lt;8,"High Performance","Low Performance")</f>
        <v>High Performance</v>
      </c>
      <c r="K247" s="2">
        <f>("20-10-2024"-Table4[[#This Row],[Date of Joining]])/365</f>
        <v>12.610958904109589</v>
      </c>
      <c r="L247" t="str">
        <f>LEFT(Table4[[#This Row],[Name]],SEARCH(" ",Table4[[#This Row],[Name]]))</f>
        <v xml:space="preserve">Sheila </v>
      </c>
    </row>
    <row r="248" spans="1:12" x14ac:dyDescent="0.3">
      <c r="A248">
        <v>247</v>
      </c>
      <c r="B248" t="s">
        <v>419</v>
      </c>
      <c r="C248">
        <v>8</v>
      </c>
      <c r="D248" t="s">
        <v>25</v>
      </c>
      <c r="E248" s="1">
        <v>40584</v>
      </c>
      <c r="F248">
        <v>8066</v>
      </c>
      <c r="G248">
        <v>34</v>
      </c>
      <c r="H248">
        <v>4</v>
      </c>
      <c r="I248">
        <v>10</v>
      </c>
      <c r="J248" t="str">
        <f>IF(Table4[[#This Row],[Performace Rating]]&lt;8,"High Performance","Low Performance")</f>
        <v>Low Performance</v>
      </c>
      <c r="K248" s="2">
        <f>("20-10-2024"-Table4[[#This Row],[Date of Joining]])/365</f>
        <v>13.701369863013699</v>
      </c>
      <c r="L248" t="str">
        <f>LEFT(Table4[[#This Row],[Name]],SEARCH(" ",Table4[[#This Row],[Name]]))</f>
        <v xml:space="preserve">Samantha </v>
      </c>
    </row>
    <row r="249" spans="1:12" x14ac:dyDescent="0.3">
      <c r="A249">
        <v>248</v>
      </c>
      <c r="B249" t="s">
        <v>421</v>
      </c>
      <c r="C249">
        <v>5</v>
      </c>
      <c r="D249" t="s">
        <v>11</v>
      </c>
      <c r="E249" s="1">
        <v>42139</v>
      </c>
      <c r="F249">
        <v>8591</v>
      </c>
      <c r="G249">
        <v>22</v>
      </c>
      <c r="H249">
        <v>4</v>
      </c>
      <c r="I249">
        <v>7</v>
      </c>
      <c r="J249" t="str">
        <f>IF(Table4[[#This Row],[Performace Rating]]&lt;8,"High Performance","Low Performance")</f>
        <v>High Performance</v>
      </c>
      <c r="K249" s="2">
        <f>("20-10-2024"-Table4[[#This Row],[Date of Joining]])/365</f>
        <v>9.4410958904109581</v>
      </c>
      <c r="L249" t="str">
        <f>LEFT(Table4[[#This Row],[Name]],SEARCH(" ",Table4[[#This Row],[Name]]))</f>
        <v xml:space="preserve">Laura </v>
      </c>
    </row>
    <row r="250" spans="1:12" x14ac:dyDescent="0.3">
      <c r="A250">
        <v>249</v>
      </c>
      <c r="B250" t="s">
        <v>422</v>
      </c>
      <c r="C250">
        <v>6</v>
      </c>
      <c r="D250" t="s">
        <v>32</v>
      </c>
      <c r="E250" s="1">
        <v>41396</v>
      </c>
      <c r="F250">
        <v>6196</v>
      </c>
      <c r="G250">
        <v>37</v>
      </c>
      <c r="H250">
        <v>1</v>
      </c>
      <c r="I250">
        <v>7</v>
      </c>
      <c r="J250" t="str">
        <f>IF(Table4[[#This Row],[Performace Rating]]&lt;8,"High Performance","Low Performance")</f>
        <v>High Performance</v>
      </c>
      <c r="K250" s="2">
        <f>("20-10-2024"-Table4[[#This Row],[Date of Joining]])/365</f>
        <v>11.476712328767123</v>
      </c>
      <c r="L250" t="str">
        <f>LEFT(Table4[[#This Row],[Name]],SEARCH(" ",Table4[[#This Row],[Name]]))</f>
        <v xml:space="preserve">Amanda </v>
      </c>
    </row>
    <row r="251" spans="1:12" x14ac:dyDescent="0.3">
      <c r="A251">
        <v>250</v>
      </c>
      <c r="B251" t="s">
        <v>423</v>
      </c>
      <c r="C251">
        <v>9</v>
      </c>
      <c r="D251" t="s">
        <v>19</v>
      </c>
      <c r="E251" s="1">
        <v>42614</v>
      </c>
      <c r="F251">
        <v>8987</v>
      </c>
      <c r="G251">
        <v>50</v>
      </c>
      <c r="H251">
        <v>12</v>
      </c>
      <c r="I251">
        <v>12</v>
      </c>
      <c r="J251" t="str">
        <f>IF(Table4[[#This Row],[Performace Rating]]&lt;8,"High Performance","Low Performance")</f>
        <v>Low Performance</v>
      </c>
      <c r="K251" s="2">
        <f>("20-10-2024"-Table4[[#This Row],[Date of Joining]])/365</f>
        <v>8.1397260273972609</v>
      </c>
      <c r="L251" t="str">
        <f>LEFT(Table4[[#This Row],[Name]],SEARCH(" ",Table4[[#This Row],[Name]]))</f>
        <v xml:space="preserve">Victor </v>
      </c>
    </row>
    <row r="252" spans="1:12" x14ac:dyDescent="0.3">
      <c r="A252">
        <v>251</v>
      </c>
      <c r="B252" t="s">
        <v>425</v>
      </c>
      <c r="C252">
        <v>4</v>
      </c>
      <c r="D252" t="s">
        <v>19</v>
      </c>
      <c r="E252" s="1">
        <v>41600</v>
      </c>
      <c r="F252">
        <v>5553</v>
      </c>
      <c r="G252">
        <v>35</v>
      </c>
      <c r="H252">
        <v>4</v>
      </c>
      <c r="I252">
        <v>5</v>
      </c>
      <c r="J252" t="str">
        <f>IF(Table4[[#This Row],[Performace Rating]]&lt;8,"High Performance","Low Performance")</f>
        <v>High Performance</v>
      </c>
      <c r="K252" s="2">
        <f>("20-10-2024"-Table4[[#This Row],[Date of Joining]])/365</f>
        <v>10.917808219178083</v>
      </c>
      <c r="L252" t="str">
        <f>LEFT(Table4[[#This Row],[Name]],SEARCH(" ",Table4[[#This Row],[Name]]))</f>
        <v xml:space="preserve">Nicole </v>
      </c>
    </row>
    <row r="253" spans="1:12" x14ac:dyDescent="0.3">
      <c r="A253">
        <v>252</v>
      </c>
      <c r="B253" t="s">
        <v>426</v>
      </c>
      <c r="C253">
        <v>6</v>
      </c>
      <c r="D253" t="s">
        <v>11</v>
      </c>
      <c r="E253" s="1">
        <v>41032</v>
      </c>
      <c r="F253">
        <v>4416</v>
      </c>
      <c r="G253">
        <v>55</v>
      </c>
      <c r="H253">
        <v>12</v>
      </c>
      <c r="I253">
        <v>7</v>
      </c>
      <c r="J253" t="str">
        <f>IF(Table4[[#This Row],[Performace Rating]]&lt;8,"High Performance","Low Performance")</f>
        <v>High Performance</v>
      </c>
      <c r="K253" s="2">
        <f>("20-10-2024"-Table4[[#This Row],[Date of Joining]])/365</f>
        <v>12.473972602739726</v>
      </c>
      <c r="L253" t="str">
        <f>LEFT(Table4[[#This Row],[Name]],SEARCH(" ",Table4[[#This Row],[Name]]))</f>
        <v xml:space="preserve">Mr. </v>
      </c>
    </row>
    <row r="254" spans="1:12" x14ac:dyDescent="0.3">
      <c r="A254">
        <v>253</v>
      </c>
      <c r="B254" t="s">
        <v>427</v>
      </c>
      <c r="C254">
        <v>7</v>
      </c>
      <c r="D254" t="s">
        <v>25</v>
      </c>
      <c r="E254" s="1">
        <v>40589</v>
      </c>
      <c r="F254">
        <v>7530</v>
      </c>
      <c r="G254">
        <v>59</v>
      </c>
      <c r="H254">
        <v>13</v>
      </c>
      <c r="I254">
        <v>10</v>
      </c>
      <c r="J254" t="str">
        <f>IF(Table4[[#This Row],[Performace Rating]]&lt;8,"High Performance","Low Performance")</f>
        <v>High Performance</v>
      </c>
      <c r="K254" s="2">
        <f>("20-10-2024"-Table4[[#This Row],[Date of Joining]])/365</f>
        <v>13.687671232876712</v>
      </c>
      <c r="L254" t="str">
        <f>LEFT(Table4[[#This Row],[Name]],SEARCH(" ",Table4[[#This Row],[Name]]))</f>
        <v xml:space="preserve">Laura </v>
      </c>
    </row>
    <row r="255" spans="1:12" x14ac:dyDescent="0.3">
      <c r="A255">
        <v>254</v>
      </c>
      <c r="B255" t="s">
        <v>428</v>
      </c>
      <c r="C255">
        <v>7</v>
      </c>
      <c r="D255" t="s">
        <v>19</v>
      </c>
      <c r="E255" s="1">
        <v>41663</v>
      </c>
      <c r="F255">
        <v>6296</v>
      </c>
      <c r="G255">
        <v>32</v>
      </c>
      <c r="H255">
        <v>9</v>
      </c>
      <c r="I255">
        <v>10</v>
      </c>
      <c r="J255" t="str">
        <f>IF(Table4[[#This Row],[Performace Rating]]&lt;8,"High Performance","Low Performance")</f>
        <v>High Performance</v>
      </c>
      <c r="K255" s="2">
        <f>("20-10-2024"-Table4[[#This Row],[Date of Joining]])/365</f>
        <v>10.745205479452055</v>
      </c>
      <c r="L255" t="str">
        <f>LEFT(Table4[[#This Row],[Name]],SEARCH(" ",Table4[[#This Row],[Name]]))</f>
        <v xml:space="preserve">Peggy </v>
      </c>
    </row>
    <row r="256" spans="1:12" x14ac:dyDescent="0.3">
      <c r="A256">
        <v>255</v>
      </c>
      <c r="B256" t="s">
        <v>430</v>
      </c>
      <c r="C256">
        <v>7</v>
      </c>
      <c r="D256" t="s">
        <v>25</v>
      </c>
      <c r="E256" s="1">
        <v>42872</v>
      </c>
      <c r="F256">
        <v>8795</v>
      </c>
      <c r="G256">
        <v>50</v>
      </c>
      <c r="H256">
        <v>6</v>
      </c>
      <c r="I256">
        <v>10</v>
      </c>
      <c r="J256" t="str">
        <f>IF(Table4[[#This Row],[Performace Rating]]&lt;8,"High Performance","Low Performance")</f>
        <v>High Performance</v>
      </c>
      <c r="K256" s="2">
        <f>("20-10-2024"-Table4[[#This Row],[Date of Joining]])/365</f>
        <v>7.4328767123287669</v>
      </c>
      <c r="L256" t="str">
        <f>LEFT(Table4[[#This Row],[Name]],SEARCH(" ",Table4[[#This Row],[Name]]))</f>
        <v xml:space="preserve">Matthew </v>
      </c>
    </row>
    <row r="257" spans="1:12" x14ac:dyDescent="0.3">
      <c r="A257">
        <v>256</v>
      </c>
      <c r="B257" t="s">
        <v>432</v>
      </c>
      <c r="C257">
        <v>9</v>
      </c>
      <c r="D257" t="s">
        <v>15</v>
      </c>
      <c r="E257" s="1">
        <v>42595</v>
      </c>
      <c r="F257">
        <v>8919</v>
      </c>
      <c r="G257">
        <v>26</v>
      </c>
      <c r="H257">
        <v>8</v>
      </c>
      <c r="I257">
        <v>12</v>
      </c>
      <c r="J257" t="str">
        <f>IF(Table4[[#This Row],[Performace Rating]]&lt;8,"High Performance","Low Performance")</f>
        <v>Low Performance</v>
      </c>
      <c r="K257" s="2">
        <f>("20-10-2024"-Table4[[#This Row],[Date of Joining]])/365</f>
        <v>8.1917808219178081</v>
      </c>
      <c r="L257" t="str">
        <f>LEFT(Table4[[#This Row],[Name]],SEARCH(" ",Table4[[#This Row],[Name]]))</f>
        <v xml:space="preserve">Barbara </v>
      </c>
    </row>
    <row r="258" spans="1:12" x14ac:dyDescent="0.3">
      <c r="A258">
        <v>257</v>
      </c>
      <c r="B258" t="s">
        <v>433</v>
      </c>
      <c r="C258">
        <v>9</v>
      </c>
      <c r="D258" t="s">
        <v>83</v>
      </c>
      <c r="E258" s="1">
        <v>44362</v>
      </c>
      <c r="F258">
        <v>3812</v>
      </c>
      <c r="G258">
        <v>58</v>
      </c>
      <c r="H258">
        <v>12</v>
      </c>
      <c r="I258">
        <v>12</v>
      </c>
      <c r="J258" t="str">
        <f>IF(Table4[[#This Row],[Performace Rating]]&lt;8,"High Performance","Low Performance")</f>
        <v>Low Performance</v>
      </c>
      <c r="K258" s="2">
        <f>("20-10-2024"-Table4[[#This Row],[Date of Joining]])/365</f>
        <v>3.3506849315068492</v>
      </c>
      <c r="L258" t="str">
        <f>LEFT(Table4[[#This Row],[Name]],SEARCH(" ",Table4[[#This Row],[Name]]))</f>
        <v xml:space="preserve">Timothy </v>
      </c>
    </row>
    <row r="259" spans="1:12" x14ac:dyDescent="0.3">
      <c r="A259">
        <v>258</v>
      </c>
      <c r="B259" t="s">
        <v>435</v>
      </c>
      <c r="C259">
        <v>8</v>
      </c>
      <c r="D259" t="s">
        <v>32</v>
      </c>
      <c r="E259" s="1">
        <v>42128</v>
      </c>
      <c r="F259">
        <v>4022</v>
      </c>
      <c r="G259">
        <v>44</v>
      </c>
      <c r="H259">
        <v>1</v>
      </c>
      <c r="I259">
        <v>10</v>
      </c>
      <c r="J259" t="str">
        <f>IF(Table4[[#This Row],[Performace Rating]]&lt;8,"High Performance","Low Performance")</f>
        <v>Low Performance</v>
      </c>
      <c r="K259" s="2">
        <f>("20-10-2024"-Table4[[#This Row],[Date of Joining]])/365</f>
        <v>9.4712328767123282</v>
      </c>
      <c r="L259" t="str">
        <f>LEFT(Table4[[#This Row],[Name]],SEARCH(" ",Table4[[#This Row],[Name]]))</f>
        <v xml:space="preserve">Terry </v>
      </c>
    </row>
    <row r="260" spans="1:12" x14ac:dyDescent="0.3">
      <c r="A260">
        <v>259</v>
      </c>
      <c r="B260" t="s">
        <v>437</v>
      </c>
      <c r="C260">
        <v>8</v>
      </c>
      <c r="D260" t="s">
        <v>25</v>
      </c>
      <c r="E260" s="1">
        <v>42435</v>
      </c>
      <c r="F260">
        <v>8035</v>
      </c>
      <c r="G260">
        <v>23</v>
      </c>
      <c r="H260">
        <v>13</v>
      </c>
      <c r="I260">
        <v>10</v>
      </c>
      <c r="J260" t="str">
        <f>IF(Table4[[#This Row],[Performace Rating]]&lt;8,"High Performance","Low Performance")</f>
        <v>Low Performance</v>
      </c>
      <c r="K260" s="2">
        <f>("20-10-2024"-Table4[[#This Row],[Date of Joining]])/365</f>
        <v>8.6301369863013697</v>
      </c>
      <c r="L260" t="str">
        <f>LEFT(Table4[[#This Row],[Name]],SEARCH(" ",Table4[[#This Row],[Name]]))</f>
        <v xml:space="preserve">Tammy </v>
      </c>
    </row>
    <row r="261" spans="1:12" x14ac:dyDescent="0.3">
      <c r="A261">
        <v>260</v>
      </c>
      <c r="B261" t="s">
        <v>438</v>
      </c>
      <c r="C261">
        <v>9</v>
      </c>
      <c r="D261" t="s">
        <v>25</v>
      </c>
      <c r="E261" s="1">
        <v>43081</v>
      </c>
      <c r="F261">
        <v>5082</v>
      </c>
      <c r="G261">
        <v>41</v>
      </c>
      <c r="H261">
        <v>11</v>
      </c>
      <c r="I261">
        <v>12</v>
      </c>
      <c r="J261" t="str">
        <f>IF(Table4[[#This Row],[Performace Rating]]&lt;8,"High Performance","Low Performance")</f>
        <v>Low Performance</v>
      </c>
      <c r="K261" s="2">
        <f>("20-10-2024"-Table4[[#This Row],[Date of Joining]])/365</f>
        <v>6.86027397260274</v>
      </c>
      <c r="L261" t="str">
        <f>LEFT(Table4[[#This Row],[Name]],SEARCH(" ",Table4[[#This Row],[Name]]))</f>
        <v xml:space="preserve">Susan </v>
      </c>
    </row>
    <row r="262" spans="1:12" x14ac:dyDescent="0.3">
      <c r="A262">
        <v>261</v>
      </c>
      <c r="B262" t="s">
        <v>439</v>
      </c>
      <c r="C262">
        <v>7</v>
      </c>
      <c r="D262" t="s">
        <v>83</v>
      </c>
      <c r="E262" s="1">
        <v>42280</v>
      </c>
      <c r="F262">
        <v>6927</v>
      </c>
      <c r="G262">
        <v>34</v>
      </c>
      <c r="H262">
        <v>11</v>
      </c>
      <c r="I262">
        <v>10</v>
      </c>
      <c r="J262" t="str">
        <f>IF(Table4[[#This Row],[Performace Rating]]&lt;8,"High Performance","Low Performance")</f>
        <v>High Performance</v>
      </c>
      <c r="K262" s="2">
        <f>("20-10-2024"-Table4[[#This Row],[Date of Joining]])/365</f>
        <v>9.0547945205479454</v>
      </c>
      <c r="L262" t="str">
        <f>LEFT(Table4[[#This Row],[Name]],SEARCH(" ",Table4[[#This Row],[Name]]))</f>
        <v xml:space="preserve">Lori </v>
      </c>
    </row>
    <row r="263" spans="1:12" x14ac:dyDescent="0.3">
      <c r="A263">
        <v>262</v>
      </c>
      <c r="B263" t="s">
        <v>440</v>
      </c>
      <c r="C263">
        <v>7</v>
      </c>
      <c r="D263" t="s">
        <v>83</v>
      </c>
      <c r="E263" s="1">
        <v>43337</v>
      </c>
      <c r="F263">
        <v>8829</v>
      </c>
      <c r="G263">
        <v>55</v>
      </c>
      <c r="H263">
        <v>9</v>
      </c>
      <c r="I263">
        <v>10</v>
      </c>
      <c r="J263" t="str">
        <f>IF(Table4[[#This Row],[Performace Rating]]&lt;8,"High Performance","Low Performance")</f>
        <v>High Performance</v>
      </c>
      <c r="K263" s="2">
        <f>("20-10-2024"-Table4[[#This Row],[Date of Joining]])/365</f>
        <v>6.1589041095890407</v>
      </c>
      <c r="L263" t="str">
        <f>LEFT(Table4[[#This Row],[Name]],SEARCH(" ",Table4[[#This Row],[Name]]))</f>
        <v xml:space="preserve">Troy </v>
      </c>
    </row>
    <row r="264" spans="1:12" x14ac:dyDescent="0.3">
      <c r="A264">
        <v>263</v>
      </c>
      <c r="B264" t="s">
        <v>442</v>
      </c>
      <c r="C264">
        <v>5</v>
      </c>
      <c r="D264" t="s">
        <v>15</v>
      </c>
      <c r="E264" s="1">
        <v>42514</v>
      </c>
      <c r="F264">
        <v>5111</v>
      </c>
      <c r="G264">
        <v>50</v>
      </c>
      <c r="H264">
        <v>14</v>
      </c>
      <c r="I264">
        <v>7</v>
      </c>
      <c r="J264" t="str">
        <f>IF(Table4[[#This Row],[Performace Rating]]&lt;8,"High Performance","Low Performance")</f>
        <v>High Performance</v>
      </c>
      <c r="K264" s="2">
        <f>("20-10-2024"-Table4[[#This Row],[Date of Joining]])/365</f>
        <v>8.4136986301369863</v>
      </c>
      <c r="L264" t="str">
        <f>LEFT(Table4[[#This Row],[Name]],SEARCH(" ",Table4[[#This Row],[Name]]))</f>
        <v xml:space="preserve">Steven </v>
      </c>
    </row>
    <row r="265" spans="1:12" x14ac:dyDescent="0.3">
      <c r="A265">
        <v>264</v>
      </c>
      <c r="B265" t="s">
        <v>443</v>
      </c>
      <c r="C265">
        <v>4</v>
      </c>
      <c r="D265" t="s">
        <v>15</v>
      </c>
      <c r="E265" s="1">
        <v>43130</v>
      </c>
      <c r="F265">
        <v>8352</v>
      </c>
      <c r="G265">
        <v>51</v>
      </c>
      <c r="H265">
        <v>2</v>
      </c>
      <c r="I265">
        <v>5</v>
      </c>
      <c r="J265" t="str">
        <f>IF(Table4[[#This Row],[Performace Rating]]&lt;8,"High Performance","Low Performance")</f>
        <v>High Performance</v>
      </c>
      <c r="K265" s="2">
        <f>("20-10-2024"-Table4[[#This Row],[Date of Joining]])/365</f>
        <v>6.7260273972602738</v>
      </c>
      <c r="L265" t="str">
        <f>LEFT(Table4[[#This Row],[Name]],SEARCH(" ",Table4[[#This Row],[Name]]))</f>
        <v xml:space="preserve">Susan </v>
      </c>
    </row>
    <row r="266" spans="1:12" x14ac:dyDescent="0.3">
      <c r="A266">
        <v>265</v>
      </c>
      <c r="B266" t="s">
        <v>444</v>
      </c>
      <c r="C266">
        <v>8</v>
      </c>
      <c r="D266" t="s">
        <v>32</v>
      </c>
      <c r="E266" s="1">
        <v>44841</v>
      </c>
      <c r="F266">
        <v>7666</v>
      </c>
      <c r="G266">
        <v>30</v>
      </c>
      <c r="H266">
        <v>10</v>
      </c>
      <c r="I266">
        <v>10</v>
      </c>
      <c r="J266" t="str">
        <f>IF(Table4[[#This Row],[Performace Rating]]&lt;8,"High Performance","Low Performance")</f>
        <v>Low Performance</v>
      </c>
      <c r="K266" s="2">
        <f>("20-10-2024"-Table4[[#This Row],[Date of Joining]])/365</f>
        <v>2.0383561643835617</v>
      </c>
      <c r="L266" t="str">
        <f>LEFT(Table4[[#This Row],[Name]],SEARCH(" ",Table4[[#This Row],[Name]]))</f>
        <v xml:space="preserve">Patricia </v>
      </c>
    </row>
    <row r="267" spans="1:12" x14ac:dyDescent="0.3">
      <c r="A267">
        <v>266</v>
      </c>
      <c r="B267" t="s">
        <v>445</v>
      </c>
      <c r="C267">
        <v>4</v>
      </c>
      <c r="D267" t="s">
        <v>32</v>
      </c>
      <c r="E267" s="1">
        <v>43291</v>
      </c>
      <c r="F267">
        <v>6289</v>
      </c>
      <c r="G267">
        <v>38</v>
      </c>
      <c r="H267">
        <v>4</v>
      </c>
      <c r="I267">
        <v>5</v>
      </c>
      <c r="J267" t="str">
        <f>IF(Table4[[#This Row],[Performace Rating]]&lt;8,"High Performance","Low Performance")</f>
        <v>High Performance</v>
      </c>
      <c r="K267" s="2">
        <f>("20-10-2024"-Table4[[#This Row],[Date of Joining]])/365</f>
        <v>6.2849315068493148</v>
      </c>
      <c r="L267" t="str">
        <f>LEFT(Table4[[#This Row],[Name]],SEARCH(" ",Table4[[#This Row],[Name]]))</f>
        <v xml:space="preserve">Nathan </v>
      </c>
    </row>
    <row r="268" spans="1:12" x14ac:dyDescent="0.3">
      <c r="A268">
        <v>267</v>
      </c>
      <c r="B268" t="s">
        <v>447</v>
      </c>
      <c r="C268">
        <v>9</v>
      </c>
      <c r="D268" t="s">
        <v>15</v>
      </c>
      <c r="E268" s="1">
        <v>44750</v>
      </c>
      <c r="F268">
        <v>5613</v>
      </c>
      <c r="G268">
        <v>36</v>
      </c>
      <c r="H268">
        <v>6</v>
      </c>
      <c r="I268">
        <v>12</v>
      </c>
      <c r="J268" t="str">
        <f>IF(Table4[[#This Row],[Performace Rating]]&lt;8,"High Performance","Low Performance")</f>
        <v>Low Performance</v>
      </c>
      <c r="K268" s="2">
        <f>("20-10-2024"-Table4[[#This Row],[Date of Joining]])/365</f>
        <v>2.2876712328767121</v>
      </c>
      <c r="L268" t="str">
        <f>LEFT(Table4[[#This Row],[Name]],SEARCH(" ",Table4[[#This Row],[Name]]))</f>
        <v xml:space="preserve">Kristopher </v>
      </c>
    </row>
    <row r="269" spans="1:12" x14ac:dyDescent="0.3">
      <c r="A269">
        <v>268</v>
      </c>
      <c r="B269" t="s">
        <v>449</v>
      </c>
      <c r="C269">
        <v>6</v>
      </c>
      <c r="D269" t="s">
        <v>25</v>
      </c>
      <c r="E269" s="1">
        <v>42885</v>
      </c>
      <c r="F269">
        <v>8916</v>
      </c>
      <c r="G269">
        <v>42</v>
      </c>
      <c r="H269">
        <v>4</v>
      </c>
      <c r="I269">
        <v>7</v>
      </c>
      <c r="J269" t="str">
        <f>IF(Table4[[#This Row],[Performace Rating]]&lt;8,"High Performance","Low Performance")</f>
        <v>High Performance</v>
      </c>
      <c r="K269" s="2">
        <f>("20-10-2024"-Table4[[#This Row],[Date of Joining]])/365</f>
        <v>7.397260273972603</v>
      </c>
      <c r="L269" t="str">
        <f>LEFT(Table4[[#This Row],[Name]],SEARCH(" ",Table4[[#This Row],[Name]]))</f>
        <v xml:space="preserve">Timothy </v>
      </c>
    </row>
    <row r="270" spans="1:12" x14ac:dyDescent="0.3">
      <c r="A270">
        <v>269</v>
      </c>
      <c r="B270" t="s">
        <v>450</v>
      </c>
      <c r="C270">
        <v>8</v>
      </c>
      <c r="D270" t="s">
        <v>22</v>
      </c>
      <c r="E270" s="1">
        <v>44492</v>
      </c>
      <c r="F270">
        <v>3882</v>
      </c>
      <c r="G270">
        <v>22</v>
      </c>
      <c r="H270">
        <v>4</v>
      </c>
      <c r="I270">
        <v>10</v>
      </c>
      <c r="J270" t="str">
        <f>IF(Table4[[#This Row],[Performace Rating]]&lt;8,"High Performance","Low Performance")</f>
        <v>Low Performance</v>
      </c>
      <c r="K270" s="2">
        <f>("20-10-2024"-Table4[[#This Row],[Date of Joining]])/365</f>
        <v>2.9945205479452053</v>
      </c>
      <c r="L270" t="str">
        <f>LEFT(Table4[[#This Row],[Name]],SEARCH(" ",Table4[[#This Row],[Name]]))</f>
        <v xml:space="preserve">Wendy </v>
      </c>
    </row>
    <row r="271" spans="1:12" x14ac:dyDescent="0.3">
      <c r="A271">
        <v>270</v>
      </c>
      <c r="B271" t="s">
        <v>451</v>
      </c>
      <c r="C271">
        <v>7</v>
      </c>
      <c r="D271" t="s">
        <v>11</v>
      </c>
      <c r="E271" s="1">
        <v>44649</v>
      </c>
      <c r="F271">
        <v>5092</v>
      </c>
      <c r="G271">
        <v>24</v>
      </c>
      <c r="H271">
        <v>9</v>
      </c>
      <c r="I271">
        <v>10</v>
      </c>
      <c r="J271" t="str">
        <f>IF(Table4[[#This Row],[Performace Rating]]&lt;8,"High Performance","Low Performance")</f>
        <v>High Performance</v>
      </c>
      <c r="K271" s="2">
        <f>("20-10-2024"-Table4[[#This Row],[Date of Joining]])/365</f>
        <v>2.5643835616438357</v>
      </c>
      <c r="L271" t="str">
        <f>LEFT(Table4[[#This Row],[Name]],SEARCH(" ",Table4[[#This Row],[Name]]))</f>
        <v xml:space="preserve">Morgan </v>
      </c>
    </row>
    <row r="272" spans="1:12" x14ac:dyDescent="0.3">
      <c r="A272">
        <v>271</v>
      </c>
      <c r="B272" t="s">
        <v>453</v>
      </c>
      <c r="C272">
        <v>9</v>
      </c>
      <c r="D272" t="s">
        <v>11</v>
      </c>
      <c r="E272" s="1">
        <v>42244</v>
      </c>
      <c r="F272">
        <v>3600</v>
      </c>
      <c r="G272">
        <v>36</v>
      </c>
      <c r="H272">
        <v>11</v>
      </c>
      <c r="I272">
        <v>12</v>
      </c>
      <c r="J272" t="str">
        <f>IF(Table4[[#This Row],[Performace Rating]]&lt;8,"High Performance","Low Performance")</f>
        <v>Low Performance</v>
      </c>
      <c r="K272" s="2">
        <f>("20-10-2024"-Table4[[#This Row],[Date of Joining]])/365</f>
        <v>9.1534246575342468</v>
      </c>
      <c r="L272" t="str">
        <f>LEFT(Table4[[#This Row],[Name]],SEARCH(" ",Table4[[#This Row],[Name]]))</f>
        <v xml:space="preserve">Sarah </v>
      </c>
    </row>
    <row r="273" spans="1:12" x14ac:dyDescent="0.3">
      <c r="A273">
        <v>272</v>
      </c>
      <c r="B273" t="s">
        <v>454</v>
      </c>
      <c r="C273">
        <v>8</v>
      </c>
      <c r="D273" t="s">
        <v>25</v>
      </c>
      <c r="E273" s="1">
        <v>43407</v>
      </c>
      <c r="F273">
        <v>4847</v>
      </c>
      <c r="G273">
        <v>52</v>
      </c>
      <c r="H273">
        <v>5</v>
      </c>
      <c r="I273">
        <v>10</v>
      </c>
      <c r="J273" t="str">
        <f>IF(Table4[[#This Row],[Performace Rating]]&lt;8,"High Performance","Low Performance")</f>
        <v>Low Performance</v>
      </c>
      <c r="K273" s="2">
        <f>("20-10-2024"-Table4[[#This Row],[Date of Joining]])/365</f>
        <v>5.9671232876712326</v>
      </c>
      <c r="L273" t="str">
        <f>LEFT(Table4[[#This Row],[Name]],SEARCH(" ",Table4[[#This Row],[Name]]))</f>
        <v xml:space="preserve">Diane </v>
      </c>
    </row>
    <row r="274" spans="1:12" x14ac:dyDescent="0.3">
      <c r="A274">
        <v>273</v>
      </c>
      <c r="B274" t="s">
        <v>456</v>
      </c>
      <c r="C274">
        <v>7</v>
      </c>
      <c r="D274" t="s">
        <v>32</v>
      </c>
      <c r="E274" s="1">
        <v>40913</v>
      </c>
      <c r="F274">
        <v>4356</v>
      </c>
      <c r="G274">
        <v>53</v>
      </c>
      <c r="H274">
        <v>13</v>
      </c>
      <c r="I274">
        <v>10</v>
      </c>
      <c r="J274" t="str">
        <f>IF(Table4[[#This Row],[Performace Rating]]&lt;8,"High Performance","Low Performance")</f>
        <v>High Performance</v>
      </c>
      <c r="K274" s="2">
        <f>("20-10-2024"-Table4[[#This Row],[Date of Joining]])/365</f>
        <v>12.8</v>
      </c>
      <c r="L274" t="str">
        <f>LEFT(Table4[[#This Row],[Name]],SEARCH(" ",Table4[[#This Row],[Name]]))</f>
        <v xml:space="preserve">Tyler </v>
      </c>
    </row>
    <row r="275" spans="1:12" x14ac:dyDescent="0.3">
      <c r="A275">
        <v>274</v>
      </c>
      <c r="B275" t="s">
        <v>457</v>
      </c>
      <c r="C275">
        <v>5</v>
      </c>
      <c r="D275" t="s">
        <v>83</v>
      </c>
      <c r="E275" s="1">
        <v>41711</v>
      </c>
      <c r="F275">
        <v>4320</v>
      </c>
      <c r="G275">
        <v>55</v>
      </c>
      <c r="H275">
        <v>4</v>
      </c>
      <c r="I275">
        <v>7</v>
      </c>
      <c r="J275" t="str">
        <f>IF(Table4[[#This Row],[Performace Rating]]&lt;8,"High Performance","Low Performance")</f>
        <v>High Performance</v>
      </c>
      <c r="K275" s="2">
        <f>("20-10-2024"-Table4[[#This Row],[Date of Joining]])/365</f>
        <v>10.613698630136986</v>
      </c>
      <c r="L275" t="str">
        <f>LEFT(Table4[[#This Row],[Name]],SEARCH(" ",Table4[[#This Row],[Name]]))</f>
        <v xml:space="preserve">Emily </v>
      </c>
    </row>
    <row r="276" spans="1:12" x14ac:dyDescent="0.3">
      <c r="A276">
        <v>275</v>
      </c>
      <c r="B276" t="s">
        <v>459</v>
      </c>
      <c r="C276">
        <v>9</v>
      </c>
      <c r="D276" t="s">
        <v>15</v>
      </c>
      <c r="E276" s="1">
        <v>45034</v>
      </c>
      <c r="F276">
        <v>4374</v>
      </c>
      <c r="G276">
        <v>41</v>
      </c>
      <c r="H276">
        <v>11</v>
      </c>
      <c r="I276">
        <v>12</v>
      </c>
      <c r="J276" t="str">
        <f>IF(Table4[[#This Row],[Performace Rating]]&lt;8,"High Performance","Low Performance")</f>
        <v>Low Performance</v>
      </c>
      <c r="K276" s="2">
        <f>("20-10-2024"-Table4[[#This Row],[Date of Joining]])/365</f>
        <v>1.5095890410958903</v>
      </c>
      <c r="L276" t="str">
        <f>LEFT(Table4[[#This Row],[Name]],SEARCH(" ",Table4[[#This Row],[Name]]))</f>
        <v xml:space="preserve">Jon </v>
      </c>
    </row>
    <row r="277" spans="1:12" x14ac:dyDescent="0.3">
      <c r="A277">
        <v>276</v>
      </c>
      <c r="B277" t="s">
        <v>461</v>
      </c>
      <c r="C277">
        <v>9</v>
      </c>
      <c r="D277" t="s">
        <v>83</v>
      </c>
      <c r="E277" s="1">
        <v>44498</v>
      </c>
      <c r="F277">
        <v>4912</v>
      </c>
      <c r="G277">
        <v>34</v>
      </c>
      <c r="H277">
        <v>2</v>
      </c>
      <c r="I277">
        <v>12</v>
      </c>
      <c r="J277" t="str">
        <f>IF(Table4[[#This Row],[Performace Rating]]&lt;8,"High Performance","Low Performance")</f>
        <v>Low Performance</v>
      </c>
      <c r="K277" s="2">
        <f>("20-10-2024"-Table4[[#This Row],[Date of Joining]])/365</f>
        <v>2.978082191780822</v>
      </c>
      <c r="L277" t="str">
        <f>LEFT(Table4[[#This Row],[Name]],SEARCH(" ",Table4[[#This Row],[Name]]))</f>
        <v xml:space="preserve">Megan </v>
      </c>
    </row>
    <row r="278" spans="1:12" x14ac:dyDescent="0.3">
      <c r="A278">
        <v>277</v>
      </c>
      <c r="B278" t="s">
        <v>462</v>
      </c>
      <c r="C278">
        <v>9</v>
      </c>
      <c r="D278" t="s">
        <v>15</v>
      </c>
      <c r="E278" s="1">
        <v>41386</v>
      </c>
      <c r="F278">
        <v>8245</v>
      </c>
      <c r="G278">
        <v>47</v>
      </c>
      <c r="H278">
        <v>6</v>
      </c>
      <c r="I278">
        <v>12</v>
      </c>
      <c r="J278" t="str">
        <f>IF(Table4[[#This Row],[Performace Rating]]&lt;8,"High Performance","Low Performance")</f>
        <v>Low Performance</v>
      </c>
      <c r="K278" s="2">
        <f>("20-10-2024"-Table4[[#This Row],[Date of Joining]])/365</f>
        <v>11.504109589041096</v>
      </c>
      <c r="L278" t="str">
        <f>LEFT(Table4[[#This Row],[Name]],SEARCH(" ",Table4[[#This Row],[Name]]))</f>
        <v xml:space="preserve">Andrew </v>
      </c>
    </row>
    <row r="279" spans="1:12" x14ac:dyDescent="0.3">
      <c r="A279">
        <v>278</v>
      </c>
      <c r="B279" t="s">
        <v>463</v>
      </c>
      <c r="C279">
        <v>4</v>
      </c>
      <c r="D279" t="s">
        <v>83</v>
      </c>
      <c r="E279" s="1">
        <v>41122</v>
      </c>
      <c r="F279">
        <v>7038</v>
      </c>
      <c r="G279">
        <v>23</v>
      </c>
      <c r="H279">
        <v>7</v>
      </c>
      <c r="I279">
        <v>5</v>
      </c>
      <c r="J279" t="str">
        <f>IF(Table4[[#This Row],[Performace Rating]]&lt;8,"High Performance","Low Performance")</f>
        <v>High Performance</v>
      </c>
      <c r="K279" s="2">
        <f>("20-10-2024"-Table4[[#This Row],[Date of Joining]])/365</f>
        <v>12.227397260273973</v>
      </c>
      <c r="L279" t="str">
        <f>LEFT(Table4[[#This Row],[Name]],SEARCH(" ",Table4[[#This Row],[Name]]))</f>
        <v xml:space="preserve">Kevin </v>
      </c>
    </row>
    <row r="280" spans="1:12" x14ac:dyDescent="0.3">
      <c r="A280">
        <v>279</v>
      </c>
      <c r="B280" t="s">
        <v>464</v>
      </c>
      <c r="C280">
        <v>7</v>
      </c>
      <c r="D280" t="s">
        <v>22</v>
      </c>
      <c r="E280" s="1">
        <v>43479</v>
      </c>
      <c r="F280">
        <v>6314</v>
      </c>
      <c r="G280">
        <v>36</v>
      </c>
      <c r="H280">
        <v>8</v>
      </c>
      <c r="I280">
        <v>10</v>
      </c>
      <c r="J280" t="str">
        <f>IF(Table4[[#This Row],[Performace Rating]]&lt;8,"High Performance","Low Performance")</f>
        <v>High Performance</v>
      </c>
      <c r="K280" s="2">
        <f>("20-10-2024"-Table4[[#This Row],[Date of Joining]])/365</f>
        <v>5.7698630136986298</v>
      </c>
      <c r="L280" t="str">
        <f>LEFT(Table4[[#This Row],[Name]],SEARCH(" ",Table4[[#This Row],[Name]]))</f>
        <v xml:space="preserve">Kevin </v>
      </c>
    </row>
    <row r="281" spans="1:12" x14ac:dyDescent="0.3">
      <c r="A281">
        <v>280</v>
      </c>
      <c r="B281" t="s">
        <v>465</v>
      </c>
      <c r="C281">
        <v>7</v>
      </c>
      <c r="D281" t="s">
        <v>22</v>
      </c>
      <c r="E281" s="1">
        <v>41562</v>
      </c>
      <c r="F281">
        <v>5982</v>
      </c>
      <c r="G281">
        <v>22</v>
      </c>
      <c r="H281">
        <v>1</v>
      </c>
      <c r="I281">
        <v>10</v>
      </c>
      <c r="J281" t="str">
        <f>IF(Table4[[#This Row],[Performace Rating]]&lt;8,"High Performance","Low Performance")</f>
        <v>High Performance</v>
      </c>
      <c r="K281" s="2">
        <f>("20-10-2024"-Table4[[#This Row],[Date of Joining]])/365</f>
        <v>11.021917808219179</v>
      </c>
      <c r="L281" t="str">
        <f>LEFT(Table4[[#This Row],[Name]],SEARCH(" ",Table4[[#This Row],[Name]]))</f>
        <v xml:space="preserve">Katie </v>
      </c>
    </row>
    <row r="282" spans="1:12" x14ac:dyDescent="0.3">
      <c r="A282">
        <v>281</v>
      </c>
      <c r="B282" t="s">
        <v>467</v>
      </c>
      <c r="C282">
        <v>9</v>
      </c>
      <c r="D282" t="s">
        <v>25</v>
      </c>
      <c r="E282" s="1">
        <v>43726</v>
      </c>
      <c r="F282">
        <v>8453</v>
      </c>
      <c r="G282">
        <v>54</v>
      </c>
      <c r="H282">
        <v>6</v>
      </c>
      <c r="I282">
        <v>12</v>
      </c>
      <c r="J282" t="str">
        <f>IF(Table4[[#This Row],[Performace Rating]]&lt;8,"High Performance","Low Performance")</f>
        <v>Low Performance</v>
      </c>
      <c r="K282" s="2">
        <f>("20-10-2024"-Table4[[#This Row],[Date of Joining]])/365</f>
        <v>5.0931506849315067</v>
      </c>
      <c r="L282" t="str">
        <f>LEFT(Table4[[#This Row],[Name]],SEARCH(" ",Table4[[#This Row],[Name]]))</f>
        <v xml:space="preserve">Diana </v>
      </c>
    </row>
    <row r="283" spans="1:12" x14ac:dyDescent="0.3">
      <c r="A283">
        <v>282</v>
      </c>
      <c r="B283" t="s">
        <v>469</v>
      </c>
      <c r="C283">
        <v>4</v>
      </c>
      <c r="D283" t="s">
        <v>22</v>
      </c>
      <c r="E283" s="1">
        <v>42670</v>
      </c>
      <c r="F283">
        <v>6055</v>
      </c>
      <c r="G283">
        <v>24</v>
      </c>
      <c r="H283">
        <v>6</v>
      </c>
      <c r="I283">
        <v>5</v>
      </c>
      <c r="J283" t="str">
        <f>IF(Table4[[#This Row],[Performace Rating]]&lt;8,"High Performance","Low Performance")</f>
        <v>High Performance</v>
      </c>
      <c r="K283" s="2">
        <f>("20-10-2024"-Table4[[#This Row],[Date of Joining]])/365</f>
        <v>7.9863013698630141</v>
      </c>
      <c r="L283" t="str">
        <f>LEFT(Table4[[#This Row],[Name]],SEARCH(" ",Table4[[#This Row],[Name]]))</f>
        <v xml:space="preserve">Cameron </v>
      </c>
    </row>
    <row r="284" spans="1:12" x14ac:dyDescent="0.3">
      <c r="A284">
        <v>283</v>
      </c>
      <c r="B284" t="s">
        <v>471</v>
      </c>
      <c r="C284">
        <v>7</v>
      </c>
      <c r="D284" t="s">
        <v>15</v>
      </c>
      <c r="E284" s="1">
        <v>44550</v>
      </c>
      <c r="F284">
        <v>4228</v>
      </c>
      <c r="G284">
        <v>39</v>
      </c>
      <c r="H284">
        <v>14</v>
      </c>
      <c r="I284">
        <v>10</v>
      </c>
      <c r="J284" t="str">
        <f>IF(Table4[[#This Row],[Performace Rating]]&lt;8,"High Performance","Low Performance")</f>
        <v>High Performance</v>
      </c>
      <c r="K284" s="2">
        <f>("20-10-2024"-Table4[[#This Row],[Date of Joining]])/365</f>
        <v>2.8356164383561642</v>
      </c>
      <c r="L284" t="str">
        <f>LEFT(Table4[[#This Row],[Name]],SEARCH(" ",Table4[[#This Row],[Name]]))</f>
        <v xml:space="preserve">Charles </v>
      </c>
    </row>
    <row r="285" spans="1:12" x14ac:dyDescent="0.3">
      <c r="A285">
        <v>284</v>
      </c>
      <c r="B285" t="s">
        <v>472</v>
      </c>
      <c r="C285">
        <v>8</v>
      </c>
      <c r="D285" t="s">
        <v>83</v>
      </c>
      <c r="E285" s="1">
        <v>44980</v>
      </c>
      <c r="F285">
        <v>7409</v>
      </c>
      <c r="G285">
        <v>24</v>
      </c>
      <c r="H285">
        <v>2</v>
      </c>
      <c r="I285">
        <v>10</v>
      </c>
      <c r="J285" t="str">
        <f>IF(Table4[[#This Row],[Performace Rating]]&lt;8,"High Performance","Low Performance")</f>
        <v>Low Performance</v>
      </c>
      <c r="K285" s="2">
        <f>("20-10-2024"-Table4[[#This Row],[Date of Joining]])/365</f>
        <v>1.6575342465753424</v>
      </c>
      <c r="L285" t="str">
        <f>LEFT(Table4[[#This Row],[Name]],SEARCH(" ",Table4[[#This Row],[Name]]))</f>
        <v xml:space="preserve">Sarah </v>
      </c>
    </row>
    <row r="286" spans="1:12" x14ac:dyDescent="0.3">
      <c r="A286">
        <v>285</v>
      </c>
      <c r="B286" t="s">
        <v>473</v>
      </c>
      <c r="C286">
        <v>5</v>
      </c>
      <c r="D286" t="s">
        <v>15</v>
      </c>
      <c r="E286" s="1">
        <v>45461</v>
      </c>
      <c r="F286">
        <v>8323</v>
      </c>
      <c r="G286">
        <v>45</v>
      </c>
      <c r="H286">
        <v>14</v>
      </c>
      <c r="I286">
        <v>7</v>
      </c>
      <c r="J286" t="str">
        <f>IF(Table4[[#This Row],[Performace Rating]]&lt;8,"High Performance","Low Performance")</f>
        <v>High Performance</v>
      </c>
      <c r="K286" s="2">
        <f>("20-10-2024"-Table4[[#This Row],[Date of Joining]])/365</f>
        <v>0.33972602739726027</v>
      </c>
      <c r="L286" t="str">
        <f>LEFT(Table4[[#This Row],[Name]],SEARCH(" ",Table4[[#This Row],[Name]]))</f>
        <v xml:space="preserve">Lori </v>
      </c>
    </row>
    <row r="287" spans="1:12" x14ac:dyDescent="0.3">
      <c r="A287">
        <v>286</v>
      </c>
      <c r="B287" t="s">
        <v>474</v>
      </c>
      <c r="C287">
        <v>5</v>
      </c>
      <c r="D287" t="s">
        <v>32</v>
      </c>
      <c r="E287" s="1">
        <v>40234</v>
      </c>
      <c r="F287">
        <v>8505</v>
      </c>
      <c r="G287">
        <v>24</v>
      </c>
      <c r="H287">
        <v>9</v>
      </c>
      <c r="I287">
        <v>7</v>
      </c>
      <c r="J287" t="str">
        <f>IF(Table4[[#This Row],[Performace Rating]]&lt;8,"High Performance","Low Performance")</f>
        <v>High Performance</v>
      </c>
      <c r="K287" s="2">
        <f>("20-10-2024"-Table4[[#This Row],[Date of Joining]])/365</f>
        <v>14.66027397260274</v>
      </c>
      <c r="L287" t="str">
        <f>LEFT(Table4[[#This Row],[Name]],SEARCH(" ",Table4[[#This Row],[Name]]))</f>
        <v xml:space="preserve">Michele </v>
      </c>
    </row>
    <row r="288" spans="1:12" x14ac:dyDescent="0.3">
      <c r="A288">
        <v>287</v>
      </c>
      <c r="B288" t="s">
        <v>476</v>
      </c>
      <c r="C288">
        <v>5</v>
      </c>
      <c r="D288" t="s">
        <v>25</v>
      </c>
      <c r="E288" s="1">
        <v>42944</v>
      </c>
      <c r="F288">
        <v>4786</v>
      </c>
      <c r="G288">
        <v>48</v>
      </c>
      <c r="H288">
        <v>1</v>
      </c>
      <c r="I288">
        <v>7</v>
      </c>
      <c r="J288" t="str">
        <f>IF(Table4[[#This Row],[Performace Rating]]&lt;8,"High Performance","Low Performance")</f>
        <v>High Performance</v>
      </c>
      <c r="K288" s="2">
        <f>("20-10-2024"-Table4[[#This Row],[Date of Joining]])/365</f>
        <v>7.2356164383561641</v>
      </c>
      <c r="L288" t="str">
        <f>LEFT(Table4[[#This Row],[Name]],SEARCH(" ",Table4[[#This Row],[Name]]))</f>
        <v xml:space="preserve">Jay </v>
      </c>
    </row>
    <row r="289" spans="1:12" x14ac:dyDescent="0.3">
      <c r="A289">
        <v>288</v>
      </c>
      <c r="B289" t="s">
        <v>478</v>
      </c>
      <c r="C289">
        <v>8</v>
      </c>
      <c r="D289" t="s">
        <v>83</v>
      </c>
      <c r="E289" s="1">
        <v>42631</v>
      </c>
      <c r="F289">
        <v>4383</v>
      </c>
      <c r="G289">
        <v>36</v>
      </c>
      <c r="H289">
        <v>6</v>
      </c>
      <c r="I289">
        <v>10</v>
      </c>
      <c r="J289" t="str">
        <f>IF(Table4[[#This Row],[Performace Rating]]&lt;8,"High Performance","Low Performance")</f>
        <v>Low Performance</v>
      </c>
      <c r="K289" s="2">
        <f>("20-10-2024"-Table4[[#This Row],[Date of Joining]])/365</f>
        <v>8.0931506849315067</v>
      </c>
      <c r="L289" t="str">
        <f>LEFT(Table4[[#This Row],[Name]],SEARCH(" ",Table4[[#This Row],[Name]]))</f>
        <v xml:space="preserve">Jessica </v>
      </c>
    </row>
    <row r="290" spans="1:12" x14ac:dyDescent="0.3">
      <c r="A290">
        <v>289</v>
      </c>
      <c r="B290" t="s">
        <v>479</v>
      </c>
      <c r="C290">
        <v>9</v>
      </c>
      <c r="D290" t="s">
        <v>11</v>
      </c>
      <c r="E290" s="1">
        <v>43363</v>
      </c>
      <c r="F290">
        <v>8743</v>
      </c>
      <c r="G290">
        <v>40</v>
      </c>
      <c r="H290">
        <v>13</v>
      </c>
      <c r="I290">
        <v>12</v>
      </c>
      <c r="J290" t="str">
        <f>IF(Table4[[#This Row],[Performace Rating]]&lt;8,"High Performance","Low Performance")</f>
        <v>Low Performance</v>
      </c>
      <c r="K290" s="2">
        <f>("20-10-2024"-Table4[[#This Row],[Date of Joining]])/365</f>
        <v>6.087671232876712</v>
      </c>
      <c r="L290" t="str">
        <f>LEFT(Table4[[#This Row],[Name]],SEARCH(" ",Table4[[#This Row],[Name]]))</f>
        <v xml:space="preserve">Tiffany </v>
      </c>
    </row>
    <row r="291" spans="1:12" x14ac:dyDescent="0.3">
      <c r="A291">
        <v>290</v>
      </c>
      <c r="B291" t="s">
        <v>480</v>
      </c>
      <c r="C291">
        <v>7</v>
      </c>
      <c r="D291" t="s">
        <v>15</v>
      </c>
      <c r="E291" s="1">
        <v>44975</v>
      </c>
      <c r="F291">
        <v>4241</v>
      </c>
      <c r="G291">
        <v>49</v>
      </c>
      <c r="H291">
        <v>6</v>
      </c>
      <c r="I291">
        <v>10</v>
      </c>
      <c r="J291" t="str">
        <f>IF(Table4[[#This Row],[Performace Rating]]&lt;8,"High Performance","Low Performance")</f>
        <v>High Performance</v>
      </c>
      <c r="K291" s="2">
        <f>("20-10-2024"-Table4[[#This Row],[Date of Joining]])/365</f>
        <v>1.6712328767123288</v>
      </c>
      <c r="L291" t="str">
        <f>LEFT(Table4[[#This Row],[Name]],SEARCH(" ",Table4[[#This Row],[Name]]))</f>
        <v xml:space="preserve">Kelly </v>
      </c>
    </row>
    <row r="292" spans="1:12" x14ac:dyDescent="0.3">
      <c r="A292">
        <v>291</v>
      </c>
      <c r="B292" t="s">
        <v>482</v>
      </c>
      <c r="C292">
        <v>7</v>
      </c>
      <c r="D292" t="s">
        <v>32</v>
      </c>
      <c r="E292" s="1">
        <v>40811</v>
      </c>
      <c r="F292">
        <v>8229</v>
      </c>
      <c r="G292">
        <v>27</v>
      </c>
      <c r="H292">
        <v>14</v>
      </c>
      <c r="I292">
        <v>10</v>
      </c>
      <c r="J292" t="str">
        <f>IF(Table4[[#This Row],[Performace Rating]]&lt;8,"High Performance","Low Performance")</f>
        <v>High Performance</v>
      </c>
      <c r="K292" s="2">
        <f>("20-10-2024"-Table4[[#This Row],[Date of Joining]])/365</f>
        <v>13.079452054794521</v>
      </c>
      <c r="L292" t="str">
        <f>LEFT(Table4[[#This Row],[Name]],SEARCH(" ",Table4[[#This Row],[Name]]))</f>
        <v xml:space="preserve">James </v>
      </c>
    </row>
    <row r="293" spans="1:12" x14ac:dyDescent="0.3">
      <c r="A293">
        <v>292</v>
      </c>
      <c r="B293" t="s">
        <v>483</v>
      </c>
      <c r="C293">
        <v>8</v>
      </c>
      <c r="D293" t="s">
        <v>11</v>
      </c>
      <c r="E293" s="1">
        <v>43076</v>
      </c>
      <c r="F293">
        <v>6578</v>
      </c>
      <c r="G293">
        <v>31</v>
      </c>
      <c r="H293">
        <v>12</v>
      </c>
      <c r="I293">
        <v>10</v>
      </c>
      <c r="J293" t="str">
        <f>IF(Table4[[#This Row],[Performace Rating]]&lt;8,"High Performance","Low Performance")</f>
        <v>Low Performance</v>
      </c>
      <c r="K293" s="2">
        <f>("20-10-2024"-Table4[[#This Row],[Date of Joining]])/365</f>
        <v>6.8739726027397259</v>
      </c>
      <c r="L293" t="str">
        <f>LEFT(Table4[[#This Row],[Name]],SEARCH(" ",Table4[[#This Row],[Name]]))</f>
        <v xml:space="preserve">Ann </v>
      </c>
    </row>
    <row r="294" spans="1:12" x14ac:dyDescent="0.3">
      <c r="A294">
        <v>293</v>
      </c>
      <c r="B294" t="s">
        <v>484</v>
      </c>
      <c r="C294">
        <v>4</v>
      </c>
      <c r="D294" t="s">
        <v>25</v>
      </c>
      <c r="E294" s="1">
        <v>43475</v>
      </c>
      <c r="F294">
        <v>5964</v>
      </c>
      <c r="G294">
        <v>30</v>
      </c>
      <c r="H294">
        <v>12</v>
      </c>
      <c r="I294">
        <v>5</v>
      </c>
      <c r="J294" t="str">
        <f>IF(Table4[[#This Row],[Performace Rating]]&lt;8,"High Performance","Low Performance")</f>
        <v>High Performance</v>
      </c>
      <c r="K294" s="2">
        <f>("20-10-2024"-Table4[[#This Row],[Date of Joining]])/365</f>
        <v>5.7808219178082192</v>
      </c>
      <c r="L294" t="str">
        <f>LEFT(Table4[[#This Row],[Name]],SEARCH(" ",Table4[[#This Row],[Name]]))</f>
        <v xml:space="preserve">Stacy </v>
      </c>
    </row>
    <row r="295" spans="1:12" x14ac:dyDescent="0.3">
      <c r="A295">
        <v>294</v>
      </c>
      <c r="B295" t="s">
        <v>485</v>
      </c>
      <c r="C295">
        <v>7</v>
      </c>
      <c r="D295" t="s">
        <v>25</v>
      </c>
      <c r="E295" s="1">
        <v>42257</v>
      </c>
      <c r="F295">
        <v>5244</v>
      </c>
      <c r="G295">
        <v>56</v>
      </c>
      <c r="H295">
        <v>12</v>
      </c>
      <c r="I295">
        <v>10</v>
      </c>
      <c r="J295" t="str">
        <f>IF(Table4[[#This Row],[Performace Rating]]&lt;8,"High Performance","Low Performance")</f>
        <v>High Performance</v>
      </c>
      <c r="K295" s="2">
        <f>("20-10-2024"-Table4[[#This Row],[Date of Joining]])/365</f>
        <v>9.117808219178082</v>
      </c>
      <c r="L295" t="str">
        <f>LEFT(Table4[[#This Row],[Name]],SEARCH(" ",Table4[[#This Row],[Name]]))</f>
        <v xml:space="preserve">Karen </v>
      </c>
    </row>
    <row r="296" spans="1:12" x14ac:dyDescent="0.3">
      <c r="A296">
        <v>295</v>
      </c>
      <c r="B296" t="s">
        <v>486</v>
      </c>
      <c r="C296">
        <v>4</v>
      </c>
      <c r="D296" t="s">
        <v>15</v>
      </c>
      <c r="E296" s="1">
        <v>44544</v>
      </c>
      <c r="F296">
        <v>6169</v>
      </c>
      <c r="G296">
        <v>26</v>
      </c>
      <c r="H296">
        <v>7</v>
      </c>
      <c r="I296">
        <v>5</v>
      </c>
      <c r="J296" t="str">
        <f>IF(Table4[[#This Row],[Performace Rating]]&lt;8,"High Performance","Low Performance")</f>
        <v>High Performance</v>
      </c>
      <c r="K296" s="2">
        <f>("20-10-2024"-Table4[[#This Row],[Date of Joining]])/365</f>
        <v>2.8520547945205479</v>
      </c>
      <c r="L296" t="str">
        <f>LEFT(Table4[[#This Row],[Name]],SEARCH(" ",Table4[[#This Row],[Name]]))</f>
        <v xml:space="preserve">Tiffany </v>
      </c>
    </row>
    <row r="297" spans="1:12" x14ac:dyDescent="0.3">
      <c r="A297">
        <v>296</v>
      </c>
      <c r="B297" t="s">
        <v>487</v>
      </c>
      <c r="C297">
        <v>9</v>
      </c>
      <c r="D297" t="s">
        <v>22</v>
      </c>
      <c r="E297" s="1">
        <v>45581</v>
      </c>
      <c r="F297">
        <v>4802</v>
      </c>
      <c r="G297">
        <v>31</v>
      </c>
      <c r="H297">
        <v>9</v>
      </c>
      <c r="I297">
        <v>12</v>
      </c>
      <c r="J297" t="str">
        <f>IF(Table4[[#This Row],[Performace Rating]]&lt;8,"High Performance","Low Performance")</f>
        <v>Low Performance</v>
      </c>
      <c r="K297" s="2">
        <f>("20-10-2024"-Table4[[#This Row],[Date of Joining]])/365</f>
        <v>1.0958904109589041E-2</v>
      </c>
      <c r="L297" t="str">
        <f>LEFT(Table4[[#This Row],[Name]],SEARCH(" ",Table4[[#This Row],[Name]]))</f>
        <v xml:space="preserve">Jessica </v>
      </c>
    </row>
    <row r="298" spans="1:12" x14ac:dyDescent="0.3">
      <c r="A298">
        <v>297</v>
      </c>
      <c r="B298" t="s">
        <v>488</v>
      </c>
      <c r="C298">
        <v>6</v>
      </c>
      <c r="D298" t="s">
        <v>11</v>
      </c>
      <c r="E298" s="1">
        <v>45214</v>
      </c>
      <c r="F298">
        <v>7614</v>
      </c>
      <c r="G298">
        <v>39</v>
      </c>
      <c r="H298">
        <v>10</v>
      </c>
      <c r="I298">
        <v>7</v>
      </c>
      <c r="J298" t="str">
        <f>IF(Table4[[#This Row],[Performace Rating]]&lt;8,"High Performance","Low Performance")</f>
        <v>High Performance</v>
      </c>
      <c r="K298" s="2">
        <f>("20-10-2024"-Table4[[#This Row],[Date of Joining]])/365</f>
        <v>1.0164383561643835</v>
      </c>
      <c r="L298" t="str">
        <f>LEFT(Table4[[#This Row],[Name]],SEARCH(" ",Table4[[#This Row],[Name]]))</f>
        <v xml:space="preserve">Mrs. </v>
      </c>
    </row>
    <row r="299" spans="1:12" x14ac:dyDescent="0.3">
      <c r="A299">
        <v>298</v>
      </c>
      <c r="B299" t="s">
        <v>489</v>
      </c>
      <c r="C299">
        <v>9</v>
      </c>
      <c r="D299" t="s">
        <v>15</v>
      </c>
      <c r="E299" s="1">
        <v>42231</v>
      </c>
      <c r="F299">
        <v>7276</v>
      </c>
      <c r="G299">
        <v>25</v>
      </c>
      <c r="H299">
        <v>4</v>
      </c>
      <c r="I299">
        <v>12</v>
      </c>
      <c r="J299" t="str">
        <f>IF(Table4[[#This Row],[Performace Rating]]&lt;8,"High Performance","Low Performance")</f>
        <v>Low Performance</v>
      </c>
      <c r="K299" s="2">
        <f>("20-10-2024"-Table4[[#This Row],[Date of Joining]])/365</f>
        <v>9.1890410958904116</v>
      </c>
      <c r="L299" t="str">
        <f>LEFT(Table4[[#This Row],[Name]],SEARCH(" ",Table4[[#This Row],[Name]]))</f>
        <v xml:space="preserve">Richard </v>
      </c>
    </row>
    <row r="300" spans="1:12" x14ac:dyDescent="0.3">
      <c r="A300">
        <v>299</v>
      </c>
      <c r="B300" t="s">
        <v>490</v>
      </c>
      <c r="C300">
        <v>9</v>
      </c>
      <c r="D300" t="s">
        <v>32</v>
      </c>
      <c r="E300" s="1">
        <v>43607</v>
      </c>
      <c r="F300">
        <v>7427</v>
      </c>
      <c r="G300">
        <v>41</v>
      </c>
      <c r="H300">
        <v>2</v>
      </c>
      <c r="I300">
        <v>12</v>
      </c>
      <c r="J300" t="str">
        <f>IF(Table4[[#This Row],[Performace Rating]]&lt;8,"High Performance","Low Performance")</f>
        <v>Low Performance</v>
      </c>
      <c r="K300" s="2">
        <f>("20-10-2024"-Table4[[#This Row],[Date of Joining]])/365</f>
        <v>5.419178082191781</v>
      </c>
      <c r="L300" t="str">
        <f>LEFT(Table4[[#This Row],[Name]],SEARCH(" ",Table4[[#This Row],[Name]]))</f>
        <v xml:space="preserve">Kathleen </v>
      </c>
    </row>
    <row r="301" spans="1:12" x14ac:dyDescent="0.3">
      <c r="A301">
        <v>300</v>
      </c>
      <c r="B301" t="s">
        <v>491</v>
      </c>
      <c r="C301">
        <v>5</v>
      </c>
      <c r="D301" t="s">
        <v>22</v>
      </c>
      <c r="E301" s="1">
        <v>45034</v>
      </c>
      <c r="F301">
        <v>8461</v>
      </c>
      <c r="G301">
        <v>25</v>
      </c>
      <c r="H301">
        <v>6</v>
      </c>
      <c r="I301">
        <v>7</v>
      </c>
      <c r="J301" t="str">
        <f>IF(Table4[[#This Row],[Performace Rating]]&lt;8,"High Performance","Low Performance")</f>
        <v>High Performance</v>
      </c>
      <c r="K301" s="2">
        <f>("20-10-2024"-Table4[[#This Row],[Date of Joining]])/365</f>
        <v>1.5095890410958903</v>
      </c>
      <c r="L301" t="str">
        <f>LEFT(Table4[[#This Row],[Name]],SEARCH(" ",Table4[[#This Row],[Name]]))</f>
        <v xml:space="preserve">Madeline </v>
      </c>
    </row>
    <row r="302" spans="1:12" x14ac:dyDescent="0.3">
      <c r="E302" s="1"/>
      <c r="J302" s="6"/>
      <c r="L302" s="6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C7EC-A235-4DC3-8D41-DD62DDD06D4B}">
  <dimension ref="A1:B10"/>
  <sheetViews>
    <sheetView workbookViewId="0">
      <selection sqref="A1:B10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1" spans="1:2" x14ac:dyDescent="0.3">
      <c r="A1" s="4" t="s">
        <v>494</v>
      </c>
      <c r="B1" t="s">
        <v>497</v>
      </c>
    </row>
    <row r="2" spans="1:2" x14ac:dyDescent="0.3">
      <c r="A2" s="5" t="s">
        <v>25</v>
      </c>
      <c r="B2" s="6">
        <v>6115.458333333333</v>
      </c>
    </row>
    <row r="3" spans="1:2" x14ac:dyDescent="0.3">
      <c r="A3" s="5" t="s">
        <v>15</v>
      </c>
      <c r="B3" s="6">
        <v>6003.4098360655735</v>
      </c>
    </row>
    <row r="4" spans="1:2" x14ac:dyDescent="0.3">
      <c r="A4" s="5" t="s">
        <v>22</v>
      </c>
      <c r="B4" s="6">
        <v>6398.27027027027</v>
      </c>
    </row>
    <row r="5" spans="1:2" x14ac:dyDescent="0.3">
      <c r="A5" s="5" t="s">
        <v>32</v>
      </c>
      <c r="B5" s="6">
        <v>6363.068181818182</v>
      </c>
    </row>
    <row r="6" spans="1:2" x14ac:dyDescent="0.3">
      <c r="A6" s="5" t="s">
        <v>11</v>
      </c>
      <c r="B6" s="6">
        <v>6635.2307692307695</v>
      </c>
    </row>
    <row r="7" spans="1:2" x14ac:dyDescent="0.3">
      <c r="A7" s="5" t="s">
        <v>19</v>
      </c>
      <c r="B7" s="6">
        <v>6681.0714285714284</v>
      </c>
    </row>
    <row r="8" spans="1:2" x14ac:dyDescent="0.3">
      <c r="A8" s="5" t="s">
        <v>83</v>
      </c>
      <c r="B8" s="6">
        <v>6180.7931034482763</v>
      </c>
    </row>
    <row r="9" spans="1:2" x14ac:dyDescent="0.3">
      <c r="A9" s="5" t="s">
        <v>495</v>
      </c>
      <c r="B9" s="6"/>
    </row>
    <row r="10" spans="1:2" x14ac:dyDescent="0.3">
      <c r="A10" s="5" t="s">
        <v>496</v>
      </c>
      <c r="B10" s="6">
        <v>6316.9433333333336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19E0-CDC1-4099-8670-785110E82E12}">
  <dimension ref="A1:H301"/>
  <sheetViews>
    <sheetView workbookViewId="0"/>
  </sheetViews>
  <sheetFormatPr defaultRowHeight="14.4" x14ac:dyDescent="0.3"/>
  <cols>
    <col min="1" max="1" width="13.77734375" bestFit="1" customWidth="1"/>
    <col min="2" max="2" width="24.44140625" bestFit="1" customWidth="1"/>
    <col min="3" max="3" width="13.33203125" bestFit="1" customWidth="1"/>
    <col min="4" max="4" width="15.77734375" bestFit="1" customWidth="1"/>
    <col min="5" max="5" width="8.33203125" bestFit="1" customWidth="1"/>
    <col min="6" max="6" width="6.44140625" bestFit="1" customWidth="1"/>
    <col min="7" max="7" width="18.6640625" bestFit="1" customWidth="1"/>
    <col min="8" max="8" width="2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s="6" t="s">
        <v>10</v>
      </c>
      <c r="C2" s="6" t="s">
        <v>11</v>
      </c>
      <c r="D2" s="7">
        <v>43059</v>
      </c>
      <c r="E2">
        <v>6614</v>
      </c>
      <c r="F2">
        <v>26</v>
      </c>
      <c r="G2">
        <v>8</v>
      </c>
      <c r="H2">
        <v>6</v>
      </c>
    </row>
    <row r="3" spans="1:8" x14ac:dyDescent="0.3">
      <c r="A3">
        <v>2</v>
      </c>
      <c r="B3" s="6" t="s">
        <v>14</v>
      </c>
      <c r="C3" s="6" t="s">
        <v>15</v>
      </c>
      <c r="D3" s="7">
        <v>41240</v>
      </c>
      <c r="E3">
        <v>7499</v>
      </c>
      <c r="F3">
        <v>40</v>
      </c>
      <c r="G3">
        <v>11</v>
      </c>
      <c r="H3">
        <v>9</v>
      </c>
    </row>
    <row r="4" spans="1:8" x14ac:dyDescent="0.3">
      <c r="A4">
        <v>3</v>
      </c>
      <c r="B4" s="6" t="s">
        <v>18</v>
      </c>
      <c r="C4" s="6" t="s">
        <v>19</v>
      </c>
      <c r="D4" s="7">
        <v>41936</v>
      </c>
      <c r="E4">
        <v>8220</v>
      </c>
      <c r="F4">
        <v>47</v>
      </c>
      <c r="G4">
        <v>11</v>
      </c>
      <c r="H4">
        <v>8</v>
      </c>
    </row>
    <row r="5" spans="1:8" x14ac:dyDescent="0.3">
      <c r="A5">
        <v>4</v>
      </c>
      <c r="B5" s="6" t="s">
        <v>21</v>
      </c>
      <c r="C5" s="6" t="s">
        <v>22</v>
      </c>
      <c r="D5" s="7">
        <v>42572</v>
      </c>
      <c r="E5">
        <v>6578</v>
      </c>
      <c r="F5">
        <v>42</v>
      </c>
      <c r="G5">
        <v>4</v>
      </c>
      <c r="H5">
        <v>9</v>
      </c>
    </row>
    <row r="6" spans="1:8" x14ac:dyDescent="0.3">
      <c r="A6">
        <v>5</v>
      </c>
      <c r="B6" s="6" t="s">
        <v>24</v>
      </c>
      <c r="C6" s="6" t="s">
        <v>25</v>
      </c>
      <c r="D6" s="7">
        <v>43738</v>
      </c>
      <c r="E6">
        <v>5705</v>
      </c>
      <c r="F6">
        <v>43</v>
      </c>
      <c r="G6">
        <v>6</v>
      </c>
      <c r="H6">
        <v>6</v>
      </c>
    </row>
    <row r="7" spans="1:8" x14ac:dyDescent="0.3">
      <c r="A7">
        <v>6</v>
      </c>
      <c r="B7" s="6"/>
      <c r="C7" s="6" t="s">
        <v>15</v>
      </c>
      <c r="D7" s="7">
        <v>40655</v>
      </c>
      <c r="E7">
        <v>6133</v>
      </c>
      <c r="F7">
        <v>25</v>
      </c>
      <c r="G7">
        <v>11</v>
      </c>
      <c r="H7">
        <v>4</v>
      </c>
    </row>
    <row r="8" spans="1:8" x14ac:dyDescent="0.3">
      <c r="A8">
        <v>7</v>
      </c>
      <c r="B8" s="6" t="s">
        <v>29</v>
      </c>
      <c r="C8" s="6" t="s">
        <v>15</v>
      </c>
      <c r="D8" s="7">
        <v>45460</v>
      </c>
      <c r="E8">
        <v>5096</v>
      </c>
      <c r="F8">
        <v>29</v>
      </c>
      <c r="G8">
        <v>13</v>
      </c>
      <c r="H8">
        <v>8</v>
      </c>
    </row>
    <row r="9" spans="1:8" x14ac:dyDescent="0.3">
      <c r="A9">
        <v>8</v>
      </c>
      <c r="B9" s="6" t="s">
        <v>31</v>
      </c>
      <c r="C9" s="6" t="s">
        <v>32</v>
      </c>
      <c r="D9" s="7">
        <v>43734</v>
      </c>
      <c r="E9">
        <v>3771</v>
      </c>
      <c r="F9">
        <v>35</v>
      </c>
      <c r="G9">
        <v>2</v>
      </c>
      <c r="H9">
        <v>5</v>
      </c>
    </row>
    <row r="10" spans="1:8" x14ac:dyDescent="0.3">
      <c r="A10">
        <v>9</v>
      </c>
      <c r="B10" s="6" t="s">
        <v>34</v>
      </c>
      <c r="C10" s="6" t="s">
        <v>19</v>
      </c>
      <c r="D10" s="7">
        <v>41677</v>
      </c>
      <c r="E10">
        <v>8754</v>
      </c>
      <c r="F10">
        <v>50</v>
      </c>
      <c r="G10">
        <v>4</v>
      </c>
      <c r="H10">
        <v>6</v>
      </c>
    </row>
    <row r="11" spans="1:8" x14ac:dyDescent="0.3">
      <c r="A11">
        <v>10</v>
      </c>
      <c r="B11" s="6" t="s">
        <v>36</v>
      </c>
      <c r="C11" s="6" t="s">
        <v>11</v>
      </c>
      <c r="D11" s="7">
        <v>45386</v>
      </c>
      <c r="E11">
        <v>4462</v>
      </c>
      <c r="F11">
        <v>53</v>
      </c>
      <c r="G11">
        <v>1</v>
      </c>
      <c r="H11">
        <v>6</v>
      </c>
    </row>
    <row r="12" spans="1:8" x14ac:dyDescent="0.3">
      <c r="A12">
        <v>11</v>
      </c>
      <c r="B12" s="6" t="s">
        <v>38</v>
      </c>
      <c r="C12" s="6" t="s">
        <v>22</v>
      </c>
      <c r="D12" s="7">
        <v>42715</v>
      </c>
      <c r="E12">
        <v>6345</v>
      </c>
      <c r="F12">
        <v>38</v>
      </c>
      <c r="G12">
        <v>7</v>
      </c>
      <c r="H12">
        <v>4</v>
      </c>
    </row>
    <row r="13" spans="1:8" x14ac:dyDescent="0.3">
      <c r="A13">
        <v>12</v>
      </c>
      <c r="B13" s="6" t="s">
        <v>40</v>
      </c>
      <c r="C13" s="6" t="s">
        <v>15</v>
      </c>
      <c r="D13" s="7">
        <v>45294</v>
      </c>
      <c r="E13">
        <v>8141</v>
      </c>
      <c r="F13">
        <v>45</v>
      </c>
      <c r="G13">
        <v>5</v>
      </c>
      <c r="H13">
        <v>4</v>
      </c>
    </row>
    <row r="14" spans="1:8" x14ac:dyDescent="0.3">
      <c r="A14">
        <v>13</v>
      </c>
      <c r="B14" s="6" t="s">
        <v>42</v>
      </c>
      <c r="C14" s="6" t="s">
        <v>19</v>
      </c>
      <c r="D14" s="7">
        <v>40117</v>
      </c>
      <c r="E14">
        <v>7082</v>
      </c>
      <c r="F14">
        <v>32</v>
      </c>
      <c r="G14">
        <v>13</v>
      </c>
      <c r="H14">
        <v>7</v>
      </c>
    </row>
    <row r="15" spans="1:8" x14ac:dyDescent="0.3">
      <c r="A15">
        <v>14</v>
      </c>
      <c r="B15" s="6" t="s">
        <v>44</v>
      </c>
      <c r="C15" s="6" t="s">
        <v>11</v>
      </c>
      <c r="D15" s="7">
        <v>42363</v>
      </c>
      <c r="E15">
        <v>6325</v>
      </c>
      <c r="F15">
        <v>45</v>
      </c>
      <c r="G15">
        <v>1</v>
      </c>
      <c r="H15">
        <v>8</v>
      </c>
    </row>
    <row r="16" spans="1:8" x14ac:dyDescent="0.3">
      <c r="A16">
        <v>15</v>
      </c>
      <c r="B16" s="6" t="s">
        <v>46</v>
      </c>
      <c r="C16" s="6" t="s">
        <v>25</v>
      </c>
      <c r="D16" s="7">
        <v>44418</v>
      </c>
      <c r="E16">
        <v>6296</v>
      </c>
      <c r="F16">
        <v>33</v>
      </c>
      <c r="G16">
        <v>3</v>
      </c>
      <c r="H16">
        <v>7</v>
      </c>
    </row>
    <row r="17" spans="1:8" x14ac:dyDescent="0.3">
      <c r="A17">
        <v>16</v>
      </c>
      <c r="B17" s="6" t="s">
        <v>47</v>
      </c>
      <c r="C17" s="6" t="s">
        <v>25</v>
      </c>
      <c r="D17" s="7">
        <v>43935</v>
      </c>
      <c r="E17">
        <v>6504</v>
      </c>
      <c r="F17">
        <v>39</v>
      </c>
      <c r="G17">
        <v>2</v>
      </c>
      <c r="H17">
        <v>6</v>
      </c>
    </row>
    <row r="18" spans="1:8" x14ac:dyDescent="0.3">
      <c r="A18">
        <v>17</v>
      </c>
      <c r="B18" s="6" t="s">
        <v>49</v>
      </c>
      <c r="C18" s="6" t="s">
        <v>25</v>
      </c>
      <c r="D18" s="7">
        <v>43538</v>
      </c>
      <c r="E18">
        <v>4894</v>
      </c>
      <c r="F18">
        <v>56</v>
      </c>
      <c r="G18">
        <v>1</v>
      </c>
      <c r="H18">
        <v>6</v>
      </c>
    </row>
    <row r="19" spans="1:8" x14ac:dyDescent="0.3">
      <c r="A19">
        <v>18</v>
      </c>
      <c r="B19" s="6" t="s">
        <v>51</v>
      </c>
      <c r="C19" s="6" t="s">
        <v>32</v>
      </c>
      <c r="D19" s="7">
        <v>45312</v>
      </c>
      <c r="E19">
        <v>6340</v>
      </c>
      <c r="F19">
        <v>40</v>
      </c>
      <c r="G19">
        <v>11</v>
      </c>
      <c r="H19">
        <v>6</v>
      </c>
    </row>
    <row r="20" spans="1:8" x14ac:dyDescent="0.3">
      <c r="A20">
        <v>19</v>
      </c>
      <c r="B20" s="6" t="s">
        <v>53</v>
      </c>
      <c r="C20" s="6" t="s">
        <v>32</v>
      </c>
      <c r="D20" s="7">
        <v>43444</v>
      </c>
      <c r="E20">
        <v>4407</v>
      </c>
      <c r="F20">
        <v>57</v>
      </c>
      <c r="G20">
        <v>2</v>
      </c>
      <c r="H20">
        <v>7</v>
      </c>
    </row>
    <row r="21" spans="1:8" x14ac:dyDescent="0.3">
      <c r="A21">
        <v>20</v>
      </c>
      <c r="B21" s="6" t="s">
        <v>55</v>
      </c>
      <c r="C21" s="6" t="s">
        <v>22</v>
      </c>
      <c r="D21" s="7">
        <v>41882</v>
      </c>
      <c r="E21">
        <v>6014</v>
      </c>
      <c r="F21">
        <v>25</v>
      </c>
      <c r="G21">
        <v>1</v>
      </c>
      <c r="H21">
        <v>9</v>
      </c>
    </row>
    <row r="22" spans="1:8" x14ac:dyDescent="0.3">
      <c r="A22">
        <v>21</v>
      </c>
      <c r="B22" s="6" t="s">
        <v>57</v>
      </c>
      <c r="C22" s="6" t="s">
        <v>25</v>
      </c>
      <c r="D22" s="7">
        <v>44798</v>
      </c>
      <c r="E22">
        <v>6568</v>
      </c>
      <c r="F22">
        <v>38</v>
      </c>
      <c r="G22">
        <v>12</v>
      </c>
      <c r="H22">
        <v>7</v>
      </c>
    </row>
    <row r="23" spans="1:8" x14ac:dyDescent="0.3">
      <c r="A23">
        <v>22</v>
      </c>
      <c r="B23" s="6" t="s">
        <v>59</v>
      </c>
      <c r="C23" s="6" t="s">
        <v>22</v>
      </c>
      <c r="D23" s="7">
        <v>44018</v>
      </c>
      <c r="E23">
        <v>5501</v>
      </c>
      <c r="F23">
        <v>34</v>
      </c>
      <c r="G23">
        <v>8</v>
      </c>
      <c r="H23">
        <v>4</v>
      </c>
    </row>
    <row r="24" spans="1:8" x14ac:dyDescent="0.3">
      <c r="A24">
        <v>23</v>
      </c>
      <c r="B24" s="6" t="s">
        <v>61</v>
      </c>
      <c r="C24" s="6" t="s">
        <v>15</v>
      </c>
      <c r="D24" s="7">
        <v>42862</v>
      </c>
      <c r="E24">
        <v>3963</v>
      </c>
      <c r="F24">
        <v>24</v>
      </c>
      <c r="G24">
        <v>3</v>
      </c>
      <c r="H24">
        <v>4</v>
      </c>
    </row>
    <row r="25" spans="1:8" x14ac:dyDescent="0.3">
      <c r="A25">
        <v>24</v>
      </c>
      <c r="B25" s="6" t="s">
        <v>63</v>
      </c>
      <c r="C25" s="6" t="s">
        <v>11</v>
      </c>
      <c r="D25" s="7">
        <v>40169</v>
      </c>
      <c r="E25">
        <v>6925</v>
      </c>
      <c r="F25">
        <v>24</v>
      </c>
      <c r="G25">
        <v>11</v>
      </c>
      <c r="H25">
        <v>4</v>
      </c>
    </row>
    <row r="26" spans="1:8" x14ac:dyDescent="0.3">
      <c r="A26">
        <v>25</v>
      </c>
      <c r="B26" s="6" t="s">
        <v>65</v>
      </c>
      <c r="C26" s="6" t="s">
        <v>19</v>
      </c>
      <c r="D26" s="7">
        <v>40905</v>
      </c>
      <c r="E26">
        <v>7410</v>
      </c>
      <c r="F26">
        <v>35</v>
      </c>
      <c r="G26">
        <v>3</v>
      </c>
      <c r="H26">
        <v>8</v>
      </c>
    </row>
    <row r="27" spans="1:8" x14ac:dyDescent="0.3">
      <c r="A27">
        <v>26</v>
      </c>
      <c r="B27" s="6" t="s">
        <v>67</v>
      </c>
      <c r="C27" s="6" t="s">
        <v>19</v>
      </c>
      <c r="D27" s="7">
        <v>43367</v>
      </c>
      <c r="E27">
        <v>4781</v>
      </c>
      <c r="F27">
        <v>47</v>
      </c>
      <c r="G27">
        <v>5</v>
      </c>
      <c r="H27">
        <v>6</v>
      </c>
    </row>
    <row r="28" spans="1:8" x14ac:dyDescent="0.3">
      <c r="A28">
        <v>27</v>
      </c>
      <c r="B28" s="6" t="s">
        <v>69</v>
      </c>
      <c r="C28" s="6" t="s">
        <v>32</v>
      </c>
      <c r="D28" s="7">
        <v>42435</v>
      </c>
      <c r="E28">
        <v>3553</v>
      </c>
      <c r="F28">
        <v>46</v>
      </c>
      <c r="G28">
        <v>13</v>
      </c>
      <c r="H28">
        <v>7</v>
      </c>
    </row>
    <row r="29" spans="1:8" x14ac:dyDescent="0.3">
      <c r="A29">
        <v>28</v>
      </c>
      <c r="B29" s="6"/>
      <c r="C29" s="6" t="s">
        <v>15</v>
      </c>
      <c r="D29" s="7">
        <v>45330</v>
      </c>
      <c r="E29">
        <v>3634</v>
      </c>
      <c r="F29">
        <v>36</v>
      </c>
      <c r="G29">
        <v>14</v>
      </c>
      <c r="H29">
        <v>8</v>
      </c>
    </row>
    <row r="30" spans="1:8" x14ac:dyDescent="0.3">
      <c r="A30">
        <v>29</v>
      </c>
      <c r="B30" s="6" t="s">
        <v>72</v>
      </c>
      <c r="C30" s="6" t="s">
        <v>32</v>
      </c>
      <c r="D30" s="7">
        <v>42740</v>
      </c>
      <c r="E30">
        <v>6558</v>
      </c>
      <c r="F30">
        <v>42</v>
      </c>
      <c r="G30">
        <v>14</v>
      </c>
      <c r="H30">
        <v>8</v>
      </c>
    </row>
    <row r="31" spans="1:8" x14ac:dyDescent="0.3">
      <c r="A31">
        <v>30</v>
      </c>
      <c r="B31" s="6" t="s">
        <v>74</v>
      </c>
      <c r="C31" s="6" t="s">
        <v>22</v>
      </c>
      <c r="D31" s="7">
        <v>40832</v>
      </c>
      <c r="E31">
        <v>6362</v>
      </c>
      <c r="F31">
        <v>46</v>
      </c>
      <c r="G31">
        <v>11</v>
      </c>
      <c r="H31">
        <v>9</v>
      </c>
    </row>
    <row r="32" spans="1:8" x14ac:dyDescent="0.3">
      <c r="A32">
        <v>31</v>
      </c>
      <c r="B32" s="6" t="s">
        <v>76</v>
      </c>
      <c r="C32" s="6" t="s">
        <v>32</v>
      </c>
      <c r="D32" s="7">
        <v>44689</v>
      </c>
      <c r="E32">
        <v>4379</v>
      </c>
      <c r="F32">
        <v>32</v>
      </c>
      <c r="G32">
        <v>14</v>
      </c>
      <c r="H32">
        <v>4</v>
      </c>
    </row>
    <row r="33" spans="1:8" x14ac:dyDescent="0.3">
      <c r="A33">
        <v>32</v>
      </c>
      <c r="B33" s="6" t="s">
        <v>78</v>
      </c>
      <c r="C33" s="6" t="s">
        <v>22</v>
      </c>
      <c r="D33" s="7">
        <v>42599</v>
      </c>
      <c r="E33">
        <v>6003</v>
      </c>
      <c r="F33">
        <v>27</v>
      </c>
      <c r="G33">
        <v>3</v>
      </c>
      <c r="H33">
        <v>4</v>
      </c>
    </row>
    <row r="34" spans="1:8" x14ac:dyDescent="0.3">
      <c r="A34">
        <v>33</v>
      </c>
      <c r="B34" s="6" t="s">
        <v>80</v>
      </c>
      <c r="C34" s="6" t="s">
        <v>32</v>
      </c>
      <c r="D34" s="7">
        <v>42079</v>
      </c>
      <c r="E34">
        <v>4057</v>
      </c>
      <c r="F34">
        <v>26</v>
      </c>
      <c r="G34">
        <v>13</v>
      </c>
      <c r="H34">
        <v>6</v>
      </c>
    </row>
    <row r="35" spans="1:8" x14ac:dyDescent="0.3">
      <c r="A35">
        <v>34</v>
      </c>
      <c r="B35" s="6" t="s">
        <v>82</v>
      </c>
      <c r="C35" s="6" t="s">
        <v>83</v>
      </c>
      <c r="D35" s="7">
        <v>41923</v>
      </c>
      <c r="E35">
        <v>3651</v>
      </c>
      <c r="F35">
        <v>28</v>
      </c>
      <c r="G35">
        <v>11</v>
      </c>
      <c r="H35">
        <v>6</v>
      </c>
    </row>
    <row r="36" spans="1:8" x14ac:dyDescent="0.3">
      <c r="A36">
        <v>35</v>
      </c>
      <c r="B36" s="6" t="s">
        <v>85</v>
      </c>
      <c r="C36" s="6" t="s">
        <v>11</v>
      </c>
      <c r="D36" s="7">
        <v>42729</v>
      </c>
      <c r="E36">
        <v>7671</v>
      </c>
      <c r="F36">
        <v>54</v>
      </c>
      <c r="G36">
        <v>7</v>
      </c>
      <c r="H36">
        <v>5</v>
      </c>
    </row>
    <row r="37" spans="1:8" x14ac:dyDescent="0.3">
      <c r="A37">
        <v>36</v>
      </c>
      <c r="B37" s="6" t="s">
        <v>86</v>
      </c>
      <c r="C37" s="6" t="s">
        <v>32</v>
      </c>
      <c r="D37" s="7">
        <v>44852</v>
      </c>
      <c r="E37">
        <v>8581</v>
      </c>
      <c r="F37">
        <v>34</v>
      </c>
      <c r="G37">
        <v>13</v>
      </c>
      <c r="H37">
        <v>7</v>
      </c>
    </row>
    <row r="38" spans="1:8" x14ac:dyDescent="0.3">
      <c r="A38">
        <v>37</v>
      </c>
      <c r="B38" s="6" t="s">
        <v>87</v>
      </c>
      <c r="C38" s="6" t="s">
        <v>22</v>
      </c>
      <c r="D38" s="7">
        <v>42563</v>
      </c>
      <c r="E38">
        <v>7731</v>
      </c>
      <c r="F38">
        <v>58</v>
      </c>
      <c r="G38">
        <v>11</v>
      </c>
      <c r="H38">
        <v>8</v>
      </c>
    </row>
    <row r="39" spans="1:8" x14ac:dyDescent="0.3">
      <c r="A39">
        <v>38</v>
      </c>
      <c r="B39" s="6" t="s">
        <v>89</v>
      </c>
      <c r="C39" s="6" t="s">
        <v>15</v>
      </c>
      <c r="D39" s="7">
        <v>42269</v>
      </c>
      <c r="E39">
        <v>3935</v>
      </c>
      <c r="F39">
        <v>41</v>
      </c>
      <c r="G39">
        <v>7</v>
      </c>
      <c r="H39">
        <v>8</v>
      </c>
    </row>
    <row r="40" spans="1:8" x14ac:dyDescent="0.3">
      <c r="A40">
        <v>39</v>
      </c>
      <c r="B40" s="6" t="s">
        <v>91</v>
      </c>
      <c r="C40" s="6" t="s">
        <v>32</v>
      </c>
      <c r="D40" s="7">
        <v>43115</v>
      </c>
      <c r="E40">
        <v>6926</v>
      </c>
      <c r="F40">
        <v>48</v>
      </c>
      <c r="G40">
        <v>2</v>
      </c>
      <c r="H40">
        <v>8</v>
      </c>
    </row>
    <row r="41" spans="1:8" x14ac:dyDescent="0.3">
      <c r="A41">
        <v>40</v>
      </c>
      <c r="B41" s="6" t="s">
        <v>93</v>
      </c>
      <c r="C41" s="6" t="s">
        <v>15</v>
      </c>
      <c r="D41" s="7">
        <v>41153</v>
      </c>
      <c r="E41">
        <v>8234</v>
      </c>
      <c r="F41">
        <v>26</v>
      </c>
      <c r="G41">
        <v>5</v>
      </c>
      <c r="H41">
        <v>7</v>
      </c>
    </row>
    <row r="42" spans="1:8" x14ac:dyDescent="0.3">
      <c r="A42">
        <v>41</v>
      </c>
      <c r="B42" s="6" t="s">
        <v>95</v>
      </c>
      <c r="C42" s="6" t="s">
        <v>25</v>
      </c>
      <c r="D42" s="7">
        <v>42456</v>
      </c>
      <c r="E42">
        <v>5784</v>
      </c>
      <c r="F42">
        <v>34</v>
      </c>
      <c r="G42">
        <v>14</v>
      </c>
      <c r="H42">
        <v>8</v>
      </c>
    </row>
    <row r="43" spans="1:8" x14ac:dyDescent="0.3">
      <c r="A43">
        <v>42</v>
      </c>
      <c r="B43" s="6" t="s">
        <v>97</v>
      </c>
      <c r="C43" s="6" t="s">
        <v>25</v>
      </c>
      <c r="D43" s="7">
        <v>41419</v>
      </c>
      <c r="E43">
        <v>6028</v>
      </c>
      <c r="F43">
        <v>29</v>
      </c>
      <c r="G43">
        <v>13</v>
      </c>
      <c r="H43">
        <v>5</v>
      </c>
    </row>
    <row r="44" spans="1:8" x14ac:dyDescent="0.3">
      <c r="A44">
        <v>43</v>
      </c>
      <c r="B44" s="6" t="s">
        <v>99</v>
      </c>
      <c r="C44" s="6" t="s">
        <v>83</v>
      </c>
      <c r="D44" s="7">
        <v>40544</v>
      </c>
      <c r="E44">
        <v>7821</v>
      </c>
      <c r="F44">
        <v>45</v>
      </c>
      <c r="G44">
        <v>1</v>
      </c>
      <c r="H44">
        <v>9</v>
      </c>
    </row>
    <row r="45" spans="1:8" x14ac:dyDescent="0.3">
      <c r="A45">
        <v>44</v>
      </c>
      <c r="B45" s="6" t="s">
        <v>101</v>
      </c>
      <c r="C45" s="6" t="s">
        <v>32</v>
      </c>
      <c r="D45" s="7">
        <v>44326</v>
      </c>
      <c r="E45">
        <v>4326</v>
      </c>
      <c r="F45">
        <v>35</v>
      </c>
      <c r="G45">
        <v>7</v>
      </c>
      <c r="H45">
        <v>9</v>
      </c>
    </row>
    <row r="46" spans="1:8" x14ac:dyDescent="0.3">
      <c r="A46">
        <v>45</v>
      </c>
      <c r="B46" s="6"/>
      <c r="C46" s="6" t="s">
        <v>19</v>
      </c>
      <c r="D46" s="7">
        <v>40721</v>
      </c>
      <c r="E46">
        <v>8831</v>
      </c>
      <c r="F46">
        <v>57</v>
      </c>
      <c r="G46">
        <v>9</v>
      </c>
      <c r="H46">
        <v>6</v>
      </c>
    </row>
    <row r="47" spans="1:8" x14ac:dyDescent="0.3">
      <c r="A47">
        <v>46</v>
      </c>
      <c r="B47" s="6" t="s">
        <v>104</v>
      </c>
      <c r="C47" s="6" t="s">
        <v>25</v>
      </c>
      <c r="D47" s="7">
        <v>41610</v>
      </c>
      <c r="E47">
        <v>4873</v>
      </c>
      <c r="F47">
        <v>32</v>
      </c>
      <c r="G47">
        <v>4</v>
      </c>
      <c r="H47">
        <v>5</v>
      </c>
    </row>
    <row r="48" spans="1:8" x14ac:dyDescent="0.3">
      <c r="A48">
        <v>47</v>
      </c>
      <c r="B48" s="6" t="s">
        <v>106</v>
      </c>
      <c r="C48" s="6" t="s">
        <v>19</v>
      </c>
      <c r="D48" s="7">
        <v>43328</v>
      </c>
      <c r="E48">
        <v>6065</v>
      </c>
      <c r="F48">
        <v>26</v>
      </c>
      <c r="G48">
        <v>5</v>
      </c>
      <c r="H48">
        <v>8</v>
      </c>
    </row>
    <row r="49" spans="1:8" x14ac:dyDescent="0.3">
      <c r="A49">
        <v>48</v>
      </c>
      <c r="B49" s="6" t="s">
        <v>108</v>
      </c>
      <c r="C49" s="6" t="s">
        <v>19</v>
      </c>
      <c r="D49" s="7">
        <v>41393</v>
      </c>
      <c r="E49">
        <v>7967</v>
      </c>
      <c r="F49">
        <v>32</v>
      </c>
      <c r="G49">
        <v>14</v>
      </c>
      <c r="H49">
        <v>5</v>
      </c>
    </row>
    <row r="50" spans="1:8" x14ac:dyDescent="0.3">
      <c r="A50">
        <v>49</v>
      </c>
      <c r="B50" s="6" t="s">
        <v>110</v>
      </c>
      <c r="C50" s="6" t="s">
        <v>32</v>
      </c>
      <c r="D50" s="7">
        <v>44351</v>
      </c>
      <c r="E50">
        <v>7230</v>
      </c>
      <c r="F50">
        <v>49</v>
      </c>
      <c r="G50">
        <v>9</v>
      </c>
      <c r="H50">
        <v>5</v>
      </c>
    </row>
    <row r="51" spans="1:8" x14ac:dyDescent="0.3">
      <c r="A51">
        <v>50</v>
      </c>
      <c r="B51" s="6" t="s">
        <v>112</v>
      </c>
      <c r="C51" s="6" t="s">
        <v>25</v>
      </c>
      <c r="D51" s="7">
        <v>40116</v>
      </c>
      <c r="E51">
        <v>6734</v>
      </c>
      <c r="F51">
        <v>58</v>
      </c>
      <c r="G51">
        <v>9</v>
      </c>
      <c r="H51">
        <v>9</v>
      </c>
    </row>
    <row r="52" spans="1:8" x14ac:dyDescent="0.3">
      <c r="A52">
        <v>51</v>
      </c>
      <c r="B52" s="6" t="s">
        <v>114</v>
      </c>
      <c r="C52" s="6" t="s">
        <v>22</v>
      </c>
      <c r="D52" s="7">
        <v>42352</v>
      </c>
      <c r="E52">
        <v>7065</v>
      </c>
      <c r="F52">
        <v>23</v>
      </c>
      <c r="G52">
        <v>1</v>
      </c>
      <c r="H52">
        <v>4</v>
      </c>
    </row>
    <row r="53" spans="1:8" x14ac:dyDescent="0.3">
      <c r="A53">
        <v>52</v>
      </c>
      <c r="B53" s="6" t="s">
        <v>116</v>
      </c>
      <c r="C53" s="6" t="s">
        <v>22</v>
      </c>
      <c r="D53" s="7">
        <v>42147</v>
      </c>
      <c r="E53">
        <v>5445</v>
      </c>
      <c r="F53">
        <v>25</v>
      </c>
      <c r="G53">
        <v>8</v>
      </c>
      <c r="H53">
        <v>8</v>
      </c>
    </row>
    <row r="54" spans="1:8" x14ac:dyDescent="0.3">
      <c r="A54">
        <v>53</v>
      </c>
      <c r="B54" s="6" t="s">
        <v>117</v>
      </c>
      <c r="C54" s="6" t="s">
        <v>19</v>
      </c>
      <c r="D54" s="7">
        <v>40206</v>
      </c>
      <c r="E54">
        <v>7472</v>
      </c>
      <c r="F54">
        <v>29</v>
      </c>
      <c r="G54">
        <v>12</v>
      </c>
      <c r="H54">
        <v>9</v>
      </c>
    </row>
    <row r="55" spans="1:8" x14ac:dyDescent="0.3">
      <c r="A55">
        <v>54</v>
      </c>
      <c r="B55" s="6" t="s">
        <v>118</v>
      </c>
      <c r="C55" s="6" t="s">
        <v>83</v>
      </c>
      <c r="D55" s="7">
        <v>42196</v>
      </c>
      <c r="E55">
        <v>3657</v>
      </c>
      <c r="F55">
        <v>52</v>
      </c>
      <c r="G55">
        <v>2</v>
      </c>
      <c r="H55">
        <v>7</v>
      </c>
    </row>
    <row r="56" spans="1:8" x14ac:dyDescent="0.3">
      <c r="A56">
        <v>55</v>
      </c>
      <c r="B56" s="6" t="s">
        <v>120</v>
      </c>
      <c r="C56" s="6" t="s">
        <v>11</v>
      </c>
      <c r="D56" s="7">
        <v>40260</v>
      </c>
      <c r="E56">
        <v>4429</v>
      </c>
      <c r="F56">
        <v>41</v>
      </c>
      <c r="G56">
        <v>11</v>
      </c>
      <c r="H56">
        <v>8</v>
      </c>
    </row>
    <row r="57" spans="1:8" x14ac:dyDescent="0.3">
      <c r="A57">
        <v>56</v>
      </c>
      <c r="B57" s="6" t="s">
        <v>122</v>
      </c>
      <c r="C57" s="6" t="s">
        <v>25</v>
      </c>
      <c r="D57" s="7">
        <v>43379</v>
      </c>
      <c r="E57">
        <v>3678</v>
      </c>
      <c r="F57">
        <v>22</v>
      </c>
      <c r="G57">
        <v>2</v>
      </c>
      <c r="H57">
        <v>5</v>
      </c>
    </row>
    <row r="58" spans="1:8" x14ac:dyDescent="0.3">
      <c r="A58">
        <v>57</v>
      </c>
      <c r="B58" s="6" t="s">
        <v>124</v>
      </c>
      <c r="C58" s="6" t="s">
        <v>15</v>
      </c>
      <c r="D58" s="7">
        <v>40820</v>
      </c>
      <c r="E58">
        <v>4600</v>
      </c>
      <c r="F58">
        <v>41</v>
      </c>
      <c r="G58">
        <v>11</v>
      </c>
      <c r="H58">
        <v>7</v>
      </c>
    </row>
    <row r="59" spans="1:8" x14ac:dyDescent="0.3">
      <c r="A59">
        <v>58</v>
      </c>
      <c r="B59" s="6" t="s">
        <v>125</v>
      </c>
      <c r="C59" s="6" t="s">
        <v>25</v>
      </c>
      <c r="D59" s="7">
        <v>40334</v>
      </c>
      <c r="E59">
        <v>6538</v>
      </c>
      <c r="F59">
        <v>46</v>
      </c>
      <c r="G59">
        <v>2</v>
      </c>
      <c r="H59">
        <v>4</v>
      </c>
    </row>
    <row r="60" spans="1:8" x14ac:dyDescent="0.3">
      <c r="A60">
        <v>59</v>
      </c>
      <c r="B60" s="6" t="s">
        <v>127</v>
      </c>
      <c r="C60" s="6" t="s">
        <v>22</v>
      </c>
      <c r="D60" s="7">
        <v>44992</v>
      </c>
      <c r="E60">
        <v>4813</v>
      </c>
      <c r="F60">
        <v>24</v>
      </c>
      <c r="G60">
        <v>9</v>
      </c>
      <c r="H60">
        <v>9</v>
      </c>
    </row>
    <row r="61" spans="1:8" x14ac:dyDescent="0.3">
      <c r="A61">
        <v>60</v>
      </c>
      <c r="B61" s="6" t="s">
        <v>129</v>
      </c>
      <c r="C61" s="6" t="s">
        <v>11</v>
      </c>
      <c r="D61" s="7">
        <v>45000</v>
      </c>
      <c r="E61">
        <v>7974</v>
      </c>
      <c r="F61">
        <v>59</v>
      </c>
      <c r="G61">
        <v>8</v>
      </c>
      <c r="H61">
        <v>4</v>
      </c>
    </row>
    <row r="62" spans="1:8" x14ac:dyDescent="0.3">
      <c r="A62">
        <v>61</v>
      </c>
      <c r="B62" s="6" t="s">
        <v>130</v>
      </c>
      <c r="C62" s="6" t="s">
        <v>15</v>
      </c>
      <c r="D62" s="7">
        <v>41501</v>
      </c>
      <c r="E62">
        <v>7853</v>
      </c>
      <c r="F62">
        <v>35</v>
      </c>
      <c r="G62">
        <v>3</v>
      </c>
      <c r="H62">
        <v>6</v>
      </c>
    </row>
    <row r="63" spans="1:8" x14ac:dyDescent="0.3">
      <c r="A63">
        <v>62</v>
      </c>
      <c r="B63" s="6" t="s">
        <v>132</v>
      </c>
      <c r="C63" s="6" t="s">
        <v>11</v>
      </c>
      <c r="D63" s="7">
        <v>43972</v>
      </c>
      <c r="E63">
        <v>8584</v>
      </c>
      <c r="F63">
        <v>47</v>
      </c>
      <c r="G63">
        <v>4</v>
      </c>
      <c r="H63">
        <v>5</v>
      </c>
    </row>
    <row r="64" spans="1:8" x14ac:dyDescent="0.3">
      <c r="A64">
        <v>63</v>
      </c>
      <c r="B64" s="6" t="s">
        <v>134</v>
      </c>
      <c r="C64" s="6" t="s">
        <v>15</v>
      </c>
      <c r="D64" s="7">
        <v>43973</v>
      </c>
      <c r="E64">
        <v>7266</v>
      </c>
      <c r="F64">
        <v>49</v>
      </c>
      <c r="G64">
        <v>6</v>
      </c>
      <c r="H64">
        <v>4</v>
      </c>
    </row>
    <row r="65" spans="1:8" x14ac:dyDescent="0.3">
      <c r="A65">
        <v>64</v>
      </c>
      <c r="B65" s="6" t="s">
        <v>136</v>
      </c>
      <c r="C65" s="6" t="s">
        <v>32</v>
      </c>
      <c r="D65" s="7">
        <v>43724</v>
      </c>
      <c r="E65">
        <v>7685</v>
      </c>
      <c r="F65">
        <v>59</v>
      </c>
      <c r="G65">
        <v>11</v>
      </c>
      <c r="H65">
        <v>5</v>
      </c>
    </row>
    <row r="66" spans="1:8" x14ac:dyDescent="0.3">
      <c r="A66">
        <v>65</v>
      </c>
      <c r="B66" s="6" t="s">
        <v>137</v>
      </c>
      <c r="C66" s="6" t="s">
        <v>19</v>
      </c>
      <c r="D66" s="7">
        <v>43212</v>
      </c>
      <c r="E66">
        <v>4261</v>
      </c>
      <c r="F66">
        <v>44</v>
      </c>
      <c r="G66">
        <v>9</v>
      </c>
      <c r="H66">
        <v>9</v>
      </c>
    </row>
    <row r="67" spans="1:8" x14ac:dyDescent="0.3">
      <c r="A67">
        <v>66</v>
      </c>
      <c r="B67" s="6" t="s">
        <v>139</v>
      </c>
      <c r="C67" s="6" t="s">
        <v>22</v>
      </c>
      <c r="D67" s="7">
        <v>42801</v>
      </c>
      <c r="E67">
        <v>5349</v>
      </c>
      <c r="F67">
        <v>42</v>
      </c>
      <c r="G67">
        <v>4</v>
      </c>
      <c r="H67">
        <v>9</v>
      </c>
    </row>
    <row r="68" spans="1:8" x14ac:dyDescent="0.3">
      <c r="A68">
        <v>67</v>
      </c>
      <c r="B68" s="6" t="s">
        <v>141</v>
      </c>
      <c r="C68" s="6" t="s">
        <v>83</v>
      </c>
      <c r="D68" s="7">
        <v>45380</v>
      </c>
      <c r="E68">
        <v>6240</v>
      </c>
      <c r="F68">
        <v>50</v>
      </c>
      <c r="G68">
        <v>2</v>
      </c>
      <c r="H68">
        <v>6</v>
      </c>
    </row>
    <row r="69" spans="1:8" x14ac:dyDescent="0.3">
      <c r="A69">
        <v>68</v>
      </c>
      <c r="B69" s="6"/>
      <c r="C69" s="6" t="s">
        <v>19</v>
      </c>
      <c r="D69" s="7">
        <v>43461</v>
      </c>
      <c r="E69">
        <v>6841</v>
      </c>
      <c r="F69">
        <v>57</v>
      </c>
      <c r="G69">
        <v>14</v>
      </c>
      <c r="H69">
        <v>9</v>
      </c>
    </row>
    <row r="70" spans="1:8" x14ac:dyDescent="0.3">
      <c r="A70">
        <v>69</v>
      </c>
      <c r="B70" s="6" t="s">
        <v>144</v>
      </c>
      <c r="C70" s="6" t="s">
        <v>19</v>
      </c>
      <c r="D70" s="7">
        <v>41691</v>
      </c>
      <c r="E70">
        <v>8531</v>
      </c>
      <c r="F70">
        <v>31</v>
      </c>
      <c r="G70">
        <v>13</v>
      </c>
      <c r="H70">
        <v>7</v>
      </c>
    </row>
    <row r="71" spans="1:8" x14ac:dyDescent="0.3">
      <c r="A71">
        <v>70</v>
      </c>
      <c r="B71" s="6" t="s">
        <v>146</v>
      </c>
      <c r="C71" s="6" t="s">
        <v>83</v>
      </c>
      <c r="D71" s="7">
        <v>42889</v>
      </c>
      <c r="E71">
        <v>6065</v>
      </c>
      <c r="F71">
        <v>23</v>
      </c>
      <c r="G71">
        <v>11</v>
      </c>
      <c r="H71">
        <v>7</v>
      </c>
    </row>
    <row r="72" spans="1:8" x14ac:dyDescent="0.3">
      <c r="A72">
        <v>71</v>
      </c>
      <c r="B72" s="6" t="s">
        <v>148</v>
      </c>
      <c r="C72" s="6" t="s">
        <v>15</v>
      </c>
      <c r="D72" s="7">
        <v>43270</v>
      </c>
      <c r="E72">
        <v>7842</v>
      </c>
      <c r="F72">
        <v>33</v>
      </c>
      <c r="G72">
        <v>6</v>
      </c>
      <c r="H72">
        <v>5</v>
      </c>
    </row>
    <row r="73" spans="1:8" x14ac:dyDescent="0.3">
      <c r="A73">
        <v>72</v>
      </c>
      <c r="B73" s="6" t="s">
        <v>149</v>
      </c>
      <c r="C73" s="6" t="s">
        <v>15</v>
      </c>
      <c r="D73" s="7">
        <v>44129</v>
      </c>
      <c r="E73">
        <v>6667</v>
      </c>
      <c r="F73">
        <v>31</v>
      </c>
      <c r="G73">
        <v>4</v>
      </c>
      <c r="H73">
        <v>9</v>
      </c>
    </row>
    <row r="74" spans="1:8" x14ac:dyDescent="0.3">
      <c r="A74">
        <v>73</v>
      </c>
      <c r="B74" s="6" t="s">
        <v>151</v>
      </c>
      <c r="C74" s="6" t="s">
        <v>15</v>
      </c>
      <c r="D74" s="7">
        <v>45476</v>
      </c>
      <c r="E74">
        <v>6252</v>
      </c>
      <c r="F74">
        <v>45</v>
      </c>
      <c r="G74">
        <v>3</v>
      </c>
      <c r="H74">
        <v>6</v>
      </c>
    </row>
    <row r="75" spans="1:8" x14ac:dyDescent="0.3">
      <c r="A75">
        <v>74</v>
      </c>
      <c r="B75" s="6" t="s">
        <v>153</v>
      </c>
      <c r="C75" s="6" t="s">
        <v>25</v>
      </c>
      <c r="D75" s="7">
        <v>44583</v>
      </c>
      <c r="E75">
        <v>4740</v>
      </c>
      <c r="F75">
        <v>48</v>
      </c>
      <c r="G75">
        <v>1</v>
      </c>
      <c r="H75">
        <v>5</v>
      </c>
    </row>
    <row r="76" spans="1:8" x14ac:dyDescent="0.3">
      <c r="A76">
        <v>75</v>
      </c>
      <c r="B76" s="6" t="s">
        <v>155</v>
      </c>
      <c r="C76" s="6" t="s">
        <v>11</v>
      </c>
      <c r="D76" s="7">
        <v>44834</v>
      </c>
      <c r="E76">
        <v>6500</v>
      </c>
      <c r="F76">
        <v>46</v>
      </c>
      <c r="G76">
        <v>8</v>
      </c>
      <c r="H76">
        <v>4</v>
      </c>
    </row>
    <row r="77" spans="1:8" x14ac:dyDescent="0.3">
      <c r="A77">
        <v>76</v>
      </c>
      <c r="B77" s="6" t="s">
        <v>156</v>
      </c>
      <c r="C77" s="6" t="s">
        <v>15</v>
      </c>
      <c r="D77" s="7">
        <v>44326</v>
      </c>
      <c r="E77">
        <v>8199</v>
      </c>
      <c r="F77">
        <v>41</v>
      </c>
      <c r="G77">
        <v>10</v>
      </c>
      <c r="H77">
        <v>4</v>
      </c>
    </row>
    <row r="78" spans="1:8" x14ac:dyDescent="0.3">
      <c r="A78">
        <v>77</v>
      </c>
      <c r="B78" s="6" t="s">
        <v>158</v>
      </c>
      <c r="C78" s="6" t="s">
        <v>83</v>
      </c>
      <c r="D78" s="7">
        <v>42969</v>
      </c>
      <c r="E78">
        <v>4635</v>
      </c>
      <c r="F78">
        <v>46</v>
      </c>
      <c r="G78">
        <v>5</v>
      </c>
      <c r="H78">
        <v>4</v>
      </c>
    </row>
    <row r="79" spans="1:8" x14ac:dyDescent="0.3">
      <c r="A79">
        <v>78</v>
      </c>
      <c r="B79" s="6" t="s">
        <v>160</v>
      </c>
      <c r="C79" s="6" t="s">
        <v>15</v>
      </c>
      <c r="D79" s="7">
        <v>43049</v>
      </c>
      <c r="E79">
        <v>5060</v>
      </c>
      <c r="F79">
        <v>25</v>
      </c>
      <c r="G79">
        <v>13</v>
      </c>
      <c r="H79">
        <v>9</v>
      </c>
    </row>
    <row r="80" spans="1:8" x14ac:dyDescent="0.3">
      <c r="A80">
        <v>79</v>
      </c>
      <c r="B80" s="6" t="s">
        <v>162</v>
      </c>
      <c r="C80" s="6" t="s">
        <v>32</v>
      </c>
      <c r="D80" s="7">
        <v>43817</v>
      </c>
      <c r="E80">
        <v>8115</v>
      </c>
      <c r="F80">
        <v>23</v>
      </c>
      <c r="G80">
        <v>6</v>
      </c>
      <c r="H80">
        <v>7</v>
      </c>
    </row>
    <row r="81" spans="1:8" x14ac:dyDescent="0.3">
      <c r="A81">
        <v>80</v>
      </c>
      <c r="B81" s="6" t="s">
        <v>164</v>
      </c>
      <c r="C81" s="6" t="s">
        <v>19</v>
      </c>
      <c r="D81" s="7">
        <v>42814</v>
      </c>
      <c r="E81">
        <v>7025</v>
      </c>
      <c r="F81">
        <v>35</v>
      </c>
      <c r="G81">
        <v>9</v>
      </c>
      <c r="H81">
        <v>7</v>
      </c>
    </row>
    <row r="82" spans="1:8" x14ac:dyDescent="0.3">
      <c r="A82">
        <v>81</v>
      </c>
      <c r="B82" s="6" t="s">
        <v>166</v>
      </c>
      <c r="C82" s="6" t="s">
        <v>11</v>
      </c>
      <c r="D82" s="7">
        <v>44595</v>
      </c>
      <c r="E82">
        <v>8308</v>
      </c>
      <c r="F82">
        <v>38</v>
      </c>
      <c r="G82">
        <v>2</v>
      </c>
      <c r="H82">
        <v>7</v>
      </c>
    </row>
    <row r="83" spans="1:8" x14ac:dyDescent="0.3">
      <c r="A83">
        <v>82</v>
      </c>
      <c r="B83" s="6" t="s">
        <v>167</v>
      </c>
      <c r="C83" s="6" t="s">
        <v>32</v>
      </c>
      <c r="D83" s="7">
        <v>42639</v>
      </c>
      <c r="E83">
        <v>5215</v>
      </c>
      <c r="F83">
        <v>54</v>
      </c>
      <c r="G83">
        <v>11</v>
      </c>
      <c r="H83">
        <v>5</v>
      </c>
    </row>
    <row r="84" spans="1:8" x14ac:dyDescent="0.3">
      <c r="A84">
        <v>83</v>
      </c>
      <c r="B84" s="6" t="s">
        <v>169</v>
      </c>
      <c r="C84" s="6" t="s">
        <v>15</v>
      </c>
      <c r="D84" s="7">
        <v>42176</v>
      </c>
      <c r="E84">
        <v>8857</v>
      </c>
      <c r="F84">
        <v>37</v>
      </c>
      <c r="G84">
        <v>8</v>
      </c>
      <c r="H84">
        <v>5</v>
      </c>
    </row>
    <row r="85" spans="1:8" x14ac:dyDescent="0.3">
      <c r="A85">
        <v>84</v>
      </c>
      <c r="B85" s="6" t="s">
        <v>170</v>
      </c>
      <c r="C85" s="6" t="s">
        <v>25</v>
      </c>
      <c r="D85" s="7">
        <v>45211</v>
      </c>
      <c r="E85">
        <v>6678</v>
      </c>
      <c r="F85">
        <v>27</v>
      </c>
      <c r="G85">
        <v>8</v>
      </c>
      <c r="H85">
        <v>7</v>
      </c>
    </row>
    <row r="86" spans="1:8" x14ac:dyDescent="0.3">
      <c r="A86">
        <v>85</v>
      </c>
      <c r="B86" s="6" t="s">
        <v>171</v>
      </c>
      <c r="C86" s="6" t="s">
        <v>32</v>
      </c>
      <c r="D86" s="7">
        <v>41847</v>
      </c>
      <c r="E86">
        <v>7613</v>
      </c>
      <c r="F86">
        <v>49</v>
      </c>
      <c r="G86">
        <v>13</v>
      </c>
      <c r="H86">
        <v>9</v>
      </c>
    </row>
    <row r="87" spans="1:8" x14ac:dyDescent="0.3">
      <c r="A87">
        <v>86</v>
      </c>
      <c r="B87" s="6" t="s">
        <v>172</v>
      </c>
      <c r="C87" s="6" t="s">
        <v>32</v>
      </c>
      <c r="D87" s="7">
        <v>42415</v>
      </c>
      <c r="E87">
        <v>6573</v>
      </c>
      <c r="F87">
        <v>25</v>
      </c>
      <c r="G87">
        <v>2</v>
      </c>
      <c r="H87">
        <v>8</v>
      </c>
    </row>
    <row r="88" spans="1:8" x14ac:dyDescent="0.3">
      <c r="A88">
        <v>87</v>
      </c>
      <c r="B88" s="6" t="s">
        <v>174</v>
      </c>
      <c r="C88" s="6" t="s">
        <v>22</v>
      </c>
      <c r="D88" s="7">
        <v>42234</v>
      </c>
      <c r="E88">
        <v>6691</v>
      </c>
      <c r="F88">
        <v>23</v>
      </c>
      <c r="G88">
        <v>11</v>
      </c>
      <c r="H88">
        <v>6</v>
      </c>
    </row>
    <row r="89" spans="1:8" x14ac:dyDescent="0.3">
      <c r="A89">
        <v>88</v>
      </c>
      <c r="B89" s="6" t="s">
        <v>175</v>
      </c>
      <c r="C89" s="6" t="s">
        <v>32</v>
      </c>
      <c r="D89" s="7">
        <v>41073</v>
      </c>
      <c r="E89">
        <v>4668</v>
      </c>
      <c r="F89">
        <v>50</v>
      </c>
      <c r="G89">
        <v>5</v>
      </c>
      <c r="H89">
        <v>6</v>
      </c>
    </row>
    <row r="90" spans="1:8" x14ac:dyDescent="0.3">
      <c r="A90">
        <v>89</v>
      </c>
      <c r="B90" s="6" t="s">
        <v>177</v>
      </c>
      <c r="C90" s="6" t="s">
        <v>22</v>
      </c>
      <c r="D90" s="7">
        <v>43300</v>
      </c>
      <c r="E90">
        <v>6147</v>
      </c>
      <c r="F90">
        <v>22</v>
      </c>
      <c r="G90">
        <v>13</v>
      </c>
      <c r="H90">
        <v>9</v>
      </c>
    </row>
    <row r="91" spans="1:8" x14ac:dyDescent="0.3">
      <c r="A91">
        <v>90</v>
      </c>
      <c r="B91" s="6" t="s">
        <v>179</v>
      </c>
      <c r="C91" s="6" t="s">
        <v>25</v>
      </c>
      <c r="D91" s="7">
        <v>44861</v>
      </c>
      <c r="E91">
        <v>6981</v>
      </c>
      <c r="F91">
        <v>59</v>
      </c>
      <c r="G91">
        <v>13</v>
      </c>
      <c r="H91">
        <v>8</v>
      </c>
    </row>
    <row r="92" spans="1:8" x14ac:dyDescent="0.3">
      <c r="A92">
        <v>91</v>
      </c>
      <c r="B92" s="6" t="s">
        <v>181</v>
      </c>
      <c r="C92" s="6" t="s">
        <v>22</v>
      </c>
      <c r="D92" s="7">
        <v>42885</v>
      </c>
      <c r="E92">
        <v>4823</v>
      </c>
      <c r="F92">
        <v>58</v>
      </c>
      <c r="G92">
        <v>8</v>
      </c>
      <c r="H92">
        <v>7</v>
      </c>
    </row>
    <row r="93" spans="1:8" x14ac:dyDescent="0.3">
      <c r="A93">
        <v>92</v>
      </c>
      <c r="B93" s="6" t="s">
        <v>183</v>
      </c>
      <c r="C93" s="6" t="s">
        <v>32</v>
      </c>
      <c r="D93" s="7">
        <v>44674</v>
      </c>
      <c r="E93">
        <v>6721</v>
      </c>
      <c r="F93">
        <v>40</v>
      </c>
      <c r="G93">
        <v>11</v>
      </c>
      <c r="H93">
        <v>7</v>
      </c>
    </row>
    <row r="94" spans="1:8" x14ac:dyDescent="0.3">
      <c r="A94">
        <v>93</v>
      </c>
      <c r="B94" s="6" t="s">
        <v>185</v>
      </c>
      <c r="C94" s="6" t="s">
        <v>11</v>
      </c>
      <c r="D94" s="7">
        <v>40649</v>
      </c>
      <c r="E94">
        <v>7942</v>
      </c>
      <c r="F94">
        <v>36</v>
      </c>
      <c r="G94">
        <v>1</v>
      </c>
      <c r="H94">
        <v>9</v>
      </c>
    </row>
    <row r="95" spans="1:8" x14ac:dyDescent="0.3">
      <c r="A95">
        <v>94</v>
      </c>
      <c r="B95" s="6" t="s">
        <v>187</v>
      </c>
      <c r="C95" s="6" t="s">
        <v>25</v>
      </c>
      <c r="D95" s="7">
        <v>45064</v>
      </c>
      <c r="E95">
        <v>6938</v>
      </c>
      <c r="F95">
        <v>36</v>
      </c>
      <c r="G95">
        <v>1</v>
      </c>
      <c r="H95">
        <v>4</v>
      </c>
    </row>
    <row r="96" spans="1:8" x14ac:dyDescent="0.3">
      <c r="A96">
        <v>95</v>
      </c>
      <c r="B96" s="6" t="s">
        <v>189</v>
      </c>
      <c r="C96" s="6" t="s">
        <v>25</v>
      </c>
      <c r="D96" s="7">
        <v>40181</v>
      </c>
      <c r="E96">
        <v>6138</v>
      </c>
      <c r="F96">
        <v>51</v>
      </c>
      <c r="G96">
        <v>12</v>
      </c>
      <c r="H96">
        <v>8</v>
      </c>
    </row>
    <row r="97" spans="1:8" x14ac:dyDescent="0.3">
      <c r="A97">
        <v>96</v>
      </c>
      <c r="B97" s="6" t="s">
        <v>191</v>
      </c>
      <c r="C97" s="6" t="s">
        <v>15</v>
      </c>
      <c r="D97" s="7">
        <v>40884</v>
      </c>
      <c r="E97">
        <v>5451</v>
      </c>
      <c r="F97">
        <v>52</v>
      </c>
      <c r="G97">
        <v>1</v>
      </c>
      <c r="H97">
        <v>7</v>
      </c>
    </row>
    <row r="98" spans="1:8" x14ac:dyDescent="0.3">
      <c r="A98">
        <v>97</v>
      </c>
      <c r="B98" s="6" t="s">
        <v>193</v>
      </c>
      <c r="C98" s="6" t="s">
        <v>22</v>
      </c>
      <c r="D98" s="7">
        <v>41876</v>
      </c>
      <c r="E98">
        <v>4834</v>
      </c>
      <c r="F98">
        <v>52</v>
      </c>
      <c r="G98">
        <v>10</v>
      </c>
      <c r="H98">
        <v>7</v>
      </c>
    </row>
    <row r="99" spans="1:8" x14ac:dyDescent="0.3">
      <c r="A99">
        <v>98</v>
      </c>
      <c r="B99" s="6" t="s">
        <v>194</v>
      </c>
      <c r="C99" s="6" t="s">
        <v>25</v>
      </c>
      <c r="D99" s="7">
        <v>44589</v>
      </c>
      <c r="E99">
        <v>3500</v>
      </c>
      <c r="F99">
        <v>53</v>
      </c>
      <c r="G99">
        <v>13</v>
      </c>
      <c r="H99">
        <v>9</v>
      </c>
    </row>
    <row r="100" spans="1:8" x14ac:dyDescent="0.3">
      <c r="A100">
        <v>99</v>
      </c>
      <c r="B100" s="6" t="s">
        <v>196</v>
      </c>
      <c r="C100" s="6" t="s">
        <v>25</v>
      </c>
      <c r="D100" s="7">
        <v>44513</v>
      </c>
      <c r="E100">
        <v>8884</v>
      </c>
      <c r="F100">
        <v>43</v>
      </c>
      <c r="G100">
        <v>9</v>
      </c>
      <c r="H100">
        <v>8</v>
      </c>
    </row>
    <row r="101" spans="1:8" x14ac:dyDescent="0.3">
      <c r="A101">
        <v>100</v>
      </c>
      <c r="B101" s="6"/>
      <c r="C101" s="6" t="s">
        <v>19</v>
      </c>
      <c r="D101" s="7">
        <v>41694</v>
      </c>
      <c r="E101">
        <v>7891</v>
      </c>
      <c r="F101">
        <v>49</v>
      </c>
      <c r="G101">
        <v>6</v>
      </c>
      <c r="H101">
        <v>7</v>
      </c>
    </row>
    <row r="102" spans="1:8" x14ac:dyDescent="0.3">
      <c r="A102">
        <v>101</v>
      </c>
      <c r="B102" s="6" t="s">
        <v>199</v>
      </c>
      <c r="C102" s="6" t="s">
        <v>15</v>
      </c>
      <c r="D102" s="7">
        <v>43307</v>
      </c>
      <c r="E102">
        <v>6583</v>
      </c>
      <c r="F102">
        <v>47</v>
      </c>
      <c r="G102">
        <v>1</v>
      </c>
      <c r="H102">
        <v>9</v>
      </c>
    </row>
    <row r="103" spans="1:8" x14ac:dyDescent="0.3">
      <c r="A103">
        <v>102</v>
      </c>
      <c r="B103" s="6" t="s">
        <v>201</v>
      </c>
      <c r="C103" s="6" t="s">
        <v>25</v>
      </c>
      <c r="D103" s="7">
        <v>40165</v>
      </c>
      <c r="E103">
        <v>4102</v>
      </c>
      <c r="F103">
        <v>54</v>
      </c>
      <c r="G103">
        <v>9</v>
      </c>
      <c r="H103">
        <v>4</v>
      </c>
    </row>
    <row r="104" spans="1:8" x14ac:dyDescent="0.3">
      <c r="A104">
        <v>103</v>
      </c>
      <c r="B104" s="6" t="s">
        <v>203</v>
      </c>
      <c r="C104" s="6" t="s">
        <v>15</v>
      </c>
      <c r="D104" s="7">
        <v>43348</v>
      </c>
      <c r="E104">
        <v>6230</v>
      </c>
      <c r="F104">
        <v>23</v>
      </c>
      <c r="G104">
        <v>13</v>
      </c>
      <c r="H104">
        <v>5</v>
      </c>
    </row>
    <row r="105" spans="1:8" x14ac:dyDescent="0.3">
      <c r="A105">
        <v>104</v>
      </c>
      <c r="B105" s="6" t="s">
        <v>204</v>
      </c>
      <c r="C105" s="6" t="s">
        <v>22</v>
      </c>
      <c r="D105" s="7">
        <v>43204</v>
      </c>
      <c r="E105">
        <v>7222</v>
      </c>
      <c r="F105">
        <v>54</v>
      </c>
      <c r="G105">
        <v>8</v>
      </c>
      <c r="H105">
        <v>4</v>
      </c>
    </row>
    <row r="106" spans="1:8" x14ac:dyDescent="0.3">
      <c r="A106">
        <v>105</v>
      </c>
      <c r="B106" s="6" t="s">
        <v>205</v>
      </c>
      <c r="C106" s="6" t="s">
        <v>15</v>
      </c>
      <c r="D106" s="7">
        <v>43482</v>
      </c>
      <c r="E106">
        <v>3621</v>
      </c>
      <c r="F106">
        <v>46</v>
      </c>
      <c r="G106">
        <v>13</v>
      </c>
      <c r="H106">
        <v>5</v>
      </c>
    </row>
    <row r="107" spans="1:8" x14ac:dyDescent="0.3">
      <c r="A107">
        <v>106</v>
      </c>
      <c r="B107" s="6" t="s">
        <v>206</v>
      </c>
      <c r="C107" s="6" t="s">
        <v>83</v>
      </c>
      <c r="D107" s="7">
        <v>42222</v>
      </c>
      <c r="E107">
        <v>7943</v>
      </c>
      <c r="F107">
        <v>31</v>
      </c>
      <c r="G107">
        <v>2</v>
      </c>
      <c r="H107">
        <v>7</v>
      </c>
    </row>
    <row r="108" spans="1:8" x14ac:dyDescent="0.3">
      <c r="A108">
        <v>107</v>
      </c>
      <c r="B108" s="6" t="s">
        <v>208</v>
      </c>
      <c r="C108" s="6" t="s">
        <v>32</v>
      </c>
      <c r="D108" s="7">
        <v>40467</v>
      </c>
      <c r="E108">
        <v>4195</v>
      </c>
      <c r="F108">
        <v>56</v>
      </c>
      <c r="G108">
        <v>11</v>
      </c>
      <c r="H108">
        <v>9</v>
      </c>
    </row>
    <row r="109" spans="1:8" x14ac:dyDescent="0.3">
      <c r="A109">
        <v>108</v>
      </c>
      <c r="B109" s="6" t="s">
        <v>210</v>
      </c>
      <c r="C109" s="6" t="s">
        <v>19</v>
      </c>
      <c r="D109" s="7">
        <v>41976</v>
      </c>
      <c r="E109">
        <v>7356</v>
      </c>
      <c r="F109">
        <v>37</v>
      </c>
      <c r="G109">
        <v>12</v>
      </c>
      <c r="H109">
        <v>8</v>
      </c>
    </row>
    <row r="110" spans="1:8" x14ac:dyDescent="0.3">
      <c r="A110">
        <v>109</v>
      </c>
      <c r="B110" s="6" t="s">
        <v>211</v>
      </c>
      <c r="C110" s="6" t="s">
        <v>19</v>
      </c>
      <c r="D110" s="7">
        <v>41719</v>
      </c>
      <c r="E110">
        <v>7724</v>
      </c>
      <c r="F110">
        <v>35</v>
      </c>
      <c r="G110">
        <v>5</v>
      </c>
      <c r="H110">
        <v>5</v>
      </c>
    </row>
    <row r="111" spans="1:8" x14ac:dyDescent="0.3">
      <c r="A111">
        <v>110</v>
      </c>
      <c r="B111" s="6" t="s">
        <v>212</v>
      </c>
      <c r="C111" s="6" t="s">
        <v>15</v>
      </c>
      <c r="D111" s="7">
        <v>42136</v>
      </c>
      <c r="E111">
        <v>5871</v>
      </c>
      <c r="F111">
        <v>25</v>
      </c>
      <c r="G111">
        <v>13</v>
      </c>
      <c r="H111">
        <v>6</v>
      </c>
    </row>
    <row r="112" spans="1:8" x14ac:dyDescent="0.3">
      <c r="A112">
        <v>111</v>
      </c>
      <c r="B112" s="6" t="s">
        <v>214</v>
      </c>
      <c r="C112" s="6" t="s">
        <v>25</v>
      </c>
      <c r="D112" s="7">
        <v>42288</v>
      </c>
      <c r="E112">
        <v>3929</v>
      </c>
      <c r="F112">
        <v>26</v>
      </c>
      <c r="G112">
        <v>7</v>
      </c>
      <c r="H112">
        <v>9</v>
      </c>
    </row>
    <row r="113" spans="1:8" x14ac:dyDescent="0.3">
      <c r="A113">
        <v>112</v>
      </c>
      <c r="B113" s="6" t="s">
        <v>216</v>
      </c>
      <c r="C113" s="6" t="s">
        <v>32</v>
      </c>
      <c r="D113" s="7">
        <v>41384</v>
      </c>
      <c r="E113">
        <v>8125</v>
      </c>
      <c r="F113">
        <v>42</v>
      </c>
      <c r="G113">
        <v>8</v>
      </c>
      <c r="H113">
        <v>4</v>
      </c>
    </row>
    <row r="114" spans="1:8" x14ac:dyDescent="0.3">
      <c r="A114">
        <v>113</v>
      </c>
      <c r="B114" s="6" t="s">
        <v>218</v>
      </c>
      <c r="C114" s="6" t="s">
        <v>22</v>
      </c>
      <c r="D114" s="7">
        <v>41537</v>
      </c>
      <c r="E114">
        <v>8342</v>
      </c>
      <c r="F114">
        <v>45</v>
      </c>
      <c r="G114">
        <v>4</v>
      </c>
      <c r="H114">
        <v>7</v>
      </c>
    </row>
    <row r="115" spans="1:8" x14ac:dyDescent="0.3">
      <c r="A115">
        <v>114</v>
      </c>
      <c r="B115" s="6" t="s">
        <v>219</v>
      </c>
      <c r="C115" s="6" t="s">
        <v>19</v>
      </c>
      <c r="D115" s="7">
        <v>45569</v>
      </c>
      <c r="E115">
        <v>7095</v>
      </c>
      <c r="F115">
        <v>36</v>
      </c>
      <c r="G115">
        <v>14</v>
      </c>
      <c r="H115">
        <v>8</v>
      </c>
    </row>
    <row r="116" spans="1:8" x14ac:dyDescent="0.3">
      <c r="A116">
        <v>115</v>
      </c>
      <c r="B116" s="6" t="s">
        <v>221</v>
      </c>
      <c r="C116" s="6" t="s">
        <v>15</v>
      </c>
      <c r="D116" s="7">
        <v>41340</v>
      </c>
      <c r="E116">
        <v>5250</v>
      </c>
      <c r="F116">
        <v>48</v>
      </c>
      <c r="G116">
        <v>9</v>
      </c>
      <c r="H116">
        <v>4</v>
      </c>
    </row>
    <row r="117" spans="1:8" x14ac:dyDescent="0.3">
      <c r="A117">
        <v>116</v>
      </c>
      <c r="B117" s="6" t="s">
        <v>223</v>
      </c>
      <c r="C117" s="6" t="s">
        <v>19</v>
      </c>
      <c r="D117" s="7">
        <v>45234</v>
      </c>
      <c r="E117">
        <v>8526</v>
      </c>
      <c r="F117">
        <v>28</v>
      </c>
      <c r="G117">
        <v>4</v>
      </c>
      <c r="H117">
        <v>4</v>
      </c>
    </row>
    <row r="118" spans="1:8" x14ac:dyDescent="0.3">
      <c r="A118">
        <v>117</v>
      </c>
      <c r="B118" s="6" t="s">
        <v>224</v>
      </c>
      <c r="C118" s="6" t="s">
        <v>83</v>
      </c>
      <c r="D118" s="7">
        <v>42978</v>
      </c>
      <c r="E118">
        <v>4149</v>
      </c>
      <c r="F118">
        <v>29</v>
      </c>
      <c r="G118">
        <v>9</v>
      </c>
      <c r="H118">
        <v>7</v>
      </c>
    </row>
    <row r="119" spans="1:8" x14ac:dyDescent="0.3">
      <c r="A119">
        <v>118</v>
      </c>
      <c r="B119" s="6" t="s">
        <v>226</v>
      </c>
      <c r="C119" s="6" t="s">
        <v>32</v>
      </c>
      <c r="D119" s="7">
        <v>45579</v>
      </c>
      <c r="E119">
        <v>7873</v>
      </c>
      <c r="F119">
        <v>30</v>
      </c>
      <c r="G119">
        <v>7</v>
      </c>
      <c r="H119">
        <v>8</v>
      </c>
    </row>
    <row r="120" spans="1:8" x14ac:dyDescent="0.3">
      <c r="A120">
        <v>119</v>
      </c>
      <c r="B120" s="6" t="s">
        <v>228</v>
      </c>
      <c r="C120" s="6" t="s">
        <v>15</v>
      </c>
      <c r="D120" s="7">
        <v>43272</v>
      </c>
      <c r="E120">
        <v>4765</v>
      </c>
      <c r="F120">
        <v>53</v>
      </c>
      <c r="G120">
        <v>4</v>
      </c>
      <c r="H120">
        <v>5</v>
      </c>
    </row>
    <row r="121" spans="1:8" x14ac:dyDescent="0.3">
      <c r="A121">
        <v>120</v>
      </c>
      <c r="B121" s="6" t="s">
        <v>230</v>
      </c>
      <c r="C121" s="6" t="s">
        <v>83</v>
      </c>
      <c r="D121" s="7">
        <v>44386</v>
      </c>
      <c r="E121">
        <v>6299</v>
      </c>
      <c r="F121">
        <v>57</v>
      </c>
      <c r="G121">
        <v>14</v>
      </c>
      <c r="H121">
        <v>7</v>
      </c>
    </row>
    <row r="122" spans="1:8" x14ac:dyDescent="0.3">
      <c r="A122">
        <v>121</v>
      </c>
      <c r="B122" s="6" t="s">
        <v>232</v>
      </c>
      <c r="C122" s="6" t="s">
        <v>11</v>
      </c>
      <c r="D122" s="7">
        <v>42929</v>
      </c>
      <c r="E122">
        <v>7076</v>
      </c>
      <c r="F122">
        <v>53</v>
      </c>
      <c r="G122">
        <v>5</v>
      </c>
      <c r="H122">
        <v>5</v>
      </c>
    </row>
    <row r="123" spans="1:8" x14ac:dyDescent="0.3">
      <c r="A123">
        <v>122</v>
      </c>
      <c r="B123" s="6" t="s">
        <v>234</v>
      </c>
      <c r="C123" s="6" t="s">
        <v>25</v>
      </c>
      <c r="D123" s="7">
        <v>41639</v>
      </c>
      <c r="E123">
        <v>6021</v>
      </c>
      <c r="F123">
        <v>49</v>
      </c>
      <c r="G123">
        <v>9</v>
      </c>
      <c r="H123">
        <v>7</v>
      </c>
    </row>
    <row r="124" spans="1:8" x14ac:dyDescent="0.3">
      <c r="A124">
        <v>123</v>
      </c>
      <c r="B124" s="6" t="s">
        <v>236</v>
      </c>
      <c r="C124" s="6" t="s">
        <v>22</v>
      </c>
      <c r="D124" s="7">
        <v>40469</v>
      </c>
      <c r="E124">
        <v>7914</v>
      </c>
      <c r="F124">
        <v>46</v>
      </c>
      <c r="G124">
        <v>9</v>
      </c>
      <c r="H124">
        <v>4</v>
      </c>
    </row>
    <row r="125" spans="1:8" x14ac:dyDescent="0.3">
      <c r="A125">
        <v>124</v>
      </c>
      <c r="B125" s="6" t="s">
        <v>238</v>
      </c>
      <c r="C125" s="6" t="s">
        <v>25</v>
      </c>
      <c r="D125" s="7">
        <v>44360</v>
      </c>
      <c r="E125">
        <v>7375</v>
      </c>
      <c r="F125">
        <v>31</v>
      </c>
      <c r="G125">
        <v>10</v>
      </c>
      <c r="H125">
        <v>4</v>
      </c>
    </row>
    <row r="126" spans="1:8" x14ac:dyDescent="0.3">
      <c r="A126">
        <v>125</v>
      </c>
      <c r="B126" s="6" t="s">
        <v>240</v>
      </c>
      <c r="C126" s="6" t="s">
        <v>19</v>
      </c>
      <c r="D126" s="7">
        <v>41689</v>
      </c>
      <c r="E126">
        <v>7208</v>
      </c>
      <c r="F126">
        <v>42</v>
      </c>
      <c r="G126">
        <v>4</v>
      </c>
      <c r="H126">
        <v>6</v>
      </c>
    </row>
    <row r="127" spans="1:8" x14ac:dyDescent="0.3">
      <c r="A127">
        <v>126</v>
      </c>
      <c r="B127" s="6" t="s">
        <v>241</v>
      </c>
      <c r="C127" s="6" t="s">
        <v>22</v>
      </c>
      <c r="D127" s="7">
        <v>44740</v>
      </c>
      <c r="E127">
        <v>5834</v>
      </c>
      <c r="F127">
        <v>51</v>
      </c>
      <c r="G127">
        <v>13</v>
      </c>
      <c r="H127">
        <v>7</v>
      </c>
    </row>
    <row r="128" spans="1:8" x14ac:dyDescent="0.3">
      <c r="A128">
        <v>127</v>
      </c>
      <c r="B128" s="6" t="s">
        <v>243</v>
      </c>
      <c r="C128" s="6" t="s">
        <v>15</v>
      </c>
      <c r="D128" s="7">
        <v>45296</v>
      </c>
      <c r="E128">
        <v>8976</v>
      </c>
      <c r="F128">
        <v>39</v>
      </c>
      <c r="G128">
        <v>5</v>
      </c>
      <c r="H128">
        <v>8</v>
      </c>
    </row>
    <row r="129" spans="1:8" x14ac:dyDescent="0.3">
      <c r="A129">
        <v>128</v>
      </c>
      <c r="B129" s="6" t="s">
        <v>245</v>
      </c>
      <c r="C129" s="6" t="s">
        <v>11</v>
      </c>
      <c r="D129" s="7">
        <v>43008</v>
      </c>
      <c r="E129">
        <v>4916</v>
      </c>
      <c r="F129">
        <v>54</v>
      </c>
      <c r="G129">
        <v>7</v>
      </c>
      <c r="H129">
        <v>6</v>
      </c>
    </row>
    <row r="130" spans="1:8" x14ac:dyDescent="0.3">
      <c r="A130">
        <v>129</v>
      </c>
      <c r="B130" s="6"/>
      <c r="C130" s="6" t="s">
        <v>83</v>
      </c>
      <c r="D130" s="7">
        <v>44604</v>
      </c>
      <c r="E130">
        <v>7337</v>
      </c>
      <c r="F130">
        <v>58</v>
      </c>
      <c r="G130">
        <v>11</v>
      </c>
      <c r="H130">
        <v>5</v>
      </c>
    </row>
    <row r="131" spans="1:8" x14ac:dyDescent="0.3">
      <c r="A131">
        <v>130</v>
      </c>
      <c r="B131" s="6" t="s">
        <v>247</v>
      </c>
      <c r="C131" s="6" t="s">
        <v>19</v>
      </c>
      <c r="D131" s="7">
        <v>43230</v>
      </c>
      <c r="E131">
        <v>4394</v>
      </c>
      <c r="F131">
        <v>22</v>
      </c>
      <c r="G131">
        <v>4</v>
      </c>
      <c r="H131">
        <v>8</v>
      </c>
    </row>
    <row r="132" spans="1:8" x14ac:dyDescent="0.3">
      <c r="A132">
        <v>131</v>
      </c>
      <c r="B132" s="6" t="s">
        <v>248</v>
      </c>
      <c r="C132" s="6" t="s">
        <v>22</v>
      </c>
      <c r="D132" s="7">
        <v>41929</v>
      </c>
      <c r="E132">
        <v>4486</v>
      </c>
      <c r="F132">
        <v>46</v>
      </c>
      <c r="G132">
        <v>2</v>
      </c>
      <c r="H132">
        <v>5</v>
      </c>
    </row>
    <row r="133" spans="1:8" x14ac:dyDescent="0.3">
      <c r="A133">
        <v>132</v>
      </c>
      <c r="B133" s="6" t="s">
        <v>249</v>
      </c>
      <c r="C133" s="6" t="s">
        <v>22</v>
      </c>
      <c r="D133" s="7">
        <v>42012</v>
      </c>
      <c r="E133">
        <v>8967</v>
      </c>
      <c r="F133">
        <v>30</v>
      </c>
      <c r="G133">
        <v>12</v>
      </c>
      <c r="H133">
        <v>9</v>
      </c>
    </row>
    <row r="134" spans="1:8" x14ac:dyDescent="0.3">
      <c r="A134">
        <v>133</v>
      </c>
      <c r="B134" s="6" t="s">
        <v>251</v>
      </c>
      <c r="C134" s="6" t="s">
        <v>11</v>
      </c>
      <c r="D134" s="7">
        <v>42310</v>
      </c>
      <c r="E134">
        <v>5539</v>
      </c>
      <c r="F134">
        <v>58</v>
      </c>
      <c r="G134">
        <v>14</v>
      </c>
      <c r="H134">
        <v>5</v>
      </c>
    </row>
    <row r="135" spans="1:8" x14ac:dyDescent="0.3">
      <c r="A135">
        <v>134</v>
      </c>
      <c r="B135" s="6" t="s">
        <v>253</v>
      </c>
      <c r="C135" s="6" t="s">
        <v>22</v>
      </c>
      <c r="D135" s="7">
        <v>41495</v>
      </c>
      <c r="E135">
        <v>7087</v>
      </c>
      <c r="F135">
        <v>46</v>
      </c>
      <c r="G135">
        <v>12</v>
      </c>
      <c r="H135">
        <v>7</v>
      </c>
    </row>
    <row r="136" spans="1:8" x14ac:dyDescent="0.3">
      <c r="A136">
        <v>135</v>
      </c>
      <c r="B136" s="6" t="s">
        <v>254</v>
      </c>
      <c r="C136" s="6" t="s">
        <v>11</v>
      </c>
      <c r="D136" s="7">
        <v>42751</v>
      </c>
      <c r="E136">
        <v>4467</v>
      </c>
      <c r="F136">
        <v>46</v>
      </c>
      <c r="G136">
        <v>4</v>
      </c>
      <c r="H136">
        <v>9</v>
      </c>
    </row>
    <row r="137" spans="1:8" x14ac:dyDescent="0.3">
      <c r="A137">
        <v>136</v>
      </c>
      <c r="B137" s="6" t="s">
        <v>256</v>
      </c>
      <c r="C137" s="6" t="s">
        <v>19</v>
      </c>
      <c r="D137" s="7">
        <v>43614</v>
      </c>
      <c r="E137">
        <v>7775</v>
      </c>
      <c r="F137">
        <v>42</v>
      </c>
      <c r="G137">
        <v>3</v>
      </c>
      <c r="H137">
        <v>7</v>
      </c>
    </row>
    <row r="138" spans="1:8" x14ac:dyDescent="0.3">
      <c r="A138">
        <v>137</v>
      </c>
      <c r="B138" s="6" t="s">
        <v>258</v>
      </c>
      <c r="C138" s="6" t="s">
        <v>32</v>
      </c>
      <c r="D138" s="7">
        <v>44968</v>
      </c>
      <c r="E138">
        <v>7215</v>
      </c>
      <c r="F138">
        <v>46</v>
      </c>
      <c r="G138">
        <v>6</v>
      </c>
      <c r="H138">
        <v>7</v>
      </c>
    </row>
    <row r="139" spans="1:8" x14ac:dyDescent="0.3">
      <c r="A139">
        <v>138</v>
      </c>
      <c r="B139" s="6" t="s">
        <v>260</v>
      </c>
      <c r="C139" s="6" t="s">
        <v>15</v>
      </c>
      <c r="D139" s="7">
        <v>41424</v>
      </c>
      <c r="E139">
        <v>3576</v>
      </c>
      <c r="F139">
        <v>42</v>
      </c>
      <c r="G139">
        <v>1</v>
      </c>
      <c r="H139">
        <v>5</v>
      </c>
    </row>
    <row r="140" spans="1:8" x14ac:dyDescent="0.3">
      <c r="A140">
        <v>139</v>
      </c>
      <c r="B140" s="6" t="s">
        <v>262</v>
      </c>
      <c r="C140" s="6" t="s">
        <v>11</v>
      </c>
      <c r="D140" s="7">
        <v>41449</v>
      </c>
      <c r="E140">
        <v>5161</v>
      </c>
      <c r="F140">
        <v>24</v>
      </c>
      <c r="G140">
        <v>14</v>
      </c>
      <c r="H140">
        <v>7</v>
      </c>
    </row>
    <row r="141" spans="1:8" x14ac:dyDescent="0.3">
      <c r="A141">
        <v>140</v>
      </c>
      <c r="B141" s="6" t="s">
        <v>264</v>
      </c>
      <c r="C141" s="6" t="s">
        <v>15</v>
      </c>
      <c r="D141" s="7">
        <v>44062</v>
      </c>
      <c r="E141">
        <v>4656</v>
      </c>
      <c r="F141">
        <v>35</v>
      </c>
      <c r="G141">
        <v>13</v>
      </c>
      <c r="H141">
        <v>8</v>
      </c>
    </row>
    <row r="142" spans="1:8" x14ac:dyDescent="0.3">
      <c r="A142">
        <v>141</v>
      </c>
      <c r="B142" s="6" t="s">
        <v>266</v>
      </c>
      <c r="C142" s="6" t="s">
        <v>32</v>
      </c>
      <c r="D142" s="7">
        <v>45564</v>
      </c>
      <c r="E142">
        <v>7525</v>
      </c>
      <c r="F142">
        <v>46</v>
      </c>
      <c r="G142">
        <v>8</v>
      </c>
      <c r="H142">
        <v>7</v>
      </c>
    </row>
    <row r="143" spans="1:8" x14ac:dyDescent="0.3">
      <c r="A143">
        <v>142</v>
      </c>
      <c r="B143" s="6" t="s">
        <v>267</v>
      </c>
      <c r="C143" s="6" t="s">
        <v>83</v>
      </c>
      <c r="D143" s="7">
        <v>42366</v>
      </c>
      <c r="E143">
        <v>6102</v>
      </c>
      <c r="F143">
        <v>58</v>
      </c>
      <c r="G143">
        <v>5</v>
      </c>
      <c r="H143">
        <v>8</v>
      </c>
    </row>
    <row r="144" spans="1:8" x14ac:dyDescent="0.3">
      <c r="A144">
        <v>143</v>
      </c>
      <c r="B144" s="6" t="s">
        <v>268</v>
      </c>
      <c r="C144" s="6" t="s">
        <v>15</v>
      </c>
      <c r="D144" s="7">
        <v>45540</v>
      </c>
      <c r="E144">
        <v>4149</v>
      </c>
      <c r="F144">
        <v>43</v>
      </c>
      <c r="G144">
        <v>5</v>
      </c>
      <c r="H144">
        <v>4</v>
      </c>
    </row>
    <row r="145" spans="1:8" x14ac:dyDescent="0.3">
      <c r="A145">
        <v>144</v>
      </c>
      <c r="B145" s="6" t="s">
        <v>270</v>
      </c>
      <c r="C145" s="6" t="s">
        <v>15</v>
      </c>
      <c r="D145" s="7">
        <v>42711</v>
      </c>
      <c r="E145">
        <v>8972</v>
      </c>
      <c r="F145">
        <v>33</v>
      </c>
      <c r="G145">
        <v>2</v>
      </c>
      <c r="H145">
        <v>9</v>
      </c>
    </row>
    <row r="146" spans="1:8" x14ac:dyDescent="0.3">
      <c r="A146">
        <v>145</v>
      </c>
      <c r="B146" s="6" t="s">
        <v>271</v>
      </c>
      <c r="C146" s="6" t="s">
        <v>22</v>
      </c>
      <c r="D146" s="7">
        <v>45517</v>
      </c>
      <c r="E146">
        <v>7409</v>
      </c>
      <c r="F146">
        <v>46</v>
      </c>
      <c r="G146">
        <v>5</v>
      </c>
      <c r="H146">
        <v>4</v>
      </c>
    </row>
    <row r="147" spans="1:8" x14ac:dyDescent="0.3">
      <c r="A147">
        <v>146</v>
      </c>
      <c r="B147" s="6" t="s">
        <v>272</v>
      </c>
      <c r="C147" s="6" t="s">
        <v>15</v>
      </c>
      <c r="D147" s="7">
        <v>40977</v>
      </c>
      <c r="E147">
        <v>3895</v>
      </c>
      <c r="F147">
        <v>35</v>
      </c>
      <c r="G147">
        <v>1</v>
      </c>
      <c r="H147">
        <v>6</v>
      </c>
    </row>
    <row r="148" spans="1:8" x14ac:dyDescent="0.3">
      <c r="A148">
        <v>147</v>
      </c>
      <c r="B148" s="6" t="s">
        <v>274</v>
      </c>
      <c r="C148" s="6" t="s">
        <v>15</v>
      </c>
      <c r="D148" s="7">
        <v>42991</v>
      </c>
      <c r="E148">
        <v>4199</v>
      </c>
      <c r="F148">
        <v>39</v>
      </c>
      <c r="G148">
        <v>4</v>
      </c>
      <c r="H148">
        <v>9</v>
      </c>
    </row>
    <row r="149" spans="1:8" x14ac:dyDescent="0.3">
      <c r="A149">
        <v>148</v>
      </c>
      <c r="B149" s="6" t="s">
        <v>275</v>
      </c>
      <c r="C149" s="6" t="s">
        <v>15</v>
      </c>
      <c r="D149" s="7">
        <v>42320</v>
      </c>
      <c r="E149">
        <v>6562</v>
      </c>
      <c r="F149">
        <v>48</v>
      </c>
      <c r="G149">
        <v>6</v>
      </c>
      <c r="H149">
        <v>7</v>
      </c>
    </row>
    <row r="150" spans="1:8" x14ac:dyDescent="0.3">
      <c r="A150">
        <v>149</v>
      </c>
      <c r="B150" s="6" t="s">
        <v>277</v>
      </c>
      <c r="C150" s="6" t="s">
        <v>19</v>
      </c>
      <c r="D150" s="7">
        <v>40380</v>
      </c>
      <c r="E150">
        <v>5067</v>
      </c>
      <c r="F150">
        <v>52</v>
      </c>
      <c r="G150">
        <v>12</v>
      </c>
      <c r="H150">
        <v>4</v>
      </c>
    </row>
    <row r="151" spans="1:8" x14ac:dyDescent="0.3">
      <c r="A151">
        <v>150</v>
      </c>
      <c r="B151" s="6" t="s">
        <v>278</v>
      </c>
      <c r="C151" s="6" t="s">
        <v>11</v>
      </c>
      <c r="D151" s="7">
        <v>40644</v>
      </c>
      <c r="E151">
        <v>8285</v>
      </c>
      <c r="F151">
        <v>36</v>
      </c>
      <c r="G151">
        <v>11</v>
      </c>
      <c r="H151">
        <v>5</v>
      </c>
    </row>
    <row r="152" spans="1:8" x14ac:dyDescent="0.3">
      <c r="A152">
        <v>151</v>
      </c>
      <c r="B152" s="6" t="s">
        <v>280</v>
      </c>
      <c r="C152" s="6" t="s">
        <v>19</v>
      </c>
      <c r="D152" s="7">
        <v>40408</v>
      </c>
      <c r="E152">
        <v>5259</v>
      </c>
      <c r="F152">
        <v>27</v>
      </c>
      <c r="G152">
        <v>8</v>
      </c>
      <c r="H152">
        <v>8</v>
      </c>
    </row>
    <row r="153" spans="1:8" x14ac:dyDescent="0.3">
      <c r="A153">
        <v>152</v>
      </c>
      <c r="B153" s="6" t="s">
        <v>124</v>
      </c>
      <c r="C153" s="6" t="s">
        <v>25</v>
      </c>
      <c r="D153" s="7">
        <v>41963</v>
      </c>
      <c r="E153">
        <v>4693</v>
      </c>
      <c r="F153">
        <v>41</v>
      </c>
      <c r="G153">
        <v>1</v>
      </c>
      <c r="H153">
        <v>6</v>
      </c>
    </row>
    <row r="154" spans="1:8" x14ac:dyDescent="0.3">
      <c r="A154">
        <v>153</v>
      </c>
      <c r="B154" s="6" t="s">
        <v>282</v>
      </c>
      <c r="C154" s="6" t="s">
        <v>15</v>
      </c>
      <c r="D154" s="7">
        <v>44465</v>
      </c>
      <c r="E154">
        <v>3680</v>
      </c>
      <c r="F154">
        <v>55</v>
      </c>
      <c r="G154">
        <v>7</v>
      </c>
      <c r="H154">
        <v>6</v>
      </c>
    </row>
    <row r="155" spans="1:8" x14ac:dyDescent="0.3">
      <c r="A155">
        <v>154</v>
      </c>
      <c r="B155" s="6" t="s">
        <v>283</v>
      </c>
      <c r="C155" s="6" t="s">
        <v>22</v>
      </c>
      <c r="D155" s="7">
        <v>42321</v>
      </c>
      <c r="E155">
        <v>8477</v>
      </c>
      <c r="F155">
        <v>39</v>
      </c>
      <c r="G155">
        <v>10</v>
      </c>
      <c r="H155">
        <v>8</v>
      </c>
    </row>
    <row r="156" spans="1:8" x14ac:dyDescent="0.3">
      <c r="A156">
        <v>155</v>
      </c>
      <c r="B156" s="6" t="s">
        <v>285</v>
      </c>
      <c r="C156" s="6" t="s">
        <v>19</v>
      </c>
      <c r="D156" s="7">
        <v>43452</v>
      </c>
      <c r="E156">
        <v>6417</v>
      </c>
      <c r="F156">
        <v>40</v>
      </c>
      <c r="G156">
        <v>12</v>
      </c>
      <c r="H156">
        <v>7</v>
      </c>
    </row>
    <row r="157" spans="1:8" x14ac:dyDescent="0.3">
      <c r="A157">
        <v>156</v>
      </c>
      <c r="B157" s="6" t="s">
        <v>287</v>
      </c>
      <c r="C157" s="6" t="s">
        <v>15</v>
      </c>
      <c r="D157" s="7">
        <v>40696</v>
      </c>
      <c r="E157">
        <v>4315</v>
      </c>
      <c r="F157">
        <v>45</v>
      </c>
      <c r="G157">
        <v>6</v>
      </c>
      <c r="H157">
        <v>5</v>
      </c>
    </row>
    <row r="158" spans="1:8" x14ac:dyDescent="0.3">
      <c r="A158">
        <v>157</v>
      </c>
      <c r="B158" s="6" t="s">
        <v>289</v>
      </c>
      <c r="C158" s="6" t="s">
        <v>19</v>
      </c>
      <c r="D158" s="7">
        <v>43647</v>
      </c>
      <c r="E158">
        <v>8319</v>
      </c>
      <c r="F158">
        <v>44</v>
      </c>
      <c r="G158">
        <v>3</v>
      </c>
      <c r="H158">
        <v>4</v>
      </c>
    </row>
    <row r="159" spans="1:8" x14ac:dyDescent="0.3">
      <c r="A159">
        <v>158</v>
      </c>
      <c r="B159" s="6"/>
      <c r="C159" s="6" t="s">
        <v>15</v>
      </c>
      <c r="D159" s="7">
        <v>43996</v>
      </c>
      <c r="E159">
        <v>6434</v>
      </c>
      <c r="F159">
        <v>59</v>
      </c>
      <c r="G159">
        <v>8</v>
      </c>
      <c r="H159">
        <v>5</v>
      </c>
    </row>
    <row r="160" spans="1:8" x14ac:dyDescent="0.3">
      <c r="A160">
        <v>159</v>
      </c>
      <c r="B160" s="6" t="s">
        <v>292</v>
      </c>
      <c r="C160" s="6" t="s">
        <v>11</v>
      </c>
      <c r="D160" s="7">
        <v>45314</v>
      </c>
      <c r="E160">
        <v>8559</v>
      </c>
      <c r="F160">
        <v>51</v>
      </c>
      <c r="G160">
        <v>10</v>
      </c>
      <c r="H160">
        <v>7</v>
      </c>
    </row>
    <row r="161" spans="1:8" x14ac:dyDescent="0.3">
      <c r="A161">
        <v>160</v>
      </c>
      <c r="B161" s="6" t="s">
        <v>294</v>
      </c>
      <c r="C161" s="6" t="s">
        <v>11</v>
      </c>
      <c r="D161" s="7">
        <v>45289</v>
      </c>
      <c r="E161">
        <v>5030</v>
      </c>
      <c r="F161">
        <v>29</v>
      </c>
      <c r="G161">
        <v>12</v>
      </c>
      <c r="H161">
        <v>9</v>
      </c>
    </row>
    <row r="162" spans="1:8" x14ac:dyDescent="0.3">
      <c r="A162">
        <v>161</v>
      </c>
      <c r="B162" s="6" t="s">
        <v>295</v>
      </c>
      <c r="C162" s="6" t="s">
        <v>25</v>
      </c>
      <c r="D162" s="7">
        <v>45030</v>
      </c>
      <c r="E162">
        <v>8759</v>
      </c>
      <c r="F162">
        <v>53</v>
      </c>
      <c r="G162">
        <v>7</v>
      </c>
      <c r="H162">
        <v>6</v>
      </c>
    </row>
    <row r="163" spans="1:8" x14ac:dyDescent="0.3">
      <c r="A163">
        <v>162</v>
      </c>
      <c r="B163" s="6" t="s">
        <v>296</v>
      </c>
      <c r="C163" s="6" t="s">
        <v>32</v>
      </c>
      <c r="D163" s="7">
        <v>41085</v>
      </c>
      <c r="E163">
        <v>4192</v>
      </c>
      <c r="F163">
        <v>23</v>
      </c>
      <c r="G163">
        <v>12</v>
      </c>
      <c r="H163">
        <v>7</v>
      </c>
    </row>
    <row r="164" spans="1:8" x14ac:dyDescent="0.3">
      <c r="A164">
        <v>163</v>
      </c>
      <c r="B164" s="6" t="s">
        <v>298</v>
      </c>
      <c r="C164" s="6" t="s">
        <v>15</v>
      </c>
      <c r="D164" s="7">
        <v>40462</v>
      </c>
      <c r="E164">
        <v>4981</v>
      </c>
      <c r="F164">
        <v>36</v>
      </c>
      <c r="G164">
        <v>4</v>
      </c>
      <c r="H164">
        <v>7</v>
      </c>
    </row>
    <row r="165" spans="1:8" x14ac:dyDescent="0.3">
      <c r="A165">
        <v>164</v>
      </c>
      <c r="B165" s="6" t="s">
        <v>300</v>
      </c>
      <c r="C165" s="6" t="s">
        <v>32</v>
      </c>
      <c r="D165" s="7">
        <v>42372</v>
      </c>
      <c r="E165">
        <v>8995</v>
      </c>
      <c r="F165">
        <v>57</v>
      </c>
      <c r="G165">
        <v>3</v>
      </c>
      <c r="H165">
        <v>4</v>
      </c>
    </row>
    <row r="166" spans="1:8" x14ac:dyDescent="0.3">
      <c r="A166">
        <v>165</v>
      </c>
      <c r="B166" s="6" t="s">
        <v>302</v>
      </c>
      <c r="C166" s="6" t="s">
        <v>25</v>
      </c>
      <c r="D166" s="7">
        <v>43123</v>
      </c>
      <c r="E166">
        <v>6661</v>
      </c>
      <c r="F166">
        <v>53</v>
      </c>
      <c r="G166">
        <v>11</v>
      </c>
      <c r="H166">
        <v>4</v>
      </c>
    </row>
    <row r="167" spans="1:8" x14ac:dyDescent="0.3">
      <c r="A167">
        <v>166</v>
      </c>
      <c r="B167" s="6" t="s">
        <v>303</v>
      </c>
      <c r="C167" s="6" t="s">
        <v>15</v>
      </c>
      <c r="D167" s="7">
        <v>43387</v>
      </c>
      <c r="E167">
        <v>5960</v>
      </c>
      <c r="F167">
        <v>49</v>
      </c>
      <c r="G167">
        <v>7</v>
      </c>
      <c r="H167">
        <v>4</v>
      </c>
    </row>
    <row r="168" spans="1:8" x14ac:dyDescent="0.3">
      <c r="A168">
        <v>167</v>
      </c>
      <c r="B168" s="6" t="s">
        <v>305</v>
      </c>
      <c r="C168" s="6" t="s">
        <v>15</v>
      </c>
      <c r="D168" s="7">
        <v>43204</v>
      </c>
      <c r="E168">
        <v>8272</v>
      </c>
      <c r="F168">
        <v>22</v>
      </c>
      <c r="G168">
        <v>11</v>
      </c>
      <c r="H168">
        <v>7</v>
      </c>
    </row>
    <row r="169" spans="1:8" x14ac:dyDescent="0.3">
      <c r="A169">
        <v>168</v>
      </c>
      <c r="B169" s="6" t="s">
        <v>306</v>
      </c>
      <c r="C169" s="6" t="s">
        <v>32</v>
      </c>
      <c r="D169" s="7">
        <v>41988</v>
      </c>
      <c r="E169">
        <v>6347</v>
      </c>
      <c r="F169">
        <v>28</v>
      </c>
      <c r="G169">
        <v>9</v>
      </c>
      <c r="H169">
        <v>4</v>
      </c>
    </row>
    <row r="170" spans="1:8" x14ac:dyDescent="0.3">
      <c r="A170">
        <v>169</v>
      </c>
      <c r="B170" s="6" t="s">
        <v>308</v>
      </c>
      <c r="C170" s="6" t="s">
        <v>83</v>
      </c>
      <c r="D170" s="7">
        <v>44268</v>
      </c>
      <c r="E170">
        <v>5220</v>
      </c>
      <c r="F170">
        <v>24</v>
      </c>
      <c r="G170">
        <v>11</v>
      </c>
      <c r="H170">
        <v>9</v>
      </c>
    </row>
    <row r="171" spans="1:8" x14ac:dyDescent="0.3">
      <c r="A171">
        <v>170</v>
      </c>
      <c r="B171" s="6" t="s">
        <v>310</v>
      </c>
      <c r="C171" s="6" t="s">
        <v>22</v>
      </c>
      <c r="D171" s="7">
        <v>40587</v>
      </c>
      <c r="E171">
        <v>5316</v>
      </c>
      <c r="F171">
        <v>25</v>
      </c>
      <c r="G171">
        <v>12</v>
      </c>
      <c r="H171">
        <v>9</v>
      </c>
    </row>
    <row r="172" spans="1:8" x14ac:dyDescent="0.3">
      <c r="A172">
        <v>171</v>
      </c>
      <c r="B172" s="6" t="s">
        <v>312</v>
      </c>
      <c r="C172" s="6" t="s">
        <v>22</v>
      </c>
      <c r="D172" s="7">
        <v>40891</v>
      </c>
      <c r="E172">
        <v>7368</v>
      </c>
      <c r="F172">
        <v>24</v>
      </c>
      <c r="G172">
        <v>1</v>
      </c>
      <c r="H172">
        <v>4</v>
      </c>
    </row>
    <row r="173" spans="1:8" x14ac:dyDescent="0.3">
      <c r="A173">
        <v>172</v>
      </c>
      <c r="B173" s="6" t="s">
        <v>313</v>
      </c>
      <c r="C173" s="6" t="s">
        <v>15</v>
      </c>
      <c r="D173" s="7">
        <v>42068</v>
      </c>
      <c r="E173">
        <v>4407</v>
      </c>
      <c r="F173">
        <v>43</v>
      </c>
      <c r="G173">
        <v>14</v>
      </c>
      <c r="H173">
        <v>7</v>
      </c>
    </row>
    <row r="174" spans="1:8" x14ac:dyDescent="0.3">
      <c r="A174">
        <v>173</v>
      </c>
      <c r="B174" s="6" t="s">
        <v>315</v>
      </c>
      <c r="C174" s="6" t="s">
        <v>15</v>
      </c>
      <c r="D174" s="7">
        <v>43623</v>
      </c>
      <c r="E174">
        <v>3581</v>
      </c>
      <c r="F174">
        <v>57</v>
      </c>
      <c r="G174">
        <v>1</v>
      </c>
      <c r="H174">
        <v>8</v>
      </c>
    </row>
    <row r="175" spans="1:8" x14ac:dyDescent="0.3">
      <c r="A175">
        <v>174</v>
      </c>
      <c r="B175" s="6" t="s">
        <v>317</v>
      </c>
      <c r="C175" s="6" t="s">
        <v>19</v>
      </c>
      <c r="D175" s="7">
        <v>43663</v>
      </c>
      <c r="E175">
        <v>7019</v>
      </c>
      <c r="F175">
        <v>25</v>
      </c>
      <c r="G175">
        <v>1</v>
      </c>
      <c r="H175">
        <v>7</v>
      </c>
    </row>
    <row r="176" spans="1:8" x14ac:dyDescent="0.3">
      <c r="A176">
        <v>175</v>
      </c>
      <c r="B176" s="6" t="s">
        <v>318</v>
      </c>
      <c r="C176" s="6" t="s">
        <v>11</v>
      </c>
      <c r="D176" s="7">
        <v>41903</v>
      </c>
      <c r="E176">
        <v>8832</v>
      </c>
      <c r="F176">
        <v>31</v>
      </c>
      <c r="G176">
        <v>11</v>
      </c>
      <c r="H176">
        <v>9</v>
      </c>
    </row>
    <row r="177" spans="1:8" x14ac:dyDescent="0.3">
      <c r="A177">
        <v>176</v>
      </c>
      <c r="B177" s="6" t="s">
        <v>319</v>
      </c>
      <c r="C177" s="6" t="s">
        <v>32</v>
      </c>
      <c r="D177" s="7">
        <v>41131</v>
      </c>
      <c r="E177">
        <v>3678</v>
      </c>
      <c r="F177">
        <v>33</v>
      </c>
      <c r="G177">
        <v>1</v>
      </c>
      <c r="H177">
        <v>9</v>
      </c>
    </row>
    <row r="178" spans="1:8" x14ac:dyDescent="0.3">
      <c r="A178">
        <v>177</v>
      </c>
      <c r="B178" s="6" t="s">
        <v>320</v>
      </c>
      <c r="C178" s="6" t="s">
        <v>25</v>
      </c>
      <c r="D178" s="7">
        <v>44117</v>
      </c>
      <c r="E178">
        <v>6035</v>
      </c>
      <c r="F178">
        <v>31</v>
      </c>
      <c r="G178">
        <v>3</v>
      </c>
      <c r="H178">
        <v>6</v>
      </c>
    </row>
    <row r="179" spans="1:8" x14ac:dyDescent="0.3">
      <c r="A179">
        <v>178</v>
      </c>
      <c r="B179" s="6" t="s">
        <v>321</v>
      </c>
      <c r="C179" s="6" t="s">
        <v>83</v>
      </c>
      <c r="D179" s="7">
        <v>45259</v>
      </c>
      <c r="E179">
        <v>4350</v>
      </c>
      <c r="F179">
        <v>42</v>
      </c>
      <c r="G179">
        <v>9</v>
      </c>
      <c r="H179">
        <v>6</v>
      </c>
    </row>
    <row r="180" spans="1:8" x14ac:dyDescent="0.3">
      <c r="A180">
        <v>179</v>
      </c>
      <c r="B180" s="6" t="s">
        <v>323</v>
      </c>
      <c r="C180" s="6" t="s">
        <v>25</v>
      </c>
      <c r="D180" s="7">
        <v>44580</v>
      </c>
      <c r="E180">
        <v>8888</v>
      </c>
      <c r="F180">
        <v>23</v>
      </c>
      <c r="G180">
        <v>5</v>
      </c>
      <c r="H180">
        <v>8</v>
      </c>
    </row>
    <row r="181" spans="1:8" x14ac:dyDescent="0.3">
      <c r="A181">
        <v>180</v>
      </c>
      <c r="B181" s="6" t="s">
        <v>325</v>
      </c>
      <c r="C181" s="6" t="s">
        <v>19</v>
      </c>
      <c r="D181" s="7">
        <v>41475</v>
      </c>
      <c r="E181">
        <v>8223</v>
      </c>
      <c r="F181">
        <v>53</v>
      </c>
      <c r="G181">
        <v>12</v>
      </c>
      <c r="H181">
        <v>7</v>
      </c>
    </row>
    <row r="182" spans="1:8" x14ac:dyDescent="0.3">
      <c r="A182">
        <v>181</v>
      </c>
      <c r="B182" s="6" t="s">
        <v>327</v>
      </c>
      <c r="C182" s="6" t="s">
        <v>83</v>
      </c>
      <c r="D182" s="7">
        <v>41664</v>
      </c>
      <c r="E182">
        <v>7048</v>
      </c>
      <c r="F182">
        <v>50</v>
      </c>
      <c r="G182">
        <v>11</v>
      </c>
      <c r="H182">
        <v>5</v>
      </c>
    </row>
    <row r="183" spans="1:8" x14ac:dyDescent="0.3">
      <c r="A183">
        <v>182</v>
      </c>
      <c r="B183" s="6" t="s">
        <v>328</v>
      </c>
      <c r="C183" s="6" t="s">
        <v>19</v>
      </c>
      <c r="D183" s="7">
        <v>41666</v>
      </c>
      <c r="E183">
        <v>5332</v>
      </c>
      <c r="F183">
        <v>47</v>
      </c>
      <c r="G183">
        <v>6</v>
      </c>
      <c r="H183">
        <v>9</v>
      </c>
    </row>
    <row r="184" spans="1:8" x14ac:dyDescent="0.3">
      <c r="A184">
        <v>183</v>
      </c>
      <c r="B184" s="6" t="s">
        <v>330</v>
      </c>
      <c r="C184" s="6" t="s">
        <v>15</v>
      </c>
      <c r="D184" s="7">
        <v>40778</v>
      </c>
      <c r="E184">
        <v>5938</v>
      </c>
      <c r="F184">
        <v>48</v>
      </c>
      <c r="G184">
        <v>10</v>
      </c>
      <c r="H184">
        <v>8</v>
      </c>
    </row>
    <row r="185" spans="1:8" x14ac:dyDescent="0.3">
      <c r="A185">
        <v>184</v>
      </c>
      <c r="B185" s="6" t="s">
        <v>332</v>
      </c>
      <c r="C185" s="6" t="s">
        <v>15</v>
      </c>
      <c r="D185" s="7">
        <v>43886</v>
      </c>
      <c r="E185">
        <v>4719</v>
      </c>
      <c r="F185">
        <v>55</v>
      </c>
      <c r="G185">
        <v>9</v>
      </c>
      <c r="H185">
        <v>4</v>
      </c>
    </row>
    <row r="186" spans="1:8" x14ac:dyDescent="0.3">
      <c r="A186">
        <v>185</v>
      </c>
      <c r="B186" s="6" t="s">
        <v>333</v>
      </c>
      <c r="C186" s="6" t="s">
        <v>11</v>
      </c>
      <c r="D186" s="7">
        <v>40518</v>
      </c>
      <c r="E186">
        <v>8851</v>
      </c>
      <c r="F186">
        <v>53</v>
      </c>
      <c r="G186">
        <v>8</v>
      </c>
      <c r="H186">
        <v>5</v>
      </c>
    </row>
    <row r="187" spans="1:8" x14ac:dyDescent="0.3">
      <c r="A187">
        <v>186</v>
      </c>
      <c r="B187" s="6" t="s">
        <v>335</v>
      </c>
      <c r="C187" s="6" t="s">
        <v>11</v>
      </c>
      <c r="D187" s="7">
        <v>43654</v>
      </c>
      <c r="E187">
        <v>4624</v>
      </c>
      <c r="F187">
        <v>43</v>
      </c>
      <c r="G187">
        <v>6</v>
      </c>
      <c r="H187">
        <v>7</v>
      </c>
    </row>
    <row r="188" spans="1:8" x14ac:dyDescent="0.3">
      <c r="A188">
        <v>187</v>
      </c>
      <c r="B188" s="6" t="s">
        <v>336</v>
      </c>
      <c r="C188" s="6" t="s">
        <v>83</v>
      </c>
      <c r="D188" s="7">
        <v>44918</v>
      </c>
      <c r="E188">
        <v>7773</v>
      </c>
      <c r="F188">
        <v>25</v>
      </c>
      <c r="G188">
        <v>10</v>
      </c>
      <c r="H188">
        <v>6</v>
      </c>
    </row>
    <row r="189" spans="1:8" x14ac:dyDescent="0.3">
      <c r="A189">
        <v>188</v>
      </c>
      <c r="B189" s="6" t="s">
        <v>337</v>
      </c>
      <c r="C189" s="6" t="s">
        <v>25</v>
      </c>
      <c r="D189" s="7">
        <v>42719</v>
      </c>
      <c r="E189">
        <v>5460</v>
      </c>
      <c r="F189">
        <v>58</v>
      </c>
      <c r="G189">
        <v>2</v>
      </c>
      <c r="H189">
        <v>8</v>
      </c>
    </row>
    <row r="190" spans="1:8" x14ac:dyDescent="0.3">
      <c r="A190">
        <v>189</v>
      </c>
      <c r="B190" s="6" t="s">
        <v>338</v>
      </c>
      <c r="C190" s="6" t="s">
        <v>11</v>
      </c>
      <c r="D190" s="7">
        <v>40882</v>
      </c>
      <c r="E190">
        <v>8386</v>
      </c>
      <c r="F190">
        <v>22</v>
      </c>
      <c r="G190">
        <v>5</v>
      </c>
      <c r="H190">
        <v>8</v>
      </c>
    </row>
    <row r="191" spans="1:8" x14ac:dyDescent="0.3">
      <c r="A191">
        <v>190</v>
      </c>
      <c r="B191" s="6" t="s">
        <v>339</v>
      </c>
      <c r="C191" s="6" t="s">
        <v>22</v>
      </c>
      <c r="D191" s="7">
        <v>40814</v>
      </c>
      <c r="E191">
        <v>3832</v>
      </c>
      <c r="F191">
        <v>58</v>
      </c>
      <c r="G191">
        <v>11</v>
      </c>
      <c r="H191">
        <v>4</v>
      </c>
    </row>
    <row r="192" spans="1:8" x14ac:dyDescent="0.3">
      <c r="A192">
        <v>191</v>
      </c>
      <c r="B192" s="6" t="s">
        <v>340</v>
      </c>
      <c r="C192" s="6" t="s">
        <v>19</v>
      </c>
      <c r="D192" s="7">
        <v>42463</v>
      </c>
      <c r="E192">
        <v>6120</v>
      </c>
      <c r="F192">
        <v>42</v>
      </c>
      <c r="G192">
        <v>13</v>
      </c>
      <c r="H192">
        <v>8</v>
      </c>
    </row>
    <row r="193" spans="1:8" x14ac:dyDescent="0.3">
      <c r="A193">
        <v>192</v>
      </c>
      <c r="B193" s="6" t="s">
        <v>341</v>
      </c>
      <c r="C193" s="6" t="s">
        <v>25</v>
      </c>
      <c r="D193" s="7">
        <v>44208</v>
      </c>
      <c r="E193">
        <v>4526</v>
      </c>
      <c r="F193">
        <v>23</v>
      </c>
      <c r="G193">
        <v>5</v>
      </c>
      <c r="H193">
        <v>9</v>
      </c>
    </row>
    <row r="194" spans="1:8" x14ac:dyDescent="0.3">
      <c r="A194">
        <v>193</v>
      </c>
      <c r="B194" s="6" t="s">
        <v>342</v>
      </c>
      <c r="C194" s="6" t="s">
        <v>25</v>
      </c>
      <c r="D194" s="7">
        <v>41229</v>
      </c>
      <c r="E194">
        <v>5550</v>
      </c>
      <c r="F194">
        <v>56</v>
      </c>
      <c r="G194">
        <v>2</v>
      </c>
      <c r="H194">
        <v>4</v>
      </c>
    </row>
    <row r="195" spans="1:8" x14ac:dyDescent="0.3">
      <c r="A195">
        <v>194</v>
      </c>
      <c r="B195" s="6" t="s">
        <v>344</v>
      </c>
      <c r="C195" s="6" t="s">
        <v>11</v>
      </c>
      <c r="D195" s="7">
        <v>41259</v>
      </c>
      <c r="E195">
        <v>6611</v>
      </c>
      <c r="F195">
        <v>56</v>
      </c>
      <c r="G195">
        <v>2</v>
      </c>
      <c r="H195">
        <v>7</v>
      </c>
    </row>
    <row r="196" spans="1:8" x14ac:dyDescent="0.3">
      <c r="A196">
        <v>195</v>
      </c>
      <c r="B196" s="6" t="s">
        <v>346</v>
      </c>
      <c r="C196" s="6" t="s">
        <v>22</v>
      </c>
      <c r="D196" s="7">
        <v>42879</v>
      </c>
      <c r="E196">
        <v>5722</v>
      </c>
      <c r="F196">
        <v>43</v>
      </c>
      <c r="G196">
        <v>8</v>
      </c>
      <c r="H196">
        <v>6</v>
      </c>
    </row>
    <row r="197" spans="1:8" x14ac:dyDescent="0.3">
      <c r="A197">
        <v>196</v>
      </c>
      <c r="B197" s="6" t="s">
        <v>347</v>
      </c>
      <c r="C197" s="6" t="s">
        <v>32</v>
      </c>
      <c r="D197" s="7">
        <v>40511</v>
      </c>
      <c r="E197">
        <v>8701</v>
      </c>
      <c r="F197">
        <v>28</v>
      </c>
      <c r="G197">
        <v>13</v>
      </c>
      <c r="H197">
        <v>9</v>
      </c>
    </row>
    <row r="198" spans="1:8" x14ac:dyDescent="0.3">
      <c r="A198">
        <v>197</v>
      </c>
      <c r="B198" s="6"/>
      <c r="C198" s="6" t="s">
        <v>15</v>
      </c>
      <c r="D198" s="7">
        <v>40398</v>
      </c>
      <c r="E198">
        <v>5996</v>
      </c>
      <c r="F198">
        <v>58</v>
      </c>
      <c r="G198">
        <v>1</v>
      </c>
      <c r="H198">
        <v>8</v>
      </c>
    </row>
    <row r="199" spans="1:8" x14ac:dyDescent="0.3">
      <c r="A199">
        <v>198</v>
      </c>
      <c r="B199" s="6" t="s">
        <v>351</v>
      </c>
      <c r="C199" s="6" t="s">
        <v>15</v>
      </c>
      <c r="D199" s="7">
        <v>40755</v>
      </c>
      <c r="E199">
        <v>5597</v>
      </c>
      <c r="F199">
        <v>59</v>
      </c>
      <c r="G199">
        <v>7</v>
      </c>
      <c r="H199">
        <v>4</v>
      </c>
    </row>
    <row r="200" spans="1:8" x14ac:dyDescent="0.3">
      <c r="A200">
        <v>199</v>
      </c>
      <c r="B200" s="6" t="s">
        <v>353</v>
      </c>
      <c r="C200" s="6" t="s">
        <v>15</v>
      </c>
      <c r="D200" s="7">
        <v>42198</v>
      </c>
      <c r="E200">
        <v>3956</v>
      </c>
      <c r="F200">
        <v>23</v>
      </c>
      <c r="G200">
        <v>9</v>
      </c>
      <c r="H200">
        <v>7</v>
      </c>
    </row>
    <row r="201" spans="1:8" x14ac:dyDescent="0.3">
      <c r="A201">
        <v>200</v>
      </c>
      <c r="B201" s="6" t="s">
        <v>354</v>
      </c>
      <c r="C201" s="6" t="s">
        <v>19</v>
      </c>
      <c r="D201" s="7">
        <v>42250</v>
      </c>
      <c r="E201">
        <v>6719</v>
      </c>
      <c r="F201">
        <v>22</v>
      </c>
      <c r="G201">
        <v>13</v>
      </c>
      <c r="H201">
        <v>4</v>
      </c>
    </row>
    <row r="202" spans="1:8" x14ac:dyDescent="0.3">
      <c r="A202">
        <v>201</v>
      </c>
      <c r="B202" s="6" t="s">
        <v>355</v>
      </c>
      <c r="C202" s="6" t="s">
        <v>19</v>
      </c>
      <c r="D202" s="7">
        <v>41303</v>
      </c>
      <c r="E202">
        <v>5516</v>
      </c>
      <c r="F202">
        <v>28</v>
      </c>
      <c r="G202">
        <v>7</v>
      </c>
      <c r="H202">
        <v>6</v>
      </c>
    </row>
    <row r="203" spans="1:8" x14ac:dyDescent="0.3">
      <c r="A203">
        <v>202</v>
      </c>
      <c r="B203" s="6" t="s">
        <v>356</v>
      </c>
      <c r="C203" s="6" t="s">
        <v>11</v>
      </c>
      <c r="D203" s="7">
        <v>42139</v>
      </c>
      <c r="E203">
        <v>5520</v>
      </c>
      <c r="F203">
        <v>50</v>
      </c>
      <c r="G203">
        <v>9</v>
      </c>
      <c r="H203">
        <v>7</v>
      </c>
    </row>
    <row r="204" spans="1:8" x14ac:dyDescent="0.3">
      <c r="A204">
        <v>203</v>
      </c>
      <c r="B204" s="6" t="s">
        <v>357</v>
      </c>
      <c r="C204" s="6" t="s">
        <v>15</v>
      </c>
      <c r="D204" s="7">
        <v>43049</v>
      </c>
      <c r="E204">
        <v>7112</v>
      </c>
      <c r="F204">
        <v>45</v>
      </c>
      <c r="G204">
        <v>2</v>
      </c>
      <c r="H204">
        <v>5</v>
      </c>
    </row>
    <row r="205" spans="1:8" x14ac:dyDescent="0.3">
      <c r="A205">
        <v>204</v>
      </c>
      <c r="B205" s="6" t="s">
        <v>358</v>
      </c>
      <c r="C205" s="6" t="s">
        <v>19</v>
      </c>
      <c r="D205" s="7">
        <v>40740</v>
      </c>
      <c r="E205">
        <v>5444</v>
      </c>
      <c r="F205">
        <v>48</v>
      </c>
      <c r="G205">
        <v>5</v>
      </c>
      <c r="H205">
        <v>4</v>
      </c>
    </row>
    <row r="206" spans="1:8" x14ac:dyDescent="0.3">
      <c r="A206">
        <v>205</v>
      </c>
      <c r="B206" s="6" t="s">
        <v>359</v>
      </c>
      <c r="C206" s="6" t="s">
        <v>11</v>
      </c>
      <c r="D206" s="7">
        <v>43628</v>
      </c>
      <c r="E206">
        <v>5153</v>
      </c>
      <c r="F206">
        <v>44</v>
      </c>
      <c r="G206">
        <v>7</v>
      </c>
      <c r="H206">
        <v>9</v>
      </c>
    </row>
    <row r="207" spans="1:8" x14ac:dyDescent="0.3">
      <c r="A207">
        <v>206</v>
      </c>
      <c r="B207" s="6" t="s">
        <v>360</v>
      </c>
      <c r="C207" s="6" t="s">
        <v>15</v>
      </c>
      <c r="D207" s="7">
        <v>43630</v>
      </c>
      <c r="E207">
        <v>7448</v>
      </c>
      <c r="F207">
        <v>38</v>
      </c>
      <c r="G207">
        <v>1</v>
      </c>
      <c r="H207">
        <v>8</v>
      </c>
    </row>
    <row r="208" spans="1:8" x14ac:dyDescent="0.3">
      <c r="A208">
        <v>207</v>
      </c>
      <c r="B208" s="6" t="s">
        <v>362</v>
      </c>
      <c r="C208" s="6" t="s">
        <v>11</v>
      </c>
      <c r="D208" s="7">
        <v>43102</v>
      </c>
      <c r="E208">
        <v>3938</v>
      </c>
      <c r="F208">
        <v>39</v>
      </c>
      <c r="G208">
        <v>5</v>
      </c>
      <c r="H208">
        <v>9</v>
      </c>
    </row>
    <row r="209" spans="1:8" x14ac:dyDescent="0.3">
      <c r="A209">
        <v>208</v>
      </c>
      <c r="B209" s="6" t="s">
        <v>364</v>
      </c>
      <c r="C209" s="6" t="s">
        <v>32</v>
      </c>
      <c r="D209" s="7">
        <v>45087</v>
      </c>
      <c r="E209">
        <v>6267</v>
      </c>
      <c r="F209">
        <v>31</v>
      </c>
      <c r="G209">
        <v>3</v>
      </c>
      <c r="H209">
        <v>6</v>
      </c>
    </row>
    <row r="210" spans="1:8" x14ac:dyDescent="0.3">
      <c r="A210">
        <v>209</v>
      </c>
      <c r="B210" s="6" t="s">
        <v>365</v>
      </c>
      <c r="C210" s="6" t="s">
        <v>22</v>
      </c>
      <c r="D210" s="7">
        <v>45488</v>
      </c>
      <c r="E210">
        <v>8267</v>
      </c>
      <c r="F210">
        <v>34</v>
      </c>
      <c r="G210">
        <v>14</v>
      </c>
      <c r="H210">
        <v>9</v>
      </c>
    </row>
    <row r="211" spans="1:8" x14ac:dyDescent="0.3">
      <c r="A211">
        <v>210</v>
      </c>
      <c r="B211" s="6" t="s">
        <v>366</v>
      </c>
      <c r="C211" s="6" t="s">
        <v>25</v>
      </c>
      <c r="D211" s="7">
        <v>43517</v>
      </c>
      <c r="E211">
        <v>6477</v>
      </c>
      <c r="F211">
        <v>57</v>
      </c>
      <c r="G211">
        <v>2</v>
      </c>
      <c r="H211">
        <v>8</v>
      </c>
    </row>
    <row r="212" spans="1:8" x14ac:dyDescent="0.3">
      <c r="A212">
        <v>211</v>
      </c>
      <c r="B212" s="6" t="s">
        <v>367</v>
      </c>
      <c r="C212" s="6" t="s">
        <v>19</v>
      </c>
      <c r="D212" s="7">
        <v>44430</v>
      </c>
      <c r="E212">
        <v>6790</v>
      </c>
      <c r="F212">
        <v>28</v>
      </c>
      <c r="G212">
        <v>1</v>
      </c>
      <c r="H212">
        <v>4</v>
      </c>
    </row>
    <row r="213" spans="1:8" x14ac:dyDescent="0.3">
      <c r="A213">
        <v>212</v>
      </c>
      <c r="B213" s="6" t="s">
        <v>368</v>
      </c>
      <c r="C213" s="6" t="s">
        <v>11</v>
      </c>
      <c r="D213" s="7">
        <v>43839</v>
      </c>
      <c r="E213">
        <v>5879</v>
      </c>
      <c r="F213">
        <v>36</v>
      </c>
      <c r="G213">
        <v>12</v>
      </c>
      <c r="H213">
        <v>6</v>
      </c>
    </row>
    <row r="214" spans="1:8" x14ac:dyDescent="0.3">
      <c r="A214">
        <v>213</v>
      </c>
      <c r="B214" s="6" t="s">
        <v>370</v>
      </c>
      <c r="C214" s="6" t="s">
        <v>19</v>
      </c>
      <c r="D214" s="7">
        <v>40991</v>
      </c>
      <c r="E214">
        <v>3709</v>
      </c>
      <c r="F214">
        <v>22</v>
      </c>
      <c r="G214">
        <v>2</v>
      </c>
      <c r="H214">
        <v>5</v>
      </c>
    </row>
    <row r="215" spans="1:8" x14ac:dyDescent="0.3">
      <c r="A215">
        <v>214</v>
      </c>
      <c r="B215" s="6" t="s">
        <v>372</v>
      </c>
      <c r="C215" s="6" t="s">
        <v>19</v>
      </c>
      <c r="D215" s="7">
        <v>44571</v>
      </c>
      <c r="E215">
        <v>7539</v>
      </c>
      <c r="F215">
        <v>47</v>
      </c>
      <c r="G215">
        <v>14</v>
      </c>
      <c r="H215">
        <v>9</v>
      </c>
    </row>
    <row r="216" spans="1:8" x14ac:dyDescent="0.3">
      <c r="A216">
        <v>215</v>
      </c>
      <c r="B216" s="6" t="s">
        <v>373</v>
      </c>
      <c r="C216" s="6" t="s">
        <v>25</v>
      </c>
      <c r="D216" s="7">
        <v>40546</v>
      </c>
      <c r="E216">
        <v>4526</v>
      </c>
      <c r="F216">
        <v>43</v>
      </c>
      <c r="G216">
        <v>1</v>
      </c>
      <c r="H216">
        <v>7</v>
      </c>
    </row>
    <row r="217" spans="1:8" x14ac:dyDescent="0.3">
      <c r="A217">
        <v>216</v>
      </c>
      <c r="B217" s="6" t="s">
        <v>374</v>
      </c>
      <c r="C217" s="6" t="s">
        <v>25</v>
      </c>
      <c r="D217" s="7">
        <v>44494</v>
      </c>
      <c r="E217">
        <v>6722</v>
      </c>
      <c r="F217">
        <v>30</v>
      </c>
      <c r="G217">
        <v>7</v>
      </c>
      <c r="H217">
        <v>6</v>
      </c>
    </row>
    <row r="218" spans="1:8" x14ac:dyDescent="0.3">
      <c r="A218">
        <v>217</v>
      </c>
      <c r="B218" s="6" t="s">
        <v>375</v>
      </c>
      <c r="C218" s="6" t="s">
        <v>15</v>
      </c>
      <c r="D218" s="7">
        <v>41313</v>
      </c>
      <c r="E218">
        <v>6808</v>
      </c>
      <c r="F218">
        <v>44</v>
      </c>
      <c r="G218">
        <v>4</v>
      </c>
      <c r="H218">
        <v>7</v>
      </c>
    </row>
    <row r="219" spans="1:8" x14ac:dyDescent="0.3">
      <c r="A219">
        <v>218</v>
      </c>
      <c r="B219" s="6" t="s">
        <v>376</v>
      </c>
      <c r="C219" s="6" t="s">
        <v>19</v>
      </c>
      <c r="D219" s="7">
        <v>45181</v>
      </c>
      <c r="E219">
        <v>3921</v>
      </c>
      <c r="F219">
        <v>51</v>
      </c>
      <c r="G219">
        <v>7</v>
      </c>
      <c r="H219">
        <v>7</v>
      </c>
    </row>
    <row r="220" spans="1:8" x14ac:dyDescent="0.3">
      <c r="A220">
        <v>219</v>
      </c>
      <c r="B220" s="6" t="s">
        <v>377</v>
      </c>
      <c r="C220" s="6" t="s">
        <v>25</v>
      </c>
      <c r="D220" s="7">
        <v>41956</v>
      </c>
      <c r="E220">
        <v>4260</v>
      </c>
      <c r="F220">
        <v>31</v>
      </c>
      <c r="G220">
        <v>4</v>
      </c>
      <c r="H220">
        <v>9</v>
      </c>
    </row>
    <row r="221" spans="1:8" x14ac:dyDescent="0.3">
      <c r="A221">
        <v>220</v>
      </c>
      <c r="B221" s="6" t="s">
        <v>378</v>
      </c>
      <c r="C221" s="6" t="s">
        <v>25</v>
      </c>
      <c r="D221" s="7">
        <v>41184</v>
      </c>
      <c r="E221">
        <v>4321</v>
      </c>
      <c r="F221">
        <v>31</v>
      </c>
      <c r="G221">
        <v>11</v>
      </c>
      <c r="H221">
        <v>8</v>
      </c>
    </row>
    <row r="222" spans="1:8" x14ac:dyDescent="0.3">
      <c r="A222">
        <v>221</v>
      </c>
      <c r="B222" s="6" t="s">
        <v>380</v>
      </c>
      <c r="C222" s="6" t="s">
        <v>83</v>
      </c>
      <c r="D222" s="7">
        <v>43010</v>
      </c>
      <c r="E222">
        <v>8922</v>
      </c>
      <c r="F222">
        <v>58</v>
      </c>
      <c r="G222">
        <v>14</v>
      </c>
      <c r="H222">
        <v>8</v>
      </c>
    </row>
    <row r="223" spans="1:8" x14ac:dyDescent="0.3">
      <c r="A223">
        <v>222</v>
      </c>
      <c r="B223" s="6" t="s">
        <v>382</v>
      </c>
      <c r="C223" s="6" t="s">
        <v>19</v>
      </c>
      <c r="D223" s="7">
        <v>42991</v>
      </c>
      <c r="E223">
        <v>5495</v>
      </c>
      <c r="F223">
        <v>46</v>
      </c>
      <c r="G223">
        <v>2</v>
      </c>
      <c r="H223">
        <v>8</v>
      </c>
    </row>
    <row r="224" spans="1:8" x14ac:dyDescent="0.3">
      <c r="A224">
        <v>223</v>
      </c>
      <c r="B224" s="6" t="s">
        <v>383</v>
      </c>
      <c r="C224" s="6" t="s">
        <v>32</v>
      </c>
      <c r="D224" s="7">
        <v>45424</v>
      </c>
      <c r="E224">
        <v>4664</v>
      </c>
      <c r="F224">
        <v>55</v>
      </c>
      <c r="G224">
        <v>10</v>
      </c>
      <c r="H224">
        <v>4</v>
      </c>
    </row>
    <row r="225" spans="1:8" x14ac:dyDescent="0.3">
      <c r="A225">
        <v>224</v>
      </c>
      <c r="B225" s="6" t="s">
        <v>385</v>
      </c>
      <c r="C225" s="6" t="s">
        <v>25</v>
      </c>
      <c r="D225" s="7">
        <v>41424</v>
      </c>
      <c r="E225">
        <v>7680</v>
      </c>
      <c r="F225">
        <v>39</v>
      </c>
      <c r="G225">
        <v>3</v>
      </c>
      <c r="H225">
        <v>6</v>
      </c>
    </row>
    <row r="226" spans="1:8" x14ac:dyDescent="0.3">
      <c r="A226">
        <v>225</v>
      </c>
      <c r="B226" s="6" t="s">
        <v>387</v>
      </c>
      <c r="C226" s="6" t="s">
        <v>15</v>
      </c>
      <c r="D226" s="7">
        <v>41586</v>
      </c>
      <c r="E226">
        <v>7147</v>
      </c>
      <c r="F226">
        <v>48</v>
      </c>
      <c r="G226">
        <v>11</v>
      </c>
      <c r="H226">
        <v>4</v>
      </c>
    </row>
    <row r="227" spans="1:8" x14ac:dyDescent="0.3">
      <c r="A227">
        <v>226</v>
      </c>
      <c r="B227" s="6" t="s">
        <v>389</v>
      </c>
      <c r="C227" s="6" t="s">
        <v>11</v>
      </c>
      <c r="D227" s="7">
        <v>44345</v>
      </c>
      <c r="E227">
        <v>7528</v>
      </c>
      <c r="F227">
        <v>25</v>
      </c>
      <c r="G227">
        <v>4</v>
      </c>
      <c r="H227">
        <v>8</v>
      </c>
    </row>
    <row r="228" spans="1:8" x14ac:dyDescent="0.3">
      <c r="A228">
        <v>227</v>
      </c>
      <c r="B228" s="6" t="s">
        <v>390</v>
      </c>
      <c r="C228" s="6" t="s">
        <v>11</v>
      </c>
      <c r="D228" s="7">
        <v>43198</v>
      </c>
      <c r="E228">
        <v>8751</v>
      </c>
      <c r="F228">
        <v>25</v>
      </c>
      <c r="G228">
        <v>5</v>
      </c>
      <c r="H228">
        <v>7</v>
      </c>
    </row>
    <row r="229" spans="1:8" x14ac:dyDescent="0.3">
      <c r="A229">
        <v>228</v>
      </c>
      <c r="B229" s="6" t="s">
        <v>391</v>
      </c>
      <c r="C229" s="6" t="s">
        <v>83</v>
      </c>
      <c r="D229" s="7">
        <v>40927</v>
      </c>
      <c r="E229">
        <v>6790</v>
      </c>
      <c r="F229">
        <v>57</v>
      </c>
      <c r="G229">
        <v>11</v>
      </c>
      <c r="H229">
        <v>7</v>
      </c>
    </row>
    <row r="230" spans="1:8" x14ac:dyDescent="0.3">
      <c r="A230">
        <v>229</v>
      </c>
      <c r="B230" s="6" t="s">
        <v>392</v>
      </c>
      <c r="C230" s="6" t="s">
        <v>32</v>
      </c>
      <c r="D230" s="7">
        <v>42930</v>
      </c>
      <c r="E230">
        <v>7559</v>
      </c>
      <c r="F230">
        <v>58</v>
      </c>
      <c r="G230">
        <v>11</v>
      </c>
      <c r="H230">
        <v>6</v>
      </c>
    </row>
    <row r="231" spans="1:8" x14ac:dyDescent="0.3">
      <c r="A231">
        <v>230</v>
      </c>
      <c r="B231" s="6" t="s">
        <v>393</v>
      </c>
      <c r="C231" s="6" t="s">
        <v>32</v>
      </c>
      <c r="D231" s="7">
        <v>42371</v>
      </c>
      <c r="E231">
        <v>5634</v>
      </c>
      <c r="F231">
        <v>46</v>
      </c>
      <c r="G231">
        <v>1</v>
      </c>
      <c r="H231">
        <v>6</v>
      </c>
    </row>
    <row r="232" spans="1:8" x14ac:dyDescent="0.3">
      <c r="A232">
        <v>231</v>
      </c>
      <c r="B232" s="6" t="s">
        <v>394</v>
      </c>
      <c r="C232" s="6" t="s">
        <v>11</v>
      </c>
      <c r="D232" s="7">
        <v>43054</v>
      </c>
      <c r="E232">
        <v>7270</v>
      </c>
      <c r="F232">
        <v>31</v>
      </c>
      <c r="G232">
        <v>2</v>
      </c>
      <c r="H232">
        <v>4</v>
      </c>
    </row>
    <row r="233" spans="1:8" x14ac:dyDescent="0.3">
      <c r="A233">
        <v>232</v>
      </c>
      <c r="B233" s="6"/>
      <c r="C233" s="6" t="s">
        <v>83</v>
      </c>
      <c r="D233" s="7">
        <v>40610</v>
      </c>
      <c r="E233">
        <v>4868</v>
      </c>
      <c r="F233">
        <v>36</v>
      </c>
      <c r="G233">
        <v>4</v>
      </c>
      <c r="H233">
        <v>4</v>
      </c>
    </row>
    <row r="234" spans="1:8" x14ac:dyDescent="0.3">
      <c r="A234">
        <v>233</v>
      </c>
      <c r="B234" s="6" t="s">
        <v>396</v>
      </c>
      <c r="C234" s="6" t="s">
        <v>22</v>
      </c>
      <c r="D234" s="7">
        <v>44851</v>
      </c>
      <c r="E234">
        <v>8801</v>
      </c>
      <c r="F234">
        <v>30</v>
      </c>
      <c r="G234">
        <v>9</v>
      </c>
      <c r="H234">
        <v>6</v>
      </c>
    </row>
    <row r="235" spans="1:8" x14ac:dyDescent="0.3">
      <c r="A235">
        <v>234</v>
      </c>
      <c r="B235" s="6" t="s">
        <v>398</v>
      </c>
      <c r="C235" s="6" t="s">
        <v>15</v>
      </c>
      <c r="D235" s="7">
        <v>44434</v>
      </c>
      <c r="E235">
        <v>7019</v>
      </c>
      <c r="F235">
        <v>36</v>
      </c>
      <c r="G235">
        <v>1</v>
      </c>
      <c r="H235">
        <v>8</v>
      </c>
    </row>
    <row r="236" spans="1:8" x14ac:dyDescent="0.3">
      <c r="A236">
        <v>235</v>
      </c>
      <c r="B236" s="6" t="s">
        <v>400</v>
      </c>
      <c r="C236" s="6" t="s">
        <v>32</v>
      </c>
      <c r="D236" s="7">
        <v>44857</v>
      </c>
      <c r="E236">
        <v>6345</v>
      </c>
      <c r="F236">
        <v>59</v>
      </c>
      <c r="G236">
        <v>12</v>
      </c>
      <c r="H236">
        <v>9</v>
      </c>
    </row>
    <row r="237" spans="1:8" x14ac:dyDescent="0.3">
      <c r="A237">
        <v>236</v>
      </c>
      <c r="B237" s="6" t="s">
        <v>402</v>
      </c>
      <c r="C237" s="6" t="s">
        <v>83</v>
      </c>
      <c r="D237" s="7">
        <v>44752</v>
      </c>
      <c r="E237">
        <v>8537</v>
      </c>
      <c r="F237">
        <v>33</v>
      </c>
      <c r="G237">
        <v>5</v>
      </c>
      <c r="H237">
        <v>4</v>
      </c>
    </row>
    <row r="238" spans="1:8" x14ac:dyDescent="0.3">
      <c r="A238">
        <v>237</v>
      </c>
      <c r="B238" s="6" t="s">
        <v>403</v>
      </c>
      <c r="C238" s="6" t="s">
        <v>25</v>
      </c>
      <c r="D238" s="7">
        <v>43217</v>
      </c>
      <c r="E238">
        <v>4378</v>
      </c>
      <c r="F238">
        <v>46</v>
      </c>
      <c r="G238">
        <v>5</v>
      </c>
      <c r="H238">
        <v>9</v>
      </c>
    </row>
    <row r="239" spans="1:8" x14ac:dyDescent="0.3">
      <c r="A239">
        <v>238</v>
      </c>
      <c r="B239" s="6" t="s">
        <v>404</v>
      </c>
      <c r="C239" s="6" t="s">
        <v>19</v>
      </c>
      <c r="D239" s="7">
        <v>40870</v>
      </c>
      <c r="E239">
        <v>5012</v>
      </c>
      <c r="F239">
        <v>26</v>
      </c>
      <c r="G239">
        <v>1</v>
      </c>
      <c r="H239">
        <v>8</v>
      </c>
    </row>
    <row r="240" spans="1:8" x14ac:dyDescent="0.3">
      <c r="A240">
        <v>239</v>
      </c>
      <c r="B240" s="6" t="s">
        <v>406</v>
      </c>
      <c r="C240" s="6" t="s">
        <v>83</v>
      </c>
      <c r="D240" s="7">
        <v>45128</v>
      </c>
      <c r="E240">
        <v>5511</v>
      </c>
      <c r="F240">
        <v>55</v>
      </c>
      <c r="G240">
        <v>2</v>
      </c>
      <c r="H240">
        <v>7</v>
      </c>
    </row>
    <row r="241" spans="1:8" x14ac:dyDescent="0.3">
      <c r="A241">
        <v>240</v>
      </c>
      <c r="B241" s="6" t="s">
        <v>407</v>
      </c>
      <c r="C241" s="6" t="s">
        <v>19</v>
      </c>
      <c r="D241" s="7">
        <v>44841</v>
      </c>
      <c r="E241">
        <v>6659</v>
      </c>
      <c r="F241">
        <v>35</v>
      </c>
      <c r="G241">
        <v>4</v>
      </c>
      <c r="H241">
        <v>8</v>
      </c>
    </row>
    <row r="242" spans="1:8" x14ac:dyDescent="0.3">
      <c r="A242">
        <v>241</v>
      </c>
      <c r="B242" s="6" t="s">
        <v>408</v>
      </c>
      <c r="C242" s="6" t="s">
        <v>22</v>
      </c>
      <c r="D242" s="7">
        <v>43095</v>
      </c>
      <c r="E242">
        <v>6495</v>
      </c>
      <c r="F242">
        <v>39</v>
      </c>
      <c r="G242">
        <v>13</v>
      </c>
      <c r="H242">
        <v>9</v>
      </c>
    </row>
    <row r="243" spans="1:8" x14ac:dyDescent="0.3">
      <c r="A243">
        <v>242</v>
      </c>
      <c r="B243" s="6" t="s">
        <v>410</v>
      </c>
      <c r="C243" s="6" t="s">
        <v>83</v>
      </c>
      <c r="D243" s="7">
        <v>40494</v>
      </c>
      <c r="E243">
        <v>8695</v>
      </c>
      <c r="F243">
        <v>23</v>
      </c>
      <c r="G243">
        <v>10</v>
      </c>
      <c r="H243">
        <v>8</v>
      </c>
    </row>
    <row r="244" spans="1:8" x14ac:dyDescent="0.3">
      <c r="A244">
        <v>243</v>
      </c>
      <c r="B244" s="6" t="s">
        <v>412</v>
      </c>
      <c r="C244" s="6" t="s">
        <v>11</v>
      </c>
      <c r="D244" s="7">
        <v>43508</v>
      </c>
      <c r="E244">
        <v>8030</v>
      </c>
      <c r="F244">
        <v>39</v>
      </c>
      <c r="G244">
        <v>7</v>
      </c>
      <c r="H244">
        <v>4</v>
      </c>
    </row>
    <row r="245" spans="1:8" x14ac:dyDescent="0.3">
      <c r="A245">
        <v>244</v>
      </c>
      <c r="B245" s="6" t="s">
        <v>414</v>
      </c>
      <c r="C245" s="6" t="s">
        <v>32</v>
      </c>
      <c r="D245" s="7">
        <v>42725</v>
      </c>
      <c r="E245">
        <v>6154</v>
      </c>
      <c r="F245">
        <v>55</v>
      </c>
      <c r="G245">
        <v>3</v>
      </c>
      <c r="H245">
        <v>8</v>
      </c>
    </row>
    <row r="246" spans="1:8" x14ac:dyDescent="0.3">
      <c r="A246">
        <v>245</v>
      </c>
      <c r="B246" s="6" t="s">
        <v>415</v>
      </c>
      <c r="C246" s="6" t="s">
        <v>32</v>
      </c>
      <c r="D246" s="7">
        <v>44201</v>
      </c>
      <c r="E246">
        <v>8997</v>
      </c>
      <c r="F246">
        <v>55</v>
      </c>
      <c r="G246">
        <v>14</v>
      </c>
      <c r="H246">
        <v>5</v>
      </c>
    </row>
    <row r="247" spans="1:8" x14ac:dyDescent="0.3">
      <c r="A247">
        <v>246</v>
      </c>
      <c r="B247" s="6" t="s">
        <v>417</v>
      </c>
      <c r="C247" s="6" t="s">
        <v>32</v>
      </c>
      <c r="D247" s="7">
        <v>40982</v>
      </c>
      <c r="E247">
        <v>8101</v>
      </c>
      <c r="F247">
        <v>42</v>
      </c>
      <c r="G247">
        <v>1</v>
      </c>
      <c r="H247">
        <v>6</v>
      </c>
    </row>
    <row r="248" spans="1:8" x14ac:dyDescent="0.3">
      <c r="A248">
        <v>247</v>
      </c>
      <c r="B248" s="6" t="s">
        <v>419</v>
      </c>
      <c r="C248" s="6" t="s">
        <v>25</v>
      </c>
      <c r="D248" s="7">
        <v>40584</v>
      </c>
      <c r="E248">
        <v>8066</v>
      </c>
      <c r="F248">
        <v>34</v>
      </c>
      <c r="G248">
        <v>4</v>
      </c>
      <c r="H248">
        <v>8</v>
      </c>
    </row>
    <row r="249" spans="1:8" x14ac:dyDescent="0.3">
      <c r="A249">
        <v>248</v>
      </c>
      <c r="B249" s="6" t="s">
        <v>421</v>
      </c>
      <c r="C249" s="6" t="s">
        <v>11</v>
      </c>
      <c r="D249" s="7">
        <v>42139</v>
      </c>
      <c r="E249">
        <v>8591</v>
      </c>
      <c r="F249">
        <v>22</v>
      </c>
      <c r="G249">
        <v>4</v>
      </c>
      <c r="H249">
        <v>5</v>
      </c>
    </row>
    <row r="250" spans="1:8" x14ac:dyDescent="0.3">
      <c r="A250">
        <v>249</v>
      </c>
      <c r="B250" s="6" t="s">
        <v>422</v>
      </c>
      <c r="C250" s="6" t="s">
        <v>32</v>
      </c>
      <c r="D250" s="7">
        <v>41396</v>
      </c>
      <c r="E250">
        <v>6196</v>
      </c>
      <c r="F250">
        <v>37</v>
      </c>
      <c r="G250">
        <v>1</v>
      </c>
      <c r="H250">
        <v>6</v>
      </c>
    </row>
    <row r="251" spans="1:8" x14ac:dyDescent="0.3">
      <c r="A251">
        <v>250</v>
      </c>
      <c r="B251" s="6" t="s">
        <v>423</v>
      </c>
      <c r="C251" s="6" t="s">
        <v>19</v>
      </c>
      <c r="D251" s="7">
        <v>42614</v>
      </c>
      <c r="E251">
        <v>8987</v>
      </c>
      <c r="F251">
        <v>50</v>
      </c>
      <c r="G251">
        <v>12</v>
      </c>
      <c r="H251">
        <v>9</v>
      </c>
    </row>
    <row r="252" spans="1:8" x14ac:dyDescent="0.3">
      <c r="A252">
        <v>251</v>
      </c>
      <c r="B252" s="6" t="s">
        <v>425</v>
      </c>
      <c r="C252" s="6" t="s">
        <v>19</v>
      </c>
      <c r="D252" s="7">
        <v>41600</v>
      </c>
      <c r="E252">
        <v>5553</v>
      </c>
      <c r="F252">
        <v>35</v>
      </c>
      <c r="G252">
        <v>4</v>
      </c>
      <c r="H252">
        <v>4</v>
      </c>
    </row>
    <row r="253" spans="1:8" x14ac:dyDescent="0.3">
      <c r="A253">
        <v>252</v>
      </c>
      <c r="B253" s="6" t="s">
        <v>426</v>
      </c>
      <c r="C253" s="6" t="s">
        <v>11</v>
      </c>
      <c r="D253" s="7">
        <v>41032</v>
      </c>
      <c r="E253">
        <v>4416</v>
      </c>
      <c r="F253">
        <v>55</v>
      </c>
      <c r="G253">
        <v>12</v>
      </c>
      <c r="H253">
        <v>6</v>
      </c>
    </row>
    <row r="254" spans="1:8" x14ac:dyDescent="0.3">
      <c r="A254">
        <v>253</v>
      </c>
      <c r="B254" s="6" t="s">
        <v>427</v>
      </c>
      <c r="C254" s="6" t="s">
        <v>25</v>
      </c>
      <c r="D254" s="7">
        <v>40589</v>
      </c>
      <c r="E254">
        <v>7530</v>
      </c>
      <c r="F254">
        <v>59</v>
      </c>
      <c r="G254">
        <v>13</v>
      </c>
      <c r="H254">
        <v>7</v>
      </c>
    </row>
    <row r="255" spans="1:8" x14ac:dyDescent="0.3">
      <c r="A255">
        <v>254</v>
      </c>
      <c r="B255" s="6" t="s">
        <v>428</v>
      </c>
      <c r="C255" s="6" t="s">
        <v>19</v>
      </c>
      <c r="D255" s="7">
        <v>41663</v>
      </c>
      <c r="E255">
        <v>6296</v>
      </c>
      <c r="F255">
        <v>32</v>
      </c>
      <c r="G255">
        <v>9</v>
      </c>
      <c r="H255">
        <v>7</v>
      </c>
    </row>
    <row r="256" spans="1:8" x14ac:dyDescent="0.3">
      <c r="A256">
        <v>255</v>
      </c>
      <c r="B256" s="6" t="s">
        <v>430</v>
      </c>
      <c r="C256" s="6" t="s">
        <v>25</v>
      </c>
      <c r="D256" s="7">
        <v>42872</v>
      </c>
      <c r="E256">
        <v>8795</v>
      </c>
      <c r="F256">
        <v>50</v>
      </c>
      <c r="G256">
        <v>6</v>
      </c>
      <c r="H256">
        <v>7</v>
      </c>
    </row>
    <row r="257" spans="1:8" x14ac:dyDescent="0.3">
      <c r="A257">
        <v>256</v>
      </c>
      <c r="B257" s="6" t="s">
        <v>432</v>
      </c>
      <c r="C257" s="6" t="s">
        <v>15</v>
      </c>
      <c r="D257" s="7">
        <v>42595</v>
      </c>
      <c r="E257">
        <v>8919</v>
      </c>
      <c r="F257">
        <v>26</v>
      </c>
      <c r="G257">
        <v>8</v>
      </c>
      <c r="H257">
        <v>9</v>
      </c>
    </row>
    <row r="258" spans="1:8" x14ac:dyDescent="0.3">
      <c r="A258">
        <v>257</v>
      </c>
      <c r="B258" s="6" t="s">
        <v>433</v>
      </c>
      <c r="C258" s="6" t="s">
        <v>83</v>
      </c>
      <c r="D258" s="7">
        <v>44362</v>
      </c>
      <c r="E258">
        <v>3812</v>
      </c>
      <c r="F258">
        <v>58</v>
      </c>
      <c r="G258">
        <v>12</v>
      </c>
      <c r="H258">
        <v>9</v>
      </c>
    </row>
    <row r="259" spans="1:8" x14ac:dyDescent="0.3">
      <c r="A259">
        <v>258</v>
      </c>
      <c r="B259" s="6" t="s">
        <v>435</v>
      </c>
      <c r="C259" s="6" t="s">
        <v>32</v>
      </c>
      <c r="D259" s="7">
        <v>42128</v>
      </c>
      <c r="E259">
        <v>4022</v>
      </c>
      <c r="F259">
        <v>44</v>
      </c>
      <c r="G259">
        <v>1</v>
      </c>
      <c r="H259">
        <v>8</v>
      </c>
    </row>
    <row r="260" spans="1:8" x14ac:dyDescent="0.3">
      <c r="A260">
        <v>259</v>
      </c>
      <c r="B260" s="6" t="s">
        <v>437</v>
      </c>
      <c r="C260" s="6" t="s">
        <v>25</v>
      </c>
      <c r="D260" s="7">
        <v>42435</v>
      </c>
      <c r="E260">
        <v>8035</v>
      </c>
      <c r="F260">
        <v>23</v>
      </c>
      <c r="G260">
        <v>13</v>
      </c>
      <c r="H260">
        <v>8</v>
      </c>
    </row>
    <row r="261" spans="1:8" x14ac:dyDescent="0.3">
      <c r="A261">
        <v>260</v>
      </c>
      <c r="B261" s="6" t="s">
        <v>438</v>
      </c>
      <c r="C261" s="6" t="s">
        <v>25</v>
      </c>
      <c r="D261" s="7">
        <v>43081</v>
      </c>
      <c r="E261">
        <v>5082</v>
      </c>
      <c r="F261">
        <v>41</v>
      </c>
      <c r="G261">
        <v>11</v>
      </c>
      <c r="H261">
        <v>9</v>
      </c>
    </row>
    <row r="262" spans="1:8" x14ac:dyDescent="0.3">
      <c r="A262">
        <v>261</v>
      </c>
      <c r="B262" s="6" t="s">
        <v>439</v>
      </c>
      <c r="C262" s="6" t="s">
        <v>83</v>
      </c>
      <c r="D262" s="7">
        <v>42280</v>
      </c>
      <c r="E262">
        <v>6927</v>
      </c>
      <c r="F262">
        <v>34</v>
      </c>
      <c r="G262">
        <v>11</v>
      </c>
      <c r="H262">
        <v>7</v>
      </c>
    </row>
    <row r="263" spans="1:8" x14ac:dyDescent="0.3">
      <c r="A263">
        <v>262</v>
      </c>
      <c r="B263" s="6" t="s">
        <v>440</v>
      </c>
      <c r="C263" s="6" t="s">
        <v>83</v>
      </c>
      <c r="D263" s="7">
        <v>43337</v>
      </c>
      <c r="E263">
        <v>8829</v>
      </c>
      <c r="F263">
        <v>55</v>
      </c>
      <c r="G263">
        <v>9</v>
      </c>
      <c r="H263">
        <v>7</v>
      </c>
    </row>
    <row r="264" spans="1:8" x14ac:dyDescent="0.3">
      <c r="A264">
        <v>263</v>
      </c>
      <c r="B264" s="6" t="s">
        <v>442</v>
      </c>
      <c r="C264" s="6" t="s">
        <v>15</v>
      </c>
      <c r="D264" s="7">
        <v>42514</v>
      </c>
      <c r="E264">
        <v>5111</v>
      </c>
      <c r="F264">
        <v>50</v>
      </c>
      <c r="G264">
        <v>14</v>
      </c>
      <c r="H264">
        <v>5</v>
      </c>
    </row>
    <row r="265" spans="1:8" x14ac:dyDescent="0.3">
      <c r="A265">
        <v>264</v>
      </c>
      <c r="B265" s="6" t="s">
        <v>443</v>
      </c>
      <c r="C265" s="6" t="s">
        <v>15</v>
      </c>
      <c r="D265" s="7">
        <v>43130</v>
      </c>
      <c r="E265">
        <v>8352</v>
      </c>
      <c r="F265">
        <v>51</v>
      </c>
      <c r="G265">
        <v>2</v>
      </c>
      <c r="H265">
        <v>4</v>
      </c>
    </row>
    <row r="266" spans="1:8" x14ac:dyDescent="0.3">
      <c r="A266">
        <v>265</v>
      </c>
      <c r="B266" s="6" t="s">
        <v>444</v>
      </c>
      <c r="C266" s="6" t="s">
        <v>32</v>
      </c>
      <c r="D266" s="7">
        <v>44841</v>
      </c>
      <c r="E266">
        <v>7666</v>
      </c>
      <c r="F266">
        <v>30</v>
      </c>
      <c r="G266">
        <v>10</v>
      </c>
      <c r="H266">
        <v>8</v>
      </c>
    </row>
    <row r="267" spans="1:8" x14ac:dyDescent="0.3">
      <c r="A267">
        <v>266</v>
      </c>
      <c r="B267" s="6" t="s">
        <v>445</v>
      </c>
      <c r="C267" s="6" t="s">
        <v>32</v>
      </c>
      <c r="D267" s="7">
        <v>43291</v>
      </c>
      <c r="E267">
        <v>6289</v>
      </c>
      <c r="F267">
        <v>38</v>
      </c>
      <c r="G267">
        <v>4</v>
      </c>
      <c r="H267">
        <v>4</v>
      </c>
    </row>
    <row r="268" spans="1:8" x14ac:dyDescent="0.3">
      <c r="A268">
        <v>267</v>
      </c>
      <c r="B268" s="6" t="s">
        <v>447</v>
      </c>
      <c r="C268" s="6" t="s">
        <v>15</v>
      </c>
      <c r="D268" s="7">
        <v>44750</v>
      </c>
      <c r="E268">
        <v>5613</v>
      </c>
      <c r="F268">
        <v>36</v>
      </c>
      <c r="G268">
        <v>6</v>
      </c>
      <c r="H268">
        <v>9</v>
      </c>
    </row>
    <row r="269" spans="1:8" x14ac:dyDescent="0.3">
      <c r="A269">
        <v>268</v>
      </c>
      <c r="B269" s="6" t="s">
        <v>449</v>
      </c>
      <c r="C269" s="6" t="s">
        <v>25</v>
      </c>
      <c r="D269" s="7">
        <v>42885</v>
      </c>
      <c r="E269">
        <v>8916</v>
      </c>
      <c r="F269">
        <v>42</v>
      </c>
      <c r="G269">
        <v>4</v>
      </c>
      <c r="H269">
        <v>6</v>
      </c>
    </row>
    <row r="270" spans="1:8" x14ac:dyDescent="0.3">
      <c r="A270">
        <v>269</v>
      </c>
      <c r="B270" s="6" t="s">
        <v>450</v>
      </c>
      <c r="C270" s="6" t="s">
        <v>22</v>
      </c>
      <c r="D270" s="7">
        <v>44492</v>
      </c>
      <c r="E270">
        <v>3882</v>
      </c>
      <c r="F270">
        <v>22</v>
      </c>
      <c r="G270">
        <v>4</v>
      </c>
      <c r="H270">
        <v>8</v>
      </c>
    </row>
    <row r="271" spans="1:8" x14ac:dyDescent="0.3">
      <c r="A271">
        <v>270</v>
      </c>
      <c r="B271" s="6" t="s">
        <v>451</v>
      </c>
      <c r="C271" s="6" t="s">
        <v>11</v>
      </c>
      <c r="D271" s="7">
        <v>44649</v>
      </c>
      <c r="E271">
        <v>5092</v>
      </c>
      <c r="F271">
        <v>24</v>
      </c>
      <c r="G271">
        <v>9</v>
      </c>
      <c r="H271">
        <v>7</v>
      </c>
    </row>
    <row r="272" spans="1:8" x14ac:dyDescent="0.3">
      <c r="A272">
        <v>271</v>
      </c>
      <c r="B272" s="6" t="s">
        <v>453</v>
      </c>
      <c r="C272" s="6" t="s">
        <v>11</v>
      </c>
      <c r="D272" s="7">
        <v>42244</v>
      </c>
      <c r="E272">
        <v>3600</v>
      </c>
      <c r="F272">
        <v>36</v>
      </c>
      <c r="G272">
        <v>11</v>
      </c>
      <c r="H272">
        <v>9</v>
      </c>
    </row>
    <row r="273" spans="1:8" x14ac:dyDescent="0.3">
      <c r="A273">
        <v>272</v>
      </c>
      <c r="B273" s="6" t="s">
        <v>454</v>
      </c>
      <c r="C273" s="6" t="s">
        <v>25</v>
      </c>
      <c r="D273" s="7">
        <v>43407</v>
      </c>
      <c r="E273">
        <v>4847</v>
      </c>
      <c r="F273">
        <v>52</v>
      </c>
      <c r="G273">
        <v>5</v>
      </c>
      <c r="H273">
        <v>8</v>
      </c>
    </row>
    <row r="274" spans="1:8" x14ac:dyDescent="0.3">
      <c r="A274">
        <v>273</v>
      </c>
      <c r="B274" s="6" t="s">
        <v>456</v>
      </c>
      <c r="C274" s="6" t="s">
        <v>32</v>
      </c>
      <c r="D274" s="7">
        <v>40913</v>
      </c>
      <c r="E274">
        <v>4356</v>
      </c>
      <c r="F274">
        <v>53</v>
      </c>
      <c r="G274">
        <v>13</v>
      </c>
      <c r="H274">
        <v>7</v>
      </c>
    </row>
    <row r="275" spans="1:8" x14ac:dyDescent="0.3">
      <c r="A275">
        <v>274</v>
      </c>
      <c r="B275" s="6" t="s">
        <v>457</v>
      </c>
      <c r="C275" s="6" t="s">
        <v>83</v>
      </c>
      <c r="D275" s="7">
        <v>41711</v>
      </c>
      <c r="E275">
        <v>4320</v>
      </c>
      <c r="F275">
        <v>55</v>
      </c>
      <c r="G275">
        <v>4</v>
      </c>
      <c r="H275">
        <v>5</v>
      </c>
    </row>
    <row r="276" spans="1:8" x14ac:dyDescent="0.3">
      <c r="A276">
        <v>275</v>
      </c>
      <c r="B276" s="6" t="s">
        <v>459</v>
      </c>
      <c r="C276" s="6" t="s">
        <v>15</v>
      </c>
      <c r="D276" s="7">
        <v>45034</v>
      </c>
      <c r="E276">
        <v>4374</v>
      </c>
      <c r="F276">
        <v>41</v>
      </c>
      <c r="G276">
        <v>11</v>
      </c>
      <c r="H276">
        <v>9</v>
      </c>
    </row>
    <row r="277" spans="1:8" x14ac:dyDescent="0.3">
      <c r="A277">
        <v>276</v>
      </c>
      <c r="B277" s="6" t="s">
        <v>461</v>
      </c>
      <c r="C277" s="6" t="s">
        <v>83</v>
      </c>
      <c r="D277" s="7">
        <v>44498</v>
      </c>
      <c r="E277">
        <v>4912</v>
      </c>
      <c r="F277">
        <v>34</v>
      </c>
      <c r="G277">
        <v>2</v>
      </c>
      <c r="H277">
        <v>9</v>
      </c>
    </row>
    <row r="278" spans="1:8" x14ac:dyDescent="0.3">
      <c r="A278">
        <v>277</v>
      </c>
      <c r="B278" s="6"/>
      <c r="C278" s="6" t="s">
        <v>15</v>
      </c>
      <c r="D278" s="7">
        <v>41386</v>
      </c>
      <c r="E278">
        <v>8245</v>
      </c>
      <c r="F278">
        <v>47</v>
      </c>
      <c r="G278">
        <v>6</v>
      </c>
      <c r="H278">
        <v>9</v>
      </c>
    </row>
    <row r="279" spans="1:8" x14ac:dyDescent="0.3">
      <c r="A279">
        <v>278</v>
      </c>
      <c r="B279" s="6" t="s">
        <v>463</v>
      </c>
      <c r="C279" s="6" t="s">
        <v>83</v>
      </c>
      <c r="D279" s="7">
        <v>41122</v>
      </c>
      <c r="E279">
        <v>7038</v>
      </c>
      <c r="F279">
        <v>23</v>
      </c>
      <c r="G279">
        <v>7</v>
      </c>
      <c r="H279">
        <v>4</v>
      </c>
    </row>
    <row r="280" spans="1:8" x14ac:dyDescent="0.3">
      <c r="A280">
        <v>279</v>
      </c>
      <c r="B280" s="6" t="s">
        <v>464</v>
      </c>
      <c r="C280" s="6" t="s">
        <v>22</v>
      </c>
      <c r="D280" s="7">
        <v>43479</v>
      </c>
      <c r="E280">
        <v>6314</v>
      </c>
      <c r="F280">
        <v>36</v>
      </c>
      <c r="G280">
        <v>8</v>
      </c>
      <c r="H280">
        <v>7</v>
      </c>
    </row>
    <row r="281" spans="1:8" x14ac:dyDescent="0.3">
      <c r="A281">
        <v>280</v>
      </c>
      <c r="B281" s="6" t="s">
        <v>465</v>
      </c>
      <c r="C281" s="6" t="s">
        <v>22</v>
      </c>
      <c r="D281" s="7">
        <v>41562</v>
      </c>
      <c r="E281">
        <v>5982</v>
      </c>
      <c r="F281">
        <v>22</v>
      </c>
      <c r="G281">
        <v>1</v>
      </c>
      <c r="H281">
        <v>7</v>
      </c>
    </row>
    <row r="282" spans="1:8" x14ac:dyDescent="0.3">
      <c r="A282">
        <v>281</v>
      </c>
      <c r="B282" s="6" t="s">
        <v>467</v>
      </c>
      <c r="C282" s="6" t="s">
        <v>25</v>
      </c>
      <c r="D282" s="7">
        <v>43726</v>
      </c>
      <c r="E282">
        <v>8453</v>
      </c>
      <c r="F282">
        <v>54</v>
      </c>
      <c r="G282">
        <v>6</v>
      </c>
      <c r="H282">
        <v>9</v>
      </c>
    </row>
    <row r="283" spans="1:8" x14ac:dyDescent="0.3">
      <c r="A283">
        <v>282</v>
      </c>
      <c r="B283" s="6" t="s">
        <v>469</v>
      </c>
      <c r="C283" s="6" t="s">
        <v>22</v>
      </c>
      <c r="D283" s="7">
        <v>42670</v>
      </c>
      <c r="E283">
        <v>6055</v>
      </c>
      <c r="F283">
        <v>24</v>
      </c>
      <c r="G283">
        <v>6</v>
      </c>
      <c r="H283">
        <v>4</v>
      </c>
    </row>
    <row r="284" spans="1:8" x14ac:dyDescent="0.3">
      <c r="A284">
        <v>283</v>
      </c>
      <c r="B284" s="6" t="s">
        <v>471</v>
      </c>
      <c r="C284" s="6" t="s">
        <v>15</v>
      </c>
      <c r="D284" s="7">
        <v>44550</v>
      </c>
      <c r="E284">
        <v>4228</v>
      </c>
      <c r="F284">
        <v>39</v>
      </c>
      <c r="G284">
        <v>14</v>
      </c>
      <c r="H284">
        <v>7</v>
      </c>
    </row>
    <row r="285" spans="1:8" x14ac:dyDescent="0.3">
      <c r="A285">
        <v>284</v>
      </c>
      <c r="B285" s="6" t="s">
        <v>472</v>
      </c>
      <c r="C285" s="6" t="s">
        <v>83</v>
      </c>
      <c r="D285" s="7">
        <v>44980</v>
      </c>
      <c r="E285">
        <v>7409</v>
      </c>
      <c r="F285">
        <v>24</v>
      </c>
      <c r="G285">
        <v>2</v>
      </c>
      <c r="H285">
        <v>8</v>
      </c>
    </row>
    <row r="286" spans="1:8" x14ac:dyDescent="0.3">
      <c r="A286">
        <v>285</v>
      </c>
      <c r="B286" s="6" t="s">
        <v>473</v>
      </c>
      <c r="C286" s="6" t="s">
        <v>15</v>
      </c>
      <c r="D286" s="7">
        <v>45461</v>
      </c>
      <c r="E286">
        <v>8323</v>
      </c>
      <c r="F286">
        <v>45</v>
      </c>
      <c r="G286">
        <v>14</v>
      </c>
      <c r="H286">
        <v>5</v>
      </c>
    </row>
    <row r="287" spans="1:8" x14ac:dyDescent="0.3">
      <c r="A287">
        <v>286</v>
      </c>
      <c r="B287" s="6" t="s">
        <v>474</v>
      </c>
      <c r="C287" s="6" t="s">
        <v>32</v>
      </c>
      <c r="D287" s="7">
        <v>40234</v>
      </c>
      <c r="E287">
        <v>8505</v>
      </c>
      <c r="F287">
        <v>24</v>
      </c>
      <c r="G287">
        <v>9</v>
      </c>
      <c r="H287">
        <v>5</v>
      </c>
    </row>
    <row r="288" spans="1:8" x14ac:dyDescent="0.3">
      <c r="A288">
        <v>287</v>
      </c>
      <c r="B288" s="6" t="s">
        <v>476</v>
      </c>
      <c r="C288" s="6" t="s">
        <v>25</v>
      </c>
      <c r="D288" s="7">
        <v>42944</v>
      </c>
      <c r="E288">
        <v>4786</v>
      </c>
      <c r="F288">
        <v>48</v>
      </c>
      <c r="G288">
        <v>1</v>
      </c>
      <c r="H288">
        <v>5</v>
      </c>
    </row>
    <row r="289" spans="1:8" x14ac:dyDescent="0.3">
      <c r="A289">
        <v>288</v>
      </c>
      <c r="B289" s="6" t="s">
        <v>478</v>
      </c>
      <c r="C289" s="6" t="s">
        <v>83</v>
      </c>
      <c r="D289" s="7">
        <v>42631</v>
      </c>
      <c r="E289">
        <v>4383</v>
      </c>
      <c r="F289">
        <v>36</v>
      </c>
      <c r="G289">
        <v>6</v>
      </c>
      <c r="H289">
        <v>8</v>
      </c>
    </row>
    <row r="290" spans="1:8" x14ac:dyDescent="0.3">
      <c r="A290">
        <v>289</v>
      </c>
      <c r="B290" s="6" t="s">
        <v>479</v>
      </c>
      <c r="C290" s="6" t="s">
        <v>11</v>
      </c>
      <c r="D290" s="7">
        <v>43363</v>
      </c>
      <c r="E290">
        <v>8743</v>
      </c>
      <c r="F290">
        <v>40</v>
      </c>
      <c r="G290">
        <v>13</v>
      </c>
      <c r="H290">
        <v>9</v>
      </c>
    </row>
    <row r="291" spans="1:8" x14ac:dyDescent="0.3">
      <c r="A291">
        <v>290</v>
      </c>
      <c r="B291" s="6" t="s">
        <v>480</v>
      </c>
      <c r="C291" s="6" t="s">
        <v>15</v>
      </c>
      <c r="D291" s="7">
        <v>44975</v>
      </c>
      <c r="E291">
        <v>4241</v>
      </c>
      <c r="F291">
        <v>49</v>
      </c>
      <c r="G291">
        <v>6</v>
      </c>
      <c r="H291">
        <v>7</v>
      </c>
    </row>
    <row r="292" spans="1:8" x14ac:dyDescent="0.3">
      <c r="A292">
        <v>291</v>
      </c>
      <c r="B292" s="6" t="s">
        <v>482</v>
      </c>
      <c r="C292" s="6" t="s">
        <v>32</v>
      </c>
      <c r="D292" s="7">
        <v>40811</v>
      </c>
      <c r="E292">
        <v>8229</v>
      </c>
      <c r="F292">
        <v>27</v>
      </c>
      <c r="G292">
        <v>14</v>
      </c>
      <c r="H292">
        <v>7</v>
      </c>
    </row>
    <row r="293" spans="1:8" x14ac:dyDescent="0.3">
      <c r="A293">
        <v>292</v>
      </c>
      <c r="B293" s="6" t="s">
        <v>483</v>
      </c>
      <c r="C293" s="6" t="s">
        <v>11</v>
      </c>
      <c r="D293" s="7">
        <v>43076</v>
      </c>
      <c r="E293">
        <v>6578</v>
      </c>
      <c r="F293">
        <v>31</v>
      </c>
      <c r="G293">
        <v>12</v>
      </c>
      <c r="H293">
        <v>8</v>
      </c>
    </row>
    <row r="294" spans="1:8" x14ac:dyDescent="0.3">
      <c r="A294">
        <v>293</v>
      </c>
      <c r="B294" s="6" t="s">
        <v>484</v>
      </c>
      <c r="C294" s="6" t="s">
        <v>25</v>
      </c>
      <c r="D294" s="7">
        <v>43475</v>
      </c>
      <c r="E294">
        <v>5964</v>
      </c>
      <c r="F294">
        <v>30</v>
      </c>
      <c r="G294">
        <v>12</v>
      </c>
      <c r="H294">
        <v>4</v>
      </c>
    </row>
    <row r="295" spans="1:8" x14ac:dyDescent="0.3">
      <c r="A295">
        <v>294</v>
      </c>
      <c r="B295" s="6" t="s">
        <v>485</v>
      </c>
      <c r="C295" s="6" t="s">
        <v>25</v>
      </c>
      <c r="D295" s="7">
        <v>42257</v>
      </c>
      <c r="E295">
        <v>5244</v>
      </c>
      <c r="F295">
        <v>56</v>
      </c>
      <c r="G295">
        <v>12</v>
      </c>
      <c r="H295">
        <v>7</v>
      </c>
    </row>
    <row r="296" spans="1:8" x14ac:dyDescent="0.3">
      <c r="A296">
        <v>295</v>
      </c>
      <c r="B296" s="6" t="s">
        <v>486</v>
      </c>
      <c r="C296" s="6" t="s">
        <v>15</v>
      </c>
      <c r="D296" s="7">
        <v>44544</v>
      </c>
      <c r="E296">
        <v>6169</v>
      </c>
      <c r="F296">
        <v>26</v>
      </c>
      <c r="G296">
        <v>7</v>
      </c>
      <c r="H296">
        <v>4</v>
      </c>
    </row>
    <row r="297" spans="1:8" x14ac:dyDescent="0.3">
      <c r="A297">
        <v>296</v>
      </c>
      <c r="B297" s="6" t="s">
        <v>487</v>
      </c>
      <c r="C297" s="6" t="s">
        <v>22</v>
      </c>
      <c r="D297" s="7">
        <v>45581</v>
      </c>
      <c r="E297">
        <v>4802</v>
      </c>
      <c r="F297">
        <v>31</v>
      </c>
      <c r="G297">
        <v>9</v>
      </c>
      <c r="H297">
        <v>9</v>
      </c>
    </row>
    <row r="298" spans="1:8" x14ac:dyDescent="0.3">
      <c r="A298">
        <v>297</v>
      </c>
      <c r="B298" s="6" t="s">
        <v>488</v>
      </c>
      <c r="C298" s="6" t="s">
        <v>11</v>
      </c>
      <c r="D298" s="7">
        <v>45214</v>
      </c>
      <c r="E298">
        <v>7614</v>
      </c>
      <c r="F298">
        <v>39</v>
      </c>
      <c r="G298">
        <v>10</v>
      </c>
      <c r="H298">
        <v>6</v>
      </c>
    </row>
    <row r="299" spans="1:8" x14ac:dyDescent="0.3">
      <c r="A299">
        <v>298</v>
      </c>
      <c r="B299" s="6" t="s">
        <v>489</v>
      </c>
      <c r="C299" s="6" t="s">
        <v>15</v>
      </c>
      <c r="D299" s="7">
        <v>42231</v>
      </c>
      <c r="E299">
        <v>7276</v>
      </c>
      <c r="F299">
        <v>25</v>
      </c>
      <c r="G299">
        <v>4</v>
      </c>
      <c r="H299">
        <v>9</v>
      </c>
    </row>
    <row r="300" spans="1:8" x14ac:dyDescent="0.3">
      <c r="A300">
        <v>299</v>
      </c>
      <c r="B300" s="6" t="s">
        <v>490</v>
      </c>
      <c r="C300" s="6" t="s">
        <v>32</v>
      </c>
      <c r="D300" s="7">
        <v>43607</v>
      </c>
      <c r="E300">
        <v>7427</v>
      </c>
      <c r="F300">
        <v>41</v>
      </c>
      <c r="G300">
        <v>2</v>
      </c>
      <c r="H300">
        <v>9</v>
      </c>
    </row>
    <row r="301" spans="1:8" x14ac:dyDescent="0.3">
      <c r="A301">
        <v>300</v>
      </c>
      <c r="B301" s="6" t="s">
        <v>491</v>
      </c>
      <c r="C301" s="6" t="s">
        <v>22</v>
      </c>
      <c r="D301" s="7">
        <v>45034</v>
      </c>
      <c r="E301">
        <v>8461</v>
      </c>
      <c r="F301">
        <v>25</v>
      </c>
      <c r="G301">
        <v>6</v>
      </c>
      <c r="H301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715E-1C3C-46EA-8F2C-A39375F7F00B}">
  <dimension ref="A1:I301"/>
  <sheetViews>
    <sheetView workbookViewId="0">
      <selection activeCell="D13" sqref="D13"/>
    </sheetView>
  </sheetViews>
  <sheetFormatPr defaultRowHeight="14.4" x14ac:dyDescent="0.3"/>
  <cols>
    <col min="1" max="1" width="13.77734375" bestFit="1" customWidth="1"/>
    <col min="2" max="2" width="24.44140625" bestFit="1" customWidth="1"/>
    <col min="3" max="3" width="13.33203125" bestFit="1" customWidth="1"/>
    <col min="4" max="4" width="15.77734375" bestFit="1" customWidth="1"/>
    <col min="5" max="5" width="8.33203125" bestFit="1" customWidth="1"/>
    <col min="6" max="6" width="6.44140625" bestFit="1" customWidth="1"/>
    <col min="7" max="7" width="18.6640625" bestFit="1" customWidth="1"/>
    <col min="8" max="8" width="20.109375" bestFit="1" customWidth="1"/>
    <col min="9" max="9" width="11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s="6" t="s">
        <v>10</v>
      </c>
      <c r="C2" s="6" t="s">
        <v>11</v>
      </c>
      <c r="D2" s="7">
        <v>43059</v>
      </c>
      <c r="E2">
        <v>6614</v>
      </c>
      <c r="F2">
        <v>26</v>
      </c>
      <c r="G2">
        <v>8</v>
      </c>
      <c r="H2">
        <v>6</v>
      </c>
      <c r="I2">
        <v>7</v>
      </c>
    </row>
    <row r="3" spans="1:9" x14ac:dyDescent="0.3">
      <c r="A3">
        <v>2</v>
      </c>
      <c r="B3" s="6" t="s">
        <v>14</v>
      </c>
      <c r="C3" s="6" t="s">
        <v>15</v>
      </c>
      <c r="D3" s="7">
        <v>41240</v>
      </c>
      <c r="E3">
        <v>7499</v>
      </c>
      <c r="F3">
        <v>40</v>
      </c>
      <c r="G3">
        <v>11</v>
      </c>
      <c r="H3">
        <v>9</v>
      </c>
      <c r="I3">
        <v>12</v>
      </c>
    </row>
    <row r="4" spans="1:9" x14ac:dyDescent="0.3">
      <c r="A4">
        <v>3</v>
      </c>
      <c r="B4" s="6" t="s">
        <v>18</v>
      </c>
      <c r="C4" s="6" t="s">
        <v>19</v>
      </c>
      <c r="D4" s="7">
        <v>41936</v>
      </c>
      <c r="E4">
        <v>8220</v>
      </c>
      <c r="F4">
        <v>47</v>
      </c>
      <c r="G4">
        <v>11</v>
      </c>
      <c r="H4">
        <v>8</v>
      </c>
      <c r="I4">
        <v>10</v>
      </c>
    </row>
    <row r="5" spans="1:9" x14ac:dyDescent="0.3">
      <c r="A5">
        <v>4</v>
      </c>
      <c r="B5" s="6" t="s">
        <v>21</v>
      </c>
      <c r="C5" s="6" t="s">
        <v>22</v>
      </c>
      <c r="D5" s="7">
        <v>42572</v>
      </c>
      <c r="E5">
        <v>6578</v>
      </c>
      <c r="F5">
        <v>42</v>
      </c>
      <c r="G5">
        <v>4</v>
      </c>
      <c r="H5">
        <v>9</v>
      </c>
      <c r="I5">
        <v>12</v>
      </c>
    </row>
    <row r="6" spans="1:9" x14ac:dyDescent="0.3">
      <c r="A6">
        <v>5</v>
      </c>
      <c r="B6" s="6" t="s">
        <v>24</v>
      </c>
      <c r="C6" s="6" t="s">
        <v>25</v>
      </c>
      <c r="D6" s="7">
        <v>43738</v>
      </c>
      <c r="E6">
        <v>5705</v>
      </c>
      <c r="F6">
        <v>43</v>
      </c>
      <c r="G6">
        <v>6</v>
      </c>
      <c r="H6">
        <v>6</v>
      </c>
      <c r="I6">
        <v>7</v>
      </c>
    </row>
    <row r="7" spans="1:9" x14ac:dyDescent="0.3">
      <c r="A7">
        <v>6</v>
      </c>
      <c r="B7" s="6" t="s">
        <v>498</v>
      </c>
      <c r="C7" s="6" t="s">
        <v>15</v>
      </c>
      <c r="D7" s="7">
        <v>40655</v>
      </c>
      <c r="E7">
        <v>6133</v>
      </c>
      <c r="F7">
        <v>25</v>
      </c>
      <c r="G7">
        <v>11</v>
      </c>
      <c r="H7">
        <v>4</v>
      </c>
      <c r="I7">
        <v>5</v>
      </c>
    </row>
    <row r="8" spans="1:9" x14ac:dyDescent="0.3">
      <c r="A8">
        <v>7</v>
      </c>
      <c r="B8" s="6" t="s">
        <v>29</v>
      </c>
      <c r="C8" s="6" t="s">
        <v>15</v>
      </c>
      <c r="D8" s="7">
        <v>45460</v>
      </c>
      <c r="E8">
        <v>5096</v>
      </c>
      <c r="F8">
        <v>29</v>
      </c>
      <c r="G8">
        <v>13</v>
      </c>
      <c r="H8">
        <v>8</v>
      </c>
      <c r="I8">
        <v>10</v>
      </c>
    </row>
    <row r="9" spans="1:9" x14ac:dyDescent="0.3">
      <c r="A9">
        <v>8</v>
      </c>
      <c r="B9" s="6" t="s">
        <v>31</v>
      </c>
      <c r="C9" s="6" t="s">
        <v>32</v>
      </c>
      <c r="D9" s="7">
        <v>43734</v>
      </c>
      <c r="E9">
        <v>3771</v>
      </c>
      <c r="F9">
        <v>35</v>
      </c>
      <c r="G9">
        <v>2</v>
      </c>
      <c r="H9">
        <v>5</v>
      </c>
      <c r="I9">
        <v>7</v>
      </c>
    </row>
    <row r="10" spans="1:9" x14ac:dyDescent="0.3">
      <c r="A10">
        <v>9</v>
      </c>
      <c r="B10" s="6" t="s">
        <v>34</v>
      </c>
      <c r="C10" s="6" t="s">
        <v>19</v>
      </c>
      <c r="D10" s="7">
        <v>41677</v>
      </c>
      <c r="E10">
        <v>8754</v>
      </c>
      <c r="F10">
        <v>50</v>
      </c>
      <c r="G10">
        <v>4</v>
      </c>
      <c r="H10">
        <v>6</v>
      </c>
      <c r="I10">
        <v>7</v>
      </c>
    </row>
    <row r="11" spans="1:9" x14ac:dyDescent="0.3">
      <c r="A11">
        <v>10</v>
      </c>
      <c r="B11" s="6" t="s">
        <v>36</v>
      </c>
      <c r="C11" s="6" t="s">
        <v>11</v>
      </c>
      <c r="D11" s="7">
        <v>45386</v>
      </c>
      <c r="E11">
        <v>4462</v>
      </c>
      <c r="F11">
        <v>53</v>
      </c>
      <c r="G11">
        <v>1</v>
      </c>
      <c r="H11">
        <v>6</v>
      </c>
      <c r="I11">
        <v>7</v>
      </c>
    </row>
    <row r="12" spans="1:9" x14ac:dyDescent="0.3">
      <c r="A12">
        <v>11</v>
      </c>
      <c r="B12" s="6" t="s">
        <v>38</v>
      </c>
      <c r="C12" s="6" t="s">
        <v>22</v>
      </c>
      <c r="D12" s="7">
        <v>42715</v>
      </c>
      <c r="E12">
        <v>6345</v>
      </c>
      <c r="F12">
        <v>38</v>
      </c>
      <c r="G12">
        <v>7</v>
      </c>
      <c r="H12">
        <v>4</v>
      </c>
      <c r="I12">
        <v>5</v>
      </c>
    </row>
    <row r="13" spans="1:9" x14ac:dyDescent="0.3">
      <c r="A13">
        <v>12</v>
      </c>
      <c r="B13" s="6" t="s">
        <v>40</v>
      </c>
      <c r="C13" s="6" t="s">
        <v>15</v>
      </c>
      <c r="D13" s="7">
        <v>45294</v>
      </c>
      <c r="E13">
        <v>8141</v>
      </c>
      <c r="F13">
        <v>45</v>
      </c>
      <c r="G13">
        <v>5</v>
      </c>
      <c r="H13">
        <v>4</v>
      </c>
      <c r="I13">
        <v>5</v>
      </c>
    </row>
    <row r="14" spans="1:9" x14ac:dyDescent="0.3">
      <c r="A14">
        <v>13</v>
      </c>
      <c r="B14" s="6" t="s">
        <v>42</v>
      </c>
      <c r="C14" s="6" t="s">
        <v>19</v>
      </c>
      <c r="D14" s="7">
        <v>40117</v>
      </c>
      <c r="E14">
        <v>7082</v>
      </c>
      <c r="F14">
        <v>32</v>
      </c>
      <c r="G14">
        <v>13</v>
      </c>
      <c r="H14">
        <v>7</v>
      </c>
      <c r="I14">
        <v>10</v>
      </c>
    </row>
    <row r="15" spans="1:9" x14ac:dyDescent="0.3">
      <c r="A15">
        <v>14</v>
      </c>
      <c r="B15" s="6" t="s">
        <v>44</v>
      </c>
      <c r="C15" s="6" t="s">
        <v>11</v>
      </c>
      <c r="D15" s="7">
        <v>42363</v>
      </c>
      <c r="E15">
        <v>6325</v>
      </c>
      <c r="F15">
        <v>45</v>
      </c>
      <c r="G15">
        <v>1</v>
      </c>
      <c r="H15">
        <v>8</v>
      </c>
      <c r="I15">
        <v>10</v>
      </c>
    </row>
    <row r="16" spans="1:9" x14ac:dyDescent="0.3">
      <c r="A16">
        <v>15</v>
      </c>
      <c r="B16" s="6" t="s">
        <v>46</v>
      </c>
      <c r="C16" s="6" t="s">
        <v>25</v>
      </c>
      <c r="D16" s="7">
        <v>44418</v>
      </c>
      <c r="E16">
        <v>6296</v>
      </c>
      <c r="F16">
        <v>33</v>
      </c>
      <c r="G16">
        <v>3</v>
      </c>
      <c r="H16">
        <v>7</v>
      </c>
      <c r="I16">
        <v>10</v>
      </c>
    </row>
    <row r="17" spans="1:9" x14ac:dyDescent="0.3">
      <c r="A17">
        <v>16</v>
      </c>
      <c r="B17" s="6" t="s">
        <v>47</v>
      </c>
      <c r="C17" s="6" t="s">
        <v>25</v>
      </c>
      <c r="D17" s="7">
        <v>43935</v>
      </c>
      <c r="E17">
        <v>6504</v>
      </c>
      <c r="F17">
        <v>39</v>
      </c>
      <c r="G17">
        <v>2</v>
      </c>
      <c r="H17">
        <v>6</v>
      </c>
      <c r="I17">
        <v>7</v>
      </c>
    </row>
    <row r="18" spans="1:9" x14ac:dyDescent="0.3">
      <c r="A18">
        <v>17</v>
      </c>
      <c r="B18" s="6" t="s">
        <v>49</v>
      </c>
      <c r="C18" s="6" t="s">
        <v>25</v>
      </c>
      <c r="D18" s="7">
        <v>43538</v>
      </c>
      <c r="E18">
        <v>4894</v>
      </c>
      <c r="F18">
        <v>56</v>
      </c>
      <c r="G18">
        <v>1</v>
      </c>
      <c r="H18">
        <v>6</v>
      </c>
      <c r="I18">
        <v>7</v>
      </c>
    </row>
    <row r="19" spans="1:9" x14ac:dyDescent="0.3">
      <c r="A19">
        <v>18</v>
      </c>
      <c r="B19" s="6" t="s">
        <v>51</v>
      </c>
      <c r="C19" s="6" t="s">
        <v>32</v>
      </c>
      <c r="D19" s="7">
        <v>45312</v>
      </c>
      <c r="E19">
        <v>6340</v>
      </c>
      <c r="F19">
        <v>40</v>
      </c>
      <c r="G19">
        <v>11</v>
      </c>
      <c r="H19">
        <v>6</v>
      </c>
      <c r="I19">
        <v>7</v>
      </c>
    </row>
    <row r="20" spans="1:9" x14ac:dyDescent="0.3">
      <c r="A20">
        <v>19</v>
      </c>
      <c r="B20" s="6" t="s">
        <v>53</v>
      </c>
      <c r="C20" s="6" t="s">
        <v>32</v>
      </c>
      <c r="D20" s="7">
        <v>43444</v>
      </c>
      <c r="E20">
        <v>4407</v>
      </c>
      <c r="F20">
        <v>57</v>
      </c>
      <c r="G20">
        <v>2</v>
      </c>
      <c r="H20">
        <v>7</v>
      </c>
      <c r="I20">
        <v>10</v>
      </c>
    </row>
    <row r="21" spans="1:9" x14ac:dyDescent="0.3">
      <c r="A21">
        <v>20</v>
      </c>
      <c r="B21" s="6" t="s">
        <v>55</v>
      </c>
      <c r="C21" s="6" t="s">
        <v>22</v>
      </c>
      <c r="D21" s="7">
        <v>41882</v>
      </c>
      <c r="E21">
        <v>6014</v>
      </c>
      <c r="F21">
        <v>25</v>
      </c>
      <c r="G21">
        <v>1</v>
      </c>
      <c r="H21">
        <v>9</v>
      </c>
      <c r="I21">
        <v>12</v>
      </c>
    </row>
    <row r="22" spans="1:9" x14ac:dyDescent="0.3">
      <c r="A22">
        <v>21</v>
      </c>
      <c r="B22" s="6" t="s">
        <v>57</v>
      </c>
      <c r="C22" s="6" t="s">
        <v>25</v>
      </c>
      <c r="D22" s="7">
        <v>44798</v>
      </c>
      <c r="E22">
        <v>6568</v>
      </c>
      <c r="F22">
        <v>38</v>
      </c>
      <c r="G22">
        <v>12</v>
      </c>
      <c r="H22">
        <v>7</v>
      </c>
      <c r="I22">
        <v>10</v>
      </c>
    </row>
    <row r="23" spans="1:9" x14ac:dyDescent="0.3">
      <c r="A23">
        <v>22</v>
      </c>
      <c r="B23" s="6" t="s">
        <v>59</v>
      </c>
      <c r="C23" s="6" t="s">
        <v>22</v>
      </c>
      <c r="D23" s="7">
        <v>44018</v>
      </c>
      <c r="E23">
        <v>5501</v>
      </c>
      <c r="F23">
        <v>34</v>
      </c>
      <c r="G23">
        <v>8</v>
      </c>
      <c r="H23">
        <v>4</v>
      </c>
      <c r="I23">
        <v>5</v>
      </c>
    </row>
    <row r="24" spans="1:9" x14ac:dyDescent="0.3">
      <c r="A24">
        <v>23</v>
      </c>
      <c r="B24" s="6" t="s">
        <v>61</v>
      </c>
      <c r="C24" s="6" t="s">
        <v>15</v>
      </c>
      <c r="D24" s="7">
        <v>42862</v>
      </c>
      <c r="E24">
        <v>3963</v>
      </c>
      <c r="F24">
        <v>24</v>
      </c>
      <c r="G24">
        <v>3</v>
      </c>
      <c r="H24">
        <v>4</v>
      </c>
      <c r="I24">
        <v>5</v>
      </c>
    </row>
    <row r="25" spans="1:9" x14ac:dyDescent="0.3">
      <c r="A25">
        <v>24</v>
      </c>
      <c r="B25" s="6" t="s">
        <v>63</v>
      </c>
      <c r="C25" s="6" t="s">
        <v>11</v>
      </c>
      <c r="D25" s="7">
        <v>40169</v>
      </c>
      <c r="E25">
        <v>6925</v>
      </c>
      <c r="F25">
        <v>24</v>
      </c>
      <c r="G25">
        <v>11</v>
      </c>
      <c r="H25">
        <v>4</v>
      </c>
      <c r="I25">
        <v>5</v>
      </c>
    </row>
    <row r="26" spans="1:9" x14ac:dyDescent="0.3">
      <c r="A26">
        <v>25</v>
      </c>
      <c r="B26" s="6" t="s">
        <v>65</v>
      </c>
      <c r="C26" s="6" t="s">
        <v>19</v>
      </c>
      <c r="D26" s="7">
        <v>40905</v>
      </c>
      <c r="E26">
        <v>7410</v>
      </c>
      <c r="F26">
        <v>35</v>
      </c>
      <c r="G26">
        <v>3</v>
      </c>
      <c r="H26">
        <v>8</v>
      </c>
      <c r="I26">
        <v>10</v>
      </c>
    </row>
    <row r="27" spans="1:9" x14ac:dyDescent="0.3">
      <c r="A27">
        <v>26</v>
      </c>
      <c r="B27" s="6" t="s">
        <v>67</v>
      </c>
      <c r="C27" s="6" t="s">
        <v>19</v>
      </c>
      <c r="D27" s="7">
        <v>43367</v>
      </c>
      <c r="E27">
        <v>4781</v>
      </c>
      <c r="F27">
        <v>47</v>
      </c>
      <c r="G27">
        <v>5</v>
      </c>
      <c r="H27">
        <v>6</v>
      </c>
      <c r="I27">
        <v>7</v>
      </c>
    </row>
    <row r="28" spans="1:9" x14ac:dyDescent="0.3">
      <c r="A28">
        <v>27</v>
      </c>
      <c r="B28" s="6" t="s">
        <v>69</v>
      </c>
      <c r="C28" s="6" t="s">
        <v>32</v>
      </c>
      <c r="D28" s="7">
        <v>42435</v>
      </c>
      <c r="E28">
        <v>3553</v>
      </c>
      <c r="F28">
        <v>46</v>
      </c>
      <c r="G28">
        <v>13</v>
      </c>
      <c r="H28">
        <v>7</v>
      </c>
      <c r="I28">
        <v>10</v>
      </c>
    </row>
    <row r="29" spans="1:9" x14ac:dyDescent="0.3">
      <c r="A29">
        <v>28</v>
      </c>
      <c r="B29" s="6" t="s">
        <v>498</v>
      </c>
      <c r="C29" s="6" t="s">
        <v>15</v>
      </c>
      <c r="D29" s="7">
        <v>45330</v>
      </c>
      <c r="E29">
        <v>3634</v>
      </c>
      <c r="F29">
        <v>36</v>
      </c>
      <c r="G29">
        <v>14</v>
      </c>
      <c r="H29">
        <v>8</v>
      </c>
      <c r="I29">
        <v>10</v>
      </c>
    </row>
    <row r="30" spans="1:9" x14ac:dyDescent="0.3">
      <c r="A30">
        <v>29</v>
      </c>
      <c r="B30" s="6" t="s">
        <v>72</v>
      </c>
      <c r="C30" s="6" t="s">
        <v>32</v>
      </c>
      <c r="D30" s="7">
        <v>42740</v>
      </c>
      <c r="E30">
        <v>6558</v>
      </c>
      <c r="F30">
        <v>42</v>
      </c>
      <c r="G30">
        <v>14</v>
      </c>
      <c r="H30">
        <v>8</v>
      </c>
      <c r="I30">
        <v>10</v>
      </c>
    </row>
    <row r="31" spans="1:9" x14ac:dyDescent="0.3">
      <c r="A31">
        <v>30</v>
      </c>
      <c r="B31" s="6" t="s">
        <v>74</v>
      </c>
      <c r="C31" s="6" t="s">
        <v>22</v>
      </c>
      <c r="D31" s="7">
        <v>40832</v>
      </c>
      <c r="E31">
        <v>6362</v>
      </c>
      <c r="F31">
        <v>46</v>
      </c>
      <c r="G31">
        <v>11</v>
      </c>
      <c r="H31">
        <v>9</v>
      </c>
      <c r="I31">
        <v>12</v>
      </c>
    </row>
    <row r="32" spans="1:9" x14ac:dyDescent="0.3">
      <c r="A32">
        <v>31</v>
      </c>
      <c r="B32" s="6" t="s">
        <v>76</v>
      </c>
      <c r="C32" s="6" t="s">
        <v>32</v>
      </c>
      <c r="D32" s="7">
        <v>44689</v>
      </c>
      <c r="E32">
        <v>4379</v>
      </c>
      <c r="F32">
        <v>32</v>
      </c>
      <c r="G32">
        <v>14</v>
      </c>
      <c r="H32">
        <v>4</v>
      </c>
      <c r="I32">
        <v>5</v>
      </c>
    </row>
    <row r="33" spans="1:9" x14ac:dyDescent="0.3">
      <c r="A33">
        <v>32</v>
      </c>
      <c r="B33" s="6" t="s">
        <v>78</v>
      </c>
      <c r="C33" s="6" t="s">
        <v>22</v>
      </c>
      <c r="D33" s="7">
        <v>42599</v>
      </c>
      <c r="E33">
        <v>6003</v>
      </c>
      <c r="F33">
        <v>27</v>
      </c>
      <c r="G33">
        <v>3</v>
      </c>
      <c r="H33">
        <v>4</v>
      </c>
      <c r="I33">
        <v>5</v>
      </c>
    </row>
    <row r="34" spans="1:9" x14ac:dyDescent="0.3">
      <c r="A34">
        <v>33</v>
      </c>
      <c r="B34" s="6" t="s">
        <v>80</v>
      </c>
      <c r="C34" s="6" t="s">
        <v>32</v>
      </c>
      <c r="D34" s="7">
        <v>42079</v>
      </c>
      <c r="E34">
        <v>4057</v>
      </c>
      <c r="F34">
        <v>26</v>
      </c>
      <c r="G34">
        <v>13</v>
      </c>
      <c r="H34">
        <v>6</v>
      </c>
      <c r="I34">
        <v>7</v>
      </c>
    </row>
    <row r="35" spans="1:9" x14ac:dyDescent="0.3">
      <c r="A35">
        <v>34</v>
      </c>
      <c r="B35" s="6" t="s">
        <v>82</v>
      </c>
      <c r="C35" s="6" t="s">
        <v>83</v>
      </c>
      <c r="D35" s="7">
        <v>41923</v>
      </c>
      <c r="E35">
        <v>3651</v>
      </c>
      <c r="F35">
        <v>28</v>
      </c>
      <c r="G35">
        <v>11</v>
      </c>
      <c r="H35">
        <v>6</v>
      </c>
      <c r="I35">
        <v>7</v>
      </c>
    </row>
    <row r="36" spans="1:9" x14ac:dyDescent="0.3">
      <c r="A36">
        <v>35</v>
      </c>
      <c r="B36" s="6" t="s">
        <v>85</v>
      </c>
      <c r="C36" s="6" t="s">
        <v>11</v>
      </c>
      <c r="D36" s="7">
        <v>42729</v>
      </c>
      <c r="E36">
        <v>7671</v>
      </c>
      <c r="F36">
        <v>54</v>
      </c>
      <c r="G36">
        <v>7</v>
      </c>
      <c r="H36">
        <v>5</v>
      </c>
      <c r="I36">
        <v>7</v>
      </c>
    </row>
    <row r="37" spans="1:9" x14ac:dyDescent="0.3">
      <c r="A37">
        <v>36</v>
      </c>
      <c r="B37" s="6" t="s">
        <v>86</v>
      </c>
      <c r="C37" s="6" t="s">
        <v>32</v>
      </c>
      <c r="D37" s="7">
        <v>44852</v>
      </c>
      <c r="E37">
        <v>8581</v>
      </c>
      <c r="F37">
        <v>34</v>
      </c>
      <c r="G37">
        <v>13</v>
      </c>
      <c r="H37">
        <v>7</v>
      </c>
      <c r="I37">
        <v>10</v>
      </c>
    </row>
    <row r="38" spans="1:9" x14ac:dyDescent="0.3">
      <c r="A38">
        <v>37</v>
      </c>
      <c r="B38" s="6" t="s">
        <v>87</v>
      </c>
      <c r="C38" s="6" t="s">
        <v>22</v>
      </c>
      <c r="D38" s="7">
        <v>42563</v>
      </c>
      <c r="E38">
        <v>7731</v>
      </c>
      <c r="F38">
        <v>58</v>
      </c>
      <c r="G38">
        <v>11</v>
      </c>
      <c r="H38">
        <v>8</v>
      </c>
      <c r="I38">
        <v>10</v>
      </c>
    </row>
    <row r="39" spans="1:9" x14ac:dyDescent="0.3">
      <c r="A39">
        <v>38</v>
      </c>
      <c r="B39" s="6" t="s">
        <v>89</v>
      </c>
      <c r="C39" s="6" t="s">
        <v>15</v>
      </c>
      <c r="D39" s="7">
        <v>42269</v>
      </c>
      <c r="E39">
        <v>3935</v>
      </c>
      <c r="F39">
        <v>41</v>
      </c>
      <c r="G39">
        <v>7</v>
      </c>
      <c r="H39">
        <v>8</v>
      </c>
      <c r="I39">
        <v>10</v>
      </c>
    </row>
    <row r="40" spans="1:9" x14ac:dyDescent="0.3">
      <c r="A40">
        <v>39</v>
      </c>
      <c r="B40" s="6" t="s">
        <v>91</v>
      </c>
      <c r="C40" s="6" t="s">
        <v>32</v>
      </c>
      <c r="D40" s="7">
        <v>43115</v>
      </c>
      <c r="E40">
        <v>6926</v>
      </c>
      <c r="F40">
        <v>48</v>
      </c>
      <c r="G40">
        <v>2</v>
      </c>
      <c r="H40">
        <v>8</v>
      </c>
      <c r="I40">
        <v>10</v>
      </c>
    </row>
    <row r="41" spans="1:9" x14ac:dyDescent="0.3">
      <c r="A41">
        <v>40</v>
      </c>
      <c r="B41" s="6" t="s">
        <v>93</v>
      </c>
      <c r="C41" s="6" t="s">
        <v>15</v>
      </c>
      <c r="D41" s="7">
        <v>41153</v>
      </c>
      <c r="E41">
        <v>8234</v>
      </c>
      <c r="F41">
        <v>26</v>
      </c>
      <c r="G41">
        <v>5</v>
      </c>
      <c r="H41">
        <v>7</v>
      </c>
      <c r="I41">
        <v>10</v>
      </c>
    </row>
    <row r="42" spans="1:9" x14ac:dyDescent="0.3">
      <c r="A42">
        <v>41</v>
      </c>
      <c r="B42" s="6" t="s">
        <v>95</v>
      </c>
      <c r="C42" s="6" t="s">
        <v>25</v>
      </c>
      <c r="D42" s="7">
        <v>42456</v>
      </c>
      <c r="E42">
        <v>5784</v>
      </c>
      <c r="F42">
        <v>34</v>
      </c>
      <c r="G42">
        <v>14</v>
      </c>
      <c r="H42">
        <v>8</v>
      </c>
      <c r="I42">
        <v>10</v>
      </c>
    </row>
    <row r="43" spans="1:9" x14ac:dyDescent="0.3">
      <c r="A43">
        <v>42</v>
      </c>
      <c r="B43" s="6" t="s">
        <v>97</v>
      </c>
      <c r="C43" s="6" t="s">
        <v>25</v>
      </c>
      <c r="D43" s="7">
        <v>41419</v>
      </c>
      <c r="E43">
        <v>6028</v>
      </c>
      <c r="F43">
        <v>29</v>
      </c>
      <c r="G43">
        <v>13</v>
      </c>
      <c r="H43">
        <v>5</v>
      </c>
      <c r="I43">
        <v>7</v>
      </c>
    </row>
    <row r="44" spans="1:9" x14ac:dyDescent="0.3">
      <c r="A44">
        <v>43</v>
      </c>
      <c r="B44" s="6" t="s">
        <v>99</v>
      </c>
      <c r="C44" s="6" t="s">
        <v>83</v>
      </c>
      <c r="D44" s="7">
        <v>40544</v>
      </c>
      <c r="E44">
        <v>7821</v>
      </c>
      <c r="F44">
        <v>45</v>
      </c>
      <c r="G44">
        <v>1</v>
      </c>
      <c r="H44">
        <v>9</v>
      </c>
      <c r="I44">
        <v>12</v>
      </c>
    </row>
    <row r="45" spans="1:9" x14ac:dyDescent="0.3">
      <c r="A45">
        <v>44</v>
      </c>
      <c r="B45" s="6" t="s">
        <v>101</v>
      </c>
      <c r="C45" s="6" t="s">
        <v>32</v>
      </c>
      <c r="D45" s="7">
        <v>44326</v>
      </c>
      <c r="E45">
        <v>4326</v>
      </c>
      <c r="F45">
        <v>35</v>
      </c>
      <c r="G45">
        <v>7</v>
      </c>
      <c r="H45">
        <v>9</v>
      </c>
      <c r="I45">
        <v>12</v>
      </c>
    </row>
    <row r="46" spans="1:9" x14ac:dyDescent="0.3">
      <c r="A46">
        <v>45</v>
      </c>
      <c r="B46" s="6" t="s">
        <v>498</v>
      </c>
      <c r="C46" s="6" t="s">
        <v>19</v>
      </c>
      <c r="D46" s="7">
        <v>40721</v>
      </c>
      <c r="E46">
        <v>8831</v>
      </c>
      <c r="F46">
        <v>57</v>
      </c>
      <c r="G46">
        <v>9</v>
      </c>
      <c r="H46">
        <v>6</v>
      </c>
      <c r="I46">
        <v>7</v>
      </c>
    </row>
    <row r="47" spans="1:9" x14ac:dyDescent="0.3">
      <c r="A47">
        <v>46</v>
      </c>
      <c r="B47" s="6" t="s">
        <v>104</v>
      </c>
      <c r="C47" s="6" t="s">
        <v>25</v>
      </c>
      <c r="D47" s="7">
        <v>41610</v>
      </c>
      <c r="E47">
        <v>4873</v>
      </c>
      <c r="F47">
        <v>32</v>
      </c>
      <c r="G47">
        <v>4</v>
      </c>
      <c r="H47">
        <v>5</v>
      </c>
      <c r="I47">
        <v>7</v>
      </c>
    </row>
    <row r="48" spans="1:9" x14ac:dyDescent="0.3">
      <c r="A48">
        <v>47</v>
      </c>
      <c r="B48" s="6" t="s">
        <v>106</v>
      </c>
      <c r="C48" s="6" t="s">
        <v>19</v>
      </c>
      <c r="D48" s="7">
        <v>43328</v>
      </c>
      <c r="E48">
        <v>6065</v>
      </c>
      <c r="F48">
        <v>26</v>
      </c>
      <c r="G48">
        <v>5</v>
      </c>
      <c r="H48">
        <v>8</v>
      </c>
      <c r="I48">
        <v>10</v>
      </c>
    </row>
    <row r="49" spans="1:9" x14ac:dyDescent="0.3">
      <c r="A49">
        <v>48</v>
      </c>
      <c r="B49" s="6" t="s">
        <v>108</v>
      </c>
      <c r="C49" s="6" t="s">
        <v>19</v>
      </c>
      <c r="D49" s="7">
        <v>41393</v>
      </c>
      <c r="E49">
        <v>7967</v>
      </c>
      <c r="F49">
        <v>32</v>
      </c>
      <c r="G49">
        <v>14</v>
      </c>
      <c r="H49">
        <v>5</v>
      </c>
      <c r="I49">
        <v>7</v>
      </c>
    </row>
    <row r="50" spans="1:9" x14ac:dyDescent="0.3">
      <c r="A50">
        <v>49</v>
      </c>
      <c r="B50" s="6" t="s">
        <v>110</v>
      </c>
      <c r="C50" s="6" t="s">
        <v>32</v>
      </c>
      <c r="D50" s="7">
        <v>44351</v>
      </c>
      <c r="E50">
        <v>7230</v>
      </c>
      <c r="F50">
        <v>49</v>
      </c>
      <c r="G50">
        <v>9</v>
      </c>
      <c r="H50">
        <v>5</v>
      </c>
      <c r="I50">
        <v>7</v>
      </c>
    </row>
    <row r="51" spans="1:9" x14ac:dyDescent="0.3">
      <c r="A51">
        <v>50</v>
      </c>
      <c r="B51" s="6" t="s">
        <v>112</v>
      </c>
      <c r="C51" s="6" t="s">
        <v>25</v>
      </c>
      <c r="D51" s="7">
        <v>40116</v>
      </c>
      <c r="E51">
        <v>6734</v>
      </c>
      <c r="F51">
        <v>58</v>
      </c>
      <c r="G51">
        <v>9</v>
      </c>
      <c r="H51">
        <v>9</v>
      </c>
      <c r="I51">
        <v>12</v>
      </c>
    </row>
    <row r="52" spans="1:9" x14ac:dyDescent="0.3">
      <c r="A52">
        <v>51</v>
      </c>
      <c r="B52" s="6" t="s">
        <v>114</v>
      </c>
      <c r="C52" s="6" t="s">
        <v>22</v>
      </c>
      <c r="D52" s="7">
        <v>42352</v>
      </c>
      <c r="E52">
        <v>7065</v>
      </c>
      <c r="F52">
        <v>23</v>
      </c>
      <c r="G52">
        <v>1</v>
      </c>
      <c r="H52">
        <v>4</v>
      </c>
      <c r="I52">
        <v>5</v>
      </c>
    </row>
    <row r="53" spans="1:9" x14ac:dyDescent="0.3">
      <c r="A53">
        <v>52</v>
      </c>
      <c r="B53" s="6" t="s">
        <v>116</v>
      </c>
      <c r="C53" s="6" t="s">
        <v>22</v>
      </c>
      <c r="D53" s="7">
        <v>42147</v>
      </c>
      <c r="E53">
        <v>5445</v>
      </c>
      <c r="F53">
        <v>25</v>
      </c>
      <c r="G53">
        <v>8</v>
      </c>
      <c r="H53">
        <v>8</v>
      </c>
      <c r="I53">
        <v>10</v>
      </c>
    </row>
    <row r="54" spans="1:9" x14ac:dyDescent="0.3">
      <c r="A54">
        <v>53</v>
      </c>
      <c r="B54" s="6" t="s">
        <v>117</v>
      </c>
      <c r="C54" s="6" t="s">
        <v>19</v>
      </c>
      <c r="D54" s="7">
        <v>40206</v>
      </c>
      <c r="E54">
        <v>7472</v>
      </c>
      <c r="F54">
        <v>29</v>
      </c>
      <c r="G54">
        <v>12</v>
      </c>
      <c r="H54">
        <v>9</v>
      </c>
      <c r="I54">
        <v>12</v>
      </c>
    </row>
    <row r="55" spans="1:9" x14ac:dyDescent="0.3">
      <c r="A55">
        <v>54</v>
      </c>
      <c r="B55" s="6" t="s">
        <v>118</v>
      </c>
      <c r="C55" s="6" t="s">
        <v>83</v>
      </c>
      <c r="D55" s="7">
        <v>42196</v>
      </c>
      <c r="E55">
        <v>3657</v>
      </c>
      <c r="F55">
        <v>52</v>
      </c>
      <c r="G55">
        <v>2</v>
      </c>
      <c r="H55">
        <v>7</v>
      </c>
      <c r="I55">
        <v>10</v>
      </c>
    </row>
    <row r="56" spans="1:9" x14ac:dyDescent="0.3">
      <c r="A56">
        <v>55</v>
      </c>
      <c r="B56" s="6" t="s">
        <v>120</v>
      </c>
      <c r="C56" s="6" t="s">
        <v>11</v>
      </c>
      <c r="D56" s="7">
        <v>40260</v>
      </c>
      <c r="E56">
        <v>4429</v>
      </c>
      <c r="F56">
        <v>41</v>
      </c>
      <c r="G56">
        <v>11</v>
      </c>
      <c r="H56">
        <v>8</v>
      </c>
      <c r="I56">
        <v>10</v>
      </c>
    </row>
    <row r="57" spans="1:9" x14ac:dyDescent="0.3">
      <c r="A57">
        <v>56</v>
      </c>
      <c r="B57" s="6" t="s">
        <v>122</v>
      </c>
      <c r="C57" s="6" t="s">
        <v>25</v>
      </c>
      <c r="D57" s="7">
        <v>43379</v>
      </c>
      <c r="E57">
        <v>3678</v>
      </c>
      <c r="F57">
        <v>22</v>
      </c>
      <c r="G57">
        <v>2</v>
      </c>
      <c r="H57">
        <v>5</v>
      </c>
      <c r="I57">
        <v>7</v>
      </c>
    </row>
    <row r="58" spans="1:9" x14ac:dyDescent="0.3">
      <c r="A58">
        <v>57</v>
      </c>
      <c r="B58" s="6" t="s">
        <v>124</v>
      </c>
      <c r="C58" s="6" t="s">
        <v>15</v>
      </c>
      <c r="D58" s="7">
        <v>40820</v>
      </c>
      <c r="E58">
        <v>4600</v>
      </c>
      <c r="F58">
        <v>41</v>
      </c>
      <c r="G58">
        <v>11</v>
      </c>
      <c r="H58">
        <v>7</v>
      </c>
      <c r="I58">
        <v>10</v>
      </c>
    </row>
    <row r="59" spans="1:9" x14ac:dyDescent="0.3">
      <c r="A59">
        <v>58</v>
      </c>
      <c r="B59" s="6" t="s">
        <v>125</v>
      </c>
      <c r="C59" s="6" t="s">
        <v>25</v>
      </c>
      <c r="D59" s="7">
        <v>40334</v>
      </c>
      <c r="E59">
        <v>6538</v>
      </c>
      <c r="F59">
        <v>46</v>
      </c>
      <c r="G59">
        <v>2</v>
      </c>
      <c r="H59">
        <v>4</v>
      </c>
      <c r="I59">
        <v>5</v>
      </c>
    </row>
    <row r="60" spans="1:9" x14ac:dyDescent="0.3">
      <c r="A60">
        <v>59</v>
      </c>
      <c r="B60" s="6" t="s">
        <v>127</v>
      </c>
      <c r="C60" s="6" t="s">
        <v>22</v>
      </c>
      <c r="D60" s="7">
        <v>44992</v>
      </c>
      <c r="E60">
        <v>4813</v>
      </c>
      <c r="F60">
        <v>24</v>
      </c>
      <c r="G60">
        <v>9</v>
      </c>
      <c r="H60">
        <v>9</v>
      </c>
      <c r="I60">
        <v>12</v>
      </c>
    </row>
    <row r="61" spans="1:9" x14ac:dyDescent="0.3">
      <c r="A61">
        <v>60</v>
      </c>
      <c r="B61" s="6" t="s">
        <v>129</v>
      </c>
      <c r="C61" s="6" t="s">
        <v>11</v>
      </c>
      <c r="D61" s="7">
        <v>45000</v>
      </c>
      <c r="E61">
        <v>7974</v>
      </c>
      <c r="F61">
        <v>59</v>
      </c>
      <c r="G61">
        <v>8</v>
      </c>
      <c r="H61">
        <v>4</v>
      </c>
      <c r="I61">
        <v>5</v>
      </c>
    </row>
    <row r="62" spans="1:9" x14ac:dyDescent="0.3">
      <c r="A62">
        <v>61</v>
      </c>
      <c r="B62" s="6" t="s">
        <v>130</v>
      </c>
      <c r="C62" s="6" t="s">
        <v>15</v>
      </c>
      <c r="D62" s="7">
        <v>41501</v>
      </c>
      <c r="E62">
        <v>7853</v>
      </c>
      <c r="F62">
        <v>35</v>
      </c>
      <c r="G62">
        <v>3</v>
      </c>
      <c r="H62">
        <v>6</v>
      </c>
      <c r="I62">
        <v>7</v>
      </c>
    </row>
    <row r="63" spans="1:9" x14ac:dyDescent="0.3">
      <c r="A63">
        <v>62</v>
      </c>
      <c r="B63" s="6" t="s">
        <v>132</v>
      </c>
      <c r="C63" s="6" t="s">
        <v>11</v>
      </c>
      <c r="D63" s="7">
        <v>43972</v>
      </c>
      <c r="E63">
        <v>8584</v>
      </c>
      <c r="F63">
        <v>47</v>
      </c>
      <c r="G63">
        <v>4</v>
      </c>
      <c r="H63">
        <v>5</v>
      </c>
      <c r="I63">
        <v>7</v>
      </c>
    </row>
    <row r="64" spans="1:9" x14ac:dyDescent="0.3">
      <c r="A64">
        <v>63</v>
      </c>
      <c r="B64" s="6" t="s">
        <v>134</v>
      </c>
      <c r="C64" s="6" t="s">
        <v>15</v>
      </c>
      <c r="D64" s="7">
        <v>43973</v>
      </c>
      <c r="E64">
        <v>7266</v>
      </c>
      <c r="F64">
        <v>49</v>
      </c>
      <c r="G64">
        <v>6</v>
      </c>
      <c r="H64">
        <v>4</v>
      </c>
      <c r="I64">
        <v>5</v>
      </c>
    </row>
    <row r="65" spans="1:9" x14ac:dyDescent="0.3">
      <c r="A65">
        <v>64</v>
      </c>
      <c r="B65" s="6" t="s">
        <v>136</v>
      </c>
      <c r="C65" s="6" t="s">
        <v>32</v>
      </c>
      <c r="D65" s="7">
        <v>43724</v>
      </c>
      <c r="E65">
        <v>7685</v>
      </c>
      <c r="F65">
        <v>59</v>
      </c>
      <c r="G65">
        <v>11</v>
      </c>
      <c r="H65">
        <v>5</v>
      </c>
      <c r="I65">
        <v>7</v>
      </c>
    </row>
    <row r="66" spans="1:9" x14ac:dyDescent="0.3">
      <c r="A66">
        <v>65</v>
      </c>
      <c r="B66" s="6" t="s">
        <v>137</v>
      </c>
      <c r="C66" s="6" t="s">
        <v>19</v>
      </c>
      <c r="D66" s="7">
        <v>43212</v>
      </c>
      <c r="E66">
        <v>4261</v>
      </c>
      <c r="F66">
        <v>44</v>
      </c>
      <c r="G66">
        <v>9</v>
      </c>
      <c r="H66">
        <v>9</v>
      </c>
      <c r="I66">
        <v>12</v>
      </c>
    </row>
    <row r="67" spans="1:9" x14ac:dyDescent="0.3">
      <c r="A67">
        <v>66</v>
      </c>
      <c r="B67" s="6" t="s">
        <v>139</v>
      </c>
      <c r="C67" s="6" t="s">
        <v>22</v>
      </c>
      <c r="D67" s="7">
        <v>42801</v>
      </c>
      <c r="E67">
        <v>5349</v>
      </c>
      <c r="F67">
        <v>42</v>
      </c>
      <c r="G67">
        <v>4</v>
      </c>
      <c r="H67">
        <v>9</v>
      </c>
      <c r="I67">
        <v>12</v>
      </c>
    </row>
    <row r="68" spans="1:9" x14ac:dyDescent="0.3">
      <c r="A68">
        <v>67</v>
      </c>
      <c r="B68" s="6" t="s">
        <v>141</v>
      </c>
      <c r="C68" s="6" t="s">
        <v>83</v>
      </c>
      <c r="D68" s="7">
        <v>45380</v>
      </c>
      <c r="E68">
        <v>6240</v>
      </c>
      <c r="F68">
        <v>50</v>
      </c>
      <c r="G68">
        <v>2</v>
      </c>
      <c r="H68">
        <v>6</v>
      </c>
      <c r="I68">
        <v>7</v>
      </c>
    </row>
    <row r="69" spans="1:9" x14ac:dyDescent="0.3">
      <c r="A69">
        <v>68</v>
      </c>
      <c r="B69" s="6" t="s">
        <v>498</v>
      </c>
      <c r="C69" s="6" t="s">
        <v>19</v>
      </c>
      <c r="D69" s="7">
        <v>43461</v>
      </c>
      <c r="E69">
        <v>6841</v>
      </c>
      <c r="F69">
        <v>57</v>
      </c>
      <c r="G69">
        <v>14</v>
      </c>
      <c r="H69">
        <v>9</v>
      </c>
      <c r="I69">
        <v>12</v>
      </c>
    </row>
    <row r="70" spans="1:9" x14ac:dyDescent="0.3">
      <c r="A70">
        <v>69</v>
      </c>
      <c r="B70" s="6" t="s">
        <v>144</v>
      </c>
      <c r="C70" s="6" t="s">
        <v>19</v>
      </c>
      <c r="D70" s="7">
        <v>41691</v>
      </c>
      <c r="E70">
        <v>8531</v>
      </c>
      <c r="F70">
        <v>31</v>
      </c>
      <c r="G70">
        <v>13</v>
      </c>
      <c r="H70">
        <v>7</v>
      </c>
      <c r="I70">
        <v>10</v>
      </c>
    </row>
    <row r="71" spans="1:9" x14ac:dyDescent="0.3">
      <c r="A71">
        <v>70</v>
      </c>
      <c r="B71" s="6" t="s">
        <v>146</v>
      </c>
      <c r="C71" s="6" t="s">
        <v>83</v>
      </c>
      <c r="D71" s="7">
        <v>42889</v>
      </c>
      <c r="E71">
        <v>6065</v>
      </c>
      <c r="F71">
        <v>23</v>
      </c>
      <c r="G71">
        <v>11</v>
      </c>
      <c r="H71">
        <v>7</v>
      </c>
      <c r="I71">
        <v>10</v>
      </c>
    </row>
    <row r="72" spans="1:9" x14ac:dyDescent="0.3">
      <c r="A72">
        <v>71</v>
      </c>
      <c r="B72" s="6" t="s">
        <v>148</v>
      </c>
      <c r="C72" s="6" t="s">
        <v>15</v>
      </c>
      <c r="D72" s="7">
        <v>43270</v>
      </c>
      <c r="E72">
        <v>7842</v>
      </c>
      <c r="F72">
        <v>33</v>
      </c>
      <c r="G72">
        <v>6</v>
      </c>
      <c r="H72">
        <v>5</v>
      </c>
      <c r="I72">
        <v>7</v>
      </c>
    </row>
    <row r="73" spans="1:9" x14ac:dyDescent="0.3">
      <c r="A73">
        <v>72</v>
      </c>
      <c r="B73" s="6" t="s">
        <v>149</v>
      </c>
      <c r="C73" s="6" t="s">
        <v>15</v>
      </c>
      <c r="D73" s="7">
        <v>44129</v>
      </c>
      <c r="E73">
        <v>6667</v>
      </c>
      <c r="F73">
        <v>31</v>
      </c>
      <c r="G73">
        <v>4</v>
      </c>
      <c r="H73">
        <v>9</v>
      </c>
      <c r="I73">
        <v>12</v>
      </c>
    </row>
    <row r="74" spans="1:9" x14ac:dyDescent="0.3">
      <c r="A74">
        <v>73</v>
      </c>
      <c r="B74" s="6" t="s">
        <v>151</v>
      </c>
      <c r="C74" s="6" t="s">
        <v>15</v>
      </c>
      <c r="D74" s="7">
        <v>45476</v>
      </c>
      <c r="E74">
        <v>6252</v>
      </c>
      <c r="F74">
        <v>45</v>
      </c>
      <c r="G74">
        <v>3</v>
      </c>
      <c r="H74">
        <v>6</v>
      </c>
      <c r="I74">
        <v>7</v>
      </c>
    </row>
    <row r="75" spans="1:9" x14ac:dyDescent="0.3">
      <c r="A75">
        <v>74</v>
      </c>
      <c r="B75" s="6" t="s">
        <v>153</v>
      </c>
      <c r="C75" s="6" t="s">
        <v>25</v>
      </c>
      <c r="D75" s="7">
        <v>44583</v>
      </c>
      <c r="E75">
        <v>4740</v>
      </c>
      <c r="F75">
        <v>48</v>
      </c>
      <c r="G75">
        <v>1</v>
      </c>
      <c r="H75">
        <v>5</v>
      </c>
      <c r="I75">
        <v>7</v>
      </c>
    </row>
    <row r="76" spans="1:9" x14ac:dyDescent="0.3">
      <c r="A76">
        <v>75</v>
      </c>
      <c r="B76" s="6" t="s">
        <v>155</v>
      </c>
      <c r="C76" s="6" t="s">
        <v>11</v>
      </c>
      <c r="D76" s="7">
        <v>44834</v>
      </c>
      <c r="E76">
        <v>6500</v>
      </c>
      <c r="F76">
        <v>46</v>
      </c>
      <c r="G76">
        <v>8</v>
      </c>
      <c r="H76">
        <v>4</v>
      </c>
      <c r="I76">
        <v>5</v>
      </c>
    </row>
    <row r="77" spans="1:9" x14ac:dyDescent="0.3">
      <c r="A77">
        <v>76</v>
      </c>
      <c r="B77" s="6" t="s">
        <v>156</v>
      </c>
      <c r="C77" s="6" t="s">
        <v>15</v>
      </c>
      <c r="D77" s="7">
        <v>44326</v>
      </c>
      <c r="E77">
        <v>8199</v>
      </c>
      <c r="F77">
        <v>41</v>
      </c>
      <c r="G77">
        <v>10</v>
      </c>
      <c r="H77">
        <v>4</v>
      </c>
      <c r="I77">
        <v>5</v>
      </c>
    </row>
    <row r="78" spans="1:9" x14ac:dyDescent="0.3">
      <c r="A78">
        <v>77</v>
      </c>
      <c r="B78" s="6" t="s">
        <v>158</v>
      </c>
      <c r="C78" s="6" t="s">
        <v>83</v>
      </c>
      <c r="D78" s="7">
        <v>42969</v>
      </c>
      <c r="E78">
        <v>4635</v>
      </c>
      <c r="F78">
        <v>46</v>
      </c>
      <c r="G78">
        <v>5</v>
      </c>
      <c r="H78">
        <v>4</v>
      </c>
      <c r="I78">
        <v>5</v>
      </c>
    </row>
    <row r="79" spans="1:9" x14ac:dyDescent="0.3">
      <c r="A79">
        <v>78</v>
      </c>
      <c r="B79" s="6" t="s">
        <v>160</v>
      </c>
      <c r="C79" s="6" t="s">
        <v>15</v>
      </c>
      <c r="D79" s="7">
        <v>43049</v>
      </c>
      <c r="E79">
        <v>5060</v>
      </c>
      <c r="F79">
        <v>25</v>
      </c>
      <c r="G79">
        <v>13</v>
      </c>
      <c r="H79">
        <v>9</v>
      </c>
      <c r="I79">
        <v>12</v>
      </c>
    </row>
    <row r="80" spans="1:9" x14ac:dyDescent="0.3">
      <c r="A80">
        <v>79</v>
      </c>
      <c r="B80" s="6" t="s">
        <v>162</v>
      </c>
      <c r="C80" s="6" t="s">
        <v>32</v>
      </c>
      <c r="D80" s="7">
        <v>43817</v>
      </c>
      <c r="E80">
        <v>8115</v>
      </c>
      <c r="F80">
        <v>23</v>
      </c>
      <c r="G80">
        <v>6</v>
      </c>
      <c r="H80">
        <v>7</v>
      </c>
      <c r="I80">
        <v>10</v>
      </c>
    </row>
    <row r="81" spans="1:9" x14ac:dyDescent="0.3">
      <c r="A81">
        <v>80</v>
      </c>
      <c r="B81" s="6" t="s">
        <v>164</v>
      </c>
      <c r="C81" s="6" t="s">
        <v>19</v>
      </c>
      <c r="D81" s="7">
        <v>42814</v>
      </c>
      <c r="E81">
        <v>7025</v>
      </c>
      <c r="F81">
        <v>35</v>
      </c>
      <c r="G81">
        <v>9</v>
      </c>
      <c r="H81">
        <v>7</v>
      </c>
      <c r="I81">
        <v>10</v>
      </c>
    </row>
    <row r="82" spans="1:9" x14ac:dyDescent="0.3">
      <c r="A82">
        <v>81</v>
      </c>
      <c r="B82" s="6" t="s">
        <v>166</v>
      </c>
      <c r="C82" s="6" t="s">
        <v>11</v>
      </c>
      <c r="D82" s="7">
        <v>44595</v>
      </c>
      <c r="E82">
        <v>8308</v>
      </c>
      <c r="F82">
        <v>38</v>
      </c>
      <c r="G82">
        <v>2</v>
      </c>
      <c r="H82">
        <v>7</v>
      </c>
      <c r="I82">
        <v>10</v>
      </c>
    </row>
    <row r="83" spans="1:9" x14ac:dyDescent="0.3">
      <c r="A83">
        <v>82</v>
      </c>
      <c r="B83" s="6" t="s">
        <v>167</v>
      </c>
      <c r="C83" s="6" t="s">
        <v>32</v>
      </c>
      <c r="D83" s="7">
        <v>42639</v>
      </c>
      <c r="E83">
        <v>5215</v>
      </c>
      <c r="F83">
        <v>54</v>
      </c>
      <c r="G83">
        <v>11</v>
      </c>
      <c r="H83">
        <v>5</v>
      </c>
      <c r="I83">
        <v>7</v>
      </c>
    </row>
    <row r="84" spans="1:9" x14ac:dyDescent="0.3">
      <c r="A84">
        <v>83</v>
      </c>
      <c r="B84" s="6" t="s">
        <v>169</v>
      </c>
      <c r="C84" s="6" t="s">
        <v>15</v>
      </c>
      <c r="D84" s="7">
        <v>42176</v>
      </c>
      <c r="E84">
        <v>8857</v>
      </c>
      <c r="F84">
        <v>37</v>
      </c>
      <c r="G84">
        <v>8</v>
      </c>
      <c r="H84">
        <v>5</v>
      </c>
      <c r="I84">
        <v>7</v>
      </c>
    </row>
    <row r="85" spans="1:9" x14ac:dyDescent="0.3">
      <c r="A85">
        <v>84</v>
      </c>
      <c r="B85" s="6" t="s">
        <v>170</v>
      </c>
      <c r="C85" s="6" t="s">
        <v>25</v>
      </c>
      <c r="D85" s="7">
        <v>45211</v>
      </c>
      <c r="E85">
        <v>6678</v>
      </c>
      <c r="F85">
        <v>27</v>
      </c>
      <c r="G85">
        <v>8</v>
      </c>
      <c r="H85">
        <v>7</v>
      </c>
      <c r="I85">
        <v>10</v>
      </c>
    </row>
    <row r="86" spans="1:9" x14ac:dyDescent="0.3">
      <c r="A86">
        <v>85</v>
      </c>
      <c r="B86" s="6" t="s">
        <v>171</v>
      </c>
      <c r="C86" s="6" t="s">
        <v>32</v>
      </c>
      <c r="D86" s="7">
        <v>41847</v>
      </c>
      <c r="E86">
        <v>7613</v>
      </c>
      <c r="F86">
        <v>49</v>
      </c>
      <c r="G86">
        <v>13</v>
      </c>
      <c r="H86">
        <v>9</v>
      </c>
      <c r="I86">
        <v>12</v>
      </c>
    </row>
    <row r="87" spans="1:9" x14ac:dyDescent="0.3">
      <c r="A87">
        <v>86</v>
      </c>
      <c r="B87" s="6" t="s">
        <v>172</v>
      </c>
      <c r="C87" s="6" t="s">
        <v>32</v>
      </c>
      <c r="D87" s="7">
        <v>42415</v>
      </c>
      <c r="E87">
        <v>6573</v>
      </c>
      <c r="F87">
        <v>25</v>
      </c>
      <c r="G87">
        <v>2</v>
      </c>
      <c r="H87">
        <v>8</v>
      </c>
      <c r="I87">
        <v>10</v>
      </c>
    </row>
    <row r="88" spans="1:9" x14ac:dyDescent="0.3">
      <c r="A88">
        <v>87</v>
      </c>
      <c r="B88" s="6" t="s">
        <v>174</v>
      </c>
      <c r="C88" s="6" t="s">
        <v>22</v>
      </c>
      <c r="D88" s="7">
        <v>42234</v>
      </c>
      <c r="E88">
        <v>6691</v>
      </c>
      <c r="F88">
        <v>23</v>
      </c>
      <c r="G88">
        <v>11</v>
      </c>
      <c r="H88">
        <v>6</v>
      </c>
      <c r="I88">
        <v>7</v>
      </c>
    </row>
    <row r="89" spans="1:9" x14ac:dyDescent="0.3">
      <c r="A89">
        <v>88</v>
      </c>
      <c r="B89" s="6" t="s">
        <v>175</v>
      </c>
      <c r="C89" s="6" t="s">
        <v>32</v>
      </c>
      <c r="D89" s="7">
        <v>41073</v>
      </c>
      <c r="E89">
        <v>4668</v>
      </c>
      <c r="F89">
        <v>50</v>
      </c>
      <c r="G89">
        <v>5</v>
      </c>
      <c r="H89">
        <v>6</v>
      </c>
      <c r="I89">
        <v>7</v>
      </c>
    </row>
    <row r="90" spans="1:9" x14ac:dyDescent="0.3">
      <c r="A90">
        <v>89</v>
      </c>
      <c r="B90" s="6" t="s">
        <v>177</v>
      </c>
      <c r="C90" s="6" t="s">
        <v>22</v>
      </c>
      <c r="D90" s="7">
        <v>43300</v>
      </c>
      <c r="E90">
        <v>6147</v>
      </c>
      <c r="F90">
        <v>22</v>
      </c>
      <c r="G90">
        <v>13</v>
      </c>
      <c r="H90">
        <v>9</v>
      </c>
      <c r="I90">
        <v>12</v>
      </c>
    </row>
    <row r="91" spans="1:9" x14ac:dyDescent="0.3">
      <c r="A91">
        <v>90</v>
      </c>
      <c r="B91" s="6" t="s">
        <v>179</v>
      </c>
      <c r="C91" s="6" t="s">
        <v>25</v>
      </c>
      <c r="D91" s="7">
        <v>44861</v>
      </c>
      <c r="E91">
        <v>6981</v>
      </c>
      <c r="F91">
        <v>59</v>
      </c>
      <c r="G91">
        <v>13</v>
      </c>
      <c r="H91">
        <v>8</v>
      </c>
      <c r="I91">
        <v>10</v>
      </c>
    </row>
    <row r="92" spans="1:9" x14ac:dyDescent="0.3">
      <c r="A92">
        <v>91</v>
      </c>
      <c r="B92" s="6" t="s">
        <v>181</v>
      </c>
      <c r="C92" s="6" t="s">
        <v>22</v>
      </c>
      <c r="D92" s="7">
        <v>42885</v>
      </c>
      <c r="E92">
        <v>4823</v>
      </c>
      <c r="F92">
        <v>58</v>
      </c>
      <c r="G92">
        <v>8</v>
      </c>
      <c r="H92">
        <v>7</v>
      </c>
      <c r="I92">
        <v>10</v>
      </c>
    </row>
    <row r="93" spans="1:9" x14ac:dyDescent="0.3">
      <c r="A93">
        <v>92</v>
      </c>
      <c r="B93" s="6" t="s">
        <v>183</v>
      </c>
      <c r="C93" s="6" t="s">
        <v>32</v>
      </c>
      <c r="D93" s="7">
        <v>44674</v>
      </c>
      <c r="E93">
        <v>6721</v>
      </c>
      <c r="F93">
        <v>40</v>
      </c>
      <c r="G93">
        <v>11</v>
      </c>
      <c r="H93">
        <v>7</v>
      </c>
      <c r="I93">
        <v>10</v>
      </c>
    </row>
    <row r="94" spans="1:9" x14ac:dyDescent="0.3">
      <c r="A94">
        <v>93</v>
      </c>
      <c r="B94" s="6" t="s">
        <v>185</v>
      </c>
      <c r="C94" s="6" t="s">
        <v>11</v>
      </c>
      <c r="D94" s="7">
        <v>40649</v>
      </c>
      <c r="E94">
        <v>7942</v>
      </c>
      <c r="F94">
        <v>36</v>
      </c>
      <c r="G94">
        <v>1</v>
      </c>
      <c r="H94">
        <v>9</v>
      </c>
      <c r="I94">
        <v>12</v>
      </c>
    </row>
    <row r="95" spans="1:9" x14ac:dyDescent="0.3">
      <c r="A95">
        <v>94</v>
      </c>
      <c r="B95" s="6" t="s">
        <v>187</v>
      </c>
      <c r="C95" s="6" t="s">
        <v>25</v>
      </c>
      <c r="D95" s="7">
        <v>45064</v>
      </c>
      <c r="E95">
        <v>6938</v>
      </c>
      <c r="F95">
        <v>36</v>
      </c>
      <c r="G95">
        <v>1</v>
      </c>
      <c r="H95">
        <v>4</v>
      </c>
      <c r="I95">
        <v>5</v>
      </c>
    </row>
    <row r="96" spans="1:9" x14ac:dyDescent="0.3">
      <c r="A96">
        <v>95</v>
      </c>
      <c r="B96" s="6" t="s">
        <v>189</v>
      </c>
      <c r="C96" s="6" t="s">
        <v>25</v>
      </c>
      <c r="D96" s="7">
        <v>40181</v>
      </c>
      <c r="E96">
        <v>6138</v>
      </c>
      <c r="F96">
        <v>51</v>
      </c>
      <c r="G96">
        <v>12</v>
      </c>
      <c r="H96">
        <v>8</v>
      </c>
      <c r="I96">
        <v>10</v>
      </c>
    </row>
    <row r="97" spans="1:9" x14ac:dyDescent="0.3">
      <c r="A97">
        <v>96</v>
      </c>
      <c r="B97" s="6" t="s">
        <v>191</v>
      </c>
      <c r="C97" s="6" t="s">
        <v>15</v>
      </c>
      <c r="D97" s="7">
        <v>40884</v>
      </c>
      <c r="E97">
        <v>5451</v>
      </c>
      <c r="F97">
        <v>52</v>
      </c>
      <c r="G97">
        <v>1</v>
      </c>
      <c r="H97">
        <v>7</v>
      </c>
      <c r="I97">
        <v>10</v>
      </c>
    </row>
    <row r="98" spans="1:9" x14ac:dyDescent="0.3">
      <c r="A98">
        <v>97</v>
      </c>
      <c r="B98" s="6" t="s">
        <v>193</v>
      </c>
      <c r="C98" s="6" t="s">
        <v>22</v>
      </c>
      <c r="D98" s="7">
        <v>41876</v>
      </c>
      <c r="E98">
        <v>4834</v>
      </c>
      <c r="F98">
        <v>52</v>
      </c>
      <c r="G98">
        <v>10</v>
      </c>
      <c r="H98">
        <v>7</v>
      </c>
      <c r="I98">
        <v>10</v>
      </c>
    </row>
    <row r="99" spans="1:9" x14ac:dyDescent="0.3">
      <c r="A99">
        <v>98</v>
      </c>
      <c r="B99" s="6" t="s">
        <v>194</v>
      </c>
      <c r="C99" s="6" t="s">
        <v>25</v>
      </c>
      <c r="D99" s="7">
        <v>44589</v>
      </c>
      <c r="E99">
        <v>3500</v>
      </c>
      <c r="F99">
        <v>53</v>
      </c>
      <c r="G99">
        <v>13</v>
      </c>
      <c r="H99">
        <v>9</v>
      </c>
      <c r="I99">
        <v>12</v>
      </c>
    </row>
    <row r="100" spans="1:9" x14ac:dyDescent="0.3">
      <c r="A100">
        <v>99</v>
      </c>
      <c r="B100" s="6" t="s">
        <v>196</v>
      </c>
      <c r="C100" s="6" t="s">
        <v>25</v>
      </c>
      <c r="D100" s="7">
        <v>44513</v>
      </c>
      <c r="E100">
        <v>8884</v>
      </c>
      <c r="F100">
        <v>43</v>
      </c>
      <c r="G100">
        <v>9</v>
      </c>
      <c r="H100">
        <v>8</v>
      </c>
      <c r="I100">
        <v>10</v>
      </c>
    </row>
    <row r="101" spans="1:9" x14ac:dyDescent="0.3">
      <c r="A101">
        <v>100</v>
      </c>
      <c r="B101" s="6" t="s">
        <v>498</v>
      </c>
      <c r="C101" s="6" t="s">
        <v>19</v>
      </c>
      <c r="D101" s="7">
        <v>41694</v>
      </c>
      <c r="E101">
        <v>7891</v>
      </c>
      <c r="F101">
        <v>49</v>
      </c>
      <c r="G101">
        <v>6</v>
      </c>
      <c r="H101">
        <v>7</v>
      </c>
      <c r="I101">
        <v>10</v>
      </c>
    </row>
    <row r="102" spans="1:9" x14ac:dyDescent="0.3">
      <c r="A102">
        <v>101</v>
      </c>
      <c r="B102" s="6" t="s">
        <v>199</v>
      </c>
      <c r="C102" s="6" t="s">
        <v>15</v>
      </c>
      <c r="D102" s="7">
        <v>43307</v>
      </c>
      <c r="E102">
        <v>6583</v>
      </c>
      <c r="F102">
        <v>47</v>
      </c>
      <c r="G102">
        <v>1</v>
      </c>
      <c r="H102">
        <v>9</v>
      </c>
      <c r="I102">
        <v>12</v>
      </c>
    </row>
    <row r="103" spans="1:9" x14ac:dyDescent="0.3">
      <c r="A103">
        <v>102</v>
      </c>
      <c r="B103" s="6" t="s">
        <v>201</v>
      </c>
      <c r="C103" s="6" t="s">
        <v>25</v>
      </c>
      <c r="D103" s="7">
        <v>40165</v>
      </c>
      <c r="E103">
        <v>4102</v>
      </c>
      <c r="F103">
        <v>54</v>
      </c>
      <c r="G103">
        <v>9</v>
      </c>
      <c r="H103">
        <v>4</v>
      </c>
      <c r="I103">
        <v>5</v>
      </c>
    </row>
    <row r="104" spans="1:9" x14ac:dyDescent="0.3">
      <c r="A104">
        <v>103</v>
      </c>
      <c r="B104" s="6" t="s">
        <v>203</v>
      </c>
      <c r="C104" s="6" t="s">
        <v>15</v>
      </c>
      <c r="D104" s="7">
        <v>43348</v>
      </c>
      <c r="E104">
        <v>6230</v>
      </c>
      <c r="F104">
        <v>23</v>
      </c>
      <c r="G104">
        <v>13</v>
      </c>
      <c r="H104">
        <v>5</v>
      </c>
      <c r="I104">
        <v>7</v>
      </c>
    </row>
    <row r="105" spans="1:9" x14ac:dyDescent="0.3">
      <c r="A105">
        <v>104</v>
      </c>
      <c r="B105" s="6" t="s">
        <v>204</v>
      </c>
      <c r="C105" s="6" t="s">
        <v>22</v>
      </c>
      <c r="D105" s="7">
        <v>43204</v>
      </c>
      <c r="E105">
        <v>7222</v>
      </c>
      <c r="F105">
        <v>54</v>
      </c>
      <c r="G105">
        <v>8</v>
      </c>
      <c r="H105">
        <v>4</v>
      </c>
      <c r="I105">
        <v>5</v>
      </c>
    </row>
    <row r="106" spans="1:9" x14ac:dyDescent="0.3">
      <c r="A106">
        <v>105</v>
      </c>
      <c r="B106" s="6" t="s">
        <v>205</v>
      </c>
      <c r="C106" s="6" t="s">
        <v>15</v>
      </c>
      <c r="D106" s="7">
        <v>43482</v>
      </c>
      <c r="E106">
        <v>3621</v>
      </c>
      <c r="F106">
        <v>46</v>
      </c>
      <c r="G106">
        <v>13</v>
      </c>
      <c r="H106">
        <v>5</v>
      </c>
      <c r="I106">
        <v>7</v>
      </c>
    </row>
    <row r="107" spans="1:9" x14ac:dyDescent="0.3">
      <c r="A107">
        <v>106</v>
      </c>
      <c r="B107" s="6" t="s">
        <v>206</v>
      </c>
      <c r="C107" s="6" t="s">
        <v>83</v>
      </c>
      <c r="D107" s="7">
        <v>42222</v>
      </c>
      <c r="E107">
        <v>7943</v>
      </c>
      <c r="F107">
        <v>31</v>
      </c>
      <c r="G107">
        <v>2</v>
      </c>
      <c r="H107">
        <v>7</v>
      </c>
      <c r="I107">
        <v>10</v>
      </c>
    </row>
    <row r="108" spans="1:9" x14ac:dyDescent="0.3">
      <c r="A108">
        <v>107</v>
      </c>
      <c r="B108" s="6" t="s">
        <v>208</v>
      </c>
      <c r="C108" s="6" t="s">
        <v>32</v>
      </c>
      <c r="D108" s="7">
        <v>40467</v>
      </c>
      <c r="E108">
        <v>4195</v>
      </c>
      <c r="F108">
        <v>56</v>
      </c>
      <c r="G108">
        <v>11</v>
      </c>
      <c r="H108">
        <v>9</v>
      </c>
      <c r="I108">
        <v>12</v>
      </c>
    </row>
    <row r="109" spans="1:9" x14ac:dyDescent="0.3">
      <c r="A109">
        <v>108</v>
      </c>
      <c r="B109" s="6" t="s">
        <v>210</v>
      </c>
      <c r="C109" s="6" t="s">
        <v>19</v>
      </c>
      <c r="D109" s="7">
        <v>41976</v>
      </c>
      <c r="E109">
        <v>7356</v>
      </c>
      <c r="F109">
        <v>37</v>
      </c>
      <c r="G109">
        <v>12</v>
      </c>
      <c r="H109">
        <v>8</v>
      </c>
      <c r="I109">
        <v>10</v>
      </c>
    </row>
    <row r="110" spans="1:9" x14ac:dyDescent="0.3">
      <c r="A110">
        <v>109</v>
      </c>
      <c r="B110" s="6" t="s">
        <v>211</v>
      </c>
      <c r="C110" s="6" t="s">
        <v>19</v>
      </c>
      <c r="D110" s="7">
        <v>41719</v>
      </c>
      <c r="E110">
        <v>7724</v>
      </c>
      <c r="F110">
        <v>35</v>
      </c>
      <c r="G110">
        <v>5</v>
      </c>
      <c r="H110">
        <v>5</v>
      </c>
      <c r="I110">
        <v>7</v>
      </c>
    </row>
    <row r="111" spans="1:9" x14ac:dyDescent="0.3">
      <c r="A111">
        <v>110</v>
      </c>
      <c r="B111" s="6" t="s">
        <v>212</v>
      </c>
      <c r="C111" s="6" t="s">
        <v>15</v>
      </c>
      <c r="D111" s="7">
        <v>42136</v>
      </c>
      <c r="E111">
        <v>5871</v>
      </c>
      <c r="F111">
        <v>25</v>
      </c>
      <c r="G111">
        <v>13</v>
      </c>
      <c r="H111">
        <v>6</v>
      </c>
      <c r="I111">
        <v>7</v>
      </c>
    </row>
    <row r="112" spans="1:9" x14ac:dyDescent="0.3">
      <c r="A112">
        <v>111</v>
      </c>
      <c r="B112" s="6" t="s">
        <v>214</v>
      </c>
      <c r="C112" s="6" t="s">
        <v>25</v>
      </c>
      <c r="D112" s="7">
        <v>42288</v>
      </c>
      <c r="E112">
        <v>3929</v>
      </c>
      <c r="F112">
        <v>26</v>
      </c>
      <c r="G112">
        <v>7</v>
      </c>
      <c r="H112">
        <v>9</v>
      </c>
      <c r="I112">
        <v>12</v>
      </c>
    </row>
    <row r="113" spans="1:9" x14ac:dyDescent="0.3">
      <c r="A113">
        <v>112</v>
      </c>
      <c r="B113" s="6" t="s">
        <v>216</v>
      </c>
      <c r="C113" s="6" t="s">
        <v>32</v>
      </c>
      <c r="D113" s="7">
        <v>41384</v>
      </c>
      <c r="E113">
        <v>8125</v>
      </c>
      <c r="F113">
        <v>42</v>
      </c>
      <c r="G113">
        <v>8</v>
      </c>
      <c r="H113">
        <v>4</v>
      </c>
      <c r="I113">
        <v>5</v>
      </c>
    </row>
    <row r="114" spans="1:9" x14ac:dyDescent="0.3">
      <c r="A114">
        <v>113</v>
      </c>
      <c r="B114" s="6" t="s">
        <v>218</v>
      </c>
      <c r="C114" s="6" t="s">
        <v>22</v>
      </c>
      <c r="D114" s="7">
        <v>41537</v>
      </c>
      <c r="E114">
        <v>8342</v>
      </c>
      <c r="F114">
        <v>45</v>
      </c>
      <c r="G114">
        <v>4</v>
      </c>
      <c r="H114">
        <v>7</v>
      </c>
      <c r="I114">
        <v>10</v>
      </c>
    </row>
    <row r="115" spans="1:9" x14ac:dyDescent="0.3">
      <c r="A115">
        <v>114</v>
      </c>
      <c r="B115" s="6" t="s">
        <v>219</v>
      </c>
      <c r="C115" s="6" t="s">
        <v>19</v>
      </c>
      <c r="D115" s="7">
        <v>45569</v>
      </c>
      <c r="E115">
        <v>7095</v>
      </c>
      <c r="F115">
        <v>36</v>
      </c>
      <c r="G115">
        <v>14</v>
      </c>
      <c r="H115">
        <v>8</v>
      </c>
      <c r="I115">
        <v>10</v>
      </c>
    </row>
    <row r="116" spans="1:9" x14ac:dyDescent="0.3">
      <c r="A116">
        <v>115</v>
      </c>
      <c r="B116" s="6" t="s">
        <v>221</v>
      </c>
      <c r="C116" s="6" t="s">
        <v>15</v>
      </c>
      <c r="D116" s="7">
        <v>41340</v>
      </c>
      <c r="E116">
        <v>5250</v>
      </c>
      <c r="F116">
        <v>48</v>
      </c>
      <c r="G116">
        <v>9</v>
      </c>
      <c r="H116">
        <v>4</v>
      </c>
      <c r="I116">
        <v>5</v>
      </c>
    </row>
    <row r="117" spans="1:9" x14ac:dyDescent="0.3">
      <c r="A117">
        <v>116</v>
      </c>
      <c r="B117" s="6" t="s">
        <v>223</v>
      </c>
      <c r="C117" s="6" t="s">
        <v>19</v>
      </c>
      <c r="D117" s="7">
        <v>45234</v>
      </c>
      <c r="E117">
        <v>8526</v>
      </c>
      <c r="F117">
        <v>28</v>
      </c>
      <c r="G117">
        <v>4</v>
      </c>
      <c r="H117">
        <v>4</v>
      </c>
      <c r="I117">
        <v>5</v>
      </c>
    </row>
    <row r="118" spans="1:9" x14ac:dyDescent="0.3">
      <c r="A118">
        <v>117</v>
      </c>
      <c r="B118" s="6" t="s">
        <v>224</v>
      </c>
      <c r="C118" s="6" t="s">
        <v>83</v>
      </c>
      <c r="D118" s="7">
        <v>42978</v>
      </c>
      <c r="E118">
        <v>4149</v>
      </c>
      <c r="F118">
        <v>29</v>
      </c>
      <c r="G118">
        <v>9</v>
      </c>
      <c r="H118">
        <v>7</v>
      </c>
      <c r="I118">
        <v>10</v>
      </c>
    </row>
    <row r="119" spans="1:9" x14ac:dyDescent="0.3">
      <c r="A119">
        <v>118</v>
      </c>
      <c r="B119" s="6" t="s">
        <v>226</v>
      </c>
      <c r="C119" s="6" t="s">
        <v>32</v>
      </c>
      <c r="D119" s="7">
        <v>45579</v>
      </c>
      <c r="E119">
        <v>7873</v>
      </c>
      <c r="F119">
        <v>30</v>
      </c>
      <c r="G119">
        <v>7</v>
      </c>
      <c r="H119">
        <v>8</v>
      </c>
      <c r="I119">
        <v>10</v>
      </c>
    </row>
    <row r="120" spans="1:9" x14ac:dyDescent="0.3">
      <c r="A120">
        <v>119</v>
      </c>
      <c r="B120" s="6" t="s">
        <v>228</v>
      </c>
      <c r="C120" s="6" t="s">
        <v>15</v>
      </c>
      <c r="D120" s="7">
        <v>43272</v>
      </c>
      <c r="E120">
        <v>4765</v>
      </c>
      <c r="F120">
        <v>53</v>
      </c>
      <c r="G120">
        <v>4</v>
      </c>
      <c r="H120">
        <v>5</v>
      </c>
      <c r="I120">
        <v>7</v>
      </c>
    </row>
    <row r="121" spans="1:9" x14ac:dyDescent="0.3">
      <c r="A121">
        <v>120</v>
      </c>
      <c r="B121" s="6" t="s">
        <v>230</v>
      </c>
      <c r="C121" s="6" t="s">
        <v>83</v>
      </c>
      <c r="D121" s="7">
        <v>44386</v>
      </c>
      <c r="E121">
        <v>6299</v>
      </c>
      <c r="F121">
        <v>57</v>
      </c>
      <c r="G121">
        <v>14</v>
      </c>
      <c r="H121">
        <v>7</v>
      </c>
      <c r="I121">
        <v>10</v>
      </c>
    </row>
    <row r="122" spans="1:9" x14ac:dyDescent="0.3">
      <c r="A122">
        <v>121</v>
      </c>
      <c r="B122" s="6" t="s">
        <v>232</v>
      </c>
      <c r="C122" s="6" t="s">
        <v>11</v>
      </c>
      <c r="D122" s="7">
        <v>42929</v>
      </c>
      <c r="E122">
        <v>7076</v>
      </c>
      <c r="F122">
        <v>53</v>
      </c>
      <c r="G122">
        <v>5</v>
      </c>
      <c r="H122">
        <v>5</v>
      </c>
      <c r="I122">
        <v>7</v>
      </c>
    </row>
    <row r="123" spans="1:9" x14ac:dyDescent="0.3">
      <c r="A123">
        <v>122</v>
      </c>
      <c r="B123" s="6" t="s">
        <v>234</v>
      </c>
      <c r="C123" s="6" t="s">
        <v>25</v>
      </c>
      <c r="D123" s="7">
        <v>41639</v>
      </c>
      <c r="E123">
        <v>6021</v>
      </c>
      <c r="F123">
        <v>49</v>
      </c>
      <c r="G123">
        <v>9</v>
      </c>
      <c r="H123">
        <v>7</v>
      </c>
      <c r="I123">
        <v>10</v>
      </c>
    </row>
    <row r="124" spans="1:9" x14ac:dyDescent="0.3">
      <c r="A124">
        <v>123</v>
      </c>
      <c r="B124" s="6" t="s">
        <v>236</v>
      </c>
      <c r="C124" s="6" t="s">
        <v>22</v>
      </c>
      <c r="D124" s="7">
        <v>40469</v>
      </c>
      <c r="E124">
        <v>7914</v>
      </c>
      <c r="F124">
        <v>46</v>
      </c>
      <c r="G124">
        <v>9</v>
      </c>
      <c r="H124">
        <v>4</v>
      </c>
      <c r="I124">
        <v>5</v>
      </c>
    </row>
    <row r="125" spans="1:9" x14ac:dyDescent="0.3">
      <c r="A125">
        <v>124</v>
      </c>
      <c r="B125" s="6" t="s">
        <v>238</v>
      </c>
      <c r="C125" s="6" t="s">
        <v>25</v>
      </c>
      <c r="D125" s="7">
        <v>44360</v>
      </c>
      <c r="E125">
        <v>7375</v>
      </c>
      <c r="F125">
        <v>31</v>
      </c>
      <c r="G125">
        <v>10</v>
      </c>
      <c r="H125">
        <v>4</v>
      </c>
      <c r="I125">
        <v>5</v>
      </c>
    </row>
    <row r="126" spans="1:9" x14ac:dyDescent="0.3">
      <c r="A126">
        <v>125</v>
      </c>
      <c r="B126" s="6" t="s">
        <v>240</v>
      </c>
      <c r="C126" s="6" t="s">
        <v>19</v>
      </c>
      <c r="D126" s="7">
        <v>41689</v>
      </c>
      <c r="E126">
        <v>7208</v>
      </c>
      <c r="F126">
        <v>42</v>
      </c>
      <c r="G126">
        <v>4</v>
      </c>
      <c r="H126">
        <v>6</v>
      </c>
      <c r="I126">
        <v>7</v>
      </c>
    </row>
    <row r="127" spans="1:9" x14ac:dyDescent="0.3">
      <c r="A127">
        <v>126</v>
      </c>
      <c r="B127" s="6" t="s">
        <v>241</v>
      </c>
      <c r="C127" s="6" t="s">
        <v>22</v>
      </c>
      <c r="D127" s="7">
        <v>44740</v>
      </c>
      <c r="E127">
        <v>5834</v>
      </c>
      <c r="F127">
        <v>51</v>
      </c>
      <c r="G127">
        <v>13</v>
      </c>
      <c r="H127">
        <v>7</v>
      </c>
      <c r="I127">
        <v>10</v>
      </c>
    </row>
    <row r="128" spans="1:9" x14ac:dyDescent="0.3">
      <c r="A128">
        <v>127</v>
      </c>
      <c r="B128" s="6" t="s">
        <v>243</v>
      </c>
      <c r="C128" s="6" t="s">
        <v>15</v>
      </c>
      <c r="D128" s="7">
        <v>45296</v>
      </c>
      <c r="E128">
        <v>8976</v>
      </c>
      <c r="F128">
        <v>39</v>
      </c>
      <c r="G128">
        <v>5</v>
      </c>
      <c r="H128">
        <v>8</v>
      </c>
      <c r="I128">
        <v>10</v>
      </c>
    </row>
    <row r="129" spans="1:9" x14ac:dyDescent="0.3">
      <c r="A129">
        <v>128</v>
      </c>
      <c r="B129" s="6" t="s">
        <v>245</v>
      </c>
      <c r="C129" s="6" t="s">
        <v>11</v>
      </c>
      <c r="D129" s="7">
        <v>43008</v>
      </c>
      <c r="E129">
        <v>4916</v>
      </c>
      <c r="F129">
        <v>54</v>
      </c>
      <c r="G129">
        <v>7</v>
      </c>
      <c r="H129">
        <v>6</v>
      </c>
      <c r="I129">
        <v>7</v>
      </c>
    </row>
    <row r="130" spans="1:9" x14ac:dyDescent="0.3">
      <c r="A130">
        <v>129</v>
      </c>
      <c r="B130" s="6" t="s">
        <v>498</v>
      </c>
      <c r="C130" s="6" t="s">
        <v>83</v>
      </c>
      <c r="D130" s="7">
        <v>44604</v>
      </c>
      <c r="E130">
        <v>7337</v>
      </c>
      <c r="F130">
        <v>58</v>
      </c>
      <c r="G130">
        <v>11</v>
      </c>
      <c r="H130">
        <v>5</v>
      </c>
      <c r="I130">
        <v>7</v>
      </c>
    </row>
    <row r="131" spans="1:9" x14ac:dyDescent="0.3">
      <c r="A131">
        <v>130</v>
      </c>
      <c r="B131" s="6" t="s">
        <v>247</v>
      </c>
      <c r="C131" s="6" t="s">
        <v>19</v>
      </c>
      <c r="D131" s="7">
        <v>43230</v>
      </c>
      <c r="E131">
        <v>4394</v>
      </c>
      <c r="F131">
        <v>22</v>
      </c>
      <c r="G131">
        <v>4</v>
      </c>
      <c r="H131">
        <v>8</v>
      </c>
      <c r="I131">
        <v>10</v>
      </c>
    </row>
    <row r="132" spans="1:9" x14ac:dyDescent="0.3">
      <c r="A132">
        <v>131</v>
      </c>
      <c r="B132" s="6" t="s">
        <v>248</v>
      </c>
      <c r="C132" s="6" t="s">
        <v>22</v>
      </c>
      <c r="D132" s="7">
        <v>41929</v>
      </c>
      <c r="E132">
        <v>4486</v>
      </c>
      <c r="F132">
        <v>46</v>
      </c>
      <c r="G132">
        <v>2</v>
      </c>
      <c r="H132">
        <v>5</v>
      </c>
      <c r="I132">
        <v>7</v>
      </c>
    </row>
    <row r="133" spans="1:9" x14ac:dyDescent="0.3">
      <c r="A133">
        <v>132</v>
      </c>
      <c r="B133" s="6" t="s">
        <v>249</v>
      </c>
      <c r="C133" s="6" t="s">
        <v>22</v>
      </c>
      <c r="D133" s="7">
        <v>42012</v>
      </c>
      <c r="E133">
        <v>8967</v>
      </c>
      <c r="F133">
        <v>30</v>
      </c>
      <c r="G133">
        <v>12</v>
      </c>
      <c r="H133">
        <v>9</v>
      </c>
      <c r="I133">
        <v>12</v>
      </c>
    </row>
    <row r="134" spans="1:9" x14ac:dyDescent="0.3">
      <c r="A134">
        <v>133</v>
      </c>
      <c r="B134" s="6" t="s">
        <v>251</v>
      </c>
      <c r="C134" s="6" t="s">
        <v>11</v>
      </c>
      <c r="D134" s="7">
        <v>42310</v>
      </c>
      <c r="E134">
        <v>5539</v>
      </c>
      <c r="F134">
        <v>58</v>
      </c>
      <c r="G134">
        <v>14</v>
      </c>
      <c r="H134">
        <v>5</v>
      </c>
      <c r="I134">
        <v>7</v>
      </c>
    </row>
    <row r="135" spans="1:9" x14ac:dyDescent="0.3">
      <c r="A135">
        <v>134</v>
      </c>
      <c r="B135" s="6" t="s">
        <v>253</v>
      </c>
      <c r="C135" s="6" t="s">
        <v>22</v>
      </c>
      <c r="D135" s="7">
        <v>41495</v>
      </c>
      <c r="E135">
        <v>7087</v>
      </c>
      <c r="F135">
        <v>46</v>
      </c>
      <c r="G135">
        <v>12</v>
      </c>
      <c r="H135">
        <v>7</v>
      </c>
      <c r="I135">
        <v>10</v>
      </c>
    </row>
    <row r="136" spans="1:9" x14ac:dyDescent="0.3">
      <c r="A136">
        <v>135</v>
      </c>
      <c r="B136" s="6" t="s">
        <v>254</v>
      </c>
      <c r="C136" s="6" t="s">
        <v>11</v>
      </c>
      <c r="D136" s="7">
        <v>42751</v>
      </c>
      <c r="E136">
        <v>4467</v>
      </c>
      <c r="F136">
        <v>46</v>
      </c>
      <c r="G136">
        <v>4</v>
      </c>
      <c r="H136">
        <v>9</v>
      </c>
      <c r="I136">
        <v>12</v>
      </c>
    </row>
    <row r="137" spans="1:9" x14ac:dyDescent="0.3">
      <c r="A137">
        <v>136</v>
      </c>
      <c r="B137" s="6" t="s">
        <v>256</v>
      </c>
      <c r="C137" s="6" t="s">
        <v>19</v>
      </c>
      <c r="D137" s="7">
        <v>43614</v>
      </c>
      <c r="E137">
        <v>7775</v>
      </c>
      <c r="F137">
        <v>42</v>
      </c>
      <c r="G137">
        <v>3</v>
      </c>
      <c r="H137">
        <v>7</v>
      </c>
      <c r="I137">
        <v>10</v>
      </c>
    </row>
    <row r="138" spans="1:9" x14ac:dyDescent="0.3">
      <c r="A138">
        <v>137</v>
      </c>
      <c r="B138" s="6" t="s">
        <v>258</v>
      </c>
      <c r="C138" s="6" t="s">
        <v>32</v>
      </c>
      <c r="D138" s="7">
        <v>44968</v>
      </c>
      <c r="E138">
        <v>7215</v>
      </c>
      <c r="F138">
        <v>46</v>
      </c>
      <c r="G138">
        <v>6</v>
      </c>
      <c r="H138">
        <v>7</v>
      </c>
      <c r="I138">
        <v>10</v>
      </c>
    </row>
    <row r="139" spans="1:9" x14ac:dyDescent="0.3">
      <c r="A139">
        <v>138</v>
      </c>
      <c r="B139" s="6" t="s">
        <v>260</v>
      </c>
      <c r="C139" s="6" t="s">
        <v>15</v>
      </c>
      <c r="D139" s="7">
        <v>41424</v>
      </c>
      <c r="E139">
        <v>3576</v>
      </c>
      <c r="F139">
        <v>42</v>
      </c>
      <c r="G139">
        <v>1</v>
      </c>
      <c r="H139">
        <v>5</v>
      </c>
      <c r="I139">
        <v>7</v>
      </c>
    </row>
    <row r="140" spans="1:9" x14ac:dyDescent="0.3">
      <c r="A140">
        <v>139</v>
      </c>
      <c r="B140" s="6" t="s">
        <v>262</v>
      </c>
      <c r="C140" s="6" t="s">
        <v>11</v>
      </c>
      <c r="D140" s="7">
        <v>41449</v>
      </c>
      <c r="E140">
        <v>5161</v>
      </c>
      <c r="F140">
        <v>24</v>
      </c>
      <c r="G140">
        <v>14</v>
      </c>
      <c r="H140">
        <v>7</v>
      </c>
      <c r="I140">
        <v>10</v>
      </c>
    </row>
    <row r="141" spans="1:9" x14ac:dyDescent="0.3">
      <c r="A141">
        <v>140</v>
      </c>
      <c r="B141" s="6" t="s">
        <v>264</v>
      </c>
      <c r="C141" s="6" t="s">
        <v>15</v>
      </c>
      <c r="D141" s="7">
        <v>44062</v>
      </c>
      <c r="E141">
        <v>4656</v>
      </c>
      <c r="F141">
        <v>35</v>
      </c>
      <c r="G141">
        <v>13</v>
      </c>
      <c r="H141">
        <v>8</v>
      </c>
      <c r="I141">
        <v>10</v>
      </c>
    </row>
    <row r="142" spans="1:9" x14ac:dyDescent="0.3">
      <c r="A142">
        <v>141</v>
      </c>
      <c r="B142" s="6" t="s">
        <v>266</v>
      </c>
      <c r="C142" s="6" t="s">
        <v>32</v>
      </c>
      <c r="D142" s="7">
        <v>45564</v>
      </c>
      <c r="E142">
        <v>7525</v>
      </c>
      <c r="F142">
        <v>46</v>
      </c>
      <c r="G142">
        <v>8</v>
      </c>
      <c r="H142">
        <v>7</v>
      </c>
      <c r="I142">
        <v>10</v>
      </c>
    </row>
    <row r="143" spans="1:9" x14ac:dyDescent="0.3">
      <c r="A143">
        <v>142</v>
      </c>
      <c r="B143" s="6" t="s">
        <v>267</v>
      </c>
      <c r="C143" s="6" t="s">
        <v>83</v>
      </c>
      <c r="D143" s="7">
        <v>42366</v>
      </c>
      <c r="E143">
        <v>6102</v>
      </c>
      <c r="F143">
        <v>58</v>
      </c>
      <c r="G143">
        <v>5</v>
      </c>
      <c r="H143">
        <v>8</v>
      </c>
      <c r="I143">
        <v>10</v>
      </c>
    </row>
    <row r="144" spans="1:9" x14ac:dyDescent="0.3">
      <c r="A144">
        <v>143</v>
      </c>
      <c r="B144" s="6" t="s">
        <v>268</v>
      </c>
      <c r="C144" s="6" t="s">
        <v>15</v>
      </c>
      <c r="D144" s="7">
        <v>45540</v>
      </c>
      <c r="E144">
        <v>4149</v>
      </c>
      <c r="F144">
        <v>43</v>
      </c>
      <c r="G144">
        <v>5</v>
      </c>
      <c r="H144">
        <v>4</v>
      </c>
      <c r="I144">
        <v>5</v>
      </c>
    </row>
    <row r="145" spans="1:9" x14ac:dyDescent="0.3">
      <c r="A145">
        <v>144</v>
      </c>
      <c r="B145" s="6" t="s">
        <v>270</v>
      </c>
      <c r="C145" s="6" t="s">
        <v>15</v>
      </c>
      <c r="D145" s="7">
        <v>42711</v>
      </c>
      <c r="E145">
        <v>8972</v>
      </c>
      <c r="F145">
        <v>33</v>
      </c>
      <c r="G145">
        <v>2</v>
      </c>
      <c r="H145">
        <v>9</v>
      </c>
      <c r="I145">
        <v>12</v>
      </c>
    </row>
    <row r="146" spans="1:9" x14ac:dyDescent="0.3">
      <c r="A146">
        <v>145</v>
      </c>
      <c r="B146" s="6" t="s">
        <v>271</v>
      </c>
      <c r="C146" s="6" t="s">
        <v>22</v>
      </c>
      <c r="D146" s="7">
        <v>45517</v>
      </c>
      <c r="E146">
        <v>7409</v>
      </c>
      <c r="F146">
        <v>46</v>
      </c>
      <c r="G146">
        <v>5</v>
      </c>
      <c r="H146">
        <v>4</v>
      </c>
      <c r="I146">
        <v>5</v>
      </c>
    </row>
    <row r="147" spans="1:9" x14ac:dyDescent="0.3">
      <c r="A147">
        <v>146</v>
      </c>
      <c r="B147" s="6" t="s">
        <v>272</v>
      </c>
      <c r="C147" s="6" t="s">
        <v>15</v>
      </c>
      <c r="D147" s="7">
        <v>40977</v>
      </c>
      <c r="E147">
        <v>3895</v>
      </c>
      <c r="F147">
        <v>35</v>
      </c>
      <c r="G147">
        <v>1</v>
      </c>
      <c r="H147">
        <v>6</v>
      </c>
      <c r="I147">
        <v>7</v>
      </c>
    </row>
    <row r="148" spans="1:9" x14ac:dyDescent="0.3">
      <c r="A148">
        <v>147</v>
      </c>
      <c r="B148" s="6" t="s">
        <v>274</v>
      </c>
      <c r="C148" s="6" t="s">
        <v>15</v>
      </c>
      <c r="D148" s="7">
        <v>42991</v>
      </c>
      <c r="E148">
        <v>4199</v>
      </c>
      <c r="F148">
        <v>39</v>
      </c>
      <c r="G148">
        <v>4</v>
      </c>
      <c r="H148">
        <v>9</v>
      </c>
      <c r="I148">
        <v>12</v>
      </c>
    </row>
    <row r="149" spans="1:9" x14ac:dyDescent="0.3">
      <c r="A149">
        <v>148</v>
      </c>
      <c r="B149" s="6" t="s">
        <v>275</v>
      </c>
      <c r="C149" s="6" t="s">
        <v>15</v>
      </c>
      <c r="D149" s="7">
        <v>42320</v>
      </c>
      <c r="E149">
        <v>6562</v>
      </c>
      <c r="F149">
        <v>48</v>
      </c>
      <c r="G149">
        <v>6</v>
      </c>
      <c r="H149">
        <v>7</v>
      </c>
      <c r="I149">
        <v>10</v>
      </c>
    </row>
    <row r="150" spans="1:9" x14ac:dyDescent="0.3">
      <c r="A150">
        <v>149</v>
      </c>
      <c r="B150" s="6" t="s">
        <v>277</v>
      </c>
      <c r="C150" s="6" t="s">
        <v>19</v>
      </c>
      <c r="D150" s="7">
        <v>40380</v>
      </c>
      <c r="E150">
        <v>5067</v>
      </c>
      <c r="F150">
        <v>52</v>
      </c>
      <c r="G150">
        <v>12</v>
      </c>
      <c r="H150">
        <v>4</v>
      </c>
      <c r="I150">
        <v>5</v>
      </c>
    </row>
    <row r="151" spans="1:9" x14ac:dyDescent="0.3">
      <c r="A151">
        <v>150</v>
      </c>
      <c r="B151" s="6" t="s">
        <v>278</v>
      </c>
      <c r="C151" s="6" t="s">
        <v>11</v>
      </c>
      <c r="D151" s="7">
        <v>40644</v>
      </c>
      <c r="E151">
        <v>8285</v>
      </c>
      <c r="F151">
        <v>36</v>
      </c>
      <c r="G151">
        <v>11</v>
      </c>
      <c r="H151">
        <v>5</v>
      </c>
      <c r="I151">
        <v>7</v>
      </c>
    </row>
    <row r="152" spans="1:9" x14ac:dyDescent="0.3">
      <c r="A152">
        <v>151</v>
      </c>
      <c r="B152" s="6" t="s">
        <v>280</v>
      </c>
      <c r="C152" s="6" t="s">
        <v>19</v>
      </c>
      <c r="D152" s="7">
        <v>40408</v>
      </c>
      <c r="E152">
        <v>5259</v>
      </c>
      <c r="F152">
        <v>27</v>
      </c>
      <c r="G152">
        <v>8</v>
      </c>
      <c r="H152">
        <v>8</v>
      </c>
      <c r="I152">
        <v>10</v>
      </c>
    </row>
    <row r="153" spans="1:9" x14ac:dyDescent="0.3">
      <c r="A153">
        <v>152</v>
      </c>
      <c r="B153" s="6" t="s">
        <v>124</v>
      </c>
      <c r="C153" s="6" t="s">
        <v>25</v>
      </c>
      <c r="D153" s="7">
        <v>41963</v>
      </c>
      <c r="E153">
        <v>4693</v>
      </c>
      <c r="F153">
        <v>41</v>
      </c>
      <c r="G153">
        <v>1</v>
      </c>
      <c r="H153">
        <v>6</v>
      </c>
      <c r="I153">
        <v>7</v>
      </c>
    </row>
    <row r="154" spans="1:9" x14ac:dyDescent="0.3">
      <c r="A154">
        <v>153</v>
      </c>
      <c r="B154" s="6" t="s">
        <v>282</v>
      </c>
      <c r="C154" s="6" t="s">
        <v>15</v>
      </c>
      <c r="D154" s="7">
        <v>44465</v>
      </c>
      <c r="E154">
        <v>3680</v>
      </c>
      <c r="F154">
        <v>55</v>
      </c>
      <c r="G154">
        <v>7</v>
      </c>
      <c r="H154">
        <v>6</v>
      </c>
      <c r="I154">
        <v>7</v>
      </c>
    </row>
    <row r="155" spans="1:9" x14ac:dyDescent="0.3">
      <c r="A155">
        <v>154</v>
      </c>
      <c r="B155" s="6" t="s">
        <v>283</v>
      </c>
      <c r="C155" s="6" t="s">
        <v>22</v>
      </c>
      <c r="D155" s="7">
        <v>42321</v>
      </c>
      <c r="E155">
        <v>8477</v>
      </c>
      <c r="F155">
        <v>39</v>
      </c>
      <c r="G155">
        <v>10</v>
      </c>
      <c r="H155">
        <v>8</v>
      </c>
      <c r="I155">
        <v>10</v>
      </c>
    </row>
    <row r="156" spans="1:9" x14ac:dyDescent="0.3">
      <c r="A156">
        <v>155</v>
      </c>
      <c r="B156" s="6" t="s">
        <v>285</v>
      </c>
      <c r="C156" s="6" t="s">
        <v>19</v>
      </c>
      <c r="D156" s="7">
        <v>43452</v>
      </c>
      <c r="E156">
        <v>6417</v>
      </c>
      <c r="F156">
        <v>40</v>
      </c>
      <c r="G156">
        <v>12</v>
      </c>
      <c r="H156">
        <v>7</v>
      </c>
      <c r="I156">
        <v>10</v>
      </c>
    </row>
    <row r="157" spans="1:9" x14ac:dyDescent="0.3">
      <c r="A157">
        <v>156</v>
      </c>
      <c r="B157" s="6" t="s">
        <v>287</v>
      </c>
      <c r="C157" s="6" t="s">
        <v>15</v>
      </c>
      <c r="D157" s="7">
        <v>40696</v>
      </c>
      <c r="E157">
        <v>4315</v>
      </c>
      <c r="F157">
        <v>45</v>
      </c>
      <c r="G157">
        <v>6</v>
      </c>
      <c r="H157">
        <v>5</v>
      </c>
      <c r="I157">
        <v>7</v>
      </c>
    </row>
    <row r="158" spans="1:9" x14ac:dyDescent="0.3">
      <c r="A158">
        <v>157</v>
      </c>
      <c r="B158" s="6" t="s">
        <v>289</v>
      </c>
      <c r="C158" s="6" t="s">
        <v>19</v>
      </c>
      <c r="D158" s="7">
        <v>43647</v>
      </c>
      <c r="E158">
        <v>8319</v>
      </c>
      <c r="F158">
        <v>44</v>
      </c>
      <c r="G158">
        <v>3</v>
      </c>
      <c r="H158">
        <v>4</v>
      </c>
      <c r="I158">
        <v>5</v>
      </c>
    </row>
    <row r="159" spans="1:9" x14ac:dyDescent="0.3">
      <c r="A159">
        <v>158</v>
      </c>
      <c r="B159" s="6" t="s">
        <v>498</v>
      </c>
      <c r="C159" s="6" t="s">
        <v>15</v>
      </c>
      <c r="D159" s="7">
        <v>43996</v>
      </c>
      <c r="E159">
        <v>6434</v>
      </c>
      <c r="F159">
        <v>59</v>
      </c>
      <c r="G159">
        <v>8</v>
      </c>
      <c r="H159">
        <v>5</v>
      </c>
      <c r="I159">
        <v>7</v>
      </c>
    </row>
    <row r="160" spans="1:9" x14ac:dyDescent="0.3">
      <c r="A160">
        <v>159</v>
      </c>
      <c r="B160" s="6" t="s">
        <v>292</v>
      </c>
      <c r="C160" s="6" t="s">
        <v>11</v>
      </c>
      <c r="D160" s="7">
        <v>45314</v>
      </c>
      <c r="E160">
        <v>8559</v>
      </c>
      <c r="F160">
        <v>51</v>
      </c>
      <c r="G160">
        <v>10</v>
      </c>
      <c r="H160">
        <v>7</v>
      </c>
      <c r="I160">
        <v>10</v>
      </c>
    </row>
    <row r="161" spans="1:9" x14ac:dyDescent="0.3">
      <c r="A161">
        <v>160</v>
      </c>
      <c r="B161" s="6" t="s">
        <v>294</v>
      </c>
      <c r="C161" s="6" t="s">
        <v>11</v>
      </c>
      <c r="D161" s="7">
        <v>45289</v>
      </c>
      <c r="E161">
        <v>5030</v>
      </c>
      <c r="F161">
        <v>29</v>
      </c>
      <c r="G161">
        <v>12</v>
      </c>
      <c r="H161">
        <v>9</v>
      </c>
      <c r="I161">
        <v>12</v>
      </c>
    </row>
    <row r="162" spans="1:9" x14ac:dyDescent="0.3">
      <c r="A162">
        <v>161</v>
      </c>
      <c r="B162" s="6" t="s">
        <v>295</v>
      </c>
      <c r="C162" s="6" t="s">
        <v>25</v>
      </c>
      <c r="D162" s="7">
        <v>45030</v>
      </c>
      <c r="E162">
        <v>8759</v>
      </c>
      <c r="F162">
        <v>53</v>
      </c>
      <c r="G162">
        <v>7</v>
      </c>
      <c r="H162">
        <v>6</v>
      </c>
      <c r="I162">
        <v>7</v>
      </c>
    </row>
    <row r="163" spans="1:9" x14ac:dyDescent="0.3">
      <c r="A163">
        <v>162</v>
      </c>
      <c r="B163" s="6" t="s">
        <v>296</v>
      </c>
      <c r="C163" s="6" t="s">
        <v>32</v>
      </c>
      <c r="D163" s="7">
        <v>41085</v>
      </c>
      <c r="E163">
        <v>4192</v>
      </c>
      <c r="F163">
        <v>23</v>
      </c>
      <c r="G163">
        <v>12</v>
      </c>
      <c r="H163">
        <v>7</v>
      </c>
      <c r="I163">
        <v>10</v>
      </c>
    </row>
    <row r="164" spans="1:9" x14ac:dyDescent="0.3">
      <c r="A164">
        <v>163</v>
      </c>
      <c r="B164" s="6" t="s">
        <v>298</v>
      </c>
      <c r="C164" s="6" t="s">
        <v>15</v>
      </c>
      <c r="D164" s="7">
        <v>40462</v>
      </c>
      <c r="E164">
        <v>4981</v>
      </c>
      <c r="F164">
        <v>36</v>
      </c>
      <c r="G164">
        <v>4</v>
      </c>
      <c r="H164">
        <v>7</v>
      </c>
      <c r="I164">
        <v>10</v>
      </c>
    </row>
    <row r="165" spans="1:9" x14ac:dyDescent="0.3">
      <c r="A165">
        <v>164</v>
      </c>
      <c r="B165" s="6" t="s">
        <v>300</v>
      </c>
      <c r="C165" s="6" t="s">
        <v>32</v>
      </c>
      <c r="D165" s="7">
        <v>42372</v>
      </c>
      <c r="E165">
        <v>8995</v>
      </c>
      <c r="F165">
        <v>57</v>
      </c>
      <c r="G165">
        <v>3</v>
      </c>
      <c r="H165">
        <v>4</v>
      </c>
      <c r="I165">
        <v>5</v>
      </c>
    </row>
    <row r="166" spans="1:9" x14ac:dyDescent="0.3">
      <c r="A166">
        <v>165</v>
      </c>
      <c r="B166" s="6" t="s">
        <v>302</v>
      </c>
      <c r="C166" s="6" t="s">
        <v>25</v>
      </c>
      <c r="D166" s="7">
        <v>43123</v>
      </c>
      <c r="E166">
        <v>6661</v>
      </c>
      <c r="F166">
        <v>53</v>
      </c>
      <c r="G166">
        <v>11</v>
      </c>
      <c r="H166">
        <v>4</v>
      </c>
      <c r="I166">
        <v>5</v>
      </c>
    </row>
    <row r="167" spans="1:9" x14ac:dyDescent="0.3">
      <c r="A167">
        <v>166</v>
      </c>
      <c r="B167" s="6" t="s">
        <v>303</v>
      </c>
      <c r="C167" s="6" t="s">
        <v>15</v>
      </c>
      <c r="D167" s="7">
        <v>43387</v>
      </c>
      <c r="E167">
        <v>5960</v>
      </c>
      <c r="F167">
        <v>49</v>
      </c>
      <c r="G167">
        <v>7</v>
      </c>
      <c r="H167">
        <v>4</v>
      </c>
      <c r="I167">
        <v>5</v>
      </c>
    </row>
    <row r="168" spans="1:9" x14ac:dyDescent="0.3">
      <c r="A168">
        <v>167</v>
      </c>
      <c r="B168" s="6" t="s">
        <v>305</v>
      </c>
      <c r="C168" s="6" t="s">
        <v>15</v>
      </c>
      <c r="D168" s="7">
        <v>43204</v>
      </c>
      <c r="E168">
        <v>8272</v>
      </c>
      <c r="F168">
        <v>22</v>
      </c>
      <c r="G168">
        <v>11</v>
      </c>
      <c r="H168">
        <v>7</v>
      </c>
      <c r="I168">
        <v>10</v>
      </c>
    </row>
    <row r="169" spans="1:9" x14ac:dyDescent="0.3">
      <c r="A169">
        <v>168</v>
      </c>
      <c r="B169" s="6" t="s">
        <v>306</v>
      </c>
      <c r="C169" s="6" t="s">
        <v>32</v>
      </c>
      <c r="D169" s="7">
        <v>41988</v>
      </c>
      <c r="E169">
        <v>6347</v>
      </c>
      <c r="F169">
        <v>28</v>
      </c>
      <c r="G169">
        <v>9</v>
      </c>
      <c r="H169">
        <v>4</v>
      </c>
      <c r="I169">
        <v>5</v>
      </c>
    </row>
    <row r="170" spans="1:9" x14ac:dyDescent="0.3">
      <c r="A170">
        <v>169</v>
      </c>
      <c r="B170" s="6" t="s">
        <v>308</v>
      </c>
      <c r="C170" s="6" t="s">
        <v>83</v>
      </c>
      <c r="D170" s="7">
        <v>44268</v>
      </c>
      <c r="E170">
        <v>5220</v>
      </c>
      <c r="F170">
        <v>24</v>
      </c>
      <c r="G170">
        <v>11</v>
      </c>
      <c r="H170">
        <v>9</v>
      </c>
      <c r="I170">
        <v>12</v>
      </c>
    </row>
    <row r="171" spans="1:9" x14ac:dyDescent="0.3">
      <c r="A171">
        <v>170</v>
      </c>
      <c r="B171" s="6" t="s">
        <v>310</v>
      </c>
      <c r="C171" s="6" t="s">
        <v>22</v>
      </c>
      <c r="D171" s="7">
        <v>40587</v>
      </c>
      <c r="E171">
        <v>5316</v>
      </c>
      <c r="F171">
        <v>25</v>
      </c>
      <c r="G171">
        <v>12</v>
      </c>
      <c r="H171">
        <v>9</v>
      </c>
      <c r="I171">
        <v>12</v>
      </c>
    </row>
    <row r="172" spans="1:9" x14ac:dyDescent="0.3">
      <c r="A172">
        <v>171</v>
      </c>
      <c r="B172" s="6" t="s">
        <v>312</v>
      </c>
      <c r="C172" s="6" t="s">
        <v>22</v>
      </c>
      <c r="D172" s="7">
        <v>40891</v>
      </c>
      <c r="E172">
        <v>7368</v>
      </c>
      <c r="F172">
        <v>24</v>
      </c>
      <c r="G172">
        <v>1</v>
      </c>
      <c r="H172">
        <v>4</v>
      </c>
      <c r="I172">
        <v>5</v>
      </c>
    </row>
    <row r="173" spans="1:9" x14ac:dyDescent="0.3">
      <c r="A173">
        <v>172</v>
      </c>
      <c r="B173" s="6" t="s">
        <v>313</v>
      </c>
      <c r="C173" s="6" t="s">
        <v>15</v>
      </c>
      <c r="D173" s="7">
        <v>42068</v>
      </c>
      <c r="E173">
        <v>4407</v>
      </c>
      <c r="F173">
        <v>43</v>
      </c>
      <c r="G173">
        <v>14</v>
      </c>
      <c r="H173">
        <v>7</v>
      </c>
      <c r="I173">
        <v>10</v>
      </c>
    </row>
    <row r="174" spans="1:9" x14ac:dyDescent="0.3">
      <c r="A174">
        <v>173</v>
      </c>
      <c r="B174" s="6" t="s">
        <v>315</v>
      </c>
      <c r="C174" s="6" t="s">
        <v>15</v>
      </c>
      <c r="D174" s="7">
        <v>43623</v>
      </c>
      <c r="E174">
        <v>3581</v>
      </c>
      <c r="F174">
        <v>57</v>
      </c>
      <c r="G174">
        <v>1</v>
      </c>
      <c r="H174">
        <v>8</v>
      </c>
      <c r="I174">
        <v>10</v>
      </c>
    </row>
    <row r="175" spans="1:9" x14ac:dyDescent="0.3">
      <c r="A175">
        <v>174</v>
      </c>
      <c r="B175" s="6" t="s">
        <v>317</v>
      </c>
      <c r="C175" s="6" t="s">
        <v>19</v>
      </c>
      <c r="D175" s="7">
        <v>43663</v>
      </c>
      <c r="E175">
        <v>7019</v>
      </c>
      <c r="F175">
        <v>25</v>
      </c>
      <c r="G175">
        <v>1</v>
      </c>
      <c r="H175">
        <v>7</v>
      </c>
      <c r="I175">
        <v>10</v>
      </c>
    </row>
    <row r="176" spans="1:9" x14ac:dyDescent="0.3">
      <c r="A176">
        <v>175</v>
      </c>
      <c r="B176" s="6" t="s">
        <v>318</v>
      </c>
      <c r="C176" s="6" t="s">
        <v>11</v>
      </c>
      <c r="D176" s="7">
        <v>41903</v>
      </c>
      <c r="E176">
        <v>8832</v>
      </c>
      <c r="F176">
        <v>31</v>
      </c>
      <c r="G176">
        <v>11</v>
      </c>
      <c r="H176">
        <v>9</v>
      </c>
      <c r="I176">
        <v>12</v>
      </c>
    </row>
    <row r="177" spans="1:9" x14ac:dyDescent="0.3">
      <c r="A177">
        <v>176</v>
      </c>
      <c r="B177" s="6" t="s">
        <v>319</v>
      </c>
      <c r="C177" s="6" t="s">
        <v>32</v>
      </c>
      <c r="D177" s="7">
        <v>41131</v>
      </c>
      <c r="E177">
        <v>3678</v>
      </c>
      <c r="F177">
        <v>33</v>
      </c>
      <c r="G177">
        <v>1</v>
      </c>
      <c r="H177">
        <v>9</v>
      </c>
      <c r="I177">
        <v>12</v>
      </c>
    </row>
    <row r="178" spans="1:9" x14ac:dyDescent="0.3">
      <c r="A178">
        <v>177</v>
      </c>
      <c r="B178" s="6" t="s">
        <v>320</v>
      </c>
      <c r="C178" s="6" t="s">
        <v>25</v>
      </c>
      <c r="D178" s="7">
        <v>44117</v>
      </c>
      <c r="E178">
        <v>6035</v>
      </c>
      <c r="F178">
        <v>31</v>
      </c>
      <c r="G178">
        <v>3</v>
      </c>
      <c r="H178">
        <v>6</v>
      </c>
      <c r="I178">
        <v>7</v>
      </c>
    </row>
    <row r="179" spans="1:9" x14ac:dyDescent="0.3">
      <c r="A179">
        <v>178</v>
      </c>
      <c r="B179" s="6" t="s">
        <v>321</v>
      </c>
      <c r="C179" s="6" t="s">
        <v>83</v>
      </c>
      <c r="D179" s="7">
        <v>45259</v>
      </c>
      <c r="E179">
        <v>4350</v>
      </c>
      <c r="F179">
        <v>42</v>
      </c>
      <c r="G179">
        <v>9</v>
      </c>
      <c r="H179">
        <v>6</v>
      </c>
      <c r="I179">
        <v>7</v>
      </c>
    </row>
    <row r="180" spans="1:9" x14ac:dyDescent="0.3">
      <c r="A180">
        <v>179</v>
      </c>
      <c r="B180" s="6" t="s">
        <v>323</v>
      </c>
      <c r="C180" s="6" t="s">
        <v>25</v>
      </c>
      <c r="D180" s="7">
        <v>44580</v>
      </c>
      <c r="E180">
        <v>8888</v>
      </c>
      <c r="F180">
        <v>23</v>
      </c>
      <c r="G180">
        <v>5</v>
      </c>
      <c r="H180">
        <v>8</v>
      </c>
      <c r="I180">
        <v>10</v>
      </c>
    </row>
    <row r="181" spans="1:9" x14ac:dyDescent="0.3">
      <c r="A181">
        <v>180</v>
      </c>
      <c r="B181" s="6" t="s">
        <v>325</v>
      </c>
      <c r="C181" s="6" t="s">
        <v>19</v>
      </c>
      <c r="D181" s="7">
        <v>41475</v>
      </c>
      <c r="E181">
        <v>8223</v>
      </c>
      <c r="F181">
        <v>53</v>
      </c>
      <c r="G181">
        <v>12</v>
      </c>
      <c r="H181">
        <v>7</v>
      </c>
      <c r="I181">
        <v>10</v>
      </c>
    </row>
    <row r="182" spans="1:9" x14ac:dyDescent="0.3">
      <c r="A182">
        <v>181</v>
      </c>
      <c r="B182" s="6" t="s">
        <v>327</v>
      </c>
      <c r="C182" s="6" t="s">
        <v>83</v>
      </c>
      <c r="D182" s="7">
        <v>41664</v>
      </c>
      <c r="E182">
        <v>7048</v>
      </c>
      <c r="F182">
        <v>50</v>
      </c>
      <c r="G182">
        <v>11</v>
      </c>
      <c r="H182">
        <v>5</v>
      </c>
      <c r="I182">
        <v>7</v>
      </c>
    </row>
    <row r="183" spans="1:9" x14ac:dyDescent="0.3">
      <c r="A183">
        <v>182</v>
      </c>
      <c r="B183" s="6" t="s">
        <v>328</v>
      </c>
      <c r="C183" s="6" t="s">
        <v>19</v>
      </c>
      <c r="D183" s="7">
        <v>41666</v>
      </c>
      <c r="E183">
        <v>5332</v>
      </c>
      <c r="F183">
        <v>47</v>
      </c>
      <c r="G183">
        <v>6</v>
      </c>
      <c r="H183">
        <v>9</v>
      </c>
      <c r="I183">
        <v>12</v>
      </c>
    </row>
    <row r="184" spans="1:9" x14ac:dyDescent="0.3">
      <c r="A184">
        <v>183</v>
      </c>
      <c r="B184" s="6" t="s">
        <v>330</v>
      </c>
      <c r="C184" s="6" t="s">
        <v>15</v>
      </c>
      <c r="D184" s="7">
        <v>40778</v>
      </c>
      <c r="E184">
        <v>5938</v>
      </c>
      <c r="F184">
        <v>48</v>
      </c>
      <c r="G184">
        <v>10</v>
      </c>
      <c r="H184">
        <v>8</v>
      </c>
      <c r="I184">
        <v>10</v>
      </c>
    </row>
    <row r="185" spans="1:9" x14ac:dyDescent="0.3">
      <c r="A185">
        <v>184</v>
      </c>
      <c r="B185" s="6" t="s">
        <v>332</v>
      </c>
      <c r="C185" s="6" t="s">
        <v>15</v>
      </c>
      <c r="D185" s="7">
        <v>43886</v>
      </c>
      <c r="E185">
        <v>4719</v>
      </c>
      <c r="F185">
        <v>55</v>
      </c>
      <c r="G185">
        <v>9</v>
      </c>
      <c r="H185">
        <v>4</v>
      </c>
      <c r="I185">
        <v>5</v>
      </c>
    </row>
    <row r="186" spans="1:9" x14ac:dyDescent="0.3">
      <c r="A186">
        <v>185</v>
      </c>
      <c r="B186" s="6" t="s">
        <v>333</v>
      </c>
      <c r="C186" s="6" t="s">
        <v>11</v>
      </c>
      <c r="D186" s="7">
        <v>40518</v>
      </c>
      <c r="E186">
        <v>8851</v>
      </c>
      <c r="F186">
        <v>53</v>
      </c>
      <c r="G186">
        <v>8</v>
      </c>
      <c r="H186">
        <v>5</v>
      </c>
      <c r="I186">
        <v>7</v>
      </c>
    </row>
    <row r="187" spans="1:9" x14ac:dyDescent="0.3">
      <c r="A187">
        <v>186</v>
      </c>
      <c r="B187" s="6" t="s">
        <v>335</v>
      </c>
      <c r="C187" s="6" t="s">
        <v>11</v>
      </c>
      <c r="D187" s="7">
        <v>43654</v>
      </c>
      <c r="E187">
        <v>4624</v>
      </c>
      <c r="F187">
        <v>43</v>
      </c>
      <c r="G187">
        <v>6</v>
      </c>
      <c r="H187">
        <v>7</v>
      </c>
      <c r="I187">
        <v>10</v>
      </c>
    </row>
    <row r="188" spans="1:9" x14ac:dyDescent="0.3">
      <c r="A188">
        <v>187</v>
      </c>
      <c r="B188" s="6" t="s">
        <v>336</v>
      </c>
      <c r="C188" s="6" t="s">
        <v>83</v>
      </c>
      <c r="D188" s="7">
        <v>44918</v>
      </c>
      <c r="E188">
        <v>7773</v>
      </c>
      <c r="F188">
        <v>25</v>
      </c>
      <c r="G188">
        <v>10</v>
      </c>
      <c r="H188">
        <v>6</v>
      </c>
      <c r="I188">
        <v>7</v>
      </c>
    </row>
    <row r="189" spans="1:9" x14ac:dyDescent="0.3">
      <c r="A189">
        <v>188</v>
      </c>
      <c r="B189" s="6" t="s">
        <v>337</v>
      </c>
      <c r="C189" s="6" t="s">
        <v>25</v>
      </c>
      <c r="D189" s="7">
        <v>42719</v>
      </c>
      <c r="E189">
        <v>5460</v>
      </c>
      <c r="F189">
        <v>58</v>
      </c>
      <c r="G189">
        <v>2</v>
      </c>
      <c r="H189">
        <v>8</v>
      </c>
      <c r="I189">
        <v>10</v>
      </c>
    </row>
    <row r="190" spans="1:9" x14ac:dyDescent="0.3">
      <c r="A190">
        <v>189</v>
      </c>
      <c r="B190" s="6" t="s">
        <v>338</v>
      </c>
      <c r="C190" s="6" t="s">
        <v>11</v>
      </c>
      <c r="D190" s="7">
        <v>40882</v>
      </c>
      <c r="E190">
        <v>8386</v>
      </c>
      <c r="F190">
        <v>22</v>
      </c>
      <c r="G190">
        <v>5</v>
      </c>
      <c r="H190">
        <v>8</v>
      </c>
      <c r="I190">
        <v>10</v>
      </c>
    </row>
    <row r="191" spans="1:9" x14ac:dyDescent="0.3">
      <c r="A191">
        <v>190</v>
      </c>
      <c r="B191" s="6" t="s">
        <v>339</v>
      </c>
      <c r="C191" s="6" t="s">
        <v>22</v>
      </c>
      <c r="D191" s="7">
        <v>40814</v>
      </c>
      <c r="E191">
        <v>3832</v>
      </c>
      <c r="F191">
        <v>58</v>
      </c>
      <c r="G191">
        <v>11</v>
      </c>
      <c r="H191">
        <v>4</v>
      </c>
      <c r="I191">
        <v>5</v>
      </c>
    </row>
    <row r="192" spans="1:9" x14ac:dyDescent="0.3">
      <c r="A192">
        <v>191</v>
      </c>
      <c r="B192" s="6" t="s">
        <v>340</v>
      </c>
      <c r="C192" s="6" t="s">
        <v>19</v>
      </c>
      <c r="D192" s="7">
        <v>42463</v>
      </c>
      <c r="E192">
        <v>6120</v>
      </c>
      <c r="F192">
        <v>42</v>
      </c>
      <c r="G192">
        <v>13</v>
      </c>
      <c r="H192">
        <v>8</v>
      </c>
      <c r="I192">
        <v>10</v>
      </c>
    </row>
    <row r="193" spans="1:9" x14ac:dyDescent="0.3">
      <c r="A193">
        <v>192</v>
      </c>
      <c r="B193" s="6" t="s">
        <v>341</v>
      </c>
      <c r="C193" s="6" t="s">
        <v>25</v>
      </c>
      <c r="D193" s="7">
        <v>44208</v>
      </c>
      <c r="E193">
        <v>4526</v>
      </c>
      <c r="F193">
        <v>23</v>
      </c>
      <c r="G193">
        <v>5</v>
      </c>
      <c r="H193">
        <v>9</v>
      </c>
      <c r="I193">
        <v>12</v>
      </c>
    </row>
    <row r="194" spans="1:9" x14ac:dyDescent="0.3">
      <c r="A194">
        <v>193</v>
      </c>
      <c r="B194" s="6" t="s">
        <v>342</v>
      </c>
      <c r="C194" s="6" t="s">
        <v>25</v>
      </c>
      <c r="D194" s="7">
        <v>41229</v>
      </c>
      <c r="E194">
        <v>5550</v>
      </c>
      <c r="F194">
        <v>56</v>
      </c>
      <c r="G194">
        <v>2</v>
      </c>
      <c r="H194">
        <v>4</v>
      </c>
      <c r="I194">
        <v>5</v>
      </c>
    </row>
    <row r="195" spans="1:9" x14ac:dyDescent="0.3">
      <c r="A195">
        <v>194</v>
      </c>
      <c r="B195" s="6" t="s">
        <v>344</v>
      </c>
      <c r="C195" s="6" t="s">
        <v>11</v>
      </c>
      <c r="D195" s="7">
        <v>41259</v>
      </c>
      <c r="E195">
        <v>6611</v>
      </c>
      <c r="F195">
        <v>56</v>
      </c>
      <c r="G195">
        <v>2</v>
      </c>
      <c r="H195">
        <v>7</v>
      </c>
      <c r="I195">
        <v>10</v>
      </c>
    </row>
    <row r="196" spans="1:9" x14ac:dyDescent="0.3">
      <c r="A196">
        <v>195</v>
      </c>
      <c r="B196" s="6" t="s">
        <v>346</v>
      </c>
      <c r="C196" s="6" t="s">
        <v>22</v>
      </c>
      <c r="D196" s="7">
        <v>42879</v>
      </c>
      <c r="E196">
        <v>5722</v>
      </c>
      <c r="F196">
        <v>43</v>
      </c>
      <c r="G196">
        <v>8</v>
      </c>
      <c r="H196">
        <v>6</v>
      </c>
      <c r="I196">
        <v>7</v>
      </c>
    </row>
    <row r="197" spans="1:9" x14ac:dyDescent="0.3">
      <c r="A197">
        <v>196</v>
      </c>
      <c r="B197" s="6" t="s">
        <v>347</v>
      </c>
      <c r="C197" s="6" t="s">
        <v>32</v>
      </c>
      <c r="D197" s="7">
        <v>40511</v>
      </c>
      <c r="E197">
        <v>8701</v>
      </c>
      <c r="F197">
        <v>28</v>
      </c>
      <c r="G197">
        <v>13</v>
      </c>
      <c r="H197">
        <v>9</v>
      </c>
      <c r="I197">
        <v>12</v>
      </c>
    </row>
    <row r="198" spans="1:9" x14ac:dyDescent="0.3">
      <c r="A198">
        <v>197</v>
      </c>
      <c r="B198" s="6" t="s">
        <v>498</v>
      </c>
      <c r="C198" s="6" t="s">
        <v>15</v>
      </c>
      <c r="D198" s="7">
        <v>40398</v>
      </c>
      <c r="E198">
        <v>5996</v>
      </c>
      <c r="F198">
        <v>58</v>
      </c>
      <c r="G198">
        <v>1</v>
      </c>
      <c r="H198">
        <v>8</v>
      </c>
      <c r="I198">
        <v>10</v>
      </c>
    </row>
    <row r="199" spans="1:9" x14ac:dyDescent="0.3">
      <c r="A199">
        <v>198</v>
      </c>
      <c r="B199" s="6" t="s">
        <v>351</v>
      </c>
      <c r="C199" s="6" t="s">
        <v>15</v>
      </c>
      <c r="D199" s="7">
        <v>40755</v>
      </c>
      <c r="E199">
        <v>5597</v>
      </c>
      <c r="F199">
        <v>59</v>
      </c>
      <c r="G199">
        <v>7</v>
      </c>
      <c r="H199">
        <v>4</v>
      </c>
      <c r="I199">
        <v>5</v>
      </c>
    </row>
    <row r="200" spans="1:9" x14ac:dyDescent="0.3">
      <c r="A200">
        <v>199</v>
      </c>
      <c r="B200" s="6" t="s">
        <v>353</v>
      </c>
      <c r="C200" s="6" t="s">
        <v>15</v>
      </c>
      <c r="D200" s="7">
        <v>42198</v>
      </c>
      <c r="E200">
        <v>3956</v>
      </c>
      <c r="F200">
        <v>23</v>
      </c>
      <c r="G200">
        <v>9</v>
      </c>
      <c r="H200">
        <v>7</v>
      </c>
      <c r="I200">
        <v>10</v>
      </c>
    </row>
    <row r="201" spans="1:9" x14ac:dyDescent="0.3">
      <c r="A201">
        <v>200</v>
      </c>
      <c r="B201" s="6" t="s">
        <v>354</v>
      </c>
      <c r="C201" s="6" t="s">
        <v>19</v>
      </c>
      <c r="D201" s="7">
        <v>42250</v>
      </c>
      <c r="E201">
        <v>6719</v>
      </c>
      <c r="F201">
        <v>22</v>
      </c>
      <c r="G201">
        <v>13</v>
      </c>
      <c r="H201">
        <v>4</v>
      </c>
      <c r="I201">
        <v>5</v>
      </c>
    </row>
    <row r="202" spans="1:9" x14ac:dyDescent="0.3">
      <c r="A202">
        <v>201</v>
      </c>
      <c r="B202" s="6" t="s">
        <v>355</v>
      </c>
      <c r="C202" s="6" t="s">
        <v>19</v>
      </c>
      <c r="D202" s="7">
        <v>41303</v>
      </c>
      <c r="E202">
        <v>5516</v>
      </c>
      <c r="F202">
        <v>28</v>
      </c>
      <c r="G202">
        <v>7</v>
      </c>
      <c r="H202">
        <v>6</v>
      </c>
      <c r="I202">
        <v>7</v>
      </c>
    </row>
    <row r="203" spans="1:9" x14ac:dyDescent="0.3">
      <c r="A203">
        <v>202</v>
      </c>
      <c r="B203" s="6" t="s">
        <v>356</v>
      </c>
      <c r="C203" s="6" t="s">
        <v>11</v>
      </c>
      <c r="D203" s="7">
        <v>42139</v>
      </c>
      <c r="E203">
        <v>5520</v>
      </c>
      <c r="F203">
        <v>50</v>
      </c>
      <c r="G203">
        <v>9</v>
      </c>
      <c r="H203">
        <v>7</v>
      </c>
      <c r="I203">
        <v>10</v>
      </c>
    </row>
    <row r="204" spans="1:9" x14ac:dyDescent="0.3">
      <c r="A204">
        <v>203</v>
      </c>
      <c r="B204" s="6" t="s">
        <v>357</v>
      </c>
      <c r="C204" s="6" t="s">
        <v>15</v>
      </c>
      <c r="D204" s="7">
        <v>43049</v>
      </c>
      <c r="E204">
        <v>7112</v>
      </c>
      <c r="F204">
        <v>45</v>
      </c>
      <c r="G204">
        <v>2</v>
      </c>
      <c r="H204">
        <v>5</v>
      </c>
      <c r="I204">
        <v>7</v>
      </c>
    </row>
    <row r="205" spans="1:9" x14ac:dyDescent="0.3">
      <c r="A205">
        <v>204</v>
      </c>
      <c r="B205" s="6" t="s">
        <v>358</v>
      </c>
      <c r="C205" s="6" t="s">
        <v>19</v>
      </c>
      <c r="D205" s="7">
        <v>40740</v>
      </c>
      <c r="E205">
        <v>5444</v>
      </c>
      <c r="F205">
        <v>48</v>
      </c>
      <c r="G205">
        <v>5</v>
      </c>
      <c r="H205">
        <v>4</v>
      </c>
      <c r="I205">
        <v>5</v>
      </c>
    </row>
    <row r="206" spans="1:9" x14ac:dyDescent="0.3">
      <c r="A206">
        <v>205</v>
      </c>
      <c r="B206" s="6" t="s">
        <v>359</v>
      </c>
      <c r="C206" s="6" t="s">
        <v>11</v>
      </c>
      <c r="D206" s="7">
        <v>43628</v>
      </c>
      <c r="E206">
        <v>5153</v>
      </c>
      <c r="F206">
        <v>44</v>
      </c>
      <c r="G206">
        <v>7</v>
      </c>
      <c r="H206">
        <v>9</v>
      </c>
      <c r="I206">
        <v>12</v>
      </c>
    </row>
    <row r="207" spans="1:9" x14ac:dyDescent="0.3">
      <c r="A207">
        <v>206</v>
      </c>
      <c r="B207" s="6" t="s">
        <v>360</v>
      </c>
      <c r="C207" s="6" t="s">
        <v>15</v>
      </c>
      <c r="D207" s="7">
        <v>43630</v>
      </c>
      <c r="E207">
        <v>7448</v>
      </c>
      <c r="F207">
        <v>38</v>
      </c>
      <c r="G207">
        <v>1</v>
      </c>
      <c r="H207">
        <v>8</v>
      </c>
      <c r="I207">
        <v>10</v>
      </c>
    </row>
    <row r="208" spans="1:9" x14ac:dyDescent="0.3">
      <c r="A208">
        <v>207</v>
      </c>
      <c r="B208" s="6" t="s">
        <v>362</v>
      </c>
      <c r="C208" s="6" t="s">
        <v>11</v>
      </c>
      <c r="D208" s="7">
        <v>43102</v>
      </c>
      <c r="E208">
        <v>3938</v>
      </c>
      <c r="F208">
        <v>39</v>
      </c>
      <c r="G208">
        <v>5</v>
      </c>
      <c r="H208">
        <v>9</v>
      </c>
      <c r="I208">
        <v>12</v>
      </c>
    </row>
    <row r="209" spans="1:9" x14ac:dyDescent="0.3">
      <c r="A209">
        <v>208</v>
      </c>
      <c r="B209" s="6" t="s">
        <v>364</v>
      </c>
      <c r="C209" s="6" t="s">
        <v>32</v>
      </c>
      <c r="D209" s="7">
        <v>45087</v>
      </c>
      <c r="E209">
        <v>6267</v>
      </c>
      <c r="F209">
        <v>31</v>
      </c>
      <c r="G209">
        <v>3</v>
      </c>
      <c r="H209">
        <v>6</v>
      </c>
      <c r="I209">
        <v>7</v>
      </c>
    </row>
    <row r="210" spans="1:9" x14ac:dyDescent="0.3">
      <c r="A210">
        <v>209</v>
      </c>
      <c r="B210" s="6" t="s">
        <v>365</v>
      </c>
      <c r="C210" s="6" t="s">
        <v>22</v>
      </c>
      <c r="D210" s="7">
        <v>45488</v>
      </c>
      <c r="E210">
        <v>8267</v>
      </c>
      <c r="F210">
        <v>34</v>
      </c>
      <c r="G210">
        <v>14</v>
      </c>
      <c r="H210">
        <v>9</v>
      </c>
      <c r="I210">
        <v>12</v>
      </c>
    </row>
    <row r="211" spans="1:9" x14ac:dyDescent="0.3">
      <c r="A211">
        <v>210</v>
      </c>
      <c r="B211" s="6" t="s">
        <v>366</v>
      </c>
      <c r="C211" s="6" t="s">
        <v>25</v>
      </c>
      <c r="D211" s="7">
        <v>43517</v>
      </c>
      <c r="E211">
        <v>6477</v>
      </c>
      <c r="F211">
        <v>57</v>
      </c>
      <c r="G211">
        <v>2</v>
      </c>
      <c r="H211">
        <v>8</v>
      </c>
      <c r="I211">
        <v>10</v>
      </c>
    </row>
    <row r="212" spans="1:9" x14ac:dyDescent="0.3">
      <c r="A212">
        <v>211</v>
      </c>
      <c r="B212" s="6" t="s">
        <v>367</v>
      </c>
      <c r="C212" s="6" t="s">
        <v>19</v>
      </c>
      <c r="D212" s="7">
        <v>44430</v>
      </c>
      <c r="E212">
        <v>6790</v>
      </c>
      <c r="F212">
        <v>28</v>
      </c>
      <c r="G212">
        <v>1</v>
      </c>
      <c r="H212">
        <v>4</v>
      </c>
      <c r="I212">
        <v>5</v>
      </c>
    </row>
    <row r="213" spans="1:9" x14ac:dyDescent="0.3">
      <c r="A213">
        <v>212</v>
      </c>
      <c r="B213" s="6" t="s">
        <v>368</v>
      </c>
      <c r="C213" s="6" t="s">
        <v>11</v>
      </c>
      <c r="D213" s="7">
        <v>43839</v>
      </c>
      <c r="E213">
        <v>5879</v>
      </c>
      <c r="F213">
        <v>36</v>
      </c>
      <c r="G213">
        <v>12</v>
      </c>
      <c r="H213">
        <v>6</v>
      </c>
      <c r="I213">
        <v>7</v>
      </c>
    </row>
    <row r="214" spans="1:9" x14ac:dyDescent="0.3">
      <c r="A214">
        <v>213</v>
      </c>
      <c r="B214" s="6" t="s">
        <v>370</v>
      </c>
      <c r="C214" s="6" t="s">
        <v>19</v>
      </c>
      <c r="D214" s="7">
        <v>40991</v>
      </c>
      <c r="E214">
        <v>3709</v>
      </c>
      <c r="F214">
        <v>22</v>
      </c>
      <c r="G214">
        <v>2</v>
      </c>
      <c r="H214">
        <v>5</v>
      </c>
      <c r="I214">
        <v>7</v>
      </c>
    </row>
    <row r="215" spans="1:9" x14ac:dyDescent="0.3">
      <c r="A215">
        <v>214</v>
      </c>
      <c r="B215" s="6" t="s">
        <v>372</v>
      </c>
      <c r="C215" s="6" t="s">
        <v>19</v>
      </c>
      <c r="D215" s="7">
        <v>44571</v>
      </c>
      <c r="E215">
        <v>7539</v>
      </c>
      <c r="F215">
        <v>47</v>
      </c>
      <c r="G215">
        <v>14</v>
      </c>
      <c r="H215">
        <v>9</v>
      </c>
      <c r="I215">
        <v>12</v>
      </c>
    </row>
    <row r="216" spans="1:9" x14ac:dyDescent="0.3">
      <c r="A216">
        <v>215</v>
      </c>
      <c r="B216" s="6" t="s">
        <v>373</v>
      </c>
      <c r="C216" s="6" t="s">
        <v>25</v>
      </c>
      <c r="D216" s="7">
        <v>40546</v>
      </c>
      <c r="E216">
        <v>4526</v>
      </c>
      <c r="F216">
        <v>43</v>
      </c>
      <c r="G216">
        <v>1</v>
      </c>
      <c r="H216">
        <v>7</v>
      </c>
      <c r="I216">
        <v>10</v>
      </c>
    </row>
    <row r="217" spans="1:9" x14ac:dyDescent="0.3">
      <c r="A217">
        <v>216</v>
      </c>
      <c r="B217" s="6" t="s">
        <v>374</v>
      </c>
      <c r="C217" s="6" t="s">
        <v>25</v>
      </c>
      <c r="D217" s="7">
        <v>44494</v>
      </c>
      <c r="E217">
        <v>6722</v>
      </c>
      <c r="F217">
        <v>30</v>
      </c>
      <c r="G217">
        <v>7</v>
      </c>
      <c r="H217">
        <v>6</v>
      </c>
      <c r="I217">
        <v>7</v>
      </c>
    </row>
    <row r="218" spans="1:9" x14ac:dyDescent="0.3">
      <c r="A218">
        <v>217</v>
      </c>
      <c r="B218" s="6" t="s">
        <v>375</v>
      </c>
      <c r="C218" s="6" t="s">
        <v>15</v>
      </c>
      <c r="D218" s="7">
        <v>41313</v>
      </c>
      <c r="E218">
        <v>6808</v>
      </c>
      <c r="F218">
        <v>44</v>
      </c>
      <c r="G218">
        <v>4</v>
      </c>
      <c r="H218">
        <v>7</v>
      </c>
      <c r="I218">
        <v>10</v>
      </c>
    </row>
    <row r="219" spans="1:9" x14ac:dyDescent="0.3">
      <c r="A219">
        <v>218</v>
      </c>
      <c r="B219" s="6" t="s">
        <v>376</v>
      </c>
      <c r="C219" s="6" t="s">
        <v>19</v>
      </c>
      <c r="D219" s="7">
        <v>45181</v>
      </c>
      <c r="E219">
        <v>3921</v>
      </c>
      <c r="F219">
        <v>51</v>
      </c>
      <c r="G219">
        <v>7</v>
      </c>
      <c r="H219">
        <v>7</v>
      </c>
      <c r="I219">
        <v>10</v>
      </c>
    </row>
    <row r="220" spans="1:9" x14ac:dyDescent="0.3">
      <c r="A220">
        <v>219</v>
      </c>
      <c r="B220" s="6" t="s">
        <v>377</v>
      </c>
      <c r="C220" s="6" t="s">
        <v>25</v>
      </c>
      <c r="D220" s="7">
        <v>41956</v>
      </c>
      <c r="E220">
        <v>4260</v>
      </c>
      <c r="F220">
        <v>31</v>
      </c>
      <c r="G220">
        <v>4</v>
      </c>
      <c r="H220">
        <v>9</v>
      </c>
      <c r="I220">
        <v>12</v>
      </c>
    </row>
    <row r="221" spans="1:9" x14ac:dyDescent="0.3">
      <c r="A221">
        <v>220</v>
      </c>
      <c r="B221" s="6" t="s">
        <v>378</v>
      </c>
      <c r="C221" s="6" t="s">
        <v>25</v>
      </c>
      <c r="D221" s="7">
        <v>41184</v>
      </c>
      <c r="E221">
        <v>4321</v>
      </c>
      <c r="F221">
        <v>31</v>
      </c>
      <c r="G221">
        <v>11</v>
      </c>
      <c r="H221">
        <v>8</v>
      </c>
      <c r="I221">
        <v>10</v>
      </c>
    </row>
    <row r="222" spans="1:9" x14ac:dyDescent="0.3">
      <c r="A222">
        <v>221</v>
      </c>
      <c r="B222" s="6" t="s">
        <v>380</v>
      </c>
      <c r="C222" s="6" t="s">
        <v>83</v>
      </c>
      <c r="D222" s="7">
        <v>43010</v>
      </c>
      <c r="E222">
        <v>8922</v>
      </c>
      <c r="F222">
        <v>58</v>
      </c>
      <c r="G222">
        <v>14</v>
      </c>
      <c r="H222">
        <v>8</v>
      </c>
      <c r="I222">
        <v>10</v>
      </c>
    </row>
    <row r="223" spans="1:9" x14ac:dyDescent="0.3">
      <c r="A223">
        <v>222</v>
      </c>
      <c r="B223" s="6" t="s">
        <v>382</v>
      </c>
      <c r="C223" s="6" t="s">
        <v>19</v>
      </c>
      <c r="D223" s="7">
        <v>42991</v>
      </c>
      <c r="E223">
        <v>5495</v>
      </c>
      <c r="F223">
        <v>46</v>
      </c>
      <c r="G223">
        <v>2</v>
      </c>
      <c r="H223">
        <v>8</v>
      </c>
      <c r="I223">
        <v>10</v>
      </c>
    </row>
    <row r="224" spans="1:9" x14ac:dyDescent="0.3">
      <c r="A224">
        <v>223</v>
      </c>
      <c r="B224" s="6" t="s">
        <v>383</v>
      </c>
      <c r="C224" s="6" t="s">
        <v>32</v>
      </c>
      <c r="D224" s="7">
        <v>45424</v>
      </c>
      <c r="E224">
        <v>4664</v>
      </c>
      <c r="F224">
        <v>55</v>
      </c>
      <c r="G224">
        <v>10</v>
      </c>
      <c r="H224">
        <v>4</v>
      </c>
      <c r="I224">
        <v>5</v>
      </c>
    </row>
    <row r="225" spans="1:9" x14ac:dyDescent="0.3">
      <c r="A225">
        <v>224</v>
      </c>
      <c r="B225" s="6" t="s">
        <v>385</v>
      </c>
      <c r="C225" s="6" t="s">
        <v>25</v>
      </c>
      <c r="D225" s="7">
        <v>41424</v>
      </c>
      <c r="E225">
        <v>7680</v>
      </c>
      <c r="F225">
        <v>39</v>
      </c>
      <c r="G225">
        <v>3</v>
      </c>
      <c r="H225">
        <v>6</v>
      </c>
      <c r="I225">
        <v>7</v>
      </c>
    </row>
    <row r="226" spans="1:9" x14ac:dyDescent="0.3">
      <c r="A226">
        <v>225</v>
      </c>
      <c r="B226" s="6" t="s">
        <v>387</v>
      </c>
      <c r="C226" s="6" t="s">
        <v>15</v>
      </c>
      <c r="D226" s="7">
        <v>41586</v>
      </c>
      <c r="E226">
        <v>7147</v>
      </c>
      <c r="F226">
        <v>48</v>
      </c>
      <c r="G226">
        <v>11</v>
      </c>
      <c r="H226">
        <v>4</v>
      </c>
      <c r="I226">
        <v>5</v>
      </c>
    </row>
    <row r="227" spans="1:9" x14ac:dyDescent="0.3">
      <c r="A227">
        <v>226</v>
      </c>
      <c r="B227" s="6" t="s">
        <v>389</v>
      </c>
      <c r="C227" s="6" t="s">
        <v>11</v>
      </c>
      <c r="D227" s="7">
        <v>44345</v>
      </c>
      <c r="E227">
        <v>7528</v>
      </c>
      <c r="F227">
        <v>25</v>
      </c>
      <c r="G227">
        <v>4</v>
      </c>
      <c r="H227">
        <v>8</v>
      </c>
      <c r="I227">
        <v>10</v>
      </c>
    </row>
    <row r="228" spans="1:9" x14ac:dyDescent="0.3">
      <c r="A228">
        <v>227</v>
      </c>
      <c r="B228" s="6" t="s">
        <v>390</v>
      </c>
      <c r="C228" s="6" t="s">
        <v>11</v>
      </c>
      <c r="D228" s="7">
        <v>43198</v>
      </c>
      <c r="E228">
        <v>8751</v>
      </c>
      <c r="F228">
        <v>25</v>
      </c>
      <c r="G228">
        <v>5</v>
      </c>
      <c r="H228">
        <v>7</v>
      </c>
      <c r="I228">
        <v>10</v>
      </c>
    </row>
    <row r="229" spans="1:9" x14ac:dyDescent="0.3">
      <c r="A229">
        <v>228</v>
      </c>
      <c r="B229" s="6" t="s">
        <v>391</v>
      </c>
      <c r="C229" s="6" t="s">
        <v>83</v>
      </c>
      <c r="D229" s="7">
        <v>40927</v>
      </c>
      <c r="E229">
        <v>6790</v>
      </c>
      <c r="F229">
        <v>57</v>
      </c>
      <c r="G229">
        <v>11</v>
      </c>
      <c r="H229">
        <v>7</v>
      </c>
      <c r="I229">
        <v>10</v>
      </c>
    </row>
    <row r="230" spans="1:9" x14ac:dyDescent="0.3">
      <c r="A230">
        <v>229</v>
      </c>
      <c r="B230" s="6" t="s">
        <v>392</v>
      </c>
      <c r="C230" s="6" t="s">
        <v>32</v>
      </c>
      <c r="D230" s="7">
        <v>42930</v>
      </c>
      <c r="E230">
        <v>7559</v>
      </c>
      <c r="F230">
        <v>58</v>
      </c>
      <c r="G230">
        <v>11</v>
      </c>
      <c r="H230">
        <v>6</v>
      </c>
      <c r="I230">
        <v>7</v>
      </c>
    </row>
    <row r="231" spans="1:9" x14ac:dyDescent="0.3">
      <c r="A231">
        <v>230</v>
      </c>
      <c r="B231" s="6" t="s">
        <v>393</v>
      </c>
      <c r="C231" s="6" t="s">
        <v>32</v>
      </c>
      <c r="D231" s="7">
        <v>42371</v>
      </c>
      <c r="E231">
        <v>5634</v>
      </c>
      <c r="F231">
        <v>46</v>
      </c>
      <c r="G231">
        <v>1</v>
      </c>
      <c r="H231">
        <v>6</v>
      </c>
      <c r="I231">
        <v>7</v>
      </c>
    </row>
    <row r="232" spans="1:9" x14ac:dyDescent="0.3">
      <c r="A232">
        <v>231</v>
      </c>
      <c r="B232" s="6" t="s">
        <v>394</v>
      </c>
      <c r="C232" s="6" t="s">
        <v>11</v>
      </c>
      <c r="D232" s="7">
        <v>43054</v>
      </c>
      <c r="E232">
        <v>7270</v>
      </c>
      <c r="F232">
        <v>31</v>
      </c>
      <c r="G232">
        <v>2</v>
      </c>
      <c r="H232">
        <v>4</v>
      </c>
      <c r="I232">
        <v>5</v>
      </c>
    </row>
    <row r="233" spans="1:9" x14ac:dyDescent="0.3">
      <c r="A233">
        <v>232</v>
      </c>
      <c r="B233" s="6" t="s">
        <v>498</v>
      </c>
      <c r="C233" s="6" t="s">
        <v>83</v>
      </c>
      <c r="D233" s="7">
        <v>40610</v>
      </c>
      <c r="E233">
        <v>4868</v>
      </c>
      <c r="F233">
        <v>36</v>
      </c>
      <c r="G233">
        <v>4</v>
      </c>
      <c r="H233">
        <v>4</v>
      </c>
      <c r="I233">
        <v>5</v>
      </c>
    </row>
    <row r="234" spans="1:9" x14ac:dyDescent="0.3">
      <c r="A234">
        <v>233</v>
      </c>
      <c r="B234" s="6" t="s">
        <v>396</v>
      </c>
      <c r="C234" s="6" t="s">
        <v>22</v>
      </c>
      <c r="D234" s="7">
        <v>44851</v>
      </c>
      <c r="E234">
        <v>8801</v>
      </c>
      <c r="F234">
        <v>30</v>
      </c>
      <c r="G234">
        <v>9</v>
      </c>
      <c r="H234">
        <v>6</v>
      </c>
      <c r="I234">
        <v>7</v>
      </c>
    </row>
    <row r="235" spans="1:9" x14ac:dyDescent="0.3">
      <c r="A235">
        <v>234</v>
      </c>
      <c r="B235" s="6" t="s">
        <v>398</v>
      </c>
      <c r="C235" s="6" t="s">
        <v>15</v>
      </c>
      <c r="D235" s="7">
        <v>44434</v>
      </c>
      <c r="E235">
        <v>7019</v>
      </c>
      <c r="F235">
        <v>36</v>
      </c>
      <c r="G235">
        <v>1</v>
      </c>
      <c r="H235">
        <v>8</v>
      </c>
      <c r="I235">
        <v>10</v>
      </c>
    </row>
    <row r="236" spans="1:9" x14ac:dyDescent="0.3">
      <c r="A236">
        <v>235</v>
      </c>
      <c r="B236" s="6" t="s">
        <v>400</v>
      </c>
      <c r="C236" s="6" t="s">
        <v>32</v>
      </c>
      <c r="D236" s="7">
        <v>44857</v>
      </c>
      <c r="E236">
        <v>6345</v>
      </c>
      <c r="F236">
        <v>59</v>
      </c>
      <c r="G236">
        <v>12</v>
      </c>
      <c r="H236">
        <v>9</v>
      </c>
      <c r="I236">
        <v>12</v>
      </c>
    </row>
    <row r="237" spans="1:9" x14ac:dyDescent="0.3">
      <c r="A237">
        <v>236</v>
      </c>
      <c r="B237" s="6" t="s">
        <v>402</v>
      </c>
      <c r="C237" s="6" t="s">
        <v>83</v>
      </c>
      <c r="D237" s="7">
        <v>44752</v>
      </c>
      <c r="E237">
        <v>8537</v>
      </c>
      <c r="F237">
        <v>33</v>
      </c>
      <c r="G237">
        <v>5</v>
      </c>
      <c r="H237">
        <v>4</v>
      </c>
      <c r="I237">
        <v>5</v>
      </c>
    </row>
    <row r="238" spans="1:9" x14ac:dyDescent="0.3">
      <c r="A238">
        <v>237</v>
      </c>
      <c r="B238" s="6" t="s">
        <v>403</v>
      </c>
      <c r="C238" s="6" t="s">
        <v>25</v>
      </c>
      <c r="D238" s="7">
        <v>43217</v>
      </c>
      <c r="E238">
        <v>4378</v>
      </c>
      <c r="F238">
        <v>46</v>
      </c>
      <c r="G238">
        <v>5</v>
      </c>
      <c r="H238">
        <v>9</v>
      </c>
      <c r="I238">
        <v>12</v>
      </c>
    </row>
    <row r="239" spans="1:9" x14ac:dyDescent="0.3">
      <c r="A239">
        <v>238</v>
      </c>
      <c r="B239" s="6" t="s">
        <v>404</v>
      </c>
      <c r="C239" s="6" t="s">
        <v>19</v>
      </c>
      <c r="D239" s="7">
        <v>40870</v>
      </c>
      <c r="E239">
        <v>5012</v>
      </c>
      <c r="F239">
        <v>26</v>
      </c>
      <c r="G239">
        <v>1</v>
      </c>
      <c r="H239">
        <v>8</v>
      </c>
      <c r="I239">
        <v>10</v>
      </c>
    </row>
    <row r="240" spans="1:9" x14ac:dyDescent="0.3">
      <c r="A240">
        <v>239</v>
      </c>
      <c r="B240" s="6" t="s">
        <v>406</v>
      </c>
      <c r="C240" s="6" t="s">
        <v>83</v>
      </c>
      <c r="D240" s="7">
        <v>45128</v>
      </c>
      <c r="E240">
        <v>5511</v>
      </c>
      <c r="F240">
        <v>55</v>
      </c>
      <c r="G240">
        <v>2</v>
      </c>
      <c r="H240">
        <v>7</v>
      </c>
      <c r="I240">
        <v>10</v>
      </c>
    </row>
    <row r="241" spans="1:9" x14ac:dyDescent="0.3">
      <c r="A241">
        <v>240</v>
      </c>
      <c r="B241" s="6" t="s">
        <v>407</v>
      </c>
      <c r="C241" s="6" t="s">
        <v>19</v>
      </c>
      <c r="D241" s="7">
        <v>44841</v>
      </c>
      <c r="E241">
        <v>6659</v>
      </c>
      <c r="F241">
        <v>35</v>
      </c>
      <c r="G241">
        <v>4</v>
      </c>
      <c r="H241">
        <v>8</v>
      </c>
      <c r="I241">
        <v>10</v>
      </c>
    </row>
    <row r="242" spans="1:9" x14ac:dyDescent="0.3">
      <c r="A242">
        <v>241</v>
      </c>
      <c r="B242" s="6" t="s">
        <v>408</v>
      </c>
      <c r="C242" s="6" t="s">
        <v>22</v>
      </c>
      <c r="D242" s="7">
        <v>43095</v>
      </c>
      <c r="E242">
        <v>6495</v>
      </c>
      <c r="F242">
        <v>39</v>
      </c>
      <c r="G242">
        <v>13</v>
      </c>
      <c r="H242">
        <v>9</v>
      </c>
      <c r="I242">
        <v>12</v>
      </c>
    </row>
    <row r="243" spans="1:9" x14ac:dyDescent="0.3">
      <c r="A243">
        <v>242</v>
      </c>
      <c r="B243" s="6" t="s">
        <v>410</v>
      </c>
      <c r="C243" s="6" t="s">
        <v>83</v>
      </c>
      <c r="D243" s="7">
        <v>40494</v>
      </c>
      <c r="E243">
        <v>8695</v>
      </c>
      <c r="F243">
        <v>23</v>
      </c>
      <c r="G243">
        <v>10</v>
      </c>
      <c r="H243">
        <v>8</v>
      </c>
      <c r="I243">
        <v>10</v>
      </c>
    </row>
    <row r="244" spans="1:9" x14ac:dyDescent="0.3">
      <c r="A244">
        <v>243</v>
      </c>
      <c r="B244" s="6" t="s">
        <v>412</v>
      </c>
      <c r="C244" s="6" t="s">
        <v>11</v>
      </c>
      <c r="D244" s="7">
        <v>43508</v>
      </c>
      <c r="E244">
        <v>8030</v>
      </c>
      <c r="F244">
        <v>39</v>
      </c>
      <c r="G244">
        <v>7</v>
      </c>
      <c r="H244">
        <v>4</v>
      </c>
      <c r="I244">
        <v>5</v>
      </c>
    </row>
    <row r="245" spans="1:9" x14ac:dyDescent="0.3">
      <c r="A245">
        <v>244</v>
      </c>
      <c r="B245" s="6" t="s">
        <v>414</v>
      </c>
      <c r="C245" s="6" t="s">
        <v>32</v>
      </c>
      <c r="D245" s="7">
        <v>42725</v>
      </c>
      <c r="E245">
        <v>6154</v>
      </c>
      <c r="F245">
        <v>55</v>
      </c>
      <c r="G245">
        <v>3</v>
      </c>
      <c r="H245">
        <v>8</v>
      </c>
      <c r="I245">
        <v>10</v>
      </c>
    </row>
    <row r="246" spans="1:9" x14ac:dyDescent="0.3">
      <c r="A246">
        <v>245</v>
      </c>
      <c r="B246" s="6" t="s">
        <v>415</v>
      </c>
      <c r="C246" s="6" t="s">
        <v>32</v>
      </c>
      <c r="D246" s="7">
        <v>44201</v>
      </c>
      <c r="E246">
        <v>8997</v>
      </c>
      <c r="F246">
        <v>55</v>
      </c>
      <c r="G246">
        <v>14</v>
      </c>
      <c r="H246">
        <v>5</v>
      </c>
      <c r="I246">
        <v>7</v>
      </c>
    </row>
    <row r="247" spans="1:9" x14ac:dyDescent="0.3">
      <c r="A247">
        <v>246</v>
      </c>
      <c r="B247" s="6" t="s">
        <v>417</v>
      </c>
      <c r="C247" s="6" t="s">
        <v>32</v>
      </c>
      <c r="D247" s="7">
        <v>40982</v>
      </c>
      <c r="E247">
        <v>8101</v>
      </c>
      <c r="F247">
        <v>42</v>
      </c>
      <c r="G247">
        <v>1</v>
      </c>
      <c r="H247">
        <v>6</v>
      </c>
      <c r="I247">
        <v>7</v>
      </c>
    </row>
    <row r="248" spans="1:9" x14ac:dyDescent="0.3">
      <c r="A248">
        <v>247</v>
      </c>
      <c r="B248" s="6" t="s">
        <v>419</v>
      </c>
      <c r="C248" s="6" t="s">
        <v>25</v>
      </c>
      <c r="D248" s="7">
        <v>40584</v>
      </c>
      <c r="E248">
        <v>8066</v>
      </c>
      <c r="F248">
        <v>34</v>
      </c>
      <c r="G248">
        <v>4</v>
      </c>
      <c r="H248">
        <v>8</v>
      </c>
      <c r="I248">
        <v>10</v>
      </c>
    </row>
    <row r="249" spans="1:9" x14ac:dyDescent="0.3">
      <c r="A249">
        <v>248</v>
      </c>
      <c r="B249" s="6" t="s">
        <v>421</v>
      </c>
      <c r="C249" s="6" t="s">
        <v>11</v>
      </c>
      <c r="D249" s="7">
        <v>42139</v>
      </c>
      <c r="E249">
        <v>8591</v>
      </c>
      <c r="F249">
        <v>22</v>
      </c>
      <c r="G249">
        <v>4</v>
      </c>
      <c r="H249">
        <v>5</v>
      </c>
      <c r="I249">
        <v>7</v>
      </c>
    </row>
    <row r="250" spans="1:9" x14ac:dyDescent="0.3">
      <c r="A250">
        <v>249</v>
      </c>
      <c r="B250" s="6" t="s">
        <v>422</v>
      </c>
      <c r="C250" s="6" t="s">
        <v>32</v>
      </c>
      <c r="D250" s="7">
        <v>41396</v>
      </c>
      <c r="E250">
        <v>6196</v>
      </c>
      <c r="F250">
        <v>37</v>
      </c>
      <c r="G250">
        <v>1</v>
      </c>
      <c r="H250">
        <v>6</v>
      </c>
      <c r="I250">
        <v>7</v>
      </c>
    </row>
    <row r="251" spans="1:9" x14ac:dyDescent="0.3">
      <c r="A251">
        <v>250</v>
      </c>
      <c r="B251" s="6" t="s">
        <v>423</v>
      </c>
      <c r="C251" s="6" t="s">
        <v>19</v>
      </c>
      <c r="D251" s="7">
        <v>42614</v>
      </c>
      <c r="E251">
        <v>8987</v>
      </c>
      <c r="F251">
        <v>50</v>
      </c>
      <c r="G251">
        <v>12</v>
      </c>
      <c r="H251">
        <v>9</v>
      </c>
      <c r="I251">
        <v>12</v>
      </c>
    </row>
    <row r="252" spans="1:9" x14ac:dyDescent="0.3">
      <c r="A252">
        <v>251</v>
      </c>
      <c r="B252" s="6" t="s">
        <v>425</v>
      </c>
      <c r="C252" s="6" t="s">
        <v>19</v>
      </c>
      <c r="D252" s="7">
        <v>41600</v>
      </c>
      <c r="E252">
        <v>5553</v>
      </c>
      <c r="F252">
        <v>35</v>
      </c>
      <c r="G252">
        <v>4</v>
      </c>
      <c r="H252">
        <v>4</v>
      </c>
      <c r="I252">
        <v>5</v>
      </c>
    </row>
    <row r="253" spans="1:9" x14ac:dyDescent="0.3">
      <c r="A253">
        <v>252</v>
      </c>
      <c r="B253" s="6" t="s">
        <v>426</v>
      </c>
      <c r="C253" s="6" t="s">
        <v>11</v>
      </c>
      <c r="D253" s="7">
        <v>41032</v>
      </c>
      <c r="E253">
        <v>4416</v>
      </c>
      <c r="F253">
        <v>55</v>
      </c>
      <c r="G253">
        <v>12</v>
      </c>
      <c r="H253">
        <v>6</v>
      </c>
      <c r="I253">
        <v>7</v>
      </c>
    </row>
    <row r="254" spans="1:9" x14ac:dyDescent="0.3">
      <c r="A254">
        <v>253</v>
      </c>
      <c r="B254" s="6" t="s">
        <v>427</v>
      </c>
      <c r="C254" s="6" t="s">
        <v>25</v>
      </c>
      <c r="D254" s="7">
        <v>40589</v>
      </c>
      <c r="E254">
        <v>7530</v>
      </c>
      <c r="F254">
        <v>59</v>
      </c>
      <c r="G254">
        <v>13</v>
      </c>
      <c r="H254">
        <v>7</v>
      </c>
      <c r="I254">
        <v>10</v>
      </c>
    </row>
    <row r="255" spans="1:9" x14ac:dyDescent="0.3">
      <c r="A255">
        <v>254</v>
      </c>
      <c r="B255" s="6" t="s">
        <v>428</v>
      </c>
      <c r="C255" s="6" t="s">
        <v>19</v>
      </c>
      <c r="D255" s="7">
        <v>41663</v>
      </c>
      <c r="E255">
        <v>6296</v>
      </c>
      <c r="F255">
        <v>32</v>
      </c>
      <c r="G255">
        <v>9</v>
      </c>
      <c r="H255">
        <v>7</v>
      </c>
      <c r="I255">
        <v>10</v>
      </c>
    </row>
    <row r="256" spans="1:9" x14ac:dyDescent="0.3">
      <c r="A256">
        <v>255</v>
      </c>
      <c r="B256" s="6" t="s">
        <v>430</v>
      </c>
      <c r="C256" s="6" t="s">
        <v>25</v>
      </c>
      <c r="D256" s="7">
        <v>42872</v>
      </c>
      <c r="E256">
        <v>8795</v>
      </c>
      <c r="F256">
        <v>50</v>
      </c>
      <c r="G256">
        <v>6</v>
      </c>
      <c r="H256">
        <v>7</v>
      </c>
      <c r="I256">
        <v>10</v>
      </c>
    </row>
    <row r="257" spans="1:9" x14ac:dyDescent="0.3">
      <c r="A257">
        <v>256</v>
      </c>
      <c r="B257" s="6" t="s">
        <v>432</v>
      </c>
      <c r="C257" s="6" t="s">
        <v>15</v>
      </c>
      <c r="D257" s="7">
        <v>42595</v>
      </c>
      <c r="E257">
        <v>8919</v>
      </c>
      <c r="F257">
        <v>26</v>
      </c>
      <c r="G257">
        <v>8</v>
      </c>
      <c r="H257">
        <v>9</v>
      </c>
      <c r="I257">
        <v>12</v>
      </c>
    </row>
    <row r="258" spans="1:9" x14ac:dyDescent="0.3">
      <c r="A258">
        <v>257</v>
      </c>
      <c r="B258" s="6" t="s">
        <v>433</v>
      </c>
      <c r="C258" s="6" t="s">
        <v>83</v>
      </c>
      <c r="D258" s="7">
        <v>44362</v>
      </c>
      <c r="E258">
        <v>3812</v>
      </c>
      <c r="F258">
        <v>58</v>
      </c>
      <c r="G258">
        <v>12</v>
      </c>
      <c r="H258">
        <v>9</v>
      </c>
      <c r="I258">
        <v>12</v>
      </c>
    </row>
    <row r="259" spans="1:9" x14ac:dyDescent="0.3">
      <c r="A259">
        <v>258</v>
      </c>
      <c r="B259" s="6" t="s">
        <v>435</v>
      </c>
      <c r="C259" s="6" t="s">
        <v>32</v>
      </c>
      <c r="D259" s="7">
        <v>42128</v>
      </c>
      <c r="E259">
        <v>4022</v>
      </c>
      <c r="F259">
        <v>44</v>
      </c>
      <c r="G259">
        <v>1</v>
      </c>
      <c r="H259">
        <v>8</v>
      </c>
      <c r="I259">
        <v>10</v>
      </c>
    </row>
    <row r="260" spans="1:9" x14ac:dyDescent="0.3">
      <c r="A260">
        <v>259</v>
      </c>
      <c r="B260" s="6" t="s">
        <v>437</v>
      </c>
      <c r="C260" s="6" t="s">
        <v>25</v>
      </c>
      <c r="D260" s="7">
        <v>42435</v>
      </c>
      <c r="E260">
        <v>8035</v>
      </c>
      <c r="F260">
        <v>23</v>
      </c>
      <c r="G260">
        <v>13</v>
      </c>
      <c r="H260">
        <v>8</v>
      </c>
      <c r="I260">
        <v>10</v>
      </c>
    </row>
    <row r="261" spans="1:9" x14ac:dyDescent="0.3">
      <c r="A261">
        <v>260</v>
      </c>
      <c r="B261" s="6" t="s">
        <v>438</v>
      </c>
      <c r="C261" s="6" t="s">
        <v>25</v>
      </c>
      <c r="D261" s="7">
        <v>43081</v>
      </c>
      <c r="E261">
        <v>5082</v>
      </c>
      <c r="F261">
        <v>41</v>
      </c>
      <c r="G261">
        <v>11</v>
      </c>
      <c r="H261">
        <v>9</v>
      </c>
      <c r="I261">
        <v>12</v>
      </c>
    </row>
    <row r="262" spans="1:9" x14ac:dyDescent="0.3">
      <c r="A262">
        <v>261</v>
      </c>
      <c r="B262" s="6" t="s">
        <v>439</v>
      </c>
      <c r="C262" s="6" t="s">
        <v>83</v>
      </c>
      <c r="D262" s="7">
        <v>42280</v>
      </c>
      <c r="E262">
        <v>6927</v>
      </c>
      <c r="F262">
        <v>34</v>
      </c>
      <c r="G262">
        <v>11</v>
      </c>
      <c r="H262">
        <v>7</v>
      </c>
      <c r="I262">
        <v>10</v>
      </c>
    </row>
    <row r="263" spans="1:9" x14ac:dyDescent="0.3">
      <c r="A263">
        <v>262</v>
      </c>
      <c r="B263" s="6" t="s">
        <v>440</v>
      </c>
      <c r="C263" s="6" t="s">
        <v>83</v>
      </c>
      <c r="D263" s="7">
        <v>43337</v>
      </c>
      <c r="E263">
        <v>8829</v>
      </c>
      <c r="F263">
        <v>55</v>
      </c>
      <c r="G263">
        <v>9</v>
      </c>
      <c r="H263">
        <v>7</v>
      </c>
      <c r="I263">
        <v>10</v>
      </c>
    </row>
    <row r="264" spans="1:9" x14ac:dyDescent="0.3">
      <c r="A264">
        <v>263</v>
      </c>
      <c r="B264" s="6" t="s">
        <v>442</v>
      </c>
      <c r="C264" s="6" t="s">
        <v>15</v>
      </c>
      <c r="D264" s="7">
        <v>42514</v>
      </c>
      <c r="E264">
        <v>5111</v>
      </c>
      <c r="F264">
        <v>50</v>
      </c>
      <c r="G264">
        <v>14</v>
      </c>
      <c r="H264">
        <v>5</v>
      </c>
      <c r="I264">
        <v>7</v>
      </c>
    </row>
    <row r="265" spans="1:9" x14ac:dyDescent="0.3">
      <c r="A265">
        <v>264</v>
      </c>
      <c r="B265" s="6" t="s">
        <v>443</v>
      </c>
      <c r="C265" s="6" t="s">
        <v>15</v>
      </c>
      <c r="D265" s="7">
        <v>43130</v>
      </c>
      <c r="E265">
        <v>8352</v>
      </c>
      <c r="F265">
        <v>51</v>
      </c>
      <c r="G265">
        <v>2</v>
      </c>
      <c r="H265">
        <v>4</v>
      </c>
      <c r="I265">
        <v>5</v>
      </c>
    </row>
    <row r="266" spans="1:9" x14ac:dyDescent="0.3">
      <c r="A266">
        <v>265</v>
      </c>
      <c r="B266" s="6" t="s">
        <v>444</v>
      </c>
      <c r="C266" s="6" t="s">
        <v>32</v>
      </c>
      <c r="D266" s="7">
        <v>44841</v>
      </c>
      <c r="E266">
        <v>7666</v>
      </c>
      <c r="F266">
        <v>30</v>
      </c>
      <c r="G266">
        <v>10</v>
      </c>
      <c r="H266">
        <v>8</v>
      </c>
      <c r="I266">
        <v>10</v>
      </c>
    </row>
    <row r="267" spans="1:9" x14ac:dyDescent="0.3">
      <c r="A267">
        <v>266</v>
      </c>
      <c r="B267" s="6" t="s">
        <v>445</v>
      </c>
      <c r="C267" s="6" t="s">
        <v>32</v>
      </c>
      <c r="D267" s="7">
        <v>43291</v>
      </c>
      <c r="E267">
        <v>6289</v>
      </c>
      <c r="F267">
        <v>38</v>
      </c>
      <c r="G267">
        <v>4</v>
      </c>
      <c r="H267">
        <v>4</v>
      </c>
      <c r="I267">
        <v>5</v>
      </c>
    </row>
    <row r="268" spans="1:9" x14ac:dyDescent="0.3">
      <c r="A268">
        <v>267</v>
      </c>
      <c r="B268" s="6" t="s">
        <v>447</v>
      </c>
      <c r="C268" s="6" t="s">
        <v>15</v>
      </c>
      <c r="D268" s="7">
        <v>44750</v>
      </c>
      <c r="E268">
        <v>5613</v>
      </c>
      <c r="F268">
        <v>36</v>
      </c>
      <c r="G268">
        <v>6</v>
      </c>
      <c r="H268">
        <v>9</v>
      </c>
      <c r="I268">
        <v>12</v>
      </c>
    </row>
    <row r="269" spans="1:9" x14ac:dyDescent="0.3">
      <c r="A269">
        <v>268</v>
      </c>
      <c r="B269" s="6" t="s">
        <v>449</v>
      </c>
      <c r="C269" s="6" t="s">
        <v>25</v>
      </c>
      <c r="D269" s="7">
        <v>42885</v>
      </c>
      <c r="E269">
        <v>8916</v>
      </c>
      <c r="F269">
        <v>42</v>
      </c>
      <c r="G269">
        <v>4</v>
      </c>
      <c r="H269">
        <v>6</v>
      </c>
      <c r="I269">
        <v>7</v>
      </c>
    </row>
    <row r="270" spans="1:9" x14ac:dyDescent="0.3">
      <c r="A270">
        <v>269</v>
      </c>
      <c r="B270" s="6" t="s">
        <v>450</v>
      </c>
      <c r="C270" s="6" t="s">
        <v>22</v>
      </c>
      <c r="D270" s="7">
        <v>44492</v>
      </c>
      <c r="E270">
        <v>3882</v>
      </c>
      <c r="F270">
        <v>22</v>
      </c>
      <c r="G270">
        <v>4</v>
      </c>
      <c r="H270">
        <v>8</v>
      </c>
      <c r="I270">
        <v>10</v>
      </c>
    </row>
    <row r="271" spans="1:9" x14ac:dyDescent="0.3">
      <c r="A271">
        <v>270</v>
      </c>
      <c r="B271" s="6" t="s">
        <v>451</v>
      </c>
      <c r="C271" s="6" t="s">
        <v>11</v>
      </c>
      <c r="D271" s="7">
        <v>44649</v>
      </c>
      <c r="E271">
        <v>5092</v>
      </c>
      <c r="F271">
        <v>24</v>
      </c>
      <c r="G271">
        <v>9</v>
      </c>
      <c r="H271">
        <v>7</v>
      </c>
      <c r="I271">
        <v>10</v>
      </c>
    </row>
    <row r="272" spans="1:9" x14ac:dyDescent="0.3">
      <c r="A272">
        <v>271</v>
      </c>
      <c r="B272" s="6" t="s">
        <v>453</v>
      </c>
      <c r="C272" s="6" t="s">
        <v>11</v>
      </c>
      <c r="D272" s="7">
        <v>42244</v>
      </c>
      <c r="E272">
        <v>3600</v>
      </c>
      <c r="F272">
        <v>36</v>
      </c>
      <c r="G272">
        <v>11</v>
      </c>
      <c r="H272">
        <v>9</v>
      </c>
      <c r="I272">
        <v>12</v>
      </c>
    </row>
    <row r="273" spans="1:9" x14ac:dyDescent="0.3">
      <c r="A273">
        <v>272</v>
      </c>
      <c r="B273" s="6" t="s">
        <v>454</v>
      </c>
      <c r="C273" s="6" t="s">
        <v>25</v>
      </c>
      <c r="D273" s="7">
        <v>43407</v>
      </c>
      <c r="E273">
        <v>4847</v>
      </c>
      <c r="F273">
        <v>52</v>
      </c>
      <c r="G273">
        <v>5</v>
      </c>
      <c r="H273">
        <v>8</v>
      </c>
      <c r="I273">
        <v>10</v>
      </c>
    </row>
    <row r="274" spans="1:9" x14ac:dyDescent="0.3">
      <c r="A274">
        <v>273</v>
      </c>
      <c r="B274" s="6" t="s">
        <v>456</v>
      </c>
      <c r="C274" s="6" t="s">
        <v>32</v>
      </c>
      <c r="D274" s="7">
        <v>40913</v>
      </c>
      <c r="E274">
        <v>4356</v>
      </c>
      <c r="F274">
        <v>53</v>
      </c>
      <c r="G274">
        <v>13</v>
      </c>
      <c r="H274">
        <v>7</v>
      </c>
      <c r="I274">
        <v>10</v>
      </c>
    </row>
    <row r="275" spans="1:9" x14ac:dyDescent="0.3">
      <c r="A275">
        <v>274</v>
      </c>
      <c r="B275" s="6" t="s">
        <v>457</v>
      </c>
      <c r="C275" s="6" t="s">
        <v>83</v>
      </c>
      <c r="D275" s="7">
        <v>41711</v>
      </c>
      <c r="E275">
        <v>4320</v>
      </c>
      <c r="F275">
        <v>55</v>
      </c>
      <c r="G275">
        <v>4</v>
      </c>
      <c r="H275">
        <v>5</v>
      </c>
      <c r="I275">
        <v>7</v>
      </c>
    </row>
    <row r="276" spans="1:9" x14ac:dyDescent="0.3">
      <c r="A276">
        <v>275</v>
      </c>
      <c r="B276" s="6" t="s">
        <v>459</v>
      </c>
      <c r="C276" s="6" t="s">
        <v>15</v>
      </c>
      <c r="D276" s="7">
        <v>45034</v>
      </c>
      <c r="E276">
        <v>4374</v>
      </c>
      <c r="F276">
        <v>41</v>
      </c>
      <c r="G276">
        <v>11</v>
      </c>
      <c r="H276">
        <v>9</v>
      </c>
      <c r="I276">
        <v>12</v>
      </c>
    </row>
    <row r="277" spans="1:9" x14ac:dyDescent="0.3">
      <c r="A277">
        <v>276</v>
      </c>
      <c r="B277" s="6" t="s">
        <v>461</v>
      </c>
      <c r="C277" s="6" t="s">
        <v>83</v>
      </c>
      <c r="D277" s="7">
        <v>44498</v>
      </c>
      <c r="E277">
        <v>4912</v>
      </c>
      <c r="F277">
        <v>34</v>
      </c>
      <c r="G277">
        <v>2</v>
      </c>
      <c r="H277">
        <v>9</v>
      </c>
      <c r="I277">
        <v>12</v>
      </c>
    </row>
    <row r="278" spans="1:9" x14ac:dyDescent="0.3">
      <c r="A278">
        <v>277</v>
      </c>
      <c r="B278" s="6" t="s">
        <v>498</v>
      </c>
      <c r="C278" s="6" t="s">
        <v>15</v>
      </c>
      <c r="D278" s="7">
        <v>41386</v>
      </c>
      <c r="E278">
        <v>8245</v>
      </c>
      <c r="F278">
        <v>47</v>
      </c>
      <c r="G278">
        <v>6</v>
      </c>
      <c r="H278">
        <v>9</v>
      </c>
      <c r="I278">
        <v>12</v>
      </c>
    </row>
    <row r="279" spans="1:9" x14ac:dyDescent="0.3">
      <c r="A279">
        <v>278</v>
      </c>
      <c r="B279" s="6" t="s">
        <v>463</v>
      </c>
      <c r="C279" s="6" t="s">
        <v>83</v>
      </c>
      <c r="D279" s="7">
        <v>41122</v>
      </c>
      <c r="E279">
        <v>7038</v>
      </c>
      <c r="F279">
        <v>23</v>
      </c>
      <c r="G279">
        <v>7</v>
      </c>
      <c r="H279">
        <v>4</v>
      </c>
      <c r="I279">
        <v>5</v>
      </c>
    </row>
    <row r="280" spans="1:9" x14ac:dyDescent="0.3">
      <c r="A280">
        <v>279</v>
      </c>
      <c r="B280" s="6" t="s">
        <v>464</v>
      </c>
      <c r="C280" s="6" t="s">
        <v>22</v>
      </c>
      <c r="D280" s="7">
        <v>43479</v>
      </c>
      <c r="E280">
        <v>6314</v>
      </c>
      <c r="F280">
        <v>36</v>
      </c>
      <c r="G280">
        <v>8</v>
      </c>
      <c r="H280">
        <v>7</v>
      </c>
      <c r="I280">
        <v>10</v>
      </c>
    </row>
    <row r="281" spans="1:9" x14ac:dyDescent="0.3">
      <c r="A281">
        <v>280</v>
      </c>
      <c r="B281" s="6" t="s">
        <v>465</v>
      </c>
      <c r="C281" s="6" t="s">
        <v>22</v>
      </c>
      <c r="D281" s="7">
        <v>41562</v>
      </c>
      <c r="E281">
        <v>5982</v>
      </c>
      <c r="F281">
        <v>22</v>
      </c>
      <c r="G281">
        <v>1</v>
      </c>
      <c r="H281">
        <v>7</v>
      </c>
      <c r="I281">
        <v>10</v>
      </c>
    </row>
    <row r="282" spans="1:9" x14ac:dyDescent="0.3">
      <c r="A282">
        <v>281</v>
      </c>
      <c r="B282" s="6" t="s">
        <v>467</v>
      </c>
      <c r="C282" s="6" t="s">
        <v>25</v>
      </c>
      <c r="D282" s="7">
        <v>43726</v>
      </c>
      <c r="E282">
        <v>8453</v>
      </c>
      <c r="F282">
        <v>54</v>
      </c>
      <c r="G282">
        <v>6</v>
      </c>
      <c r="H282">
        <v>9</v>
      </c>
      <c r="I282">
        <v>12</v>
      </c>
    </row>
    <row r="283" spans="1:9" x14ac:dyDescent="0.3">
      <c r="A283">
        <v>282</v>
      </c>
      <c r="B283" s="6" t="s">
        <v>469</v>
      </c>
      <c r="C283" s="6" t="s">
        <v>22</v>
      </c>
      <c r="D283" s="7">
        <v>42670</v>
      </c>
      <c r="E283">
        <v>6055</v>
      </c>
      <c r="F283">
        <v>24</v>
      </c>
      <c r="G283">
        <v>6</v>
      </c>
      <c r="H283">
        <v>4</v>
      </c>
      <c r="I283">
        <v>5</v>
      </c>
    </row>
    <row r="284" spans="1:9" x14ac:dyDescent="0.3">
      <c r="A284">
        <v>283</v>
      </c>
      <c r="B284" s="6" t="s">
        <v>471</v>
      </c>
      <c r="C284" s="6" t="s">
        <v>15</v>
      </c>
      <c r="D284" s="7">
        <v>44550</v>
      </c>
      <c r="E284">
        <v>4228</v>
      </c>
      <c r="F284">
        <v>39</v>
      </c>
      <c r="G284">
        <v>14</v>
      </c>
      <c r="H284">
        <v>7</v>
      </c>
      <c r="I284">
        <v>10</v>
      </c>
    </row>
    <row r="285" spans="1:9" x14ac:dyDescent="0.3">
      <c r="A285">
        <v>284</v>
      </c>
      <c r="B285" s="6" t="s">
        <v>472</v>
      </c>
      <c r="C285" s="6" t="s">
        <v>83</v>
      </c>
      <c r="D285" s="7">
        <v>44980</v>
      </c>
      <c r="E285">
        <v>7409</v>
      </c>
      <c r="F285">
        <v>24</v>
      </c>
      <c r="G285">
        <v>2</v>
      </c>
      <c r="H285">
        <v>8</v>
      </c>
      <c r="I285">
        <v>10</v>
      </c>
    </row>
    <row r="286" spans="1:9" x14ac:dyDescent="0.3">
      <c r="A286">
        <v>285</v>
      </c>
      <c r="B286" s="6" t="s">
        <v>473</v>
      </c>
      <c r="C286" s="6" t="s">
        <v>15</v>
      </c>
      <c r="D286" s="7">
        <v>45461</v>
      </c>
      <c r="E286">
        <v>8323</v>
      </c>
      <c r="F286">
        <v>45</v>
      </c>
      <c r="G286">
        <v>14</v>
      </c>
      <c r="H286">
        <v>5</v>
      </c>
      <c r="I286">
        <v>7</v>
      </c>
    </row>
    <row r="287" spans="1:9" x14ac:dyDescent="0.3">
      <c r="A287">
        <v>286</v>
      </c>
      <c r="B287" s="6" t="s">
        <v>474</v>
      </c>
      <c r="C287" s="6" t="s">
        <v>32</v>
      </c>
      <c r="D287" s="7">
        <v>40234</v>
      </c>
      <c r="E287">
        <v>8505</v>
      </c>
      <c r="F287">
        <v>24</v>
      </c>
      <c r="G287">
        <v>9</v>
      </c>
      <c r="H287">
        <v>5</v>
      </c>
      <c r="I287">
        <v>7</v>
      </c>
    </row>
    <row r="288" spans="1:9" x14ac:dyDescent="0.3">
      <c r="A288">
        <v>287</v>
      </c>
      <c r="B288" s="6" t="s">
        <v>476</v>
      </c>
      <c r="C288" s="6" t="s">
        <v>25</v>
      </c>
      <c r="D288" s="7">
        <v>42944</v>
      </c>
      <c r="E288">
        <v>4786</v>
      </c>
      <c r="F288">
        <v>48</v>
      </c>
      <c r="G288">
        <v>1</v>
      </c>
      <c r="H288">
        <v>5</v>
      </c>
      <c r="I288">
        <v>7</v>
      </c>
    </row>
    <row r="289" spans="1:9" x14ac:dyDescent="0.3">
      <c r="A289">
        <v>288</v>
      </c>
      <c r="B289" s="6" t="s">
        <v>478</v>
      </c>
      <c r="C289" s="6" t="s">
        <v>83</v>
      </c>
      <c r="D289" s="7">
        <v>42631</v>
      </c>
      <c r="E289">
        <v>4383</v>
      </c>
      <c r="F289">
        <v>36</v>
      </c>
      <c r="G289">
        <v>6</v>
      </c>
      <c r="H289">
        <v>8</v>
      </c>
      <c r="I289">
        <v>10</v>
      </c>
    </row>
    <row r="290" spans="1:9" x14ac:dyDescent="0.3">
      <c r="A290">
        <v>289</v>
      </c>
      <c r="B290" s="6" t="s">
        <v>479</v>
      </c>
      <c r="C290" s="6" t="s">
        <v>11</v>
      </c>
      <c r="D290" s="7">
        <v>43363</v>
      </c>
      <c r="E290">
        <v>8743</v>
      </c>
      <c r="F290">
        <v>40</v>
      </c>
      <c r="G290">
        <v>13</v>
      </c>
      <c r="H290">
        <v>9</v>
      </c>
      <c r="I290">
        <v>12</v>
      </c>
    </row>
    <row r="291" spans="1:9" x14ac:dyDescent="0.3">
      <c r="A291">
        <v>290</v>
      </c>
      <c r="B291" s="6" t="s">
        <v>480</v>
      </c>
      <c r="C291" s="6" t="s">
        <v>15</v>
      </c>
      <c r="D291" s="7">
        <v>44975</v>
      </c>
      <c r="E291">
        <v>4241</v>
      </c>
      <c r="F291">
        <v>49</v>
      </c>
      <c r="G291">
        <v>6</v>
      </c>
      <c r="H291">
        <v>7</v>
      </c>
      <c r="I291">
        <v>10</v>
      </c>
    </row>
    <row r="292" spans="1:9" x14ac:dyDescent="0.3">
      <c r="A292">
        <v>291</v>
      </c>
      <c r="B292" s="6" t="s">
        <v>482</v>
      </c>
      <c r="C292" s="6" t="s">
        <v>32</v>
      </c>
      <c r="D292" s="7">
        <v>40811</v>
      </c>
      <c r="E292">
        <v>8229</v>
      </c>
      <c r="F292">
        <v>27</v>
      </c>
      <c r="G292">
        <v>14</v>
      </c>
      <c r="H292">
        <v>7</v>
      </c>
      <c r="I292">
        <v>10</v>
      </c>
    </row>
    <row r="293" spans="1:9" x14ac:dyDescent="0.3">
      <c r="A293">
        <v>292</v>
      </c>
      <c r="B293" s="6" t="s">
        <v>483</v>
      </c>
      <c r="C293" s="6" t="s">
        <v>11</v>
      </c>
      <c r="D293" s="7">
        <v>43076</v>
      </c>
      <c r="E293">
        <v>6578</v>
      </c>
      <c r="F293">
        <v>31</v>
      </c>
      <c r="G293">
        <v>12</v>
      </c>
      <c r="H293">
        <v>8</v>
      </c>
      <c r="I293">
        <v>10</v>
      </c>
    </row>
    <row r="294" spans="1:9" x14ac:dyDescent="0.3">
      <c r="A294">
        <v>293</v>
      </c>
      <c r="B294" s="6" t="s">
        <v>484</v>
      </c>
      <c r="C294" s="6" t="s">
        <v>25</v>
      </c>
      <c r="D294" s="7">
        <v>43475</v>
      </c>
      <c r="E294">
        <v>5964</v>
      </c>
      <c r="F294">
        <v>30</v>
      </c>
      <c r="G294">
        <v>12</v>
      </c>
      <c r="H294">
        <v>4</v>
      </c>
      <c r="I294">
        <v>5</v>
      </c>
    </row>
    <row r="295" spans="1:9" x14ac:dyDescent="0.3">
      <c r="A295">
        <v>294</v>
      </c>
      <c r="B295" s="6" t="s">
        <v>485</v>
      </c>
      <c r="C295" s="6" t="s">
        <v>25</v>
      </c>
      <c r="D295" s="7">
        <v>42257</v>
      </c>
      <c r="E295">
        <v>5244</v>
      </c>
      <c r="F295">
        <v>56</v>
      </c>
      <c r="G295">
        <v>12</v>
      </c>
      <c r="H295">
        <v>7</v>
      </c>
      <c r="I295">
        <v>10</v>
      </c>
    </row>
    <row r="296" spans="1:9" x14ac:dyDescent="0.3">
      <c r="A296">
        <v>295</v>
      </c>
      <c r="B296" s="6" t="s">
        <v>486</v>
      </c>
      <c r="C296" s="6" t="s">
        <v>15</v>
      </c>
      <c r="D296" s="7">
        <v>44544</v>
      </c>
      <c r="E296">
        <v>6169</v>
      </c>
      <c r="F296">
        <v>26</v>
      </c>
      <c r="G296">
        <v>7</v>
      </c>
      <c r="H296">
        <v>4</v>
      </c>
      <c r="I296">
        <v>5</v>
      </c>
    </row>
    <row r="297" spans="1:9" x14ac:dyDescent="0.3">
      <c r="A297">
        <v>296</v>
      </c>
      <c r="B297" s="6" t="s">
        <v>487</v>
      </c>
      <c r="C297" s="6" t="s">
        <v>22</v>
      </c>
      <c r="D297" s="7">
        <v>45581</v>
      </c>
      <c r="E297">
        <v>4802</v>
      </c>
      <c r="F297">
        <v>31</v>
      </c>
      <c r="G297">
        <v>9</v>
      </c>
      <c r="H297">
        <v>9</v>
      </c>
      <c r="I297">
        <v>12</v>
      </c>
    </row>
    <row r="298" spans="1:9" x14ac:dyDescent="0.3">
      <c r="A298">
        <v>297</v>
      </c>
      <c r="B298" s="6" t="s">
        <v>488</v>
      </c>
      <c r="C298" s="6" t="s">
        <v>11</v>
      </c>
      <c r="D298" s="7">
        <v>45214</v>
      </c>
      <c r="E298">
        <v>7614</v>
      </c>
      <c r="F298">
        <v>39</v>
      </c>
      <c r="G298">
        <v>10</v>
      </c>
      <c r="H298">
        <v>6</v>
      </c>
      <c r="I298">
        <v>7</v>
      </c>
    </row>
    <row r="299" spans="1:9" x14ac:dyDescent="0.3">
      <c r="A299">
        <v>298</v>
      </c>
      <c r="B299" s="6" t="s">
        <v>489</v>
      </c>
      <c r="C299" s="6" t="s">
        <v>15</v>
      </c>
      <c r="D299" s="7">
        <v>42231</v>
      </c>
      <c r="E299">
        <v>7276</v>
      </c>
      <c r="F299">
        <v>25</v>
      </c>
      <c r="G299">
        <v>4</v>
      </c>
      <c r="H299">
        <v>9</v>
      </c>
      <c r="I299">
        <v>12</v>
      </c>
    </row>
    <row r="300" spans="1:9" x14ac:dyDescent="0.3">
      <c r="A300">
        <v>299</v>
      </c>
      <c r="B300" s="6" t="s">
        <v>490</v>
      </c>
      <c r="C300" s="6" t="s">
        <v>32</v>
      </c>
      <c r="D300" s="7">
        <v>43607</v>
      </c>
      <c r="E300">
        <v>7427</v>
      </c>
      <c r="F300">
        <v>41</v>
      </c>
      <c r="G300">
        <v>2</v>
      </c>
      <c r="H300">
        <v>9</v>
      </c>
      <c r="I300">
        <v>12</v>
      </c>
    </row>
    <row r="301" spans="1:9" x14ac:dyDescent="0.3">
      <c r="A301">
        <v>300</v>
      </c>
      <c r="B301" s="6" t="s">
        <v>491</v>
      </c>
      <c r="C301" s="6" t="s">
        <v>22</v>
      </c>
      <c r="D301" s="7">
        <v>45034</v>
      </c>
      <c r="E301">
        <v>8461</v>
      </c>
      <c r="F301">
        <v>25</v>
      </c>
      <c r="G301">
        <v>6</v>
      </c>
      <c r="H301">
        <v>5</v>
      </c>
      <c r="I301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3F7B-5D40-411B-B49C-8A5EDCC5315A}">
  <dimension ref="A1:B8"/>
  <sheetViews>
    <sheetView workbookViewId="0"/>
  </sheetViews>
  <sheetFormatPr defaultRowHeight="14.4" x14ac:dyDescent="0.3"/>
  <cols>
    <col min="1" max="1" width="13.33203125" bestFit="1" customWidth="1"/>
    <col min="2" max="2" width="13" bestFit="1" customWidth="1"/>
  </cols>
  <sheetData>
    <row r="1" spans="1:2" x14ac:dyDescent="0.3">
      <c r="A1" t="s">
        <v>2</v>
      </c>
      <c r="B1" t="s">
        <v>17</v>
      </c>
    </row>
    <row r="2" spans="1:2" x14ac:dyDescent="0.3">
      <c r="A2" s="6" t="s">
        <v>11</v>
      </c>
      <c r="B2">
        <v>258774</v>
      </c>
    </row>
    <row r="3" spans="1:2" x14ac:dyDescent="0.3">
      <c r="A3" s="6" t="s">
        <v>15</v>
      </c>
      <c r="B3">
        <v>366208</v>
      </c>
    </row>
    <row r="4" spans="1:2" x14ac:dyDescent="0.3">
      <c r="A4" s="6" t="s">
        <v>19</v>
      </c>
      <c r="B4">
        <v>280605</v>
      </c>
    </row>
    <row r="5" spans="1:2" x14ac:dyDescent="0.3">
      <c r="A5" s="6" t="s">
        <v>22</v>
      </c>
      <c r="B5">
        <v>236736</v>
      </c>
    </row>
    <row r="6" spans="1:2" x14ac:dyDescent="0.3">
      <c r="A6" s="6" t="s">
        <v>25</v>
      </c>
      <c r="B6">
        <v>293542</v>
      </c>
    </row>
    <row r="7" spans="1:2" x14ac:dyDescent="0.3">
      <c r="A7" s="6" t="s">
        <v>32</v>
      </c>
      <c r="B7">
        <v>279975</v>
      </c>
    </row>
    <row r="8" spans="1:2" x14ac:dyDescent="0.3">
      <c r="A8" s="6" t="s">
        <v>83</v>
      </c>
      <c r="B8">
        <v>179243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F47D-129D-466E-BE75-8540027853BA}">
  <dimension ref="A1:N301"/>
  <sheetViews>
    <sheetView tabSelected="1" workbookViewId="0">
      <selection activeCell="I10" sqref="I10"/>
    </sheetView>
  </sheetViews>
  <sheetFormatPr defaultRowHeight="14.4" x14ac:dyDescent="0.3"/>
  <cols>
    <col min="1" max="1" width="13.77734375" bestFit="1" customWidth="1"/>
    <col min="2" max="2" width="24.44140625" bestFit="1" customWidth="1"/>
    <col min="3" max="3" width="13.33203125" bestFit="1" customWidth="1"/>
    <col min="4" max="4" width="15.77734375" bestFit="1" customWidth="1"/>
    <col min="5" max="5" width="8.33203125" bestFit="1" customWidth="1"/>
    <col min="6" max="6" width="6.44140625" bestFit="1" customWidth="1"/>
    <col min="7" max="7" width="18.6640625" bestFit="1" customWidth="1"/>
    <col min="8" max="8" width="19.5546875" bestFit="1" customWidth="1"/>
    <col min="9" max="9" width="15.6640625" bestFit="1" customWidth="1"/>
    <col min="10" max="10" width="12.109375" bestFit="1" customWidth="1"/>
    <col min="11" max="11" width="16.21875" bestFit="1" customWidth="1"/>
    <col min="12" max="12" width="8" bestFit="1" customWidth="1"/>
    <col min="13" max="13" width="12.33203125" bestFit="1" customWidth="1"/>
    <col min="14" max="14" width="9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499</v>
      </c>
      <c r="I1" t="s">
        <v>493</v>
      </c>
      <c r="J1" t="s">
        <v>9</v>
      </c>
      <c r="K1" t="s">
        <v>502</v>
      </c>
      <c r="L1" t="s">
        <v>503</v>
      </c>
      <c r="M1" t="s">
        <v>504</v>
      </c>
      <c r="N1" t="s">
        <v>505</v>
      </c>
    </row>
    <row r="2" spans="1:14" x14ac:dyDescent="0.3">
      <c r="A2">
        <v>1</v>
      </c>
      <c r="B2" s="6" t="s">
        <v>10</v>
      </c>
      <c r="C2" s="6" t="s">
        <v>11</v>
      </c>
      <c r="D2" s="7">
        <v>43059</v>
      </c>
      <c r="E2">
        <v>6614</v>
      </c>
      <c r="F2">
        <v>26</v>
      </c>
      <c r="G2">
        <v>8</v>
      </c>
      <c r="H2" s="6" t="s">
        <v>12</v>
      </c>
      <c r="I2">
        <v>6.9205479452054792</v>
      </c>
      <c r="J2" s="6" t="s">
        <v>13</v>
      </c>
      <c r="K2" s="6" t="s">
        <v>501</v>
      </c>
      <c r="L2">
        <v>6</v>
      </c>
      <c r="M2" s="6" t="s">
        <v>8</v>
      </c>
      <c r="N2">
        <v>7</v>
      </c>
    </row>
    <row r="3" spans="1:14" x14ac:dyDescent="0.3">
      <c r="A3">
        <v>2</v>
      </c>
      <c r="B3" s="6" t="s">
        <v>14</v>
      </c>
      <c r="C3" s="6" t="s">
        <v>15</v>
      </c>
      <c r="D3" s="7">
        <v>41240</v>
      </c>
      <c r="E3">
        <v>7499</v>
      </c>
      <c r="F3">
        <v>40</v>
      </c>
      <c r="G3">
        <v>11</v>
      </c>
      <c r="H3" s="6" t="s">
        <v>506</v>
      </c>
      <c r="I3">
        <v>11.904109589041095</v>
      </c>
      <c r="J3" s="6" t="s">
        <v>16</v>
      </c>
      <c r="K3" s="6" t="s">
        <v>501</v>
      </c>
      <c r="L3">
        <v>9</v>
      </c>
      <c r="M3" s="6" t="s">
        <v>8</v>
      </c>
      <c r="N3">
        <v>12</v>
      </c>
    </row>
    <row r="4" spans="1:14" x14ac:dyDescent="0.3">
      <c r="A4">
        <v>3</v>
      </c>
      <c r="B4" s="6" t="s">
        <v>18</v>
      </c>
      <c r="C4" s="6" t="s">
        <v>19</v>
      </c>
      <c r="D4" s="7">
        <v>41936</v>
      </c>
      <c r="E4">
        <v>8220</v>
      </c>
      <c r="F4">
        <v>47</v>
      </c>
      <c r="G4">
        <v>11</v>
      </c>
      <c r="H4" s="6" t="s">
        <v>506</v>
      </c>
      <c r="I4">
        <v>9.9972602739726035</v>
      </c>
      <c r="J4" s="6" t="s">
        <v>20</v>
      </c>
      <c r="K4" s="6" t="s">
        <v>501</v>
      </c>
      <c r="L4">
        <v>8</v>
      </c>
      <c r="M4" s="6" t="s">
        <v>8</v>
      </c>
      <c r="N4">
        <v>10</v>
      </c>
    </row>
    <row r="5" spans="1:14" x14ac:dyDescent="0.3">
      <c r="A5">
        <v>4</v>
      </c>
      <c r="B5" s="6" t="s">
        <v>21</v>
      </c>
      <c r="C5" s="6" t="s">
        <v>22</v>
      </c>
      <c r="D5" s="7">
        <v>42572</v>
      </c>
      <c r="E5">
        <v>6578</v>
      </c>
      <c r="F5">
        <v>42</v>
      </c>
      <c r="G5">
        <v>4</v>
      </c>
      <c r="H5" s="6" t="s">
        <v>506</v>
      </c>
      <c r="I5">
        <v>8.2547945205479447</v>
      </c>
      <c r="J5" s="6" t="s">
        <v>23</v>
      </c>
      <c r="K5" s="6" t="s">
        <v>501</v>
      </c>
      <c r="L5">
        <v>9</v>
      </c>
      <c r="M5" s="6" t="s">
        <v>8</v>
      </c>
      <c r="N5">
        <v>12</v>
      </c>
    </row>
    <row r="6" spans="1:14" x14ac:dyDescent="0.3">
      <c r="A6">
        <v>5</v>
      </c>
      <c r="B6" s="6" t="s">
        <v>24</v>
      </c>
      <c r="C6" s="6" t="s">
        <v>25</v>
      </c>
      <c r="D6" s="7">
        <v>43738</v>
      </c>
      <c r="E6">
        <v>5705</v>
      </c>
      <c r="F6">
        <v>43</v>
      </c>
      <c r="G6">
        <v>6</v>
      </c>
      <c r="H6" s="6" t="s">
        <v>12</v>
      </c>
      <c r="I6">
        <v>5.0602739726027401</v>
      </c>
      <c r="J6" s="6" t="s">
        <v>26</v>
      </c>
      <c r="K6" s="6" t="s">
        <v>501</v>
      </c>
      <c r="L6">
        <v>6</v>
      </c>
      <c r="M6" s="6" t="s">
        <v>8</v>
      </c>
      <c r="N6">
        <v>7</v>
      </c>
    </row>
    <row r="7" spans="1:14" x14ac:dyDescent="0.3">
      <c r="A7">
        <v>6</v>
      </c>
      <c r="B7" s="6" t="s">
        <v>27</v>
      </c>
      <c r="C7" s="6" t="s">
        <v>15</v>
      </c>
      <c r="D7" s="7">
        <v>40655</v>
      </c>
      <c r="E7">
        <v>6133</v>
      </c>
      <c r="F7">
        <v>25</v>
      </c>
      <c r="G7">
        <v>11</v>
      </c>
      <c r="H7" s="6" t="s">
        <v>12</v>
      </c>
      <c r="I7">
        <v>13.506849315068493</v>
      </c>
      <c r="J7" s="6" t="s">
        <v>28</v>
      </c>
      <c r="K7" s="6" t="s">
        <v>501</v>
      </c>
      <c r="L7">
        <v>4</v>
      </c>
      <c r="M7" s="6" t="s">
        <v>8</v>
      </c>
      <c r="N7">
        <v>5</v>
      </c>
    </row>
    <row r="8" spans="1:14" x14ac:dyDescent="0.3">
      <c r="A8">
        <v>7</v>
      </c>
      <c r="B8" s="6" t="s">
        <v>29</v>
      </c>
      <c r="C8" s="6" t="s">
        <v>15</v>
      </c>
      <c r="D8" s="7">
        <v>45460</v>
      </c>
      <c r="E8">
        <v>5096</v>
      </c>
      <c r="F8">
        <v>29</v>
      </c>
      <c r="G8">
        <v>13</v>
      </c>
      <c r="H8" s="6" t="s">
        <v>506</v>
      </c>
      <c r="I8">
        <v>0.34246575342465752</v>
      </c>
      <c r="J8" s="6" t="s">
        <v>30</v>
      </c>
      <c r="K8" s="6" t="s">
        <v>501</v>
      </c>
      <c r="L8">
        <v>8</v>
      </c>
      <c r="M8" s="6" t="s">
        <v>8</v>
      </c>
      <c r="N8">
        <v>10</v>
      </c>
    </row>
    <row r="9" spans="1:14" x14ac:dyDescent="0.3">
      <c r="A9">
        <v>8</v>
      </c>
      <c r="B9" s="6" t="s">
        <v>31</v>
      </c>
      <c r="C9" s="6" t="s">
        <v>32</v>
      </c>
      <c r="D9" s="7">
        <v>43734</v>
      </c>
      <c r="E9">
        <v>3771</v>
      </c>
      <c r="F9">
        <v>35</v>
      </c>
      <c r="G9">
        <v>2</v>
      </c>
      <c r="H9" s="6" t="s">
        <v>12</v>
      </c>
      <c r="I9">
        <v>5.0712328767123287</v>
      </c>
      <c r="J9" s="6" t="s">
        <v>33</v>
      </c>
      <c r="K9" s="6" t="s">
        <v>501</v>
      </c>
      <c r="L9">
        <v>5</v>
      </c>
      <c r="M9" s="6" t="s">
        <v>8</v>
      </c>
      <c r="N9">
        <v>7</v>
      </c>
    </row>
    <row r="10" spans="1:14" x14ac:dyDescent="0.3">
      <c r="A10">
        <v>9</v>
      </c>
      <c r="B10" s="6" t="s">
        <v>34</v>
      </c>
      <c r="C10" s="6" t="s">
        <v>19</v>
      </c>
      <c r="D10" s="7">
        <v>41677</v>
      </c>
      <c r="E10">
        <v>8754</v>
      </c>
      <c r="F10">
        <v>50</v>
      </c>
      <c r="G10">
        <v>4</v>
      </c>
      <c r="H10" s="6" t="s">
        <v>12</v>
      </c>
      <c r="I10">
        <v>10.706849315068494</v>
      </c>
      <c r="J10" s="6" t="s">
        <v>35</v>
      </c>
      <c r="K10" s="6" t="s">
        <v>501</v>
      </c>
      <c r="L10">
        <v>6</v>
      </c>
      <c r="M10" s="6" t="s">
        <v>8</v>
      </c>
      <c r="N10">
        <v>7</v>
      </c>
    </row>
    <row r="11" spans="1:14" x14ac:dyDescent="0.3">
      <c r="A11">
        <v>10</v>
      </c>
      <c r="B11" s="6" t="s">
        <v>36</v>
      </c>
      <c r="C11" s="6" t="s">
        <v>11</v>
      </c>
      <c r="D11" s="7">
        <v>45386</v>
      </c>
      <c r="E11">
        <v>4462</v>
      </c>
      <c r="F11">
        <v>53</v>
      </c>
      <c r="G11">
        <v>1</v>
      </c>
      <c r="H11" s="6" t="s">
        <v>12</v>
      </c>
      <c r="I11">
        <v>0.54520547945205478</v>
      </c>
      <c r="J11" s="6" t="s">
        <v>37</v>
      </c>
      <c r="K11" s="6" t="s">
        <v>501</v>
      </c>
      <c r="L11">
        <v>6</v>
      </c>
      <c r="M11" s="6" t="s">
        <v>8</v>
      </c>
      <c r="N11">
        <v>7</v>
      </c>
    </row>
    <row r="12" spans="1:14" x14ac:dyDescent="0.3">
      <c r="A12">
        <v>11</v>
      </c>
      <c r="B12" s="6" t="s">
        <v>38</v>
      </c>
      <c r="C12" s="6" t="s">
        <v>22</v>
      </c>
      <c r="D12" s="7">
        <v>42715</v>
      </c>
      <c r="E12">
        <v>6345</v>
      </c>
      <c r="F12">
        <v>38</v>
      </c>
      <c r="G12">
        <v>7</v>
      </c>
      <c r="H12" s="6" t="s">
        <v>12</v>
      </c>
      <c r="I12">
        <v>7.8630136986301373</v>
      </c>
      <c r="J12" s="6" t="s">
        <v>39</v>
      </c>
      <c r="K12" s="6" t="s">
        <v>501</v>
      </c>
      <c r="L12">
        <v>4</v>
      </c>
      <c r="M12" s="6" t="s">
        <v>8</v>
      </c>
      <c r="N12">
        <v>5</v>
      </c>
    </row>
    <row r="13" spans="1:14" x14ac:dyDescent="0.3">
      <c r="A13">
        <v>12</v>
      </c>
      <c r="B13" s="6" t="s">
        <v>40</v>
      </c>
      <c r="C13" s="6" t="s">
        <v>15</v>
      </c>
      <c r="D13" s="7">
        <v>45294</v>
      </c>
      <c r="E13">
        <v>8141</v>
      </c>
      <c r="F13">
        <v>45</v>
      </c>
      <c r="G13">
        <v>5</v>
      </c>
      <c r="H13" s="6" t="s">
        <v>12</v>
      </c>
      <c r="I13">
        <v>0.79726027397260268</v>
      </c>
      <c r="J13" s="6" t="s">
        <v>41</v>
      </c>
      <c r="K13" s="6" t="s">
        <v>501</v>
      </c>
      <c r="L13">
        <v>4</v>
      </c>
      <c r="M13" s="6" t="s">
        <v>8</v>
      </c>
      <c r="N13">
        <v>5</v>
      </c>
    </row>
    <row r="14" spans="1:14" x14ac:dyDescent="0.3">
      <c r="A14">
        <v>13</v>
      </c>
      <c r="B14" s="6" t="s">
        <v>42</v>
      </c>
      <c r="C14" s="6" t="s">
        <v>19</v>
      </c>
      <c r="D14" s="7">
        <v>40117</v>
      </c>
      <c r="E14">
        <v>7082</v>
      </c>
      <c r="F14">
        <v>32</v>
      </c>
      <c r="G14">
        <v>13</v>
      </c>
      <c r="H14" s="6" t="s">
        <v>12</v>
      </c>
      <c r="I14">
        <v>14.980821917808219</v>
      </c>
      <c r="J14" s="6" t="s">
        <v>43</v>
      </c>
      <c r="K14" s="6" t="s">
        <v>501</v>
      </c>
      <c r="L14">
        <v>7</v>
      </c>
      <c r="M14" s="6" t="s">
        <v>8</v>
      </c>
      <c r="N14">
        <v>10</v>
      </c>
    </row>
    <row r="15" spans="1:14" x14ac:dyDescent="0.3">
      <c r="A15">
        <v>14</v>
      </c>
      <c r="B15" s="6" t="s">
        <v>44</v>
      </c>
      <c r="C15" s="6" t="s">
        <v>11</v>
      </c>
      <c r="D15" s="7">
        <v>42363</v>
      </c>
      <c r="E15">
        <v>6325</v>
      </c>
      <c r="F15">
        <v>45</v>
      </c>
      <c r="G15">
        <v>1</v>
      </c>
      <c r="H15" s="6" t="s">
        <v>506</v>
      </c>
      <c r="I15">
        <v>8.8273972602739725</v>
      </c>
      <c r="J15" s="6" t="s">
        <v>45</v>
      </c>
      <c r="K15" s="6" t="s">
        <v>501</v>
      </c>
      <c r="L15">
        <v>8</v>
      </c>
      <c r="M15" s="6" t="s">
        <v>8</v>
      </c>
      <c r="N15">
        <v>10</v>
      </c>
    </row>
    <row r="16" spans="1:14" x14ac:dyDescent="0.3">
      <c r="A16">
        <v>15</v>
      </c>
      <c r="B16" s="6" t="s">
        <v>46</v>
      </c>
      <c r="C16" s="6" t="s">
        <v>25</v>
      </c>
      <c r="D16" s="7">
        <v>44418</v>
      </c>
      <c r="E16">
        <v>6296</v>
      </c>
      <c r="F16">
        <v>33</v>
      </c>
      <c r="G16">
        <v>3</v>
      </c>
      <c r="H16" s="6" t="s">
        <v>12</v>
      </c>
      <c r="I16">
        <v>3.1972602739726028</v>
      </c>
      <c r="J16" s="6" t="s">
        <v>16</v>
      </c>
      <c r="K16" s="6" t="s">
        <v>501</v>
      </c>
      <c r="L16">
        <v>7</v>
      </c>
      <c r="M16" s="6" t="s">
        <v>8</v>
      </c>
      <c r="N16">
        <v>10</v>
      </c>
    </row>
    <row r="17" spans="1:14" x14ac:dyDescent="0.3">
      <c r="A17">
        <v>16</v>
      </c>
      <c r="B17" s="6" t="s">
        <v>47</v>
      </c>
      <c r="C17" s="6" t="s">
        <v>25</v>
      </c>
      <c r="D17" s="7">
        <v>43935</v>
      </c>
      <c r="E17">
        <v>6504</v>
      </c>
      <c r="F17">
        <v>39</v>
      </c>
      <c r="G17">
        <v>2</v>
      </c>
      <c r="H17" s="6" t="s">
        <v>12</v>
      </c>
      <c r="I17">
        <v>4.5205479452054798</v>
      </c>
      <c r="J17" s="6" t="s">
        <v>48</v>
      </c>
      <c r="K17" s="6" t="s">
        <v>501</v>
      </c>
      <c r="L17">
        <v>6</v>
      </c>
      <c r="M17" s="6" t="s">
        <v>8</v>
      </c>
      <c r="N17">
        <v>7</v>
      </c>
    </row>
    <row r="18" spans="1:14" x14ac:dyDescent="0.3">
      <c r="A18">
        <v>17</v>
      </c>
      <c r="B18" s="6" t="s">
        <v>49</v>
      </c>
      <c r="C18" s="6" t="s">
        <v>25</v>
      </c>
      <c r="D18" s="7">
        <v>43538</v>
      </c>
      <c r="E18">
        <v>4894</v>
      </c>
      <c r="F18">
        <v>56</v>
      </c>
      <c r="G18">
        <v>1</v>
      </c>
      <c r="H18" s="6" t="s">
        <v>12</v>
      </c>
      <c r="I18">
        <v>5.6082191780821917</v>
      </c>
      <c r="J18" s="6" t="s">
        <v>50</v>
      </c>
      <c r="K18" s="6" t="s">
        <v>501</v>
      </c>
      <c r="L18">
        <v>6</v>
      </c>
      <c r="M18" s="6" t="s">
        <v>8</v>
      </c>
      <c r="N18">
        <v>7</v>
      </c>
    </row>
    <row r="19" spans="1:14" x14ac:dyDescent="0.3">
      <c r="A19">
        <v>18</v>
      </c>
      <c r="B19" s="6" t="s">
        <v>51</v>
      </c>
      <c r="C19" s="6" t="s">
        <v>32</v>
      </c>
      <c r="D19" s="7">
        <v>45312</v>
      </c>
      <c r="E19">
        <v>6340</v>
      </c>
      <c r="F19">
        <v>40</v>
      </c>
      <c r="G19">
        <v>11</v>
      </c>
      <c r="H19" s="6" t="s">
        <v>12</v>
      </c>
      <c r="I19">
        <v>0.74794520547945209</v>
      </c>
      <c r="J19" s="6" t="s">
        <v>52</v>
      </c>
      <c r="K19" s="6" t="s">
        <v>501</v>
      </c>
      <c r="L19">
        <v>6</v>
      </c>
      <c r="M19" s="6" t="s">
        <v>8</v>
      </c>
      <c r="N19">
        <v>7</v>
      </c>
    </row>
    <row r="20" spans="1:14" x14ac:dyDescent="0.3">
      <c r="A20">
        <v>19</v>
      </c>
      <c r="B20" s="6" t="s">
        <v>53</v>
      </c>
      <c r="C20" s="6" t="s">
        <v>32</v>
      </c>
      <c r="D20" s="7">
        <v>43444</v>
      </c>
      <c r="E20">
        <v>4407</v>
      </c>
      <c r="F20">
        <v>57</v>
      </c>
      <c r="G20">
        <v>2</v>
      </c>
      <c r="H20" s="6" t="s">
        <v>12</v>
      </c>
      <c r="I20">
        <v>5.8657534246575347</v>
      </c>
      <c r="J20" s="6" t="s">
        <v>54</v>
      </c>
      <c r="K20" s="6" t="s">
        <v>501</v>
      </c>
      <c r="L20">
        <v>7</v>
      </c>
      <c r="M20" s="6" t="s">
        <v>8</v>
      </c>
      <c r="N20">
        <v>10</v>
      </c>
    </row>
    <row r="21" spans="1:14" x14ac:dyDescent="0.3">
      <c r="A21">
        <v>20</v>
      </c>
      <c r="B21" s="6" t="s">
        <v>55</v>
      </c>
      <c r="C21" s="6" t="s">
        <v>22</v>
      </c>
      <c r="D21" s="7">
        <v>41882</v>
      </c>
      <c r="E21">
        <v>6014</v>
      </c>
      <c r="F21">
        <v>25</v>
      </c>
      <c r="G21">
        <v>1</v>
      </c>
      <c r="H21" s="6" t="s">
        <v>506</v>
      </c>
      <c r="I21">
        <v>10.145205479452056</v>
      </c>
      <c r="J21" s="6" t="s">
        <v>56</v>
      </c>
      <c r="K21" s="6" t="s">
        <v>501</v>
      </c>
      <c r="L21">
        <v>9</v>
      </c>
      <c r="M21" s="6" t="s">
        <v>8</v>
      </c>
      <c r="N21">
        <v>12</v>
      </c>
    </row>
    <row r="22" spans="1:14" x14ac:dyDescent="0.3">
      <c r="A22">
        <v>21</v>
      </c>
      <c r="B22" s="6" t="s">
        <v>57</v>
      </c>
      <c r="C22" s="6" t="s">
        <v>25</v>
      </c>
      <c r="D22" s="7">
        <v>44798</v>
      </c>
      <c r="E22">
        <v>6568</v>
      </c>
      <c r="F22">
        <v>38</v>
      </c>
      <c r="G22">
        <v>12</v>
      </c>
      <c r="H22" s="6" t="s">
        <v>12</v>
      </c>
      <c r="I22">
        <v>2.1561643835616437</v>
      </c>
      <c r="J22" s="6" t="s">
        <v>58</v>
      </c>
      <c r="K22" s="6" t="s">
        <v>501</v>
      </c>
      <c r="L22">
        <v>7</v>
      </c>
      <c r="M22" s="6" t="s">
        <v>8</v>
      </c>
      <c r="N22">
        <v>10</v>
      </c>
    </row>
    <row r="23" spans="1:14" x14ac:dyDescent="0.3">
      <c r="A23">
        <v>22</v>
      </c>
      <c r="B23" s="6" t="s">
        <v>59</v>
      </c>
      <c r="C23" s="6" t="s">
        <v>22</v>
      </c>
      <c r="D23" s="7">
        <v>44018</v>
      </c>
      <c r="E23">
        <v>5501</v>
      </c>
      <c r="F23">
        <v>34</v>
      </c>
      <c r="G23">
        <v>8</v>
      </c>
      <c r="H23" s="6" t="s">
        <v>12</v>
      </c>
      <c r="I23">
        <v>4.2931506849315069</v>
      </c>
      <c r="J23" s="6" t="s">
        <v>60</v>
      </c>
      <c r="K23" s="6" t="s">
        <v>501</v>
      </c>
      <c r="L23">
        <v>4</v>
      </c>
      <c r="M23" s="6" t="s">
        <v>8</v>
      </c>
      <c r="N23">
        <v>5</v>
      </c>
    </row>
    <row r="24" spans="1:14" x14ac:dyDescent="0.3">
      <c r="A24">
        <v>23</v>
      </c>
      <c r="B24" s="6" t="s">
        <v>61</v>
      </c>
      <c r="C24" s="6" t="s">
        <v>15</v>
      </c>
      <c r="D24" s="7">
        <v>42862</v>
      </c>
      <c r="E24">
        <v>3963</v>
      </c>
      <c r="F24">
        <v>24</v>
      </c>
      <c r="G24">
        <v>3</v>
      </c>
      <c r="H24" s="6" t="s">
        <v>12</v>
      </c>
      <c r="I24">
        <v>7.4602739726027396</v>
      </c>
      <c r="J24" s="6" t="s">
        <v>62</v>
      </c>
      <c r="K24" s="6" t="s">
        <v>501</v>
      </c>
      <c r="L24">
        <v>4</v>
      </c>
      <c r="M24" s="6" t="s">
        <v>8</v>
      </c>
      <c r="N24">
        <v>5</v>
      </c>
    </row>
    <row r="25" spans="1:14" x14ac:dyDescent="0.3">
      <c r="A25">
        <v>24</v>
      </c>
      <c r="B25" s="6" t="s">
        <v>63</v>
      </c>
      <c r="C25" s="6" t="s">
        <v>11</v>
      </c>
      <c r="D25" s="7">
        <v>40169</v>
      </c>
      <c r="E25">
        <v>6925</v>
      </c>
      <c r="F25">
        <v>24</v>
      </c>
      <c r="G25">
        <v>11</v>
      </c>
      <c r="H25" s="6" t="s">
        <v>12</v>
      </c>
      <c r="I25">
        <v>14.838356164383562</v>
      </c>
      <c r="J25" s="6" t="s">
        <v>64</v>
      </c>
      <c r="K25" s="6" t="s">
        <v>501</v>
      </c>
      <c r="L25">
        <v>4</v>
      </c>
      <c r="M25" s="6" t="s">
        <v>8</v>
      </c>
      <c r="N25">
        <v>5</v>
      </c>
    </row>
    <row r="26" spans="1:14" x14ac:dyDescent="0.3">
      <c r="A26">
        <v>25</v>
      </c>
      <c r="B26" s="6" t="s">
        <v>65</v>
      </c>
      <c r="C26" s="6" t="s">
        <v>19</v>
      </c>
      <c r="D26" s="7">
        <v>40905</v>
      </c>
      <c r="E26">
        <v>7410</v>
      </c>
      <c r="F26">
        <v>35</v>
      </c>
      <c r="G26">
        <v>3</v>
      </c>
      <c r="H26" s="6" t="s">
        <v>506</v>
      </c>
      <c r="I26">
        <v>12.821917808219178</v>
      </c>
      <c r="J26" s="6" t="s">
        <v>66</v>
      </c>
      <c r="K26" s="6" t="s">
        <v>501</v>
      </c>
      <c r="L26">
        <v>8</v>
      </c>
      <c r="M26" s="6" t="s">
        <v>8</v>
      </c>
      <c r="N26">
        <v>10</v>
      </c>
    </row>
    <row r="27" spans="1:14" x14ac:dyDescent="0.3">
      <c r="A27">
        <v>26</v>
      </c>
      <c r="B27" s="6" t="s">
        <v>67</v>
      </c>
      <c r="C27" s="6" t="s">
        <v>19</v>
      </c>
      <c r="D27" s="7">
        <v>43367</v>
      </c>
      <c r="E27">
        <v>4781</v>
      </c>
      <c r="F27">
        <v>47</v>
      </c>
      <c r="G27">
        <v>5</v>
      </c>
      <c r="H27" s="6" t="s">
        <v>12</v>
      </c>
      <c r="I27">
        <v>6.0767123287671234</v>
      </c>
      <c r="J27" s="6" t="s">
        <v>68</v>
      </c>
      <c r="K27" s="6" t="s">
        <v>501</v>
      </c>
      <c r="L27">
        <v>6</v>
      </c>
      <c r="M27" s="6" t="s">
        <v>8</v>
      </c>
      <c r="N27">
        <v>7</v>
      </c>
    </row>
    <row r="28" spans="1:14" x14ac:dyDescent="0.3">
      <c r="A28">
        <v>27</v>
      </c>
      <c r="B28" s="6" t="s">
        <v>69</v>
      </c>
      <c r="C28" s="6" t="s">
        <v>32</v>
      </c>
      <c r="D28" s="7">
        <v>42435</v>
      </c>
      <c r="E28">
        <v>3553</v>
      </c>
      <c r="F28">
        <v>46</v>
      </c>
      <c r="G28">
        <v>13</v>
      </c>
      <c r="H28" s="6" t="s">
        <v>12</v>
      </c>
      <c r="I28">
        <v>8.6301369863013697</v>
      </c>
      <c r="J28" s="6" t="s">
        <v>26</v>
      </c>
      <c r="K28" s="6" t="s">
        <v>501</v>
      </c>
      <c r="L28">
        <v>7</v>
      </c>
      <c r="M28" s="6" t="s">
        <v>8</v>
      </c>
      <c r="N28">
        <v>10</v>
      </c>
    </row>
    <row r="29" spans="1:14" x14ac:dyDescent="0.3">
      <c r="A29">
        <v>28</v>
      </c>
      <c r="B29" s="6" t="s">
        <v>70</v>
      </c>
      <c r="C29" s="6" t="s">
        <v>15</v>
      </c>
      <c r="D29" s="7">
        <v>45330</v>
      </c>
      <c r="E29">
        <v>3634</v>
      </c>
      <c r="F29">
        <v>36</v>
      </c>
      <c r="G29">
        <v>14</v>
      </c>
      <c r="H29" s="6" t="s">
        <v>506</v>
      </c>
      <c r="I29">
        <v>0.69863013698630139</v>
      </c>
      <c r="J29" s="6" t="s">
        <v>71</v>
      </c>
      <c r="K29" s="6" t="s">
        <v>501</v>
      </c>
      <c r="L29">
        <v>8</v>
      </c>
      <c r="M29" s="6" t="s">
        <v>8</v>
      </c>
      <c r="N29">
        <v>10</v>
      </c>
    </row>
    <row r="30" spans="1:14" x14ac:dyDescent="0.3">
      <c r="A30">
        <v>29</v>
      </c>
      <c r="B30" s="6" t="s">
        <v>72</v>
      </c>
      <c r="C30" s="6" t="s">
        <v>32</v>
      </c>
      <c r="D30" s="7">
        <v>42740</v>
      </c>
      <c r="E30">
        <v>6558</v>
      </c>
      <c r="F30">
        <v>42</v>
      </c>
      <c r="G30">
        <v>14</v>
      </c>
      <c r="H30" s="6" t="s">
        <v>506</v>
      </c>
      <c r="I30">
        <v>7.7945205479452051</v>
      </c>
      <c r="J30" s="6" t="s">
        <v>73</v>
      </c>
      <c r="K30" s="6" t="s">
        <v>501</v>
      </c>
      <c r="L30">
        <v>8</v>
      </c>
      <c r="M30" s="6" t="s">
        <v>8</v>
      </c>
      <c r="N30">
        <v>10</v>
      </c>
    </row>
    <row r="31" spans="1:14" x14ac:dyDescent="0.3">
      <c r="A31">
        <v>30</v>
      </c>
      <c r="B31" s="6" t="s">
        <v>74</v>
      </c>
      <c r="C31" s="6" t="s">
        <v>22</v>
      </c>
      <c r="D31" s="7">
        <v>40832</v>
      </c>
      <c r="E31">
        <v>6362</v>
      </c>
      <c r="F31">
        <v>46</v>
      </c>
      <c r="G31">
        <v>11</v>
      </c>
      <c r="H31" s="6" t="s">
        <v>506</v>
      </c>
      <c r="I31">
        <v>13.021917808219179</v>
      </c>
      <c r="J31" s="6" t="s">
        <v>75</v>
      </c>
      <c r="K31" s="6" t="s">
        <v>501</v>
      </c>
      <c r="L31">
        <v>9</v>
      </c>
      <c r="M31" s="6" t="s">
        <v>8</v>
      </c>
      <c r="N31">
        <v>12</v>
      </c>
    </row>
    <row r="32" spans="1:14" x14ac:dyDescent="0.3">
      <c r="A32">
        <v>31</v>
      </c>
      <c r="B32" s="6" t="s">
        <v>76</v>
      </c>
      <c r="C32" s="6" t="s">
        <v>32</v>
      </c>
      <c r="D32" s="7">
        <v>44689</v>
      </c>
      <c r="E32">
        <v>4379</v>
      </c>
      <c r="F32">
        <v>32</v>
      </c>
      <c r="G32">
        <v>14</v>
      </c>
      <c r="H32" s="6" t="s">
        <v>12</v>
      </c>
      <c r="I32">
        <v>2.4547945205479453</v>
      </c>
      <c r="J32" s="6" t="s">
        <v>77</v>
      </c>
      <c r="K32" s="6" t="s">
        <v>501</v>
      </c>
      <c r="L32">
        <v>4</v>
      </c>
      <c r="M32" s="6" t="s">
        <v>8</v>
      </c>
      <c r="N32">
        <v>5</v>
      </c>
    </row>
    <row r="33" spans="1:14" x14ac:dyDescent="0.3">
      <c r="A33">
        <v>32</v>
      </c>
      <c r="B33" s="6" t="s">
        <v>78</v>
      </c>
      <c r="C33" s="6" t="s">
        <v>22</v>
      </c>
      <c r="D33" s="7">
        <v>42599</v>
      </c>
      <c r="E33">
        <v>6003</v>
      </c>
      <c r="F33">
        <v>27</v>
      </c>
      <c r="G33">
        <v>3</v>
      </c>
      <c r="H33" s="6" t="s">
        <v>12</v>
      </c>
      <c r="I33">
        <v>8.1808219178082187</v>
      </c>
      <c r="J33" s="6" t="s">
        <v>79</v>
      </c>
      <c r="K33" s="6" t="s">
        <v>501</v>
      </c>
      <c r="L33">
        <v>4</v>
      </c>
      <c r="M33" s="6" t="s">
        <v>8</v>
      </c>
      <c r="N33">
        <v>5</v>
      </c>
    </row>
    <row r="34" spans="1:14" x14ac:dyDescent="0.3">
      <c r="A34">
        <v>33</v>
      </c>
      <c r="B34" s="6" t="s">
        <v>80</v>
      </c>
      <c r="C34" s="6" t="s">
        <v>32</v>
      </c>
      <c r="D34" s="7">
        <v>42079</v>
      </c>
      <c r="E34">
        <v>4057</v>
      </c>
      <c r="F34">
        <v>26</v>
      </c>
      <c r="G34">
        <v>13</v>
      </c>
      <c r="H34" s="6" t="s">
        <v>12</v>
      </c>
      <c r="I34">
        <v>9.6054794520547944</v>
      </c>
      <c r="J34" s="6" t="s">
        <v>81</v>
      </c>
      <c r="K34" s="6" t="s">
        <v>501</v>
      </c>
      <c r="L34">
        <v>6</v>
      </c>
      <c r="M34" s="6" t="s">
        <v>8</v>
      </c>
      <c r="N34">
        <v>7</v>
      </c>
    </row>
    <row r="35" spans="1:14" x14ac:dyDescent="0.3">
      <c r="A35">
        <v>34</v>
      </c>
      <c r="B35" s="6" t="s">
        <v>82</v>
      </c>
      <c r="C35" s="6" t="s">
        <v>83</v>
      </c>
      <c r="D35" s="7">
        <v>41923</v>
      </c>
      <c r="E35">
        <v>3651</v>
      </c>
      <c r="F35">
        <v>28</v>
      </c>
      <c r="G35">
        <v>11</v>
      </c>
      <c r="H35" s="6" t="s">
        <v>12</v>
      </c>
      <c r="I35">
        <v>10.032876712328767</v>
      </c>
      <c r="J35" s="6" t="s">
        <v>84</v>
      </c>
      <c r="K35" s="6" t="s">
        <v>501</v>
      </c>
      <c r="L35">
        <v>6</v>
      </c>
      <c r="M35" s="6" t="s">
        <v>8</v>
      </c>
      <c r="N35">
        <v>7</v>
      </c>
    </row>
    <row r="36" spans="1:14" x14ac:dyDescent="0.3">
      <c r="A36">
        <v>35</v>
      </c>
      <c r="B36" s="6" t="s">
        <v>85</v>
      </c>
      <c r="C36" s="6" t="s">
        <v>11</v>
      </c>
      <c r="D36" s="7">
        <v>42729</v>
      </c>
      <c r="E36">
        <v>7671</v>
      </c>
      <c r="F36">
        <v>54</v>
      </c>
      <c r="G36">
        <v>7</v>
      </c>
      <c r="H36" s="6" t="s">
        <v>12</v>
      </c>
      <c r="I36">
        <v>7.8246575342465752</v>
      </c>
      <c r="J36" s="6" t="s">
        <v>71</v>
      </c>
      <c r="K36" s="6" t="s">
        <v>501</v>
      </c>
      <c r="L36">
        <v>5</v>
      </c>
      <c r="M36" s="6" t="s">
        <v>8</v>
      </c>
      <c r="N36">
        <v>7</v>
      </c>
    </row>
    <row r="37" spans="1:14" x14ac:dyDescent="0.3">
      <c r="A37">
        <v>36</v>
      </c>
      <c r="B37" s="6" t="s">
        <v>86</v>
      </c>
      <c r="C37" s="6" t="s">
        <v>32</v>
      </c>
      <c r="D37" s="7">
        <v>44852</v>
      </c>
      <c r="E37">
        <v>8581</v>
      </c>
      <c r="F37">
        <v>34</v>
      </c>
      <c r="G37">
        <v>13</v>
      </c>
      <c r="H37" s="6" t="s">
        <v>12</v>
      </c>
      <c r="I37">
        <v>2.0082191780821916</v>
      </c>
      <c r="J37" s="6" t="s">
        <v>41</v>
      </c>
      <c r="K37" s="6" t="s">
        <v>501</v>
      </c>
      <c r="L37">
        <v>7</v>
      </c>
      <c r="M37" s="6" t="s">
        <v>8</v>
      </c>
      <c r="N37">
        <v>10</v>
      </c>
    </row>
    <row r="38" spans="1:14" x14ac:dyDescent="0.3">
      <c r="A38">
        <v>37</v>
      </c>
      <c r="B38" s="6" t="s">
        <v>87</v>
      </c>
      <c r="C38" s="6" t="s">
        <v>22</v>
      </c>
      <c r="D38" s="7">
        <v>42563</v>
      </c>
      <c r="E38">
        <v>7731</v>
      </c>
      <c r="F38">
        <v>58</v>
      </c>
      <c r="G38">
        <v>11</v>
      </c>
      <c r="H38" s="6" t="s">
        <v>506</v>
      </c>
      <c r="I38">
        <v>8.2794520547945201</v>
      </c>
      <c r="J38" s="6" t="s">
        <v>88</v>
      </c>
      <c r="K38" s="6" t="s">
        <v>501</v>
      </c>
      <c r="L38">
        <v>8</v>
      </c>
      <c r="M38" s="6" t="s">
        <v>8</v>
      </c>
      <c r="N38">
        <v>10</v>
      </c>
    </row>
    <row r="39" spans="1:14" x14ac:dyDescent="0.3">
      <c r="A39">
        <v>38</v>
      </c>
      <c r="B39" s="6" t="s">
        <v>89</v>
      </c>
      <c r="C39" s="6" t="s">
        <v>15</v>
      </c>
      <c r="D39" s="7">
        <v>42269</v>
      </c>
      <c r="E39">
        <v>3935</v>
      </c>
      <c r="F39">
        <v>41</v>
      </c>
      <c r="G39">
        <v>7</v>
      </c>
      <c r="H39" s="6" t="s">
        <v>506</v>
      </c>
      <c r="I39">
        <v>9.0849315068493155</v>
      </c>
      <c r="J39" s="6" t="s">
        <v>90</v>
      </c>
      <c r="K39" s="6" t="s">
        <v>501</v>
      </c>
      <c r="L39">
        <v>8</v>
      </c>
      <c r="M39" s="6" t="s">
        <v>8</v>
      </c>
      <c r="N39">
        <v>10</v>
      </c>
    </row>
    <row r="40" spans="1:14" x14ac:dyDescent="0.3">
      <c r="A40">
        <v>39</v>
      </c>
      <c r="B40" s="6" t="s">
        <v>91</v>
      </c>
      <c r="C40" s="6" t="s">
        <v>32</v>
      </c>
      <c r="D40" s="7">
        <v>43115</v>
      </c>
      <c r="E40">
        <v>6926</v>
      </c>
      <c r="F40">
        <v>48</v>
      </c>
      <c r="G40">
        <v>2</v>
      </c>
      <c r="H40" s="6" t="s">
        <v>506</v>
      </c>
      <c r="I40">
        <v>6.7671232876712333</v>
      </c>
      <c r="J40" s="6" t="s">
        <v>92</v>
      </c>
      <c r="K40" s="6" t="s">
        <v>501</v>
      </c>
      <c r="L40">
        <v>8</v>
      </c>
      <c r="M40" s="6" t="s">
        <v>8</v>
      </c>
      <c r="N40">
        <v>10</v>
      </c>
    </row>
    <row r="41" spans="1:14" x14ac:dyDescent="0.3">
      <c r="A41">
        <v>40</v>
      </c>
      <c r="B41" s="6" t="s">
        <v>93</v>
      </c>
      <c r="C41" s="6" t="s">
        <v>15</v>
      </c>
      <c r="D41" s="7">
        <v>41153</v>
      </c>
      <c r="E41">
        <v>8234</v>
      </c>
      <c r="F41">
        <v>26</v>
      </c>
      <c r="G41">
        <v>5</v>
      </c>
      <c r="H41" s="6" t="s">
        <v>12</v>
      </c>
      <c r="I41">
        <v>12.142465753424657</v>
      </c>
      <c r="J41" s="6" t="s">
        <v>94</v>
      </c>
      <c r="K41" s="6" t="s">
        <v>501</v>
      </c>
      <c r="L41">
        <v>7</v>
      </c>
      <c r="M41" s="6" t="s">
        <v>8</v>
      </c>
      <c r="N41">
        <v>10</v>
      </c>
    </row>
    <row r="42" spans="1:14" x14ac:dyDescent="0.3">
      <c r="A42">
        <v>41</v>
      </c>
      <c r="B42" s="6" t="s">
        <v>95</v>
      </c>
      <c r="C42" s="6" t="s">
        <v>25</v>
      </c>
      <c r="D42" s="7">
        <v>42456</v>
      </c>
      <c r="E42">
        <v>5784</v>
      </c>
      <c r="F42">
        <v>34</v>
      </c>
      <c r="G42">
        <v>14</v>
      </c>
      <c r="H42" s="6" t="s">
        <v>506</v>
      </c>
      <c r="I42">
        <v>8.5726027397260278</v>
      </c>
      <c r="J42" s="6" t="s">
        <v>96</v>
      </c>
      <c r="K42" s="6" t="s">
        <v>501</v>
      </c>
      <c r="L42">
        <v>8</v>
      </c>
      <c r="M42" s="6" t="s">
        <v>8</v>
      </c>
      <c r="N42">
        <v>10</v>
      </c>
    </row>
    <row r="43" spans="1:14" x14ac:dyDescent="0.3">
      <c r="A43">
        <v>42</v>
      </c>
      <c r="B43" s="6" t="s">
        <v>97</v>
      </c>
      <c r="C43" s="6" t="s">
        <v>25</v>
      </c>
      <c r="D43" s="7">
        <v>41419</v>
      </c>
      <c r="E43">
        <v>6028</v>
      </c>
      <c r="F43">
        <v>29</v>
      </c>
      <c r="G43">
        <v>13</v>
      </c>
      <c r="H43" s="6" t="s">
        <v>12</v>
      </c>
      <c r="I43">
        <v>11.413698630136986</v>
      </c>
      <c r="J43" s="6" t="s">
        <v>98</v>
      </c>
      <c r="K43" s="6" t="s">
        <v>501</v>
      </c>
      <c r="L43">
        <v>5</v>
      </c>
      <c r="M43" s="6" t="s">
        <v>8</v>
      </c>
      <c r="N43">
        <v>7</v>
      </c>
    </row>
    <row r="44" spans="1:14" x14ac:dyDescent="0.3">
      <c r="A44">
        <v>43</v>
      </c>
      <c r="B44" s="6" t="s">
        <v>99</v>
      </c>
      <c r="C44" s="6" t="s">
        <v>83</v>
      </c>
      <c r="D44" s="7">
        <v>40544</v>
      </c>
      <c r="E44">
        <v>7821</v>
      </c>
      <c r="F44">
        <v>45</v>
      </c>
      <c r="G44">
        <v>1</v>
      </c>
      <c r="H44" s="6" t="s">
        <v>506</v>
      </c>
      <c r="I44">
        <v>13.810958904109588</v>
      </c>
      <c r="J44" s="6" t="s">
        <v>100</v>
      </c>
      <c r="K44" s="6" t="s">
        <v>501</v>
      </c>
      <c r="L44">
        <v>9</v>
      </c>
      <c r="M44" s="6" t="s">
        <v>8</v>
      </c>
      <c r="N44">
        <v>12</v>
      </c>
    </row>
    <row r="45" spans="1:14" x14ac:dyDescent="0.3">
      <c r="A45">
        <v>44</v>
      </c>
      <c r="B45" s="6" t="s">
        <v>101</v>
      </c>
      <c r="C45" s="6" t="s">
        <v>32</v>
      </c>
      <c r="D45" s="7">
        <v>44326</v>
      </c>
      <c r="E45">
        <v>4326</v>
      </c>
      <c r="F45">
        <v>35</v>
      </c>
      <c r="G45">
        <v>7</v>
      </c>
      <c r="H45" s="6" t="s">
        <v>506</v>
      </c>
      <c r="I45">
        <v>3.4493150684931506</v>
      </c>
      <c r="J45" s="6" t="s">
        <v>102</v>
      </c>
      <c r="K45" s="6" t="s">
        <v>501</v>
      </c>
      <c r="L45">
        <v>9</v>
      </c>
      <c r="M45" s="6" t="s">
        <v>8</v>
      </c>
      <c r="N45">
        <v>12</v>
      </c>
    </row>
    <row r="46" spans="1:14" x14ac:dyDescent="0.3">
      <c r="A46">
        <v>45</v>
      </c>
      <c r="B46" s="6" t="s">
        <v>103</v>
      </c>
      <c r="C46" s="6" t="s">
        <v>19</v>
      </c>
      <c r="D46" s="7">
        <v>40721</v>
      </c>
      <c r="E46">
        <v>8831</v>
      </c>
      <c r="F46">
        <v>57</v>
      </c>
      <c r="G46">
        <v>9</v>
      </c>
      <c r="H46" s="6" t="s">
        <v>12</v>
      </c>
      <c r="I46">
        <v>13.326027397260274</v>
      </c>
      <c r="J46" s="6" t="s">
        <v>35</v>
      </c>
      <c r="K46" s="6" t="s">
        <v>501</v>
      </c>
      <c r="L46">
        <v>6</v>
      </c>
      <c r="M46" s="6" t="s">
        <v>8</v>
      </c>
      <c r="N46">
        <v>7</v>
      </c>
    </row>
    <row r="47" spans="1:14" x14ac:dyDescent="0.3">
      <c r="A47">
        <v>46</v>
      </c>
      <c r="B47" s="6" t="s">
        <v>104</v>
      </c>
      <c r="C47" s="6" t="s">
        <v>25</v>
      </c>
      <c r="D47" s="7">
        <v>41610</v>
      </c>
      <c r="E47">
        <v>4873</v>
      </c>
      <c r="F47">
        <v>32</v>
      </c>
      <c r="G47">
        <v>4</v>
      </c>
      <c r="H47" s="6" t="s">
        <v>12</v>
      </c>
      <c r="I47">
        <v>10.890410958904109</v>
      </c>
      <c r="J47" s="6" t="s">
        <v>105</v>
      </c>
      <c r="K47" s="6" t="s">
        <v>501</v>
      </c>
      <c r="L47">
        <v>5</v>
      </c>
      <c r="M47" s="6" t="s">
        <v>8</v>
      </c>
      <c r="N47">
        <v>7</v>
      </c>
    </row>
    <row r="48" spans="1:14" x14ac:dyDescent="0.3">
      <c r="A48">
        <v>47</v>
      </c>
      <c r="B48" s="6" t="s">
        <v>106</v>
      </c>
      <c r="C48" s="6" t="s">
        <v>19</v>
      </c>
      <c r="D48" s="7">
        <v>43328</v>
      </c>
      <c r="E48">
        <v>6065</v>
      </c>
      <c r="F48">
        <v>26</v>
      </c>
      <c r="G48">
        <v>5</v>
      </c>
      <c r="H48" s="6" t="s">
        <v>506</v>
      </c>
      <c r="I48">
        <v>6.183561643835616</v>
      </c>
      <c r="J48" s="6" t="s">
        <v>107</v>
      </c>
      <c r="K48" s="6" t="s">
        <v>501</v>
      </c>
      <c r="L48">
        <v>8</v>
      </c>
      <c r="M48" s="6" t="s">
        <v>8</v>
      </c>
      <c r="N48">
        <v>10</v>
      </c>
    </row>
    <row r="49" spans="1:14" x14ac:dyDescent="0.3">
      <c r="A49">
        <v>48</v>
      </c>
      <c r="B49" s="6" t="s">
        <v>108</v>
      </c>
      <c r="C49" s="6" t="s">
        <v>19</v>
      </c>
      <c r="D49" s="7">
        <v>41393</v>
      </c>
      <c r="E49">
        <v>7967</v>
      </c>
      <c r="F49">
        <v>32</v>
      </c>
      <c r="G49">
        <v>14</v>
      </c>
      <c r="H49" s="6" t="s">
        <v>12</v>
      </c>
      <c r="I49">
        <v>11.484931506849316</v>
      </c>
      <c r="J49" s="6" t="s">
        <v>109</v>
      </c>
      <c r="K49" s="6" t="s">
        <v>501</v>
      </c>
      <c r="L49">
        <v>5</v>
      </c>
      <c r="M49" s="6" t="s">
        <v>8</v>
      </c>
      <c r="N49">
        <v>7</v>
      </c>
    </row>
    <row r="50" spans="1:14" x14ac:dyDescent="0.3">
      <c r="A50">
        <v>49</v>
      </c>
      <c r="B50" s="6" t="s">
        <v>110</v>
      </c>
      <c r="C50" s="6" t="s">
        <v>32</v>
      </c>
      <c r="D50" s="7">
        <v>44351</v>
      </c>
      <c r="E50">
        <v>7230</v>
      </c>
      <c r="F50">
        <v>49</v>
      </c>
      <c r="G50">
        <v>9</v>
      </c>
      <c r="H50" s="6" t="s">
        <v>12</v>
      </c>
      <c r="I50">
        <v>3.3808219178082193</v>
      </c>
      <c r="J50" s="6" t="s">
        <v>111</v>
      </c>
      <c r="K50" s="6" t="s">
        <v>501</v>
      </c>
      <c r="L50">
        <v>5</v>
      </c>
      <c r="M50" s="6" t="s">
        <v>8</v>
      </c>
      <c r="N50">
        <v>7</v>
      </c>
    </row>
    <row r="51" spans="1:14" x14ac:dyDescent="0.3">
      <c r="A51">
        <v>50</v>
      </c>
      <c r="B51" s="6" t="s">
        <v>112</v>
      </c>
      <c r="C51" s="6" t="s">
        <v>25</v>
      </c>
      <c r="D51" s="7">
        <v>40116</v>
      </c>
      <c r="E51">
        <v>6734</v>
      </c>
      <c r="F51">
        <v>58</v>
      </c>
      <c r="G51">
        <v>9</v>
      </c>
      <c r="H51" s="6" t="s">
        <v>506</v>
      </c>
      <c r="I51">
        <v>14.983561643835616</v>
      </c>
      <c r="J51" s="6" t="s">
        <v>113</v>
      </c>
      <c r="K51" s="6" t="s">
        <v>501</v>
      </c>
      <c r="L51">
        <v>9</v>
      </c>
      <c r="M51" s="6" t="s">
        <v>8</v>
      </c>
      <c r="N51">
        <v>12</v>
      </c>
    </row>
    <row r="52" spans="1:14" x14ac:dyDescent="0.3">
      <c r="A52">
        <v>51</v>
      </c>
      <c r="B52" s="6" t="s">
        <v>114</v>
      </c>
      <c r="C52" s="6" t="s">
        <v>22</v>
      </c>
      <c r="D52" s="7">
        <v>42352</v>
      </c>
      <c r="E52">
        <v>7065</v>
      </c>
      <c r="F52">
        <v>23</v>
      </c>
      <c r="G52">
        <v>1</v>
      </c>
      <c r="H52" s="6" t="s">
        <v>12</v>
      </c>
      <c r="I52">
        <v>8.8575342465753426</v>
      </c>
      <c r="J52" s="6" t="s">
        <v>115</v>
      </c>
      <c r="K52" s="6" t="s">
        <v>501</v>
      </c>
      <c r="L52">
        <v>4</v>
      </c>
      <c r="M52" s="6" t="s">
        <v>8</v>
      </c>
      <c r="N52">
        <v>5</v>
      </c>
    </row>
    <row r="53" spans="1:14" x14ac:dyDescent="0.3">
      <c r="A53">
        <v>52</v>
      </c>
      <c r="B53" s="6" t="s">
        <v>116</v>
      </c>
      <c r="C53" s="6" t="s">
        <v>22</v>
      </c>
      <c r="D53" s="7">
        <v>42147</v>
      </c>
      <c r="E53">
        <v>5445</v>
      </c>
      <c r="F53">
        <v>25</v>
      </c>
      <c r="G53">
        <v>8</v>
      </c>
      <c r="H53" s="6" t="s">
        <v>506</v>
      </c>
      <c r="I53">
        <v>9.419178082191781</v>
      </c>
      <c r="J53" s="6" t="s">
        <v>26</v>
      </c>
      <c r="K53" s="6" t="s">
        <v>501</v>
      </c>
      <c r="L53">
        <v>8</v>
      </c>
      <c r="M53" s="6" t="s">
        <v>8</v>
      </c>
      <c r="N53">
        <v>10</v>
      </c>
    </row>
    <row r="54" spans="1:14" x14ac:dyDescent="0.3">
      <c r="A54">
        <v>53</v>
      </c>
      <c r="B54" s="6" t="s">
        <v>117</v>
      </c>
      <c r="C54" s="6" t="s">
        <v>19</v>
      </c>
      <c r="D54" s="7">
        <v>40206</v>
      </c>
      <c r="E54">
        <v>7472</v>
      </c>
      <c r="F54">
        <v>29</v>
      </c>
      <c r="G54">
        <v>12</v>
      </c>
      <c r="H54" s="6" t="s">
        <v>506</v>
      </c>
      <c r="I54">
        <v>14.736986301369862</v>
      </c>
      <c r="J54" s="6" t="s">
        <v>75</v>
      </c>
      <c r="K54" s="6" t="s">
        <v>501</v>
      </c>
      <c r="L54">
        <v>9</v>
      </c>
      <c r="M54" s="6" t="s">
        <v>8</v>
      </c>
      <c r="N54">
        <v>12</v>
      </c>
    </row>
    <row r="55" spans="1:14" x14ac:dyDescent="0.3">
      <c r="A55">
        <v>54</v>
      </c>
      <c r="B55" s="6" t="s">
        <v>118</v>
      </c>
      <c r="C55" s="6" t="s">
        <v>83</v>
      </c>
      <c r="D55" s="7">
        <v>42196</v>
      </c>
      <c r="E55">
        <v>3657</v>
      </c>
      <c r="F55">
        <v>52</v>
      </c>
      <c r="G55">
        <v>2</v>
      </c>
      <c r="H55" s="6" t="s">
        <v>12</v>
      </c>
      <c r="I55">
        <v>9.2849315068493148</v>
      </c>
      <c r="J55" s="6" t="s">
        <v>119</v>
      </c>
      <c r="K55" s="6" t="s">
        <v>501</v>
      </c>
      <c r="L55">
        <v>7</v>
      </c>
      <c r="M55" s="6" t="s">
        <v>8</v>
      </c>
      <c r="N55">
        <v>10</v>
      </c>
    </row>
    <row r="56" spans="1:14" x14ac:dyDescent="0.3">
      <c r="A56">
        <v>55</v>
      </c>
      <c r="B56" s="6" t="s">
        <v>120</v>
      </c>
      <c r="C56" s="6" t="s">
        <v>11</v>
      </c>
      <c r="D56" s="7">
        <v>40260</v>
      </c>
      <c r="E56">
        <v>4429</v>
      </c>
      <c r="F56">
        <v>41</v>
      </c>
      <c r="G56">
        <v>11</v>
      </c>
      <c r="H56" s="6" t="s">
        <v>506</v>
      </c>
      <c r="I56">
        <v>14.58904109589041</v>
      </c>
      <c r="J56" s="6" t="s">
        <v>121</v>
      </c>
      <c r="K56" s="6" t="s">
        <v>501</v>
      </c>
      <c r="L56">
        <v>8</v>
      </c>
      <c r="M56" s="6" t="s">
        <v>8</v>
      </c>
      <c r="N56">
        <v>10</v>
      </c>
    </row>
    <row r="57" spans="1:14" x14ac:dyDescent="0.3">
      <c r="A57">
        <v>56</v>
      </c>
      <c r="B57" s="6" t="s">
        <v>122</v>
      </c>
      <c r="C57" s="6" t="s">
        <v>25</v>
      </c>
      <c r="D57" s="7">
        <v>43379</v>
      </c>
      <c r="E57">
        <v>3678</v>
      </c>
      <c r="F57">
        <v>22</v>
      </c>
      <c r="G57">
        <v>2</v>
      </c>
      <c r="H57" s="6" t="s">
        <v>12</v>
      </c>
      <c r="I57">
        <v>6.043835616438356</v>
      </c>
      <c r="J57" s="6" t="s">
        <v>123</v>
      </c>
      <c r="K57" s="6" t="s">
        <v>501</v>
      </c>
      <c r="L57">
        <v>5</v>
      </c>
      <c r="M57" s="6" t="s">
        <v>8</v>
      </c>
      <c r="N57">
        <v>7</v>
      </c>
    </row>
    <row r="58" spans="1:14" x14ac:dyDescent="0.3">
      <c r="A58">
        <v>57</v>
      </c>
      <c r="B58" s="6" t="s">
        <v>124</v>
      </c>
      <c r="C58" s="6" t="s">
        <v>15</v>
      </c>
      <c r="D58" s="7">
        <v>40820</v>
      </c>
      <c r="E58">
        <v>4600</v>
      </c>
      <c r="F58">
        <v>41</v>
      </c>
      <c r="G58">
        <v>11</v>
      </c>
      <c r="H58" s="6" t="s">
        <v>12</v>
      </c>
      <c r="I58">
        <v>13.054794520547945</v>
      </c>
      <c r="J58" s="6" t="s">
        <v>33</v>
      </c>
      <c r="K58" s="6" t="s">
        <v>501</v>
      </c>
      <c r="L58">
        <v>7</v>
      </c>
      <c r="M58" s="6" t="s">
        <v>8</v>
      </c>
      <c r="N58">
        <v>10</v>
      </c>
    </row>
    <row r="59" spans="1:14" x14ac:dyDescent="0.3">
      <c r="A59">
        <v>58</v>
      </c>
      <c r="B59" s="6" t="s">
        <v>125</v>
      </c>
      <c r="C59" s="6" t="s">
        <v>25</v>
      </c>
      <c r="D59" s="7">
        <v>40334</v>
      </c>
      <c r="E59">
        <v>6538</v>
      </c>
      <c r="F59">
        <v>46</v>
      </c>
      <c r="G59">
        <v>2</v>
      </c>
      <c r="H59" s="6" t="s">
        <v>12</v>
      </c>
      <c r="I59">
        <v>14.386301369863014</v>
      </c>
      <c r="J59" s="6" t="s">
        <v>126</v>
      </c>
      <c r="K59" s="6" t="s">
        <v>501</v>
      </c>
      <c r="L59">
        <v>4</v>
      </c>
      <c r="M59" s="6" t="s">
        <v>8</v>
      </c>
      <c r="N59">
        <v>5</v>
      </c>
    </row>
    <row r="60" spans="1:14" x14ac:dyDescent="0.3">
      <c r="A60">
        <v>59</v>
      </c>
      <c r="B60" s="6" t="s">
        <v>127</v>
      </c>
      <c r="C60" s="6" t="s">
        <v>22</v>
      </c>
      <c r="D60" s="7">
        <v>44992</v>
      </c>
      <c r="E60">
        <v>4813</v>
      </c>
      <c r="F60">
        <v>24</v>
      </c>
      <c r="G60">
        <v>9</v>
      </c>
      <c r="H60" s="6" t="s">
        <v>506</v>
      </c>
      <c r="I60">
        <v>1.6246575342465754</v>
      </c>
      <c r="J60" s="6" t="s">
        <v>128</v>
      </c>
      <c r="K60" s="6" t="s">
        <v>501</v>
      </c>
      <c r="L60">
        <v>9</v>
      </c>
      <c r="M60" s="6" t="s">
        <v>8</v>
      </c>
      <c r="N60">
        <v>12</v>
      </c>
    </row>
    <row r="61" spans="1:14" x14ac:dyDescent="0.3">
      <c r="A61">
        <v>60</v>
      </c>
      <c r="B61" s="6" t="s">
        <v>129</v>
      </c>
      <c r="C61" s="6" t="s">
        <v>11</v>
      </c>
      <c r="D61" s="7">
        <v>45000</v>
      </c>
      <c r="E61">
        <v>7974</v>
      </c>
      <c r="F61">
        <v>59</v>
      </c>
      <c r="G61">
        <v>8</v>
      </c>
      <c r="H61" s="6" t="s">
        <v>12</v>
      </c>
      <c r="I61">
        <v>1.6027397260273972</v>
      </c>
      <c r="J61" s="6" t="s">
        <v>39</v>
      </c>
      <c r="K61" s="6" t="s">
        <v>501</v>
      </c>
      <c r="L61">
        <v>4</v>
      </c>
      <c r="M61" s="6" t="s">
        <v>8</v>
      </c>
      <c r="N61">
        <v>5</v>
      </c>
    </row>
    <row r="62" spans="1:14" x14ac:dyDescent="0.3">
      <c r="A62">
        <v>61</v>
      </c>
      <c r="B62" s="6" t="s">
        <v>130</v>
      </c>
      <c r="C62" s="6" t="s">
        <v>15</v>
      </c>
      <c r="D62" s="7">
        <v>41501</v>
      </c>
      <c r="E62">
        <v>7853</v>
      </c>
      <c r="F62">
        <v>35</v>
      </c>
      <c r="G62">
        <v>3</v>
      </c>
      <c r="H62" s="6" t="s">
        <v>12</v>
      </c>
      <c r="I62">
        <v>11.189041095890412</v>
      </c>
      <c r="J62" s="6" t="s">
        <v>131</v>
      </c>
      <c r="K62" s="6" t="s">
        <v>501</v>
      </c>
      <c r="L62">
        <v>6</v>
      </c>
      <c r="M62" s="6" t="s">
        <v>8</v>
      </c>
      <c r="N62">
        <v>7</v>
      </c>
    </row>
    <row r="63" spans="1:14" x14ac:dyDescent="0.3">
      <c r="A63">
        <v>62</v>
      </c>
      <c r="B63" s="6" t="s">
        <v>132</v>
      </c>
      <c r="C63" s="6" t="s">
        <v>11</v>
      </c>
      <c r="D63" s="7">
        <v>43972</v>
      </c>
      <c r="E63">
        <v>8584</v>
      </c>
      <c r="F63">
        <v>47</v>
      </c>
      <c r="G63">
        <v>4</v>
      </c>
      <c r="H63" s="6" t="s">
        <v>12</v>
      </c>
      <c r="I63">
        <v>4.419178082191781</v>
      </c>
      <c r="J63" s="6" t="s">
        <v>133</v>
      </c>
      <c r="K63" s="6" t="s">
        <v>501</v>
      </c>
      <c r="L63">
        <v>5</v>
      </c>
      <c r="M63" s="6" t="s">
        <v>8</v>
      </c>
      <c r="N63">
        <v>7</v>
      </c>
    </row>
    <row r="64" spans="1:14" x14ac:dyDescent="0.3">
      <c r="A64">
        <v>63</v>
      </c>
      <c r="B64" s="6" t="s">
        <v>134</v>
      </c>
      <c r="C64" s="6" t="s">
        <v>15</v>
      </c>
      <c r="D64" s="7">
        <v>43973</v>
      </c>
      <c r="E64">
        <v>7266</v>
      </c>
      <c r="F64">
        <v>49</v>
      </c>
      <c r="G64">
        <v>6</v>
      </c>
      <c r="H64" s="6" t="s">
        <v>12</v>
      </c>
      <c r="I64">
        <v>4.4164383561643836</v>
      </c>
      <c r="J64" s="6" t="s">
        <v>135</v>
      </c>
      <c r="K64" s="6" t="s">
        <v>501</v>
      </c>
      <c r="L64">
        <v>4</v>
      </c>
      <c r="M64" s="6" t="s">
        <v>8</v>
      </c>
      <c r="N64">
        <v>5</v>
      </c>
    </row>
    <row r="65" spans="1:14" x14ac:dyDescent="0.3">
      <c r="A65">
        <v>64</v>
      </c>
      <c r="B65" s="6" t="s">
        <v>136</v>
      </c>
      <c r="C65" s="6" t="s">
        <v>32</v>
      </c>
      <c r="D65" s="7">
        <v>43724</v>
      </c>
      <c r="E65">
        <v>7685</v>
      </c>
      <c r="F65">
        <v>59</v>
      </c>
      <c r="G65">
        <v>11</v>
      </c>
      <c r="H65" s="6" t="s">
        <v>12</v>
      </c>
      <c r="I65">
        <v>5.0986301369863014</v>
      </c>
      <c r="J65" s="6" t="s">
        <v>64</v>
      </c>
      <c r="K65" s="6" t="s">
        <v>501</v>
      </c>
      <c r="L65">
        <v>5</v>
      </c>
      <c r="M65" s="6" t="s">
        <v>8</v>
      </c>
      <c r="N65">
        <v>7</v>
      </c>
    </row>
    <row r="66" spans="1:14" x14ac:dyDescent="0.3">
      <c r="A66">
        <v>65</v>
      </c>
      <c r="B66" s="6" t="s">
        <v>137</v>
      </c>
      <c r="C66" s="6" t="s">
        <v>19</v>
      </c>
      <c r="D66" s="7">
        <v>43212</v>
      </c>
      <c r="E66">
        <v>4261</v>
      </c>
      <c r="F66">
        <v>44</v>
      </c>
      <c r="G66">
        <v>9</v>
      </c>
      <c r="H66" s="6" t="s">
        <v>506</v>
      </c>
      <c r="I66">
        <v>6.5013698630136982</v>
      </c>
      <c r="J66" s="6" t="s">
        <v>138</v>
      </c>
      <c r="K66" s="6" t="s">
        <v>501</v>
      </c>
      <c r="L66">
        <v>9</v>
      </c>
      <c r="M66" s="6" t="s">
        <v>8</v>
      </c>
      <c r="N66">
        <v>12</v>
      </c>
    </row>
    <row r="67" spans="1:14" x14ac:dyDescent="0.3">
      <c r="A67">
        <v>66</v>
      </c>
      <c r="B67" s="6" t="s">
        <v>139</v>
      </c>
      <c r="C67" s="6" t="s">
        <v>22</v>
      </c>
      <c r="D67" s="7">
        <v>42801</v>
      </c>
      <c r="E67">
        <v>5349</v>
      </c>
      <c r="F67">
        <v>42</v>
      </c>
      <c r="G67">
        <v>4</v>
      </c>
      <c r="H67" s="6" t="s">
        <v>506</v>
      </c>
      <c r="I67">
        <v>7.6273972602739724</v>
      </c>
      <c r="J67" s="6" t="s">
        <v>140</v>
      </c>
      <c r="K67" s="6" t="s">
        <v>501</v>
      </c>
      <c r="L67">
        <v>9</v>
      </c>
      <c r="M67" s="6" t="s">
        <v>8</v>
      </c>
      <c r="N67">
        <v>12</v>
      </c>
    </row>
    <row r="68" spans="1:14" x14ac:dyDescent="0.3">
      <c r="A68">
        <v>67</v>
      </c>
      <c r="B68" s="6" t="s">
        <v>141</v>
      </c>
      <c r="C68" s="6" t="s">
        <v>83</v>
      </c>
      <c r="D68" s="7">
        <v>45380</v>
      </c>
      <c r="E68">
        <v>6240</v>
      </c>
      <c r="F68">
        <v>50</v>
      </c>
      <c r="G68">
        <v>2</v>
      </c>
      <c r="H68" s="6" t="s">
        <v>12</v>
      </c>
      <c r="I68">
        <v>0.56164383561643838</v>
      </c>
      <c r="J68" s="6" t="s">
        <v>142</v>
      </c>
      <c r="K68" s="6" t="s">
        <v>501</v>
      </c>
      <c r="L68">
        <v>6</v>
      </c>
      <c r="M68" s="6" t="s">
        <v>8</v>
      </c>
      <c r="N68">
        <v>7</v>
      </c>
    </row>
    <row r="69" spans="1:14" x14ac:dyDescent="0.3">
      <c r="A69">
        <v>68</v>
      </c>
      <c r="B69" s="6" t="s">
        <v>143</v>
      </c>
      <c r="C69" s="6" t="s">
        <v>19</v>
      </c>
      <c r="D69" s="7">
        <v>43461</v>
      </c>
      <c r="E69">
        <v>6841</v>
      </c>
      <c r="F69">
        <v>57</v>
      </c>
      <c r="G69">
        <v>14</v>
      </c>
      <c r="H69" s="6" t="s">
        <v>506</v>
      </c>
      <c r="I69">
        <v>5.8191780821917805</v>
      </c>
      <c r="J69" s="6" t="s">
        <v>28</v>
      </c>
      <c r="K69" s="6" t="s">
        <v>501</v>
      </c>
      <c r="L69">
        <v>9</v>
      </c>
      <c r="M69" s="6" t="s">
        <v>8</v>
      </c>
      <c r="N69">
        <v>12</v>
      </c>
    </row>
    <row r="70" spans="1:14" x14ac:dyDescent="0.3">
      <c r="A70">
        <v>69</v>
      </c>
      <c r="B70" s="6" t="s">
        <v>144</v>
      </c>
      <c r="C70" s="6" t="s">
        <v>19</v>
      </c>
      <c r="D70" s="7">
        <v>41691</v>
      </c>
      <c r="E70">
        <v>8531</v>
      </c>
      <c r="F70">
        <v>31</v>
      </c>
      <c r="G70">
        <v>13</v>
      </c>
      <c r="H70" s="6" t="s">
        <v>12</v>
      </c>
      <c r="I70">
        <v>10.668493150684931</v>
      </c>
      <c r="J70" s="6" t="s">
        <v>145</v>
      </c>
      <c r="K70" s="6" t="s">
        <v>501</v>
      </c>
      <c r="L70">
        <v>7</v>
      </c>
      <c r="M70" s="6" t="s">
        <v>8</v>
      </c>
      <c r="N70">
        <v>10</v>
      </c>
    </row>
    <row r="71" spans="1:14" x14ac:dyDescent="0.3">
      <c r="A71">
        <v>70</v>
      </c>
      <c r="B71" s="6" t="s">
        <v>146</v>
      </c>
      <c r="C71" s="6" t="s">
        <v>83</v>
      </c>
      <c r="D71" s="7">
        <v>42889</v>
      </c>
      <c r="E71">
        <v>6065</v>
      </c>
      <c r="F71">
        <v>23</v>
      </c>
      <c r="G71">
        <v>11</v>
      </c>
      <c r="H71" s="6" t="s">
        <v>12</v>
      </c>
      <c r="I71">
        <v>7.3863013698630136</v>
      </c>
      <c r="J71" s="6" t="s">
        <v>147</v>
      </c>
      <c r="K71" s="6" t="s">
        <v>501</v>
      </c>
      <c r="L71">
        <v>7</v>
      </c>
      <c r="M71" s="6" t="s">
        <v>8</v>
      </c>
      <c r="N71">
        <v>10</v>
      </c>
    </row>
    <row r="72" spans="1:14" x14ac:dyDescent="0.3">
      <c r="A72">
        <v>71</v>
      </c>
      <c r="B72" s="6" t="s">
        <v>148</v>
      </c>
      <c r="C72" s="6" t="s">
        <v>15</v>
      </c>
      <c r="D72" s="7">
        <v>43270</v>
      </c>
      <c r="E72">
        <v>7842</v>
      </c>
      <c r="F72">
        <v>33</v>
      </c>
      <c r="G72">
        <v>6</v>
      </c>
      <c r="H72" s="6" t="s">
        <v>12</v>
      </c>
      <c r="I72">
        <v>6.3424657534246576</v>
      </c>
      <c r="J72" s="6" t="s">
        <v>16</v>
      </c>
      <c r="K72" s="6" t="s">
        <v>501</v>
      </c>
      <c r="L72">
        <v>5</v>
      </c>
      <c r="M72" s="6" t="s">
        <v>8</v>
      </c>
      <c r="N72">
        <v>7</v>
      </c>
    </row>
    <row r="73" spans="1:14" x14ac:dyDescent="0.3">
      <c r="A73">
        <v>72</v>
      </c>
      <c r="B73" s="6" t="s">
        <v>149</v>
      </c>
      <c r="C73" s="6" t="s">
        <v>15</v>
      </c>
      <c r="D73" s="7">
        <v>44129</v>
      </c>
      <c r="E73">
        <v>6667</v>
      </c>
      <c r="F73">
        <v>31</v>
      </c>
      <c r="G73">
        <v>4</v>
      </c>
      <c r="H73" s="6" t="s">
        <v>506</v>
      </c>
      <c r="I73">
        <v>3.989041095890411</v>
      </c>
      <c r="J73" s="6" t="s">
        <v>150</v>
      </c>
      <c r="K73" s="6" t="s">
        <v>501</v>
      </c>
      <c r="L73">
        <v>9</v>
      </c>
      <c r="M73" s="6" t="s">
        <v>8</v>
      </c>
      <c r="N73">
        <v>12</v>
      </c>
    </row>
    <row r="74" spans="1:14" x14ac:dyDescent="0.3">
      <c r="A74">
        <v>73</v>
      </c>
      <c r="B74" s="6" t="s">
        <v>151</v>
      </c>
      <c r="C74" s="6" t="s">
        <v>15</v>
      </c>
      <c r="D74" s="7">
        <v>45476</v>
      </c>
      <c r="E74">
        <v>6252</v>
      </c>
      <c r="F74">
        <v>45</v>
      </c>
      <c r="G74">
        <v>3</v>
      </c>
      <c r="H74" s="6" t="s">
        <v>12</v>
      </c>
      <c r="I74">
        <v>0.29863013698630136</v>
      </c>
      <c r="J74" s="6" t="s">
        <v>152</v>
      </c>
      <c r="K74" s="6" t="s">
        <v>501</v>
      </c>
      <c r="L74">
        <v>6</v>
      </c>
      <c r="M74" s="6" t="s">
        <v>8</v>
      </c>
      <c r="N74">
        <v>7</v>
      </c>
    </row>
    <row r="75" spans="1:14" x14ac:dyDescent="0.3">
      <c r="A75">
        <v>74</v>
      </c>
      <c r="B75" s="6" t="s">
        <v>153</v>
      </c>
      <c r="C75" s="6" t="s">
        <v>25</v>
      </c>
      <c r="D75" s="7">
        <v>44583</v>
      </c>
      <c r="E75">
        <v>4740</v>
      </c>
      <c r="F75">
        <v>48</v>
      </c>
      <c r="G75">
        <v>1</v>
      </c>
      <c r="H75" s="6" t="s">
        <v>12</v>
      </c>
      <c r="I75">
        <v>2.7452054794520548</v>
      </c>
      <c r="J75" s="6" t="s">
        <v>154</v>
      </c>
      <c r="K75" s="6" t="s">
        <v>501</v>
      </c>
      <c r="L75">
        <v>5</v>
      </c>
      <c r="M75" s="6" t="s">
        <v>8</v>
      </c>
      <c r="N75">
        <v>7</v>
      </c>
    </row>
    <row r="76" spans="1:14" x14ac:dyDescent="0.3">
      <c r="A76">
        <v>75</v>
      </c>
      <c r="B76" s="6" t="s">
        <v>155</v>
      </c>
      <c r="C76" s="6" t="s">
        <v>11</v>
      </c>
      <c r="D76" s="7">
        <v>44834</v>
      </c>
      <c r="E76">
        <v>6500</v>
      </c>
      <c r="F76">
        <v>46</v>
      </c>
      <c r="G76">
        <v>8</v>
      </c>
      <c r="H76" s="6" t="s">
        <v>12</v>
      </c>
      <c r="I76">
        <v>2.0575342465753423</v>
      </c>
      <c r="J76" s="6" t="s">
        <v>56</v>
      </c>
      <c r="K76" s="6" t="s">
        <v>501</v>
      </c>
      <c r="L76">
        <v>4</v>
      </c>
      <c r="M76" s="6" t="s">
        <v>8</v>
      </c>
      <c r="N76">
        <v>5</v>
      </c>
    </row>
    <row r="77" spans="1:14" x14ac:dyDescent="0.3">
      <c r="A77">
        <v>76</v>
      </c>
      <c r="B77" s="6" t="s">
        <v>156</v>
      </c>
      <c r="C77" s="6" t="s">
        <v>15</v>
      </c>
      <c r="D77" s="7">
        <v>44326</v>
      </c>
      <c r="E77">
        <v>8199</v>
      </c>
      <c r="F77">
        <v>41</v>
      </c>
      <c r="G77">
        <v>10</v>
      </c>
      <c r="H77" s="6" t="s">
        <v>12</v>
      </c>
      <c r="I77">
        <v>3.4493150684931506</v>
      </c>
      <c r="J77" s="6" t="s">
        <v>157</v>
      </c>
      <c r="K77" s="6" t="s">
        <v>501</v>
      </c>
      <c r="L77">
        <v>4</v>
      </c>
      <c r="M77" s="6" t="s">
        <v>8</v>
      </c>
      <c r="N77">
        <v>5</v>
      </c>
    </row>
    <row r="78" spans="1:14" x14ac:dyDescent="0.3">
      <c r="A78">
        <v>77</v>
      </c>
      <c r="B78" s="6" t="s">
        <v>158</v>
      </c>
      <c r="C78" s="6" t="s">
        <v>83</v>
      </c>
      <c r="D78" s="7">
        <v>42969</v>
      </c>
      <c r="E78">
        <v>4635</v>
      </c>
      <c r="F78">
        <v>46</v>
      </c>
      <c r="G78">
        <v>5</v>
      </c>
      <c r="H78" s="6" t="s">
        <v>12</v>
      </c>
      <c r="I78">
        <v>7.1671232876712327</v>
      </c>
      <c r="J78" s="6" t="s">
        <v>159</v>
      </c>
      <c r="K78" s="6" t="s">
        <v>501</v>
      </c>
      <c r="L78">
        <v>4</v>
      </c>
      <c r="M78" s="6" t="s">
        <v>8</v>
      </c>
      <c r="N78">
        <v>5</v>
      </c>
    </row>
    <row r="79" spans="1:14" x14ac:dyDescent="0.3">
      <c r="A79">
        <v>78</v>
      </c>
      <c r="B79" s="6" t="s">
        <v>160</v>
      </c>
      <c r="C79" s="6" t="s">
        <v>15</v>
      </c>
      <c r="D79" s="7">
        <v>43049</v>
      </c>
      <c r="E79">
        <v>5060</v>
      </c>
      <c r="F79">
        <v>25</v>
      </c>
      <c r="G79">
        <v>13</v>
      </c>
      <c r="H79" s="6" t="s">
        <v>506</v>
      </c>
      <c r="I79">
        <v>6.9479452054794519</v>
      </c>
      <c r="J79" s="6" t="s">
        <v>161</v>
      </c>
      <c r="K79" s="6" t="s">
        <v>501</v>
      </c>
      <c r="L79">
        <v>9</v>
      </c>
      <c r="M79" s="6" t="s">
        <v>8</v>
      </c>
      <c r="N79">
        <v>12</v>
      </c>
    </row>
    <row r="80" spans="1:14" x14ac:dyDescent="0.3">
      <c r="A80">
        <v>79</v>
      </c>
      <c r="B80" s="6" t="s">
        <v>162</v>
      </c>
      <c r="C80" s="6" t="s">
        <v>32</v>
      </c>
      <c r="D80" s="7">
        <v>43817</v>
      </c>
      <c r="E80">
        <v>8115</v>
      </c>
      <c r="F80">
        <v>23</v>
      </c>
      <c r="G80">
        <v>6</v>
      </c>
      <c r="H80" s="6" t="s">
        <v>12</v>
      </c>
      <c r="I80">
        <v>4.8438356164383558</v>
      </c>
      <c r="J80" s="6" t="s">
        <v>163</v>
      </c>
      <c r="K80" s="6" t="s">
        <v>501</v>
      </c>
      <c r="L80">
        <v>7</v>
      </c>
      <c r="M80" s="6" t="s">
        <v>8</v>
      </c>
      <c r="N80">
        <v>10</v>
      </c>
    </row>
    <row r="81" spans="1:14" x14ac:dyDescent="0.3">
      <c r="A81">
        <v>80</v>
      </c>
      <c r="B81" s="6" t="s">
        <v>164</v>
      </c>
      <c r="C81" s="6" t="s">
        <v>19</v>
      </c>
      <c r="D81" s="7">
        <v>42814</v>
      </c>
      <c r="E81">
        <v>7025</v>
      </c>
      <c r="F81">
        <v>35</v>
      </c>
      <c r="G81">
        <v>9</v>
      </c>
      <c r="H81" s="6" t="s">
        <v>12</v>
      </c>
      <c r="I81">
        <v>7.5917808219178085</v>
      </c>
      <c r="J81" s="6" t="s">
        <v>165</v>
      </c>
      <c r="K81" s="6" t="s">
        <v>501</v>
      </c>
      <c r="L81">
        <v>7</v>
      </c>
      <c r="M81" s="6" t="s">
        <v>8</v>
      </c>
      <c r="N81">
        <v>10</v>
      </c>
    </row>
    <row r="82" spans="1:14" x14ac:dyDescent="0.3">
      <c r="A82">
        <v>81</v>
      </c>
      <c r="B82" s="6" t="s">
        <v>166</v>
      </c>
      <c r="C82" s="6" t="s">
        <v>11</v>
      </c>
      <c r="D82" s="7">
        <v>44595</v>
      </c>
      <c r="E82">
        <v>8308</v>
      </c>
      <c r="F82">
        <v>38</v>
      </c>
      <c r="G82">
        <v>2</v>
      </c>
      <c r="H82" s="6" t="s">
        <v>12</v>
      </c>
      <c r="I82">
        <v>2.7123287671232879</v>
      </c>
      <c r="J82" s="6" t="s">
        <v>39</v>
      </c>
      <c r="K82" s="6" t="s">
        <v>501</v>
      </c>
      <c r="L82">
        <v>7</v>
      </c>
      <c r="M82" s="6" t="s">
        <v>8</v>
      </c>
      <c r="N82">
        <v>10</v>
      </c>
    </row>
    <row r="83" spans="1:14" x14ac:dyDescent="0.3">
      <c r="A83">
        <v>82</v>
      </c>
      <c r="B83" s="6" t="s">
        <v>167</v>
      </c>
      <c r="C83" s="6" t="s">
        <v>32</v>
      </c>
      <c r="D83" s="7">
        <v>42639</v>
      </c>
      <c r="E83">
        <v>5215</v>
      </c>
      <c r="F83">
        <v>54</v>
      </c>
      <c r="G83">
        <v>11</v>
      </c>
      <c r="H83" s="6" t="s">
        <v>12</v>
      </c>
      <c r="I83">
        <v>8.0712328767123296</v>
      </c>
      <c r="J83" s="6" t="s">
        <v>168</v>
      </c>
      <c r="K83" s="6" t="s">
        <v>501</v>
      </c>
      <c r="L83">
        <v>5</v>
      </c>
      <c r="M83" s="6" t="s">
        <v>8</v>
      </c>
      <c r="N83">
        <v>7</v>
      </c>
    </row>
    <row r="84" spans="1:14" x14ac:dyDescent="0.3">
      <c r="A84">
        <v>83</v>
      </c>
      <c r="B84" s="6" t="s">
        <v>169</v>
      </c>
      <c r="C84" s="6" t="s">
        <v>15</v>
      </c>
      <c r="D84" s="7">
        <v>42176</v>
      </c>
      <c r="E84">
        <v>8857</v>
      </c>
      <c r="F84">
        <v>37</v>
      </c>
      <c r="G84">
        <v>8</v>
      </c>
      <c r="H84" s="6" t="s">
        <v>12</v>
      </c>
      <c r="I84">
        <v>9.3397260273972602</v>
      </c>
      <c r="J84" s="6" t="s">
        <v>64</v>
      </c>
      <c r="K84" s="6" t="s">
        <v>501</v>
      </c>
      <c r="L84">
        <v>5</v>
      </c>
      <c r="M84" s="6" t="s">
        <v>8</v>
      </c>
      <c r="N84">
        <v>7</v>
      </c>
    </row>
    <row r="85" spans="1:14" x14ac:dyDescent="0.3">
      <c r="A85">
        <v>84</v>
      </c>
      <c r="B85" s="6" t="s">
        <v>170</v>
      </c>
      <c r="C85" s="6" t="s">
        <v>25</v>
      </c>
      <c r="D85" s="7">
        <v>45211</v>
      </c>
      <c r="E85">
        <v>6678</v>
      </c>
      <c r="F85">
        <v>27</v>
      </c>
      <c r="G85">
        <v>8</v>
      </c>
      <c r="H85" s="6" t="s">
        <v>12</v>
      </c>
      <c r="I85">
        <v>1.0246575342465754</v>
      </c>
      <c r="J85" s="6" t="s">
        <v>66</v>
      </c>
      <c r="K85" s="6" t="s">
        <v>501</v>
      </c>
      <c r="L85">
        <v>7</v>
      </c>
      <c r="M85" s="6" t="s">
        <v>8</v>
      </c>
      <c r="N85">
        <v>10</v>
      </c>
    </row>
    <row r="86" spans="1:14" x14ac:dyDescent="0.3">
      <c r="A86">
        <v>85</v>
      </c>
      <c r="B86" s="6" t="s">
        <v>171</v>
      </c>
      <c r="C86" s="6" t="s">
        <v>32</v>
      </c>
      <c r="D86" s="7">
        <v>41847</v>
      </c>
      <c r="E86">
        <v>7613</v>
      </c>
      <c r="F86">
        <v>49</v>
      </c>
      <c r="G86">
        <v>13</v>
      </c>
      <c r="H86" s="6" t="s">
        <v>506</v>
      </c>
      <c r="I86">
        <v>10.241095890410959</v>
      </c>
      <c r="J86" s="6" t="s">
        <v>35</v>
      </c>
      <c r="K86" s="6" t="s">
        <v>501</v>
      </c>
      <c r="L86">
        <v>9</v>
      </c>
      <c r="M86" s="6" t="s">
        <v>8</v>
      </c>
      <c r="N86">
        <v>12</v>
      </c>
    </row>
    <row r="87" spans="1:14" x14ac:dyDescent="0.3">
      <c r="A87">
        <v>86</v>
      </c>
      <c r="B87" s="6" t="s">
        <v>172</v>
      </c>
      <c r="C87" s="6" t="s">
        <v>32</v>
      </c>
      <c r="D87" s="7">
        <v>42415</v>
      </c>
      <c r="E87">
        <v>6573</v>
      </c>
      <c r="F87">
        <v>25</v>
      </c>
      <c r="G87">
        <v>2</v>
      </c>
      <c r="H87" s="6" t="s">
        <v>506</v>
      </c>
      <c r="I87">
        <v>8.6849315068493151</v>
      </c>
      <c r="J87" s="6" t="s">
        <v>173</v>
      </c>
      <c r="K87" s="6" t="s">
        <v>501</v>
      </c>
      <c r="L87">
        <v>8</v>
      </c>
      <c r="M87" s="6" t="s">
        <v>8</v>
      </c>
      <c r="N87">
        <v>10</v>
      </c>
    </row>
    <row r="88" spans="1:14" x14ac:dyDescent="0.3">
      <c r="A88">
        <v>87</v>
      </c>
      <c r="B88" s="6" t="s">
        <v>174</v>
      </c>
      <c r="C88" s="6" t="s">
        <v>22</v>
      </c>
      <c r="D88" s="7">
        <v>42234</v>
      </c>
      <c r="E88">
        <v>6691</v>
      </c>
      <c r="F88">
        <v>23</v>
      </c>
      <c r="G88">
        <v>11</v>
      </c>
      <c r="H88" s="6" t="s">
        <v>12</v>
      </c>
      <c r="I88">
        <v>9.1808219178082187</v>
      </c>
      <c r="J88" s="6" t="s">
        <v>33</v>
      </c>
      <c r="K88" s="6" t="s">
        <v>501</v>
      </c>
      <c r="L88">
        <v>6</v>
      </c>
      <c r="M88" s="6" t="s">
        <v>8</v>
      </c>
      <c r="N88">
        <v>7</v>
      </c>
    </row>
    <row r="89" spans="1:14" x14ac:dyDescent="0.3">
      <c r="A89">
        <v>88</v>
      </c>
      <c r="B89" s="6" t="s">
        <v>175</v>
      </c>
      <c r="C89" s="6" t="s">
        <v>32</v>
      </c>
      <c r="D89" s="7">
        <v>41073</v>
      </c>
      <c r="E89">
        <v>4668</v>
      </c>
      <c r="F89">
        <v>50</v>
      </c>
      <c r="G89">
        <v>5</v>
      </c>
      <c r="H89" s="6" t="s">
        <v>12</v>
      </c>
      <c r="I89">
        <v>12.361643835616439</v>
      </c>
      <c r="J89" s="6" t="s">
        <v>176</v>
      </c>
      <c r="K89" s="6" t="s">
        <v>501</v>
      </c>
      <c r="L89">
        <v>6</v>
      </c>
      <c r="M89" s="6" t="s">
        <v>8</v>
      </c>
      <c r="N89">
        <v>7</v>
      </c>
    </row>
    <row r="90" spans="1:14" x14ac:dyDescent="0.3">
      <c r="A90">
        <v>89</v>
      </c>
      <c r="B90" s="6" t="s">
        <v>177</v>
      </c>
      <c r="C90" s="6" t="s">
        <v>22</v>
      </c>
      <c r="D90" s="7">
        <v>43300</v>
      </c>
      <c r="E90">
        <v>6147</v>
      </c>
      <c r="F90">
        <v>22</v>
      </c>
      <c r="G90">
        <v>13</v>
      </c>
      <c r="H90" s="6" t="s">
        <v>506</v>
      </c>
      <c r="I90">
        <v>6.2602739726027394</v>
      </c>
      <c r="J90" s="6" t="s">
        <v>178</v>
      </c>
      <c r="K90" s="6" t="s">
        <v>501</v>
      </c>
      <c r="L90">
        <v>9</v>
      </c>
      <c r="M90" s="6" t="s">
        <v>8</v>
      </c>
      <c r="N90">
        <v>12</v>
      </c>
    </row>
    <row r="91" spans="1:14" x14ac:dyDescent="0.3">
      <c r="A91">
        <v>90</v>
      </c>
      <c r="B91" s="6" t="s">
        <v>179</v>
      </c>
      <c r="C91" s="6" t="s">
        <v>25</v>
      </c>
      <c r="D91" s="7">
        <v>44861</v>
      </c>
      <c r="E91">
        <v>6981</v>
      </c>
      <c r="F91">
        <v>59</v>
      </c>
      <c r="G91">
        <v>13</v>
      </c>
      <c r="H91" s="6" t="s">
        <v>506</v>
      </c>
      <c r="I91">
        <v>1.9835616438356165</v>
      </c>
      <c r="J91" s="6" t="s">
        <v>180</v>
      </c>
      <c r="K91" s="6" t="s">
        <v>501</v>
      </c>
      <c r="L91">
        <v>8</v>
      </c>
      <c r="M91" s="6" t="s">
        <v>8</v>
      </c>
      <c r="N91">
        <v>10</v>
      </c>
    </row>
    <row r="92" spans="1:14" x14ac:dyDescent="0.3">
      <c r="A92">
        <v>91</v>
      </c>
      <c r="B92" s="6" t="s">
        <v>181</v>
      </c>
      <c r="C92" s="6" t="s">
        <v>22</v>
      </c>
      <c r="D92" s="7">
        <v>42885</v>
      </c>
      <c r="E92">
        <v>4823</v>
      </c>
      <c r="F92">
        <v>58</v>
      </c>
      <c r="G92">
        <v>8</v>
      </c>
      <c r="H92" s="6" t="s">
        <v>12</v>
      </c>
      <c r="I92">
        <v>7.397260273972603</v>
      </c>
      <c r="J92" s="6" t="s">
        <v>182</v>
      </c>
      <c r="K92" s="6" t="s">
        <v>501</v>
      </c>
      <c r="L92">
        <v>7</v>
      </c>
      <c r="M92" s="6" t="s">
        <v>8</v>
      </c>
      <c r="N92">
        <v>10</v>
      </c>
    </row>
    <row r="93" spans="1:14" x14ac:dyDescent="0.3">
      <c r="A93">
        <v>92</v>
      </c>
      <c r="B93" s="6" t="s">
        <v>183</v>
      </c>
      <c r="C93" s="6" t="s">
        <v>32</v>
      </c>
      <c r="D93" s="7">
        <v>44674</v>
      </c>
      <c r="E93">
        <v>6721</v>
      </c>
      <c r="F93">
        <v>40</v>
      </c>
      <c r="G93">
        <v>11</v>
      </c>
      <c r="H93" s="6" t="s">
        <v>12</v>
      </c>
      <c r="I93">
        <v>2.495890410958904</v>
      </c>
      <c r="J93" s="6" t="s">
        <v>184</v>
      </c>
      <c r="K93" s="6" t="s">
        <v>501</v>
      </c>
      <c r="L93">
        <v>7</v>
      </c>
      <c r="M93" s="6" t="s">
        <v>8</v>
      </c>
      <c r="N93">
        <v>10</v>
      </c>
    </row>
    <row r="94" spans="1:14" x14ac:dyDescent="0.3">
      <c r="A94">
        <v>93</v>
      </c>
      <c r="B94" s="6" t="s">
        <v>185</v>
      </c>
      <c r="C94" s="6" t="s">
        <v>11</v>
      </c>
      <c r="D94" s="7">
        <v>40649</v>
      </c>
      <c r="E94">
        <v>7942</v>
      </c>
      <c r="F94">
        <v>36</v>
      </c>
      <c r="G94">
        <v>1</v>
      </c>
      <c r="H94" s="6" t="s">
        <v>506</v>
      </c>
      <c r="I94">
        <v>13.523287671232877</v>
      </c>
      <c r="J94" s="6" t="s">
        <v>186</v>
      </c>
      <c r="K94" s="6" t="s">
        <v>501</v>
      </c>
      <c r="L94">
        <v>9</v>
      </c>
      <c r="M94" s="6" t="s">
        <v>8</v>
      </c>
      <c r="N94">
        <v>12</v>
      </c>
    </row>
    <row r="95" spans="1:14" x14ac:dyDescent="0.3">
      <c r="A95">
        <v>94</v>
      </c>
      <c r="B95" s="6" t="s">
        <v>187</v>
      </c>
      <c r="C95" s="6" t="s">
        <v>25</v>
      </c>
      <c r="D95" s="7">
        <v>45064</v>
      </c>
      <c r="E95">
        <v>6938</v>
      </c>
      <c r="F95">
        <v>36</v>
      </c>
      <c r="G95">
        <v>1</v>
      </c>
      <c r="H95" s="6" t="s">
        <v>12</v>
      </c>
      <c r="I95">
        <v>1.4273972602739726</v>
      </c>
      <c r="J95" s="6" t="s">
        <v>188</v>
      </c>
      <c r="K95" s="6" t="s">
        <v>501</v>
      </c>
      <c r="L95">
        <v>4</v>
      </c>
      <c r="M95" s="6" t="s">
        <v>8</v>
      </c>
      <c r="N95">
        <v>5</v>
      </c>
    </row>
    <row r="96" spans="1:14" x14ac:dyDescent="0.3">
      <c r="A96">
        <v>95</v>
      </c>
      <c r="B96" s="6" t="s">
        <v>189</v>
      </c>
      <c r="C96" s="6" t="s">
        <v>25</v>
      </c>
      <c r="D96" s="7">
        <v>40181</v>
      </c>
      <c r="E96">
        <v>6138</v>
      </c>
      <c r="F96">
        <v>51</v>
      </c>
      <c r="G96">
        <v>12</v>
      </c>
      <c r="H96" s="6" t="s">
        <v>506</v>
      </c>
      <c r="I96">
        <v>14.805479452054794</v>
      </c>
      <c r="J96" s="6" t="s">
        <v>190</v>
      </c>
      <c r="K96" s="6" t="s">
        <v>501</v>
      </c>
      <c r="L96">
        <v>8</v>
      </c>
      <c r="M96" s="6" t="s">
        <v>8</v>
      </c>
      <c r="N96">
        <v>10</v>
      </c>
    </row>
    <row r="97" spans="1:14" x14ac:dyDescent="0.3">
      <c r="A97">
        <v>96</v>
      </c>
      <c r="B97" s="6" t="s">
        <v>191</v>
      </c>
      <c r="C97" s="6" t="s">
        <v>15</v>
      </c>
      <c r="D97" s="7">
        <v>40884</v>
      </c>
      <c r="E97">
        <v>5451</v>
      </c>
      <c r="F97">
        <v>52</v>
      </c>
      <c r="G97">
        <v>1</v>
      </c>
      <c r="H97" s="6" t="s">
        <v>12</v>
      </c>
      <c r="I97">
        <v>12.87945205479452</v>
      </c>
      <c r="J97" s="6" t="s">
        <v>192</v>
      </c>
      <c r="K97" s="6" t="s">
        <v>501</v>
      </c>
      <c r="L97">
        <v>7</v>
      </c>
      <c r="M97" s="6" t="s">
        <v>8</v>
      </c>
      <c r="N97">
        <v>10</v>
      </c>
    </row>
    <row r="98" spans="1:14" x14ac:dyDescent="0.3">
      <c r="A98">
        <v>97</v>
      </c>
      <c r="B98" s="6" t="s">
        <v>193</v>
      </c>
      <c r="C98" s="6" t="s">
        <v>22</v>
      </c>
      <c r="D98" s="7">
        <v>41876</v>
      </c>
      <c r="E98">
        <v>4834</v>
      </c>
      <c r="F98">
        <v>52</v>
      </c>
      <c r="G98">
        <v>10</v>
      </c>
      <c r="H98" s="6" t="s">
        <v>12</v>
      </c>
      <c r="I98">
        <v>10.161643835616438</v>
      </c>
      <c r="J98" s="6" t="s">
        <v>159</v>
      </c>
      <c r="K98" s="6" t="s">
        <v>501</v>
      </c>
      <c r="L98">
        <v>7</v>
      </c>
      <c r="M98" s="6" t="s">
        <v>8</v>
      </c>
      <c r="N98">
        <v>10</v>
      </c>
    </row>
    <row r="99" spans="1:14" x14ac:dyDescent="0.3">
      <c r="A99">
        <v>98</v>
      </c>
      <c r="B99" s="6" t="s">
        <v>194</v>
      </c>
      <c r="C99" s="6" t="s">
        <v>25</v>
      </c>
      <c r="D99" s="7">
        <v>44589</v>
      </c>
      <c r="E99">
        <v>3500</v>
      </c>
      <c r="F99">
        <v>53</v>
      </c>
      <c r="G99">
        <v>13</v>
      </c>
      <c r="H99" s="6" t="s">
        <v>506</v>
      </c>
      <c r="I99">
        <v>2.7287671232876711</v>
      </c>
      <c r="J99" s="6" t="s">
        <v>195</v>
      </c>
      <c r="K99" s="6" t="s">
        <v>501</v>
      </c>
      <c r="L99">
        <v>9</v>
      </c>
      <c r="M99" s="6" t="s">
        <v>8</v>
      </c>
      <c r="N99">
        <v>12</v>
      </c>
    </row>
    <row r="100" spans="1:14" x14ac:dyDescent="0.3">
      <c r="A100">
        <v>99</v>
      </c>
      <c r="B100" s="6" t="s">
        <v>196</v>
      </c>
      <c r="C100" s="6" t="s">
        <v>25</v>
      </c>
      <c r="D100" s="7">
        <v>44513</v>
      </c>
      <c r="E100">
        <v>8884</v>
      </c>
      <c r="F100">
        <v>43</v>
      </c>
      <c r="G100">
        <v>9</v>
      </c>
      <c r="H100" s="6" t="s">
        <v>506</v>
      </c>
      <c r="I100">
        <v>2.9369863013698629</v>
      </c>
      <c r="J100" s="6" t="s">
        <v>197</v>
      </c>
      <c r="K100" s="6" t="s">
        <v>501</v>
      </c>
      <c r="L100">
        <v>8</v>
      </c>
      <c r="M100" s="6" t="s">
        <v>8</v>
      </c>
      <c r="N100">
        <v>10</v>
      </c>
    </row>
    <row r="101" spans="1:14" x14ac:dyDescent="0.3">
      <c r="A101">
        <v>100</v>
      </c>
      <c r="B101" s="6" t="s">
        <v>198</v>
      </c>
      <c r="C101" s="6" t="s">
        <v>19</v>
      </c>
      <c r="D101" s="7">
        <v>41694</v>
      </c>
      <c r="E101">
        <v>7891</v>
      </c>
      <c r="F101">
        <v>49</v>
      </c>
      <c r="G101">
        <v>6</v>
      </c>
      <c r="H101" s="6" t="s">
        <v>12</v>
      </c>
      <c r="I101">
        <v>10.66027397260274</v>
      </c>
      <c r="J101" s="6" t="s">
        <v>115</v>
      </c>
      <c r="K101" s="6" t="s">
        <v>501</v>
      </c>
      <c r="L101">
        <v>7</v>
      </c>
      <c r="M101" s="6" t="s">
        <v>8</v>
      </c>
      <c r="N101">
        <v>10</v>
      </c>
    </row>
    <row r="102" spans="1:14" x14ac:dyDescent="0.3">
      <c r="A102">
        <v>101</v>
      </c>
      <c r="B102" s="6" t="s">
        <v>199</v>
      </c>
      <c r="C102" s="6" t="s">
        <v>15</v>
      </c>
      <c r="D102" s="7">
        <v>43307</v>
      </c>
      <c r="E102">
        <v>6583</v>
      </c>
      <c r="F102">
        <v>47</v>
      </c>
      <c r="G102">
        <v>1</v>
      </c>
      <c r="H102" s="6" t="s">
        <v>506</v>
      </c>
      <c r="I102">
        <v>6.2410958904109588</v>
      </c>
      <c r="J102" s="6" t="s">
        <v>200</v>
      </c>
      <c r="K102" s="6" t="s">
        <v>501</v>
      </c>
      <c r="L102">
        <v>9</v>
      </c>
      <c r="M102" s="6" t="s">
        <v>8</v>
      </c>
      <c r="N102">
        <v>12</v>
      </c>
    </row>
    <row r="103" spans="1:14" x14ac:dyDescent="0.3">
      <c r="A103">
        <v>102</v>
      </c>
      <c r="B103" s="6" t="s">
        <v>201</v>
      </c>
      <c r="C103" s="6" t="s">
        <v>25</v>
      </c>
      <c r="D103" s="7">
        <v>40165</v>
      </c>
      <c r="E103">
        <v>4102</v>
      </c>
      <c r="F103">
        <v>54</v>
      </c>
      <c r="G103">
        <v>9</v>
      </c>
      <c r="H103" s="6" t="s">
        <v>12</v>
      </c>
      <c r="I103">
        <v>14.849315068493151</v>
      </c>
      <c r="J103" s="6" t="s">
        <v>202</v>
      </c>
      <c r="K103" s="6" t="s">
        <v>501</v>
      </c>
      <c r="L103">
        <v>4</v>
      </c>
      <c r="M103" s="6" t="s">
        <v>8</v>
      </c>
      <c r="N103">
        <v>5</v>
      </c>
    </row>
    <row r="104" spans="1:14" x14ac:dyDescent="0.3">
      <c r="A104">
        <v>103</v>
      </c>
      <c r="B104" s="6" t="s">
        <v>203</v>
      </c>
      <c r="C104" s="6" t="s">
        <v>15</v>
      </c>
      <c r="D104" s="7">
        <v>43348</v>
      </c>
      <c r="E104">
        <v>6230</v>
      </c>
      <c r="F104">
        <v>23</v>
      </c>
      <c r="G104">
        <v>13</v>
      </c>
      <c r="H104" s="6" t="s">
        <v>12</v>
      </c>
      <c r="I104">
        <v>6.1287671232876715</v>
      </c>
      <c r="J104" s="6" t="s">
        <v>159</v>
      </c>
      <c r="K104" s="6" t="s">
        <v>501</v>
      </c>
      <c r="L104">
        <v>5</v>
      </c>
      <c r="M104" s="6" t="s">
        <v>8</v>
      </c>
      <c r="N104">
        <v>7</v>
      </c>
    </row>
    <row r="105" spans="1:14" x14ac:dyDescent="0.3">
      <c r="A105">
        <v>104</v>
      </c>
      <c r="B105" s="6" t="s">
        <v>204</v>
      </c>
      <c r="C105" s="6" t="s">
        <v>22</v>
      </c>
      <c r="D105" s="7">
        <v>43204</v>
      </c>
      <c r="E105">
        <v>7222</v>
      </c>
      <c r="F105">
        <v>54</v>
      </c>
      <c r="G105">
        <v>8</v>
      </c>
      <c r="H105" s="6" t="s">
        <v>12</v>
      </c>
      <c r="I105">
        <v>6.5232876712328771</v>
      </c>
      <c r="J105" s="6" t="s">
        <v>16</v>
      </c>
      <c r="K105" s="6" t="s">
        <v>501</v>
      </c>
      <c r="L105">
        <v>4</v>
      </c>
      <c r="M105" s="6" t="s">
        <v>8</v>
      </c>
      <c r="N105">
        <v>5</v>
      </c>
    </row>
    <row r="106" spans="1:14" x14ac:dyDescent="0.3">
      <c r="A106">
        <v>105</v>
      </c>
      <c r="B106" s="6" t="s">
        <v>205</v>
      </c>
      <c r="C106" s="6" t="s">
        <v>15</v>
      </c>
      <c r="D106" s="7">
        <v>43482</v>
      </c>
      <c r="E106">
        <v>3621</v>
      </c>
      <c r="F106">
        <v>46</v>
      </c>
      <c r="G106">
        <v>13</v>
      </c>
      <c r="H106" s="6" t="s">
        <v>12</v>
      </c>
      <c r="I106">
        <v>5.7616438356164386</v>
      </c>
      <c r="J106" s="6" t="s">
        <v>33</v>
      </c>
      <c r="K106" s="6" t="s">
        <v>501</v>
      </c>
      <c r="L106">
        <v>5</v>
      </c>
      <c r="M106" s="6" t="s">
        <v>8</v>
      </c>
      <c r="N106">
        <v>7</v>
      </c>
    </row>
    <row r="107" spans="1:14" x14ac:dyDescent="0.3">
      <c r="A107">
        <v>106</v>
      </c>
      <c r="B107" s="6" t="s">
        <v>206</v>
      </c>
      <c r="C107" s="6" t="s">
        <v>83</v>
      </c>
      <c r="D107" s="7">
        <v>42222</v>
      </c>
      <c r="E107">
        <v>7943</v>
      </c>
      <c r="F107">
        <v>31</v>
      </c>
      <c r="G107">
        <v>2</v>
      </c>
      <c r="H107" s="6" t="s">
        <v>12</v>
      </c>
      <c r="I107">
        <v>9.213698630136987</v>
      </c>
      <c r="J107" s="6" t="s">
        <v>207</v>
      </c>
      <c r="K107" s="6" t="s">
        <v>501</v>
      </c>
      <c r="L107">
        <v>7</v>
      </c>
      <c r="M107" s="6" t="s">
        <v>8</v>
      </c>
      <c r="N107">
        <v>10</v>
      </c>
    </row>
    <row r="108" spans="1:14" x14ac:dyDescent="0.3">
      <c r="A108">
        <v>107</v>
      </c>
      <c r="B108" s="6" t="s">
        <v>208</v>
      </c>
      <c r="C108" s="6" t="s">
        <v>32</v>
      </c>
      <c r="D108" s="7">
        <v>40467</v>
      </c>
      <c r="E108">
        <v>4195</v>
      </c>
      <c r="F108">
        <v>56</v>
      </c>
      <c r="G108">
        <v>11</v>
      </c>
      <c r="H108" s="6" t="s">
        <v>506</v>
      </c>
      <c r="I108">
        <v>14.021917808219179</v>
      </c>
      <c r="J108" s="6" t="s">
        <v>209</v>
      </c>
      <c r="K108" s="6" t="s">
        <v>501</v>
      </c>
      <c r="L108">
        <v>9</v>
      </c>
      <c r="M108" s="6" t="s">
        <v>8</v>
      </c>
      <c r="N108">
        <v>12</v>
      </c>
    </row>
    <row r="109" spans="1:14" x14ac:dyDescent="0.3">
      <c r="A109">
        <v>108</v>
      </c>
      <c r="B109" s="6" t="s">
        <v>210</v>
      </c>
      <c r="C109" s="6" t="s">
        <v>19</v>
      </c>
      <c r="D109" s="7">
        <v>41976</v>
      </c>
      <c r="E109">
        <v>7356</v>
      </c>
      <c r="F109">
        <v>37</v>
      </c>
      <c r="G109">
        <v>12</v>
      </c>
      <c r="H109" s="6" t="s">
        <v>506</v>
      </c>
      <c r="I109">
        <v>9.8876712328767127</v>
      </c>
      <c r="J109" s="6" t="s">
        <v>157</v>
      </c>
      <c r="K109" s="6" t="s">
        <v>501</v>
      </c>
      <c r="L109">
        <v>8</v>
      </c>
      <c r="M109" s="6" t="s">
        <v>8</v>
      </c>
      <c r="N109">
        <v>10</v>
      </c>
    </row>
    <row r="110" spans="1:14" x14ac:dyDescent="0.3">
      <c r="A110">
        <v>109</v>
      </c>
      <c r="B110" s="6" t="s">
        <v>211</v>
      </c>
      <c r="C110" s="6" t="s">
        <v>19</v>
      </c>
      <c r="D110" s="7">
        <v>41719</v>
      </c>
      <c r="E110">
        <v>7724</v>
      </c>
      <c r="F110">
        <v>35</v>
      </c>
      <c r="G110">
        <v>5</v>
      </c>
      <c r="H110" s="6" t="s">
        <v>12</v>
      </c>
      <c r="I110">
        <v>10.591780821917808</v>
      </c>
      <c r="J110" s="6" t="s">
        <v>77</v>
      </c>
      <c r="K110" s="6" t="s">
        <v>501</v>
      </c>
      <c r="L110">
        <v>5</v>
      </c>
      <c r="M110" s="6" t="s">
        <v>8</v>
      </c>
      <c r="N110">
        <v>7</v>
      </c>
    </row>
    <row r="111" spans="1:14" x14ac:dyDescent="0.3">
      <c r="A111">
        <v>110</v>
      </c>
      <c r="B111" s="6" t="s">
        <v>212</v>
      </c>
      <c r="C111" s="6" t="s">
        <v>15</v>
      </c>
      <c r="D111" s="7">
        <v>42136</v>
      </c>
      <c r="E111">
        <v>5871</v>
      </c>
      <c r="F111">
        <v>25</v>
      </c>
      <c r="G111">
        <v>13</v>
      </c>
      <c r="H111" s="6" t="s">
        <v>12</v>
      </c>
      <c r="I111">
        <v>9.4493150684931511</v>
      </c>
      <c r="J111" s="6" t="s">
        <v>213</v>
      </c>
      <c r="K111" s="6" t="s">
        <v>501</v>
      </c>
      <c r="L111">
        <v>6</v>
      </c>
      <c r="M111" s="6" t="s">
        <v>8</v>
      </c>
      <c r="N111">
        <v>7</v>
      </c>
    </row>
    <row r="112" spans="1:14" x14ac:dyDescent="0.3">
      <c r="A112">
        <v>111</v>
      </c>
      <c r="B112" s="6" t="s">
        <v>214</v>
      </c>
      <c r="C112" s="6" t="s">
        <v>25</v>
      </c>
      <c r="D112" s="7">
        <v>42288</v>
      </c>
      <c r="E112">
        <v>3929</v>
      </c>
      <c r="F112">
        <v>26</v>
      </c>
      <c r="G112">
        <v>7</v>
      </c>
      <c r="H112" s="6" t="s">
        <v>506</v>
      </c>
      <c r="I112">
        <v>9.0328767123287665</v>
      </c>
      <c r="J112" s="6" t="s">
        <v>215</v>
      </c>
      <c r="K112" s="6" t="s">
        <v>501</v>
      </c>
      <c r="L112">
        <v>9</v>
      </c>
      <c r="M112" s="6" t="s">
        <v>8</v>
      </c>
      <c r="N112">
        <v>12</v>
      </c>
    </row>
    <row r="113" spans="1:14" x14ac:dyDescent="0.3">
      <c r="A113">
        <v>112</v>
      </c>
      <c r="B113" s="6" t="s">
        <v>216</v>
      </c>
      <c r="C113" s="6" t="s">
        <v>32</v>
      </c>
      <c r="D113" s="7">
        <v>41384</v>
      </c>
      <c r="E113">
        <v>8125</v>
      </c>
      <c r="F113">
        <v>42</v>
      </c>
      <c r="G113">
        <v>8</v>
      </c>
      <c r="H113" s="6" t="s">
        <v>12</v>
      </c>
      <c r="I113">
        <v>11.509589041095891</v>
      </c>
      <c r="J113" s="6" t="s">
        <v>217</v>
      </c>
      <c r="K113" s="6" t="s">
        <v>501</v>
      </c>
      <c r="L113">
        <v>4</v>
      </c>
      <c r="M113" s="6" t="s">
        <v>8</v>
      </c>
      <c r="N113">
        <v>5</v>
      </c>
    </row>
    <row r="114" spans="1:14" x14ac:dyDescent="0.3">
      <c r="A114">
        <v>113</v>
      </c>
      <c r="B114" s="6" t="s">
        <v>218</v>
      </c>
      <c r="C114" s="6" t="s">
        <v>22</v>
      </c>
      <c r="D114" s="7">
        <v>41537</v>
      </c>
      <c r="E114">
        <v>8342</v>
      </c>
      <c r="F114">
        <v>45</v>
      </c>
      <c r="G114">
        <v>4</v>
      </c>
      <c r="H114" s="6" t="s">
        <v>12</v>
      </c>
      <c r="I114">
        <v>11.09041095890411</v>
      </c>
      <c r="J114" s="6" t="s">
        <v>66</v>
      </c>
      <c r="K114" s="6" t="s">
        <v>501</v>
      </c>
      <c r="L114">
        <v>7</v>
      </c>
      <c r="M114" s="6" t="s">
        <v>8</v>
      </c>
      <c r="N114">
        <v>10</v>
      </c>
    </row>
    <row r="115" spans="1:14" x14ac:dyDescent="0.3">
      <c r="A115">
        <v>114</v>
      </c>
      <c r="B115" s="6" t="s">
        <v>219</v>
      </c>
      <c r="C115" s="6" t="s">
        <v>19</v>
      </c>
      <c r="D115" s="7">
        <v>45569</v>
      </c>
      <c r="E115">
        <v>7095</v>
      </c>
      <c r="F115">
        <v>36</v>
      </c>
      <c r="G115">
        <v>14</v>
      </c>
      <c r="H115" s="6" t="s">
        <v>506</v>
      </c>
      <c r="I115">
        <v>4.3835616438356165E-2</v>
      </c>
      <c r="J115" s="6" t="s">
        <v>220</v>
      </c>
      <c r="K115" s="6" t="s">
        <v>501</v>
      </c>
      <c r="L115">
        <v>8</v>
      </c>
      <c r="M115" s="6" t="s">
        <v>8</v>
      </c>
      <c r="N115">
        <v>10</v>
      </c>
    </row>
    <row r="116" spans="1:14" x14ac:dyDescent="0.3">
      <c r="A116">
        <v>115</v>
      </c>
      <c r="B116" s="6" t="s">
        <v>221</v>
      </c>
      <c r="C116" s="6" t="s">
        <v>15</v>
      </c>
      <c r="D116" s="7">
        <v>41340</v>
      </c>
      <c r="E116">
        <v>5250</v>
      </c>
      <c r="F116">
        <v>48</v>
      </c>
      <c r="G116">
        <v>9</v>
      </c>
      <c r="H116" s="6" t="s">
        <v>12</v>
      </c>
      <c r="I116">
        <v>11.63013698630137</v>
      </c>
      <c r="J116" s="6" t="s">
        <v>222</v>
      </c>
      <c r="K116" s="6" t="s">
        <v>501</v>
      </c>
      <c r="L116">
        <v>4</v>
      </c>
      <c r="M116" s="6" t="s">
        <v>8</v>
      </c>
      <c r="N116">
        <v>5</v>
      </c>
    </row>
    <row r="117" spans="1:14" x14ac:dyDescent="0.3">
      <c r="A117">
        <v>116</v>
      </c>
      <c r="B117" s="6" t="s">
        <v>223</v>
      </c>
      <c r="C117" s="6" t="s">
        <v>19</v>
      </c>
      <c r="D117" s="7">
        <v>45234</v>
      </c>
      <c r="E117">
        <v>8526</v>
      </c>
      <c r="F117">
        <v>28</v>
      </c>
      <c r="G117">
        <v>4</v>
      </c>
      <c r="H117" s="6" t="s">
        <v>12</v>
      </c>
      <c r="I117">
        <v>0.9616438356164384</v>
      </c>
      <c r="J117" s="6" t="s">
        <v>35</v>
      </c>
      <c r="K117" s="6" t="s">
        <v>501</v>
      </c>
      <c r="L117">
        <v>4</v>
      </c>
      <c r="M117" s="6" t="s">
        <v>8</v>
      </c>
      <c r="N117">
        <v>5</v>
      </c>
    </row>
    <row r="118" spans="1:14" x14ac:dyDescent="0.3">
      <c r="A118">
        <v>117</v>
      </c>
      <c r="B118" s="6" t="s">
        <v>224</v>
      </c>
      <c r="C118" s="6" t="s">
        <v>83</v>
      </c>
      <c r="D118" s="7">
        <v>42978</v>
      </c>
      <c r="E118">
        <v>4149</v>
      </c>
      <c r="F118">
        <v>29</v>
      </c>
      <c r="G118">
        <v>9</v>
      </c>
      <c r="H118" s="6" t="s">
        <v>12</v>
      </c>
      <c r="I118">
        <v>7.1424657534246574</v>
      </c>
      <c r="J118" s="6" t="s">
        <v>225</v>
      </c>
      <c r="K118" s="6" t="s">
        <v>501</v>
      </c>
      <c r="L118">
        <v>7</v>
      </c>
      <c r="M118" s="6" t="s">
        <v>8</v>
      </c>
      <c r="N118">
        <v>10</v>
      </c>
    </row>
    <row r="119" spans="1:14" x14ac:dyDescent="0.3">
      <c r="A119">
        <v>118</v>
      </c>
      <c r="B119" s="6" t="s">
        <v>226</v>
      </c>
      <c r="C119" s="6" t="s">
        <v>32</v>
      </c>
      <c r="D119" s="7">
        <v>45579</v>
      </c>
      <c r="E119">
        <v>7873</v>
      </c>
      <c r="F119">
        <v>30</v>
      </c>
      <c r="G119">
        <v>7</v>
      </c>
      <c r="H119" s="6" t="s">
        <v>506</v>
      </c>
      <c r="I119">
        <v>1.643835616438356E-2</v>
      </c>
      <c r="J119" s="6" t="s">
        <v>227</v>
      </c>
      <c r="K119" s="6" t="s">
        <v>501</v>
      </c>
      <c r="L119">
        <v>8</v>
      </c>
      <c r="M119" s="6" t="s">
        <v>8</v>
      </c>
      <c r="N119">
        <v>10</v>
      </c>
    </row>
    <row r="120" spans="1:14" x14ac:dyDescent="0.3">
      <c r="A120">
        <v>119</v>
      </c>
      <c r="B120" s="6" t="s">
        <v>228</v>
      </c>
      <c r="C120" s="6" t="s">
        <v>15</v>
      </c>
      <c r="D120" s="7">
        <v>43272</v>
      </c>
      <c r="E120">
        <v>4765</v>
      </c>
      <c r="F120">
        <v>53</v>
      </c>
      <c r="G120">
        <v>4</v>
      </c>
      <c r="H120" s="6" t="s">
        <v>12</v>
      </c>
      <c r="I120">
        <v>6.3369863013698629</v>
      </c>
      <c r="J120" s="6" t="s">
        <v>229</v>
      </c>
      <c r="K120" s="6" t="s">
        <v>501</v>
      </c>
      <c r="L120">
        <v>5</v>
      </c>
      <c r="M120" s="6" t="s">
        <v>8</v>
      </c>
      <c r="N120">
        <v>7</v>
      </c>
    </row>
    <row r="121" spans="1:14" x14ac:dyDescent="0.3">
      <c r="A121">
        <v>120</v>
      </c>
      <c r="B121" s="6" t="s">
        <v>230</v>
      </c>
      <c r="C121" s="6" t="s">
        <v>83</v>
      </c>
      <c r="D121" s="7">
        <v>44386</v>
      </c>
      <c r="E121">
        <v>6299</v>
      </c>
      <c r="F121">
        <v>57</v>
      </c>
      <c r="G121">
        <v>14</v>
      </c>
      <c r="H121" s="6" t="s">
        <v>12</v>
      </c>
      <c r="I121">
        <v>3.2849315068493152</v>
      </c>
      <c r="J121" s="6" t="s">
        <v>231</v>
      </c>
      <c r="K121" s="6" t="s">
        <v>501</v>
      </c>
      <c r="L121">
        <v>7</v>
      </c>
      <c r="M121" s="6" t="s">
        <v>8</v>
      </c>
      <c r="N121">
        <v>10</v>
      </c>
    </row>
    <row r="122" spans="1:14" x14ac:dyDescent="0.3">
      <c r="A122">
        <v>121</v>
      </c>
      <c r="B122" s="6" t="s">
        <v>232</v>
      </c>
      <c r="C122" s="6" t="s">
        <v>11</v>
      </c>
      <c r="D122" s="7">
        <v>42929</v>
      </c>
      <c r="E122">
        <v>7076</v>
      </c>
      <c r="F122">
        <v>53</v>
      </c>
      <c r="G122">
        <v>5</v>
      </c>
      <c r="H122" s="6" t="s">
        <v>12</v>
      </c>
      <c r="I122">
        <v>7.2767123287671236</v>
      </c>
      <c r="J122" s="6" t="s">
        <v>233</v>
      </c>
      <c r="K122" s="6" t="s">
        <v>501</v>
      </c>
      <c r="L122">
        <v>5</v>
      </c>
      <c r="M122" s="6" t="s">
        <v>8</v>
      </c>
      <c r="N122">
        <v>7</v>
      </c>
    </row>
    <row r="123" spans="1:14" x14ac:dyDescent="0.3">
      <c r="A123">
        <v>122</v>
      </c>
      <c r="B123" s="6" t="s">
        <v>234</v>
      </c>
      <c r="C123" s="6" t="s">
        <v>25</v>
      </c>
      <c r="D123" s="7">
        <v>41639</v>
      </c>
      <c r="E123">
        <v>6021</v>
      </c>
      <c r="F123">
        <v>49</v>
      </c>
      <c r="G123">
        <v>9</v>
      </c>
      <c r="H123" s="6" t="s">
        <v>12</v>
      </c>
      <c r="I123">
        <v>10.810958904109588</v>
      </c>
      <c r="J123" s="6" t="s">
        <v>235</v>
      </c>
      <c r="K123" s="6" t="s">
        <v>501</v>
      </c>
      <c r="L123">
        <v>7</v>
      </c>
      <c r="M123" s="6" t="s">
        <v>8</v>
      </c>
      <c r="N123">
        <v>10</v>
      </c>
    </row>
    <row r="124" spans="1:14" x14ac:dyDescent="0.3">
      <c r="A124">
        <v>123</v>
      </c>
      <c r="B124" s="6" t="s">
        <v>236</v>
      </c>
      <c r="C124" s="6" t="s">
        <v>22</v>
      </c>
      <c r="D124" s="7">
        <v>40469</v>
      </c>
      <c r="E124">
        <v>7914</v>
      </c>
      <c r="F124">
        <v>46</v>
      </c>
      <c r="G124">
        <v>9</v>
      </c>
      <c r="H124" s="6" t="s">
        <v>12</v>
      </c>
      <c r="I124">
        <v>14.016438356164384</v>
      </c>
      <c r="J124" s="6" t="s">
        <v>237</v>
      </c>
      <c r="K124" s="6" t="s">
        <v>501</v>
      </c>
      <c r="L124">
        <v>4</v>
      </c>
      <c r="M124" s="6" t="s">
        <v>8</v>
      </c>
      <c r="N124">
        <v>5</v>
      </c>
    </row>
    <row r="125" spans="1:14" x14ac:dyDescent="0.3">
      <c r="A125">
        <v>124</v>
      </c>
      <c r="B125" s="6" t="s">
        <v>238</v>
      </c>
      <c r="C125" s="6" t="s">
        <v>25</v>
      </c>
      <c r="D125" s="7">
        <v>44360</v>
      </c>
      <c r="E125">
        <v>7375</v>
      </c>
      <c r="F125">
        <v>31</v>
      </c>
      <c r="G125">
        <v>10</v>
      </c>
      <c r="H125" s="6" t="s">
        <v>12</v>
      </c>
      <c r="I125">
        <v>3.3561643835616439</v>
      </c>
      <c r="J125" s="6" t="s">
        <v>239</v>
      </c>
      <c r="K125" s="6" t="s">
        <v>501</v>
      </c>
      <c r="L125">
        <v>4</v>
      </c>
      <c r="M125" s="6" t="s">
        <v>8</v>
      </c>
      <c r="N125">
        <v>5</v>
      </c>
    </row>
    <row r="126" spans="1:14" x14ac:dyDescent="0.3">
      <c r="A126">
        <v>125</v>
      </c>
      <c r="B126" s="6" t="s">
        <v>240</v>
      </c>
      <c r="C126" s="6" t="s">
        <v>19</v>
      </c>
      <c r="D126" s="7">
        <v>41689</v>
      </c>
      <c r="E126">
        <v>7208</v>
      </c>
      <c r="F126">
        <v>42</v>
      </c>
      <c r="G126">
        <v>4</v>
      </c>
      <c r="H126" s="6" t="s">
        <v>12</v>
      </c>
      <c r="I126">
        <v>10.673972602739726</v>
      </c>
      <c r="J126" s="6" t="s">
        <v>217</v>
      </c>
      <c r="K126" s="6" t="s">
        <v>501</v>
      </c>
      <c r="L126">
        <v>6</v>
      </c>
      <c r="M126" s="6" t="s">
        <v>8</v>
      </c>
      <c r="N126">
        <v>7</v>
      </c>
    </row>
    <row r="127" spans="1:14" x14ac:dyDescent="0.3">
      <c r="A127">
        <v>126</v>
      </c>
      <c r="B127" s="6" t="s">
        <v>241</v>
      </c>
      <c r="C127" s="6" t="s">
        <v>22</v>
      </c>
      <c r="D127" s="7">
        <v>44740</v>
      </c>
      <c r="E127">
        <v>5834</v>
      </c>
      <c r="F127">
        <v>51</v>
      </c>
      <c r="G127">
        <v>13</v>
      </c>
      <c r="H127" s="6" t="s">
        <v>12</v>
      </c>
      <c r="I127">
        <v>2.3150684931506849</v>
      </c>
      <c r="J127" s="6" t="s">
        <v>242</v>
      </c>
      <c r="K127" s="6" t="s">
        <v>501</v>
      </c>
      <c r="L127">
        <v>7</v>
      </c>
      <c r="M127" s="6" t="s">
        <v>8</v>
      </c>
      <c r="N127">
        <v>10</v>
      </c>
    </row>
    <row r="128" spans="1:14" x14ac:dyDescent="0.3">
      <c r="A128">
        <v>127</v>
      </c>
      <c r="B128" s="6" t="s">
        <v>243</v>
      </c>
      <c r="C128" s="6" t="s">
        <v>15</v>
      </c>
      <c r="D128" s="7">
        <v>45296</v>
      </c>
      <c r="E128">
        <v>8976</v>
      </c>
      <c r="F128">
        <v>39</v>
      </c>
      <c r="G128">
        <v>5</v>
      </c>
      <c r="H128" s="6" t="s">
        <v>506</v>
      </c>
      <c r="I128">
        <v>0.79178082191780819</v>
      </c>
      <c r="J128" s="6" t="s">
        <v>244</v>
      </c>
      <c r="K128" s="6" t="s">
        <v>501</v>
      </c>
      <c r="L128">
        <v>8</v>
      </c>
      <c r="M128" s="6" t="s">
        <v>8</v>
      </c>
      <c r="N128">
        <v>10</v>
      </c>
    </row>
    <row r="129" spans="1:14" x14ac:dyDescent="0.3">
      <c r="A129">
        <v>128</v>
      </c>
      <c r="B129" s="6" t="s">
        <v>245</v>
      </c>
      <c r="C129" s="6" t="s">
        <v>11</v>
      </c>
      <c r="D129" s="7">
        <v>43008</v>
      </c>
      <c r="E129">
        <v>4916</v>
      </c>
      <c r="F129">
        <v>54</v>
      </c>
      <c r="G129">
        <v>7</v>
      </c>
      <c r="H129" s="6" t="s">
        <v>12</v>
      </c>
      <c r="I129">
        <v>7.0602739726027401</v>
      </c>
      <c r="J129" s="6" t="s">
        <v>81</v>
      </c>
      <c r="K129" s="6" t="s">
        <v>501</v>
      </c>
      <c r="L129">
        <v>6</v>
      </c>
      <c r="M129" s="6" t="s">
        <v>8</v>
      </c>
      <c r="N129">
        <v>7</v>
      </c>
    </row>
    <row r="130" spans="1:14" x14ac:dyDescent="0.3">
      <c r="A130">
        <v>129</v>
      </c>
      <c r="B130" s="6" t="s">
        <v>246</v>
      </c>
      <c r="C130" s="6" t="s">
        <v>83</v>
      </c>
      <c r="D130" s="7">
        <v>44604</v>
      </c>
      <c r="E130">
        <v>7337</v>
      </c>
      <c r="F130">
        <v>58</v>
      </c>
      <c r="G130">
        <v>11</v>
      </c>
      <c r="H130" s="6" t="s">
        <v>12</v>
      </c>
      <c r="I130">
        <v>2.6876712328767125</v>
      </c>
      <c r="J130" s="6" t="s">
        <v>30</v>
      </c>
      <c r="K130" s="6" t="s">
        <v>501</v>
      </c>
      <c r="L130">
        <v>5</v>
      </c>
      <c r="M130" s="6" t="s">
        <v>8</v>
      </c>
      <c r="N130">
        <v>7</v>
      </c>
    </row>
    <row r="131" spans="1:14" x14ac:dyDescent="0.3">
      <c r="A131">
        <v>130</v>
      </c>
      <c r="B131" s="6" t="s">
        <v>247</v>
      </c>
      <c r="C131" s="6" t="s">
        <v>19</v>
      </c>
      <c r="D131" s="7">
        <v>43230</v>
      </c>
      <c r="E131">
        <v>4394</v>
      </c>
      <c r="F131">
        <v>22</v>
      </c>
      <c r="G131">
        <v>4</v>
      </c>
      <c r="H131" s="6" t="s">
        <v>506</v>
      </c>
      <c r="I131">
        <v>6.4520547945205475</v>
      </c>
      <c r="J131" s="6" t="s">
        <v>35</v>
      </c>
      <c r="K131" s="6" t="s">
        <v>501</v>
      </c>
      <c r="L131">
        <v>8</v>
      </c>
      <c r="M131" s="6" t="s">
        <v>8</v>
      </c>
      <c r="N131">
        <v>10</v>
      </c>
    </row>
    <row r="132" spans="1:14" x14ac:dyDescent="0.3">
      <c r="A132">
        <v>131</v>
      </c>
      <c r="B132" s="6" t="s">
        <v>248</v>
      </c>
      <c r="C132" s="6" t="s">
        <v>22</v>
      </c>
      <c r="D132" s="7">
        <v>41929</v>
      </c>
      <c r="E132">
        <v>4486</v>
      </c>
      <c r="F132">
        <v>46</v>
      </c>
      <c r="G132">
        <v>2</v>
      </c>
      <c r="H132" s="6" t="s">
        <v>12</v>
      </c>
      <c r="I132">
        <v>10.016438356164384</v>
      </c>
      <c r="J132" s="6" t="s">
        <v>197</v>
      </c>
      <c r="K132" s="6" t="s">
        <v>501</v>
      </c>
      <c r="L132">
        <v>5</v>
      </c>
      <c r="M132" s="6" t="s">
        <v>8</v>
      </c>
      <c r="N132">
        <v>7</v>
      </c>
    </row>
    <row r="133" spans="1:14" x14ac:dyDescent="0.3">
      <c r="A133">
        <v>132</v>
      </c>
      <c r="B133" s="6" t="s">
        <v>249</v>
      </c>
      <c r="C133" s="6" t="s">
        <v>22</v>
      </c>
      <c r="D133" s="7">
        <v>42012</v>
      </c>
      <c r="E133">
        <v>8967</v>
      </c>
      <c r="F133">
        <v>30</v>
      </c>
      <c r="G133">
        <v>12</v>
      </c>
      <c r="H133" s="6" t="s">
        <v>506</v>
      </c>
      <c r="I133">
        <v>9.7890410958904113</v>
      </c>
      <c r="J133" s="6" t="s">
        <v>250</v>
      </c>
      <c r="K133" s="6" t="s">
        <v>501</v>
      </c>
      <c r="L133">
        <v>9</v>
      </c>
      <c r="M133" s="6" t="s">
        <v>8</v>
      </c>
      <c r="N133">
        <v>12</v>
      </c>
    </row>
    <row r="134" spans="1:14" x14ac:dyDescent="0.3">
      <c r="A134">
        <v>133</v>
      </c>
      <c r="B134" s="6" t="s">
        <v>251</v>
      </c>
      <c r="C134" s="6" t="s">
        <v>11</v>
      </c>
      <c r="D134" s="7">
        <v>42310</v>
      </c>
      <c r="E134">
        <v>5539</v>
      </c>
      <c r="F134">
        <v>58</v>
      </c>
      <c r="G134">
        <v>14</v>
      </c>
      <c r="H134" s="6" t="s">
        <v>12</v>
      </c>
      <c r="I134">
        <v>8.9726027397260282</v>
      </c>
      <c r="J134" s="6" t="s">
        <v>252</v>
      </c>
      <c r="K134" s="6" t="s">
        <v>501</v>
      </c>
      <c r="L134">
        <v>5</v>
      </c>
      <c r="M134" s="6" t="s">
        <v>8</v>
      </c>
      <c r="N134">
        <v>7</v>
      </c>
    </row>
    <row r="135" spans="1:14" x14ac:dyDescent="0.3">
      <c r="A135">
        <v>134</v>
      </c>
      <c r="B135" s="6" t="s">
        <v>253</v>
      </c>
      <c r="C135" s="6" t="s">
        <v>22</v>
      </c>
      <c r="D135" s="7">
        <v>41495</v>
      </c>
      <c r="E135">
        <v>7087</v>
      </c>
      <c r="F135">
        <v>46</v>
      </c>
      <c r="G135">
        <v>12</v>
      </c>
      <c r="H135" s="6" t="s">
        <v>12</v>
      </c>
      <c r="I135">
        <v>11.205479452054794</v>
      </c>
      <c r="J135" s="6" t="s">
        <v>178</v>
      </c>
      <c r="K135" s="6" t="s">
        <v>501</v>
      </c>
      <c r="L135">
        <v>7</v>
      </c>
      <c r="M135" s="6" t="s">
        <v>8</v>
      </c>
      <c r="N135">
        <v>10</v>
      </c>
    </row>
    <row r="136" spans="1:14" x14ac:dyDescent="0.3">
      <c r="A136">
        <v>135</v>
      </c>
      <c r="B136" s="6" t="s">
        <v>254</v>
      </c>
      <c r="C136" s="6" t="s">
        <v>11</v>
      </c>
      <c r="D136" s="7">
        <v>42751</v>
      </c>
      <c r="E136">
        <v>4467</v>
      </c>
      <c r="F136">
        <v>46</v>
      </c>
      <c r="G136">
        <v>4</v>
      </c>
      <c r="H136" s="6" t="s">
        <v>506</v>
      </c>
      <c r="I136">
        <v>7.7643835616438359</v>
      </c>
      <c r="J136" s="6" t="s">
        <v>255</v>
      </c>
      <c r="K136" s="6" t="s">
        <v>501</v>
      </c>
      <c r="L136">
        <v>9</v>
      </c>
      <c r="M136" s="6" t="s">
        <v>8</v>
      </c>
      <c r="N136">
        <v>12</v>
      </c>
    </row>
    <row r="137" spans="1:14" x14ac:dyDescent="0.3">
      <c r="A137">
        <v>136</v>
      </c>
      <c r="B137" s="6" t="s">
        <v>256</v>
      </c>
      <c r="C137" s="6" t="s">
        <v>19</v>
      </c>
      <c r="D137" s="7">
        <v>43614</v>
      </c>
      <c r="E137">
        <v>7775</v>
      </c>
      <c r="F137">
        <v>42</v>
      </c>
      <c r="G137">
        <v>3</v>
      </c>
      <c r="H137" s="6" t="s">
        <v>12</v>
      </c>
      <c r="I137">
        <v>5.4</v>
      </c>
      <c r="J137" s="6" t="s">
        <v>257</v>
      </c>
      <c r="K137" s="6" t="s">
        <v>501</v>
      </c>
      <c r="L137">
        <v>7</v>
      </c>
      <c r="M137" s="6" t="s">
        <v>8</v>
      </c>
      <c r="N137">
        <v>10</v>
      </c>
    </row>
    <row r="138" spans="1:14" x14ac:dyDescent="0.3">
      <c r="A138">
        <v>137</v>
      </c>
      <c r="B138" s="6" t="s">
        <v>258</v>
      </c>
      <c r="C138" s="6" t="s">
        <v>32</v>
      </c>
      <c r="D138" s="7">
        <v>44968</v>
      </c>
      <c r="E138">
        <v>7215</v>
      </c>
      <c r="F138">
        <v>46</v>
      </c>
      <c r="G138">
        <v>6</v>
      </c>
      <c r="H138" s="6" t="s">
        <v>12</v>
      </c>
      <c r="I138">
        <v>1.6904109589041096</v>
      </c>
      <c r="J138" s="6" t="s">
        <v>259</v>
      </c>
      <c r="K138" s="6" t="s">
        <v>501</v>
      </c>
      <c r="L138">
        <v>7</v>
      </c>
      <c r="M138" s="6" t="s">
        <v>8</v>
      </c>
      <c r="N138">
        <v>10</v>
      </c>
    </row>
    <row r="139" spans="1:14" x14ac:dyDescent="0.3">
      <c r="A139">
        <v>138</v>
      </c>
      <c r="B139" s="6" t="s">
        <v>260</v>
      </c>
      <c r="C139" s="6" t="s">
        <v>15</v>
      </c>
      <c r="D139" s="7">
        <v>41424</v>
      </c>
      <c r="E139">
        <v>3576</v>
      </c>
      <c r="F139">
        <v>42</v>
      </c>
      <c r="G139">
        <v>1</v>
      </c>
      <c r="H139" s="6" t="s">
        <v>12</v>
      </c>
      <c r="I139">
        <v>11.4</v>
      </c>
      <c r="J139" s="6" t="s">
        <v>261</v>
      </c>
      <c r="K139" s="6" t="s">
        <v>501</v>
      </c>
      <c r="L139">
        <v>5</v>
      </c>
      <c r="M139" s="6" t="s">
        <v>8</v>
      </c>
      <c r="N139">
        <v>7</v>
      </c>
    </row>
    <row r="140" spans="1:14" x14ac:dyDescent="0.3">
      <c r="A140">
        <v>139</v>
      </c>
      <c r="B140" s="6" t="s">
        <v>262</v>
      </c>
      <c r="C140" s="6" t="s">
        <v>11</v>
      </c>
      <c r="D140" s="7">
        <v>41449</v>
      </c>
      <c r="E140">
        <v>5161</v>
      </c>
      <c r="F140">
        <v>24</v>
      </c>
      <c r="G140">
        <v>14</v>
      </c>
      <c r="H140" s="6" t="s">
        <v>12</v>
      </c>
      <c r="I140">
        <v>11.331506849315069</v>
      </c>
      <c r="J140" s="6" t="s">
        <v>263</v>
      </c>
      <c r="K140" s="6" t="s">
        <v>501</v>
      </c>
      <c r="L140">
        <v>7</v>
      </c>
      <c r="M140" s="6" t="s">
        <v>8</v>
      </c>
      <c r="N140">
        <v>10</v>
      </c>
    </row>
    <row r="141" spans="1:14" x14ac:dyDescent="0.3">
      <c r="A141">
        <v>140</v>
      </c>
      <c r="B141" s="6" t="s">
        <v>264</v>
      </c>
      <c r="C141" s="6" t="s">
        <v>15</v>
      </c>
      <c r="D141" s="7">
        <v>44062</v>
      </c>
      <c r="E141">
        <v>4656</v>
      </c>
      <c r="F141">
        <v>35</v>
      </c>
      <c r="G141">
        <v>13</v>
      </c>
      <c r="H141" s="6" t="s">
        <v>506</v>
      </c>
      <c r="I141">
        <v>4.1726027397260275</v>
      </c>
      <c r="J141" s="6" t="s">
        <v>265</v>
      </c>
      <c r="K141" s="6" t="s">
        <v>501</v>
      </c>
      <c r="L141">
        <v>8</v>
      </c>
      <c r="M141" s="6" t="s">
        <v>8</v>
      </c>
      <c r="N141">
        <v>10</v>
      </c>
    </row>
    <row r="142" spans="1:14" x14ac:dyDescent="0.3">
      <c r="A142">
        <v>141</v>
      </c>
      <c r="B142" s="6" t="s">
        <v>266</v>
      </c>
      <c r="C142" s="6" t="s">
        <v>32</v>
      </c>
      <c r="D142" s="7">
        <v>45564</v>
      </c>
      <c r="E142">
        <v>7525</v>
      </c>
      <c r="F142">
        <v>46</v>
      </c>
      <c r="G142">
        <v>8</v>
      </c>
      <c r="H142" s="6" t="s">
        <v>12</v>
      </c>
      <c r="I142">
        <v>5.7534246575342465E-2</v>
      </c>
      <c r="J142" s="6" t="s">
        <v>215</v>
      </c>
      <c r="K142" s="6" t="s">
        <v>501</v>
      </c>
      <c r="L142">
        <v>7</v>
      </c>
      <c r="M142" s="6" t="s">
        <v>8</v>
      </c>
      <c r="N142">
        <v>10</v>
      </c>
    </row>
    <row r="143" spans="1:14" x14ac:dyDescent="0.3">
      <c r="A143">
        <v>142</v>
      </c>
      <c r="B143" s="6" t="s">
        <v>267</v>
      </c>
      <c r="C143" s="6" t="s">
        <v>83</v>
      </c>
      <c r="D143" s="7">
        <v>42366</v>
      </c>
      <c r="E143">
        <v>6102</v>
      </c>
      <c r="F143">
        <v>58</v>
      </c>
      <c r="G143">
        <v>5</v>
      </c>
      <c r="H143" s="6" t="s">
        <v>506</v>
      </c>
      <c r="I143">
        <v>8.8191780821917813</v>
      </c>
      <c r="J143" s="6" t="s">
        <v>111</v>
      </c>
      <c r="K143" s="6" t="s">
        <v>501</v>
      </c>
      <c r="L143">
        <v>8</v>
      </c>
      <c r="M143" s="6" t="s">
        <v>8</v>
      </c>
      <c r="N143">
        <v>10</v>
      </c>
    </row>
    <row r="144" spans="1:14" x14ac:dyDescent="0.3">
      <c r="A144">
        <v>143</v>
      </c>
      <c r="B144" s="6" t="s">
        <v>268</v>
      </c>
      <c r="C144" s="6" t="s">
        <v>15</v>
      </c>
      <c r="D144" s="7">
        <v>45540</v>
      </c>
      <c r="E144">
        <v>4149</v>
      </c>
      <c r="F144">
        <v>43</v>
      </c>
      <c r="G144">
        <v>5</v>
      </c>
      <c r="H144" s="6" t="s">
        <v>12</v>
      </c>
      <c r="I144">
        <v>0.12328767123287671</v>
      </c>
      <c r="J144" s="6" t="s">
        <v>269</v>
      </c>
      <c r="K144" s="6" t="s">
        <v>501</v>
      </c>
      <c r="L144">
        <v>4</v>
      </c>
      <c r="M144" s="6" t="s">
        <v>8</v>
      </c>
      <c r="N144">
        <v>5</v>
      </c>
    </row>
    <row r="145" spans="1:14" x14ac:dyDescent="0.3">
      <c r="A145">
        <v>144</v>
      </c>
      <c r="B145" s="6" t="s">
        <v>270</v>
      </c>
      <c r="C145" s="6" t="s">
        <v>15</v>
      </c>
      <c r="D145" s="7">
        <v>42711</v>
      </c>
      <c r="E145">
        <v>8972</v>
      </c>
      <c r="F145">
        <v>33</v>
      </c>
      <c r="G145">
        <v>2</v>
      </c>
      <c r="H145" s="6" t="s">
        <v>506</v>
      </c>
      <c r="I145">
        <v>7.8739726027397259</v>
      </c>
      <c r="J145" s="6" t="s">
        <v>50</v>
      </c>
      <c r="K145" s="6" t="s">
        <v>501</v>
      </c>
      <c r="L145">
        <v>9</v>
      </c>
      <c r="M145" s="6" t="s">
        <v>8</v>
      </c>
      <c r="N145">
        <v>12</v>
      </c>
    </row>
    <row r="146" spans="1:14" x14ac:dyDescent="0.3">
      <c r="A146">
        <v>145</v>
      </c>
      <c r="B146" s="6" t="s">
        <v>271</v>
      </c>
      <c r="C146" s="6" t="s">
        <v>22</v>
      </c>
      <c r="D146" s="7">
        <v>45517</v>
      </c>
      <c r="E146">
        <v>7409</v>
      </c>
      <c r="F146">
        <v>46</v>
      </c>
      <c r="G146">
        <v>5</v>
      </c>
      <c r="H146" s="6" t="s">
        <v>12</v>
      </c>
      <c r="I146">
        <v>0.18630136986301371</v>
      </c>
      <c r="J146" s="6" t="s">
        <v>215</v>
      </c>
      <c r="K146" s="6" t="s">
        <v>501</v>
      </c>
      <c r="L146">
        <v>4</v>
      </c>
      <c r="M146" s="6" t="s">
        <v>8</v>
      </c>
      <c r="N146">
        <v>5</v>
      </c>
    </row>
    <row r="147" spans="1:14" x14ac:dyDescent="0.3">
      <c r="A147">
        <v>146</v>
      </c>
      <c r="B147" s="6" t="s">
        <v>272</v>
      </c>
      <c r="C147" s="6" t="s">
        <v>15</v>
      </c>
      <c r="D147" s="7">
        <v>40977</v>
      </c>
      <c r="E147">
        <v>3895</v>
      </c>
      <c r="F147">
        <v>35</v>
      </c>
      <c r="G147">
        <v>1</v>
      </c>
      <c r="H147" s="6" t="s">
        <v>12</v>
      </c>
      <c r="I147">
        <v>12.624657534246575</v>
      </c>
      <c r="J147" s="6" t="s">
        <v>273</v>
      </c>
      <c r="K147" s="6" t="s">
        <v>501</v>
      </c>
      <c r="L147">
        <v>6</v>
      </c>
      <c r="M147" s="6" t="s">
        <v>8</v>
      </c>
      <c r="N147">
        <v>7</v>
      </c>
    </row>
    <row r="148" spans="1:14" x14ac:dyDescent="0.3">
      <c r="A148">
        <v>147</v>
      </c>
      <c r="B148" s="6" t="s">
        <v>274</v>
      </c>
      <c r="C148" s="6" t="s">
        <v>15</v>
      </c>
      <c r="D148" s="7">
        <v>42991</v>
      </c>
      <c r="E148">
        <v>4199</v>
      </c>
      <c r="F148">
        <v>39</v>
      </c>
      <c r="G148">
        <v>4</v>
      </c>
      <c r="H148" s="6" t="s">
        <v>506</v>
      </c>
      <c r="I148">
        <v>7.1068493150684935</v>
      </c>
      <c r="J148" s="6" t="s">
        <v>121</v>
      </c>
      <c r="K148" s="6" t="s">
        <v>501</v>
      </c>
      <c r="L148">
        <v>9</v>
      </c>
      <c r="M148" s="6" t="s">
        <v>8</v>
      </c>
      <c r="N148">
        <v>12</v>
      </c>
    </row>
    <row r="149" spans="1:14" x14ac:dyDescent="0.3">
      <c r="A149">
        <v>148</v>
      </c>
      <c r="B149" s="6" t="s">
        <v>275</v>
      </c>
      <c r="C149" s="6" t="s">
        <v>15</v>
      </c>
      <c r="D149" s="7">
        <v>42320</v>
      </c>
      <c r="E149">
        <v>6562</v>
      </c>
      <c r="F149">
        <v>48</v>
      </c>
      <c r="G149">
        <v>6</v>
      </c>
      <c r="H149" s="6" t="s">
        <v>12</v>
      </c>
      <c r="I149">
        <v>8.9452054794520546</v>
      </c>
      <c r="J149" s="6" t="s">
        <v>276</v>
      </c>
      <c r="K149" s="6" t="s">
        <v>501</v>
      </c>
      <c r="L149">
        <v>7</v>
      </c>
      <c r="M149" s="6" t="s">
        <v>8</v>
      </c>
      <c r="N149">
        <v>10</v>
      </c>
    </row>
    <row r="150" spans="1:14" x14ac:dyDescent="0.3">
      <c r="A150">
        <v>149</v>
      </c>
      <c r="B150" s="6" t="s">
        <v>277</v>
      </c>
      <c r="C150" s="6" t="s">
        <v>19</v>
      </c>
      <c r="D150" s="7">
        <v>40380</v>
      </c>
      <c r="E150">
        <v>5067</v>
      </c>
      <c r="F150">
        <v>52</v>
      </c>
      <c r="G150">
        <v>12</v>
      </c>
      <c r="H150" s="6" t="s">
        <v>12</v>
      </c>
      <c r="I150">
        <v>14.260273972602739</v>
      </c>
      <c r="J150" s="6" t="s">
        <v>79</v>
      </c>
      <c r="K150" s="6" t="s">
        <v>501</v>
      </c>
      <c r="L150">
        <v>4</v>
      </c>
      <c r="M150" s="6" t="s">
        <v>8</v>
      </c>
      <c r="N150">
        <v>5</v>
      </c>
    </row>
    <row r="151" spans="1:14" x14ac:dyDescent="0.3">
      <c r="A151">
        <v>150</v>
      </c>
      <c r="B151" s="6" t="s">
        <v>278</v>
      </c>
      <c r="C151" s="6" t="s">
        <v>11</v>
      </c>
      <c r="D151" s="7">
        <v>40644</v>
      </c>
      <c r="E151">
        <v>8285</v>
      </c>
      <c r="F151">
        <v>36</v>
      </c>
      <c r="G151">
        <v>11</v>
      </c>
      <c r="H151" s="6" t="s">
        <v>12</v>
      </c>
      <c r="I151">
        <v>13.536986301369863</v>
      </c>
      <c r="J151" s="6" t="s">
        <v>279</v>
      </c>
      <c r="K151" s="6" t="s">
        <v>501</v>
      </c>
      <c r="L151">
        <v>5</v>
      </c>
      <c r="M151" s="6" t="s">
        <v>8</v>
      </c>
      <c r="N151">
        <v>7</v>
      </c>
    </row>
    <row r="152" spans="1:14" x14ac:dyDescent="0.3">
      <c r="A152">
        <v>151</v>
      </c>
      <c r="B152" s="6" t="s">
        <v>280</v>
      </c>
      <c r="C152" s="6" t="s">
        <v>19</v>
      </c>
      <c r="D152" s="7">
        <v>40408</v>
      </c>
      <c r="E152">
        <v>5259</v>
      </c>
      <c r="F152">
        <v>27</v>
      </c>
      <c r="G152">
        <v>8</v>
      </c>
      <c r="H152" s="6" t="s">
        <v>506</v>
      </c>
      <c r="I152">
        <v>14.183561643835617</v>
      </c>
      <c r="J152" s="6" t="s">
        <v>281</v>
      </c>
      <c r="K152" s="6" t="s">
        <v>501</v>
      </c>
      <c r="L152">
        <v>8</v>
      </c>
      <c r="M152" s="6" t="s">
        <v>8</v>
      </c>
      <c r="N152">
        <v>10</v>
      </c>
    </row>
    <row r="153" spans="1:14" x14ac:dyDescent="0.3">
      <c r="A153">
        <v>152</v>
      </c>
      <c r="B153" s="6" t="s">
        <v>124</v>
      </c>
      <c r="C153" s="6" t="s">
        <v>25</v>
      </c>
      <c r="D153" s="7">
        <v>41963</v>
      </c>
      <c r="E153">
        <v>4693</v>
      </c>
      <c r="F153">
        <v>41</v>
      </c>
      <c r="G153">
        <v>1</v>
      </c>
      <c r="H153" s="6" t="s">
        <v>12</v>
      </c>
      <c r="I153">
        <v>9.9232876712328775</v>
      </c>
      <c r="J153" s="6" t="s">
        <v>33</v>
      </c>
      <c r="K153" s="6" t="s">
        <v>501</v>
      </c>
      <c r="L153">
        <v>6</v>
      </c>
      <c r="M153" s="6" t="s">
        <v>8</v>
      </c>
      <c r="N153">
        <v>7</v>
      </c>
    </row>
    <row r="154" spans="1:14" x14ac:dyDescent="0.3">
      <c r="A154">
        <v>153</v>
      </c>
      <c r="B154" s="6" t="s">
        <v>282</v>
      </c>
      <c r="C154" s="6" t="s">
        <v>15</v>
      </c>
      <c r="D154" s="7">
        <v>44465</v>
      </c>
      <c r="E154">
        <v>3680</v>
      </c>
      <c r="F154">
        <v>55</v>
      </c>
      <c r="G154">
        <v>7</v>
      </c>
      <c r="H154" s="6" t="s">
        <v>12</v>
      </c>
      <c r="I154">
        <v>3.0684931506849313</v>
      </c>
      <c r="J154" s="6" t="s">
        <v>58</v>
      </c>
      <c r="K154" s="6" t="s">
        <v>501</v>
      </c>
      <c r="L154">
        <v>6</v>
      </c>
      <c r="M154" s="6" t="s">
        <v>8</v>
      </c>
      <c r="N154">
        <v>7</v>
      </c>
    </row>
    <row r="155" spans="1:14" x14ac:dyDescent="0.3">
      <c r="A155">
        <v>154</v>
      </c>
      <c r="B155" s="6" t="s">
        <v>283</v>
      </c>
      <c r="C155" s="6" t="s">
        <v>22</v>
      </c>
      <c r="D155" s="7">
        <v>42321</v>
      </c>
      <c r="E155">
        <v>8477</v>
      </c>
      <c r="F155">
        <v>39</v>
      </c>
      <c r="G155">
        <v>10</v>
      </c>
      <c r="H155" s="6" t="s">
        <v>506</v>
      </c>
      <c r="I155">
        <v>8.9424657534246581</v>
      </c>
      <c r="J155" s="6" t="s">
        <v>284</v>
      </c>
      <c r="K155" s="6" t="s">
        <v>501</v>
      </c>
      <c r="L155">
        <v>8</v>
      </c>
      <c r="M155" s="6" t="s">
        <v>8</v>
      </c>
      <c r="N155">
        <v>10</v>
      </c>
    </row>
    <row r="156" spans="1:14" x14ac:dyDescent="0.3">
      <c r="A156">
        <v>155</v>
      </c>
      <c r="B156" s="6" t="s">
        <v>285</v>
      </c>
      <c r="C156" s="6" t="s">
        <v>19</v>
      </c>
      <c r="D156" s="7">
        <v>43452</v>
      </c>
      <c r="E156">
        <v>6417</v>
      </c>
      <c r="F156">
        <v>40</v>
      </c>
      <c r="G156">
        <v>12</v>
      </c>
      <c r="H156" s="6" t="s">
        <v>12</v>
      </c>
      <c r="I156">
        <v>5.8438356164383558</v>
      </c>
      <c r="J156" s="6" t="s">
        <v>286</v>
      </c>
      <c r="K156" s="6" t="s">
        <v>501</v>
      </c>
      <c r="L156">
        <v>7</v>
      </c>
      <c r="M156" s="6" t="s">
        <v>8</v>
      </c>
      <c r="N156">
        <v>10</v>
      </c>
    </row>
    <row r="157" spans="1:14" x14ac:dyDescent="0.3">
      <c r="A157">
        <v>156</v>
      </c>
      <c r="B157" s="6" t="s">
        <v>287</v>
      </c>
      <c r="C157" s="6" t="s">
        <v>15</v>
      </c>
      <c r="D157" s="7">
        <v>40696</v>
      </c>
      <c r="E157">
        <v>4315</v>
      </c>
      <c r="F157">
        <v>45</v>
      </c>
      <c r="G157">
        <v>6</v>
      </c>
      <c r="H157" s="6" t="s">
        <v>12</v>
      </c>
      <c r="I157">
        <v>13.394520547945206</v>
      </c>
      <c r="J157" s="6" t="s">
        <v>288</v>
      </c>
      <c r="K157" s="6" t="s">
        <v>501</v>
      </c>
      <c r="L157">
        <v>5</v>
      </c>
      <c r="M157" s="6" t="s">
        <v>8</v>
      </c>
      <c r="N157">
        <v>7</v>
      </c>
    </row>
    <row r="158" spans="1:14" x14ac:dyDescent="0.3">
      <c r="A158">
        <v>157</v>
      </c>
      <c r="B158" s="6" t="s">
        <v>289</v>
      </c>
      <c r="C158" s="6" t="s">
        <v>19</v>
      </c>
      <c r="D158" s="7">
        <v>43647</v>
      </c>
      <c r="E158">
        <v>8319</v>
      </c>
      <c r="F158">
        <v>44</v>
      </c>
      <c r="G158">
        <v>3</v>
      </c>
      <c r="H158" s="6" t="s">
        <v>12</v>
      </c>
      <c r="I158">
        <v>5.3095890410958901</v>
      </c>
      <c r="J158" s="6" t="s">
        <v>290</v>
      </c>
      <c r="K158" s="6" t="s">
        <v>501</v>
      </c>
      <c r="L158">
        <v>4</v>
      </c>
      <c r="M158" s="6" t="s">
        <v>8</v>
      </c>
      <c r="N158">
        <v>5</v>
      </c>
    </row>
    <row r="159" spans="1:14" x14ac:dyDescent="0.3">
      <c r="A159">
        <v>158</v>
      </c>
      <c r="B159" s="6" t="s">
        <v>291</v>
      </c>
      <c r="C159" s="6" t="s">
        <v>15</v>
      </c>
      <c r="D159" s="7">
        <v>43996</v>
      </c>
      <c r="E159">
        <v>6434</v>
      </c>
      <c r="F159">
        <v>59</v>
      </c>
      <c r="G159">
        <v>8</v>
      </c>
      <c r="H159" s="6" t="s">
        <v>12</v>
      </c>
      <c r="I159">
        <v>4.353424657534247</v>
      </c>
      <c r="J159" s="6" t="s">
        <v>261</v>
      </c>
      <c r="K159" s="6" t="s">
        <v>501</v>
      </c>
      <c r="L159">
        <v>5</v>
      </c>
      <c r="M159" s="6" t="s">
        <v>8</v>
      </c>
      <c r="N159">
        <v>7</v>
      </c>
    </row>
    <row r="160" spans="1:14" x14ac:dyDescent="0.3">
      <c r="A160">
        <v>159</v>
      </c>
      <c r="B160" s="6" t="s">
        <v>292</v>
      </c>
      <c r="C160" s="6" t="s">
        <v>11</v>
      </c>
      <c r="D160" s="7">
        <v>45314</v>
      </c>
      <c r="E160">
        <v>8559</v>
      </c>
      <c r="F160">
        <v>51</v>
      </c>
      <c r="G160">
        <v>10</v>
      </c>
      <c r="H160" s="6" t="s">
        <v>12</v>
      </c>
      <c r="I160">
        <v>0.74246575342465748</v>
      </c>
      <c r="J160" s="6" t="s">
        <v>293</v>
      </c>
      <c r="K160" s="6" t="s">
        <v>501</v>
      </c>
      <c r="L160">
        <v>7</v>
      </c>
      <c r="M160" s="6" t="s">
        <v>8</v>
      </c>
      <c r="N160">
        <v>10</v>
      </c>
    </row>
    <row r="161" spans="1:14" x14ac:dyDescent="0.3">
      <c r="A161">
        <v>160</v>
      </c>
      <c r="B161" s="6" t="s">
        <v>294</v>
      </c>
      <c r="C161" s="6" t="s">
        <v>11</v>
      </c>
      <c r="D161" s="7">
        <v>45289</v>
      </c>
      <c r="E161">
        <v>5030</v>
      </c>
      <c r="F161">
        <v>29</v>
      </c>
      <c r="G161">
        <v>12</v>
      </c>
      <c r="H161" s="6" t="s">
        <v>506</v>
      </c>
      <c r="I161">
        <v>0.81095890410958904</v>
      </c>
      <c r="J161" s="6" t="s">
        <v>138</v>
      </c>
      <c r="K161" s="6" t="s">
        <v>501</v>
      </c>
      <c r="L161">
        <v>9</v>
      </c>
      <c r="M161" s="6" t="s">
        <v>8</v>
      </c>
      <c r="N161">
        <v>12</v>
      </c>
    </row>
    <row r="162" spans="1:14" x14ac:dyDescent="0.3">
      <c r="A162">
        <v>161</v>
      </c>
      <c r="B162" s="6" t="s">
        <v>295</v>
      </c>
      <c r="C162" s="6" t="s">
        <v>25</v>
      </c>
      <c r="D162" s="7">
        <v>45030</v>
      </c>
      <c r="E162">
        <v>8759</v>
      </c>
      <c r="F162">
        <v>53</v>
      </c>
      <c r="G162">
        <v>7</v>
      </c>
      <c r="H162" s="6" t="s">
        <v>12</v>
      </c>
      <c r="I162">
        <v>1.5205479452054795</v>
      </c>
      <c r="J162" s="6" t="s">
        <v>239</v>
      </c>
      <c r="K162" s="6" t="s">
        <v>501</v>
      </c>
      <c r="L162">
        <v>6</v>
      </c>
      <c r="M162" s="6" t="s">
        <v>8</v>
      </c>
      <c r="N162">
        <v>7</v>
      </c>
    </row>
    <row r="163" spans="1:14" x14ac:dyDescent="0.3">
      <c r="A163">
        <v>162</v>
      </c>
      <c r="B163" s="6" t="s">
        <v>296</v>
      </c>
      <c r="C163" s="6" t="s">
        <v>32</v>
      </c>
      <c r="D163" s="7">
        <v>41085</v>
      </c>
      <c r="E163">
        <v>4192</v>
      </c>
      <c r="F163">
        <v>23</v>
      </c>
      <c r="G163">
        <v>12</v>
      </c>
      <c r="H163" s="6" t="s">
        <v>12</v>
      </c>
      <c r="I163">
        <v>12.328767123287671</v>
      </c>
      <c r="J163" s="6" t="s">
        <v>297</v>
      </c>
      <c r="K163" s="6" t="s">
        <v>501</v>
      </c>
      <c r="L163">
        <v>7</v>
      </c>
      <c r="M163" s="6" t="s">
        <v>8</v>
      </c>
      <c r="N163">
        <v>10</v>
      </c>
    </row>
    <row r="164" spans="1:14" x14ac:dyDescent="0.3">
      <c r="A164">
        <v>163</v>
      </c>
      <c r="B164" s="6" t="s">
        <v>298</v>
      </c>
      <c r="C164" s="6" t="s">
        <v>15</v>
      </c>
      <c r="D164" s="7">
        <v>40462</v>
      </c>
      <c r="E164">
        <v>4981</v>
      </c>
      <c r="F164">
        <v>36</v>
      </c>
      <c r="G164">
        <v>4</v>
      </c>
      <c r="H164" s="6" t="s">
        <v>12</v>
      </c>
      <c r="I164">
        <v>14.035616438356165</v>
      </c>
      <c r="J164" s="6" t="s">
        <v>299</v>
      </c>
      <c r="K164" s="6" t="s">
        <v>501</v>
      </c>
      <c r="L164">
        <v>7</v>
      </c>
      <c r="M164" s="6" t="s">
        <v>8</v>
      </c>
      <c r="N164">
        <v>10</v>
      </c>
    </row>
    <row r="165" spans="1:14" x14ac:dyDescent="0.3">
      <c r="A165">
        <v>164</v>
      </c>
      <c r="B165" s="6" t="s">
        <v>300</v>
      </c>
      <c r="C165" s="6" t="s">
        <v>32</v>
      </c>
      <c r="D165" s="7">
        <v>42372</v>
      </c>
      <c r="E165">
        <v>8995</v>
      </c>
      <c r="F165">
        <v>57</v>
      </c>
      <c r="G165">
        <v>3</v>
      </c>
      <c r="H165" s="6" t="s">
        <v>12</v>
      </c>
      <c r="I165">
        <v>8.8027397260273972</v>
      </c>
      <c r="J165" s="6" t="s">
        <v>301</v>
      </c>
      <c r="K165" s="6" t="s">
        <v>501</v>
      </c>
      <c r="L165">
        <v>4</v>
      </c>
      <c r="M165" s="6" t="s">
        <v>8</v>
      </c>
      <c r="N165">
        <v>5</v>
      </c>
    </row>
    <row r="166" spans="1:14" x14ac:dyDescent="0.3">
      <c r="A166">
        <v>165</v>
      </c>
      <c r="B166" s="6" t="s">
        <v>302</v>
      </c>
      <c r="C166" s="6" t="s">
        <v>25</v>
      </c>
      <c r="D166" s="7">
        <v>43123</v>
      </c>
      <c r="E166">
        <v>6661</v>
      </c>
      <c r="F166">
        <v>53</v>
      </c>
      <c r="G166">
        <v>11</v>
      </c>
      <c r="H166" s="6" t="s">
        <v>12</v>
      </c>
      <c r="I166">
        <v>6.7452054794520544</v>
      </c>
      <c r="J166" s="6" t="s">
        <v>276</v>
      </c>
      <c r="K166" s="6" t="s">
        <v>501</v>
      </c>
      <c r="L166">
        <v>4</v>
      </c>
      <c r="M166" s="6" t="s">
        <v>8</v>
      </c>
      <c r="N166">
        <v>5</v>
      </c>
    </row>
    <row r="167" spans="1:14" x14ac:dyDescent="0.3">
      <c r="A167">
        <v>166</v>
      </c>
      <c r="B167" s="6" t="s">
        <v>303</v>
      </c>
      <c r="C167" s="6" t="s">
        <v>15</v>
      </c>
      <c r="D167" s="7">
        <v>43387</v>
      </c>
      <c r="E167">
        <v>5960</v>
      </c>
      <c r="F167">
        <v>49</v>
      </c>
      <c r="G167">
        <v>7</v>
      </c>
      <c r="H167" s="6" t="s">
        <v>12</v>
      </c>
      <c r="I167">
        <v>6.021917808219178</v>
      </c>
      <c r="J167" s="6" t="s">
        <v>304</v>
      </c>
      <c r="K167" s="6" t="s">
        <v>501</v>
      </c>
      <c r="L167">
        <v>4</v>
      </c>
      <c r="M167" s="6" t="s">
        <v>8</v>
      </c>
      <c r="N167">
        <v>5</v>
      </c>
    </row>
    <row r="168" spans="1:14" x14ac:dyDescent="0.3">
      <c r="A168">
        <v>167</v>
      </c>
      <c r="B168" s="6" t="s">
        <v>305</v>
      </c>
      <c r="C168" s="6" t="s">
        <v>15</v>
      </c>
      <c r="D168" s="7">
        <v>43204</v>
      </c>
      <c r="E168">
        <v>8272</v>
      </c>
      <c r="F168">
        <v>22</v>
      </c>
      <c r="G168">
        <v>11</v>
      </c>
      <c r="H168" s="6" t="s">
        <v>12</v>
      </c>
      <c r="I168">
        <v>6.5232876712328771</v>
      </c>
      <c r="J168" s="6" t="s">
        <v>165</v>
      </c>
      <c r="K168" s="6" t="s">
        <v>501</v>
      </c>
      <c r="L168">
        <v>7</v>
      </c>
      <c r="M168" s="6" t="s">
        <v>8</v>
      </c>
      <c r="N168">
        <v>10</v>
      </c>
    </row>
    <row r="169" spans="1:14" x14ac:dyDescent="0.3">
      <c r="A169">
        <v>168</v>
      </c>
      <c r="B169" s="6" t="s">
        <v>306</v>
      </c>
      <c r="C169" s="6" t="s">
        <v>32</v>
      </c>
      <c r="D169" s="7">
        <v>41988</v>
      </c>
      <c r="E169">
        <v>6347</v>
      </c>
      <c r="F169">
        <v>28</v>
      </c>
      <c r="G169">
        <v>9</v>
      </c>
      <c r="H169" s="6" t="s">
        <v>12</v>
      </c>
      <c r="I169">
        <v>9.8547945205479444</v>
      </c>
      <c r="J169" s="6" t="s">
        <v>307</v>
      </c>
      <c r="K169" s="6" t="s">
        <v>501</v>
      </c>
      <c r="L169">
        <v>4</v>
      </c>
      <c r="M169" s="6" t="s">
        <v>8</v>
      </c>
      <c r="N169">
        <v>5</v>
      </c>
    </row>
    <row r="170" spans="1:14" x14ac:dyDescent="0.3">
      <c r="A170">
        <v>169</v>
      </c>
      <c r="B170" s="6" t="s">
        <v>308</v>
      </c>
      <c r="C170" s="6" t="s">
        <v>83</v>
      </c>
      <c r="D170" s="7">
        <v>44268</v>
      </c>
      <c r="E170">
        <v>5220</v>
      </c>
      <c r="F170">
        <v>24</v>
      </c>
      <c r="G170">
        <v>11</v>
      </c>
      <c r="H170" s="6" t="s">
        <v>506</v>
      </c>
      <c r="I170">
        <v>3.6082191780821917</v>
      </c>
      <c r="J170" s="6" t="s">
        <v>309</v>
      </c>
      <c r="K170" s="6" t="s">
        <v>501</v>
      </c>
      <c r="L170">
        <v>9</v>
      </c>
      <c r="M170" s="6" t="s">
        <v>8</v>
      </c>
      <c r="N170">
        <v>12</v>
      </c>
    </row>
    <row r="171" spans="1:14" x14ac:dyDescent="0.3">
      <c r="A171">
        <v>170</v>
      </c>
      <c r="B171" s="6" t="s">
        <v>310</v>
      </c>
      <c r="C171" s="6" t="s">
        <v>22</v>
      </c>
      <c r="D171" s="7">
        <v>40587</v>
      </c>
      <c r="E171">
        <v>5316</v>
      </c>
      <c r="F171">
        <v>25</v>
      </c>
      <c r="G171">
        <v>12</v>
      </c>
      <c r="H171" s="6" t="s">
        <v>506</v>
      </c>
      <c r="I171">
        <v>13.693150684931506</v>
      </c>
      <c r="J171" s="6" t="s">
        <v>311</v>
      </c>
      <c r="K171" s="6" t="s">
        <v>501</v>
      </c>
      <c r="L171">
        <v>9</v>
      </c>
      <c r="M171" s="6" t="s">
        <v>8</v>
      </c>
      <c r="N171">
        <v>12</v>
      </c>
    </row>
    <row r="172" spans="1:14" x14ac:dyDescent="0.3">
      <c r="A172">
        <v>171</v>
      </c>
      <c r="B172" s="6" t="s">
        <v>312</v>
      </c>
      <c r="C172" s="6" t="s">
        <v>22</v>
      </c>
      <c r="D172" s="7">
        <v>40891</v>
      </c>
      <c r="E172">
        <v>7368</v>
      </c>
      <c r="F172">
        <v>24</v>
      </c>
      <c r="G172">
        <v>1</v>
      </c>
      <c r="H172" s="6" t="s">
        <v>12</v>
      </c>
      <c r="I172">
        <v>12.860273972602739</v>
      </c>
      <c r="J172" s="6" t="s">
        <v>159</v>
      </c>
      <c r="K172" s="6" t="s">
        <v>501</v>
      </c>
      <c r="L172">
        <v>4</v>
      </c>
      <c r="M172" s="6" t="s">
        <v>8</v>
      </c>
      <c r="N172">
        <v>5</v>
      </c>
    </row>
    <row r="173" spans="1:14" x14ac:dyDescent="0.3">
      <c r="A173">
        <v>172</v>
      </c>
      <c r="B173" s="6" t="s">
        <v>313</v>
      </c>
      <c r="C173" s="6" t="s">
        <v>15</v>
      </c>
      <c r="D173" s="7">
        <v>42068</v>
      </c>
      <c r="E173">
        <v>4407</v>
      </c>
      <c r="F173">
        <v>43</v>
      </c>
      <c r="G173">
        <v>14</v>
      </c>
      <c r="H173" s="6" t="s">
        <v>12</v>
      </c>
      <c r="I173">
        <v>9.6356164383561644</v>
      </c>
      <c r="J173" s="6" t="s">
        <v>314</v>
      </c>
      <c r="K173" s="6" t="s">
        <v>501</v>
      </c>
      <c r="L173">
        <v>7</v>
      </c>
      <c r="M173" s="6" t="s">
        <v>8</v>
      </c>
      <c r="N173">
        <v>10</v>
      </c>
    </row>
    <row r="174" spans="1:14" x14ac:dyDescent="0.3">
      <c r="A174">
        <v>173</v>
      </c>
      <c r="B174" s="6" t="s">
        <v>315</v>
      </c>
      <c r="C174" s="6" t="s">
        <v>15</v>
      </c>
      <c r="D174" s="7">
        <v>43623</v>
      </c>
      <c r="E174">
        <v>3581</v>
      </c>
      <c r="F174">
        <v>57</v>
      </c>
      <c r="G174">
        <v>1</v>
      </c>
      <c r="H174" s="6" t="s">
        <v>506</v>
      </c>
      <c r="I174">
        <v>5.375342465753425</v>
      </c>
      <c r="J174" s="6" t="s">
        <v>316</v>
      </c>
      <c r="K174" s="6" t="s">
        <v>501</v>
      </c>
      <c r="L174">
        <v>8</v>
      </c>
      <c r="M174" s="6" t="s">
        <v>8</v>
      </c>
      <c r="N174">
        <v>10</v>
      </c>
    </row>
    <row r="175" spans="1:14" x14ac:dyDescent="0.3">
      <c r="A175">
        <v>174</v>
      </c>
      <c r="B175" s="6" t="s">
        <v>317</v>
      </c>
      <c r="C175" s="6" t="s">
        <v>19</v>
      </c>
      <c r="D175" s="7">
        <v>43663</v>
      </c>
      <c r="E175">
        <v>7019</v>
      </c>
      <c r="F175">
        <v>25</v>
      </c>
      <c r="G175">
        <v>1</v>
      </c>
      <c r="H175" s="6" t="s">
        <v>12</v>
      </c>
      <c r="I175">
        <v>5.2657534246575342</v>
      </c>
      <c r="J175" s="6" t="s">
        <v>176</v>
      </c>
      <c r="K175" s="6" t="s">
        <v>501</v>
      </c>
      <c r="L175">
        <v>7</v>
      </c>
      <c r="M175" s="6" t="s">
        <v>8</v>
      </c>
      <c r="N175">
        <v>10</v>
      </c>
    </row>
    <row r="176" spans="1:14" x14ac:dyDescent="0.3">
      <c r="A176">
        <v>175</v>
      </c>
      <c r="B176" s="6" t="s">
        <v>318</v>
      </c>
      <c r="C176" s="6" t="s">
        <v>11</v>
      </c>
      <c r="D176" s="7">
        <v>41903</v>
      </c>
      <c r="E176">
        <v>8832</v>
      </c>
      <c r="F176">
        <v>31</v>
      </c>
      <c r="G176">
        <v>11</v>
      </c>
      <c r="H176" s="6" t="s">
        <v>506</v>
      </c>
      <c r="I176">
        <v>10.087671232876712</v>
      </c>
      <c r="J176" s="6" t="s">
        <v>109</v>
      </c>
      <c r="K176" s="6" t="s">
        <v>501</v>
      </c>
      <c r="L176">
        <v>9</v>
      </c>
      <c r="M176" s="6" t="s">
        <v>8</v>
      </c>
      <c r="N176">
        <v>12</v>
      </c>
    </row>
    <row r="177" spans="1:14" x14ac:dyDescent="0.3">
      <c r="A177">
        <v>176</v>
      </c>
      <c r="B177" s="6" t="s">
        <v>319</v>
      </c>
      <c r="C177" s="6" t="s">
        <v>32</v>
      </c>
      <c r="D177" s="7">
        <v>41131</v>
      </c>
      <c r="E177">
        <v>3678</v>
      </c>
      <c r="F177">
        <v>33</v>
      </c>
      <c r="G177">
        <v>1</v>
      </c>
      <c r="H177" s="6" t="s">
        <v>506</v>
      </c>
      <c r="I177">
        <v>12.202739726027398</v>
      </c>
      <c r="J177" s="6" t="s">
        <v>227</v>
      </c>
      <c r="K177" s="6" t="s">
        <v>501</v>
      </c>
      <c r="L177">
        <v>9</v>
      </c>
      <c r="M177" s="6" t="s">
        <v>8</v>
      </c>
      <c r="N177">
        <v>12</v>
      </c>
    </row>
    <row r="178" spans="1:14" x14ac:dyDescent="0.3">
      <c r="A178">
        <v>177</v>
      </c>
      <c r="B178" s="6" t="s">
        <v>320</v>
      </c>
      <c r="C178" s="6" t="s">
        <v>25</v>
      </c>
      <c r="D178" s="7">
        <v>44117</v>
      </c>
      <c r="E178">
        <v>6035</v>
      </c>
      <c r="F178">
        <v>31</v>
      </c>
      <c r="G178">
        <v>3</v>
      </c>
      <c r="H178" s="6" t="s">
        <v>12</v>
      </c>
      <c r="I178">
        <v>4.021917808219178</v>
      </c>
      <c r="J178" s="6" t="s">
        <v>16</v>
      </c>
      <c r="K178" s="6" t="s">
        <v>501</v>
      </c>
      <c r="L178">
        <v>6</v>
      </c>
      <c r="M178" s="6" t="s">
        <v>8</v>
      </c>
      <c r="N178">
        <v>7</v>
      </c>
    </row>
    <row r="179" spans="1:14" x14ac:dyDescent="0.3">
      <c r="A179">
        <v>178</v>
      </c>
      <c r="B179" s="6" t="s">
        <v>321</v>
      </c>
      <c r="C179" s="6" t="s">
        <v>83</v>
      </c>
      <c r="D179" s="7">
        <v>45259</v>
      </c>
      <c r="E179">
        <v>4350</v>
      </c>
      <c r="F179">
        <v>42</v>
      </c>
      <c r="G179">
        <v>9</v>
      </c>
      <c r="H179" s="6" t="s">
        <v>12</v>
      </c>
      <c r="I179">
        <v>0.89315068493150684</v>
      </c>
      <c r="J179" s="6" t="s">
        <v>322</v>
      </c>
      <c r="K179" s="6" t="s">
        <v>501</v>
      </c>
      <c r="L179">
        <v>6</v>
      </c>
      <c r="M179" s="6" t="s">
        <v>8</v>
      </c>
      <c r="N179">
        <v>7</v>
      </c>
    </row>
    <row r="180" spans="1:14" x14ac:dyDescent="0.3">
      <c r="A180">
        <v>179</v>
      </c>
      <c r="B180" s="6" t="s">
        <v>323</v>
      </c>
      <c r="C180" s="6" t="s">
        <v>25</v>
      </c>
      <c r="D180" s="7">
        <v>44580</v>
      </c>
      <c r="E180">
        <v>8888</v>
      </c>
      <c r="F180">
        <v>23</v>
      </c>
      <c r="G180">
        <v>5</v>
      </c>
      <c r="H180" s="6" t="s">
        <v>506</v>
      </c>
      <c r="I180">
        <v>2.7534246575342465</v>
      </c>
      <c r="J180" s="6" t="s">
        <v>324</v>
      </c>
      <c r="K180" s="6" t="s">
        <v>501</v>
      </c>
      <c r="L180">
        <v>8</v>
      </c>
      <c r="M180" s="6" t="s">
        <v>8</v>
      </c>
      <c r="N180">
        <v>10</v>
      </c>
    </row>
    <row r="181" spans="1:14" x14ac:dyDescent="0.3">
      <c r="A181">
        <v>180</v>
      </c>
      <c r="B181" s="6" t="s">
        <v>325</v>
      </c>
      <c r="C181" s="6" t="s">
        <v>19</v>
      </c>
      <c r="D181" s="7">
        <v>41475</v>
      </c>
      <c r="E181">
        <v>8223</v>
      </c>
      <c r="F181">
        <v>53</v>
      </c>
      <c r="G181">
        <v>12</v>
      </c>
      <c r="H181" s="6" t="s">
        <v>12</v>
      </c>
      <c r="I181">
        <v>11.260273972602739</v>
      </c>
      <c r="J181" s="6" t="s">
        <v>326</v>
      </c>
      <c r="K181" s="6" t="s">
        <v>501</v>
      </c>
      <c r="L181">
        <v>7</v>
      </c>
      <c r="M181" s="6" t="s">
        <v>8</v>
      </c>
      <c r="N181">
        <v>10</v>
      </c>
    </row>
    <row r="182" spans="1:14" x14ac:dyDescent="0.3">
      <c r="A182">
        <v>181</v>
      </c>
      <c r="B182" s="6" t="s">
        <v>327</v>
      </c>
      <c r="C182" s="6" t="s">
        <v>83</v>
      </c>
      <c r="D182" s="7">
        <v>41664</v>
      </c>
      <c r="E182">
        <v>7048</v>
      </c>
      <c r="F182">
        <v>50</v>
      </c>
      <c r="G182">
        <v>11</v>
      </c>
      <c r="H182" s="6" t="s">
        <v>12</v>
      </c>
      <c r="I182">
        <v>10.742465753424657</v>
      </c>
      <c r="J182" s="6" t="s">
        <v>314</v>
      </c>
      <c r="K182" s="6" t="s">
        <v>501</v>
      </c>
      <c r="L182">
        <v>5</v>
      </c>
      <c r="M182" s="6" t="s">
        <v>8</v>
      </c>
      <c r="N182">
        <v>7</v>
      </c>
    </row>
    <row r="183" spans="1:14" x14ac:dyDescent="0.3">
      <c r="A183">
        <v>182</v>
      </c>
      <c r="B183" s="6" t="s">
        <v>328</v>
      </c>
      <c r="C183" s="6" t="s">
        <v>19</v>
      </c>
      <c r="D183" s="7">
        <v>41666</v>
      </c>
      <c r="E183">
        <v>5332</v>
      </c>
      <c r="F183">
        <v>47</v>
      </c>
      <c r="G183">
        <v>6</v>
      </c>
      <c r="H183" s="6" t="s">
        <v>506</v>
      </c>
      <c r="I183">
        <v>10.736986301369862</v>
      </c>
      <c r="J183" s="6" t="s">
        <v>329</v>
      </c>
      <c r="K183" s="6" t="s">
        <v>501</v>
      </c>
      <c r="L183">
        <v>9</v>
      </c>
      <c r="M183" s="6" t="s">
        <v>8</v>
      </c>
      <c r="N183">
        <v>12</v>
      </c>
    </row>
    <row r="184" spans="1:14" x14ac:dyDescent="0.3">
      <c r="A184">
        <v>183</v>
      </c>
      <c r="B184" s="6" t="s">
        <v>330</v>
      </c>
      <c r="C184" s="6" t="s">
        <v>15</v>
      </c>
      <c r="D184" s="7">
        <v>40778</v>
      </c>
      <c r="E184">
        <v>5938</v>
      </c>
      <c r="F184">
        <v>48</v>
      </c>
      <c r="G184">
        <v>10</v>
      </c>
      <c r="H184" s="6" t="s">
        <v>506</v>
      </c>
      <c r="I184">
        <v>13.169863013698631</v>
      </c>
      <c r="J184" s="6" t="s">
        <v>331</v>
      </c>
      <c r="K184" s="6" t="s">
        <v>501</v>
      </c>
      <c r="L184">
        <v>8</v>
      </c>
      <c r="M184" s="6" t="s">
        <v>8</v>
      </c>
      <c r="N184">
        <v>10</v>
      </c>
    </row>
    <row r="185" spans="1:14" x14ac:dyDescent="0.3">
      <c r="A185">
        <v>184</v>
      </c>
      <c r="B185" s="6" t="s">
        <v>332</v>
      </c>
      <c r="C185" s="6" t="s">
        <v>15</v>
      </c>
      <c r="D185" s="7">
        <v>43886</v>
      </c>
      <c r="E185">
        <v>4719</v>
      </c>
      <c r="F185">
        <v>55</v>
      </c>
      <c r="G185">
        <v>9</v>
      </c>
      <c r="H185" s="6" t="s">
        <v>12</v>
      </c>
      <c r="I185">
        <v>4.6547945205479451</v>
      </c>
      <c r="J185" s="6" t="s">
        <v>168</v>
      </c>
      <c r="K185" s="6" t="s">
        <v>501</v>
      </c>
      <c r="L185">
        <v>4</v>
      </c>
      <c r="M185" s="6" t="s">
        <v>8</v>
      </c>
      <c r="N185">
        <v>5</v>
      </c>
    </row>
    <row r="186" spans="1:14" x14ac:dyDescent="0.3">
      <c r="A186">
        <v>185</v>
      </c>
      <c r="B186" s="6" t="s">
        <v>333</v>
      </c>
      <c r="C186" s="6" t="s">
        <v>11</v>
      </c>
      <c r="D186" s="7">
        <v>40518</v>
      </c>
      <c r="E186">
        <v>8851</v>
      </c>
      <c r="F186">
        <v>53</v>
      </c>
      <c r="G186">
        <v>8</v>
      </c>
      <c r="H186" s="6" t="s">
        <v>12</v>
      </c>
      <c r="I186">
        <v>13.882191780821918</v>
      </c>
      <c r="J186" s="6" t="s">
        <v>334</v>
      </c>
      <c r="K186" s="6" t="s">
        <v>501</v>
      </c>
      <c r="L186">
        <v>5</v>
      </c>
      <c r="M186" s="6" t="s">
        <v>8</v>
      </c>
      <c r="N186">
        <v>7</v>
      </c>
    </row>
    <row r="187" spans="1:14" x14ac:dyDescent="0.3">
      <c r="A187">
        <v>186</v>
      </c>
      <c r="B187" s="6" t="s">
        <v>335</v>
      </c>
      <c r="C187" s="6" t="s">
        <v>11</v>
      </c>
      <c r="D187" s="7">
        <v>43654</v>
      </c>
      <c r="E187">
        <v>4624</v>
      </c>
      <c r="F187">
        <v>43</v>
      </c>
      <c r="G187">
        <v>6</v>
      </c>
      <c r="H187" s="6" t="s">
        <v>12</v>
      </c>
      <c r="I187">
        <v>5.2904109589041095</v>
      </c>
      <c r="J187" s="6" t="s">
        <v>138</v>
      </c>
      <c r="K187" s="6" t="s">
        <v>501</v>
      </c>
      <c r="L187">
        <v>7</v>
      </c>
      <c r="M187" s="6" t="s">
        <v>8</v>
      </c>
      <c r="N187">
        <v>10</v>
      </c>
    </row>
    <row r="188" spans="1:14" x14ac:dyDescent="0.3">
      <c r="A188">
        <v>187</v>
      </c>
      <c r="B188" s="6" t="s">
        <v>336</v>
      </c>
      <c r="C188" s="6" t="s">
        <v>83</v>
      </c>
      <c r="D188" s="7">
        <v>44918</v>
      </c>
      <c r="E188">
        <v>7773</v>
      </c>
      <c r="F188">
        <v>25</v>
      </c>
      <c r="G188">
        <v>10</v>
      </c>
      <c r="H188" s="6" t="s">
        <v>12</v>
      </c>
      <c r="I188">
        <v>1.8273972602739725</v>
      </c>
      <c r="J188" s="6" t="s">
        <v>154</v>
      </c>
      <c r="K188" s="6" t="s">
        <v>501</v>
      </c>
      <c r="L188">
        <v>6</v>
      </c>
      <c r="M188" s="6" t="s">
        <v>8</v>
      </c>
      <c r="N188">
        <v>7</v>
      </c>
    </row>
    <row r="189" spans="1:14" x14ac:dyDescent="0.3">
      <c r="A189">
        <v>188</v>
      </c>
      <c r="B189" s="6" t="s">
        <v>337</v>
      </c>
      <c r="C189" s="6" t="s">
        <v>25</v>
      </c>
      <c r="D189" s="7">
        <v>42719</v>
      </c>
      <c r="E189">
        <v>5460</v>
      </c>
      <c r="F189">
        <v>58</v>
      </c>
      <c r="G189">
        <v>2</v>
      </c>
      <c r="H189" s="6" t="s">
        <v>506</v>
      </c>
      <c r="I189">
        <v>7.8520547945205479</v>
      </c>
      <c r="J189" s="6" t="s">
        <v>128</v>
      </c>
      <c r="K189" s="6" t="s">
        <v>501</v>
      </c>
      <c r="L189">
        <v>8</v>
      </c>
      <c r="M189" s="6" t="s">
        <v>8</v>
      </c>
      <c r="N189">
        <v>10</v>
      </c>
    </row>
    <row r="190" spans="1:14" x14ac:dyDescent="0.3">
      <c r="A190">
        <v>189</v>
      </c>
      <c r="B190" s="6" t="s">
        <v>338</v>
      </c>
      <c r="C190" s="6" t="s">
        <v>11</v>
      </c>
      <c r="D190" s="7">
        <v>40882</v>
      </c>
      <c r="E190">
        <v>8386</v>
      </c>
      <c r="F190">
        <v>22</v>
      </c>
      <c r="G190">
        <v>5</v>
      </c>
      <c r="H190" s="6" t="s">
        <v>506</v>
      </c>
      <c r="I190">
        <v>12.884931506849314</v>
      </c>
      <c r="J190" s="6" t="s">
        <v>90</v>
      </c>
      <c r="K190" s="6" t="s">
        <v>501</v>
      </c>
      <c r="L190">
        <v>8</v>
      </c>
      <c r="M190" s="6" t="s">
        <v>8</v>
      </c>
      <c r="N190">
        <v>10</v>
      </c>
    </row>
    <row r="191" spans="1:14" x14ac:dyDescent="0.3">
      <c r="A191">
        <v>190</v>
      </c>
      <c r="B191" s="6" t="s">
        <v>339</v>
      </c>
      <c r="C191" s="6" t="s">
        <v>22</v>
      </c>
      <c r="D191" s="7">
        <v>40814</v>
      </c>
      <c r="E191">
        <v>3832</v>
      </c>
      <c r="F191">
        <v>58</v>
      </c>
      <c r="G191">
        <v>11</v>
      </c>
      <c r="H191" s="6" t="s">
        <v>12</v>
      </c>
      <c r="I191">
        <v>13.07123287671233</v>
      </c>
      <c r="J191" s="6" t="s">
        <v>111</v>
      </c>
      <c r="K191" s="6" t="s">
        <v>501</v>
      </c>
      <c r="L191">
        <v>4</v>
      </c>
      <c r="M191" s="6" t="s">
        <v>8</v>
      </c>
      <c r="N191">
        <v>5</v>
      </c>
    </row>
    <row r="192" spans="1:14" x14ac:dyDescent="0.3">
      <c r="A192">
        <v>191</v>
      </c>
      <c r="B192" s="6" t="s">
        <v>340</v>
      </c>
      <c r="C192" s="6" t="s">
        <v>19</v>
      </c>
      <c r="D192" s="7">
        <v>42463</v>
      </c>
      <c r="E192">
        <v>6120</v>
      </c>
      <c r="F192">
        <v>42</v>
      </c>
      <c r="G192">
        <v>13</v>
      </c>
      <c r="H192" s="6" t="s">
        <v>506</v>
      </c>
      <c r="I192">
        <v>8.5534246575342472</v>
      </c>
      <c r="J192" s="6" t="s">
        <v>123</v>
      </c>
      <c r="K192" s="6" t="s">
        <v>501</v>
      </c>
      <c r="L192">
        <v>8</v>
      </c>
      <c r="M192" s="6" t="s">
        <v>8</v>
      </c>
      <c r="N192">
        <v>10</v>
      </c>
    </row>
    <row r="193" spans="1:14" x14ac:dyDescent="0.3">
      <c r="A193">
        <v>192</v>
      </c>
      <c r="B193" s="6" t="s">
        <v>341</v>
      </c>
      <c r="C193" s="6" t="s">
        <v>25</v>
      </c>
      <c r="D193" s="7">
        <v>44208</v>
      </c>
      <c r="E193">
        <v>4526</v>
      </c>
      <c r="F193">
        <v>23</v>
      </c>
      <c r="G193">
        <v>5</v>
      </c>
      <c r="H193" s="6" t="s">
        <v>506</v>
      </c>
      <c r="I193">
        <v>3.7726027397260276</v>
      </c>
      <c r="J193" s="6" t="s">
        <v>159</v>
      </c>
      <c r="K193" s="6" t="s">
        <v>501</v>
      </c>
      <c r="L193">
        <v>9</v>
      </c>
      <c r="M193" s="6" t="s">
        <v>8</v>
      </c>
      <c r="N193">
        <v>12</v>
      </c>
    </row>
    <row r="194" spans="1:14" x14ac:dyDescent="0.3">
      <c r="A194">
        <v>193</v>
      </c>
      <c r="B194" s="6" t="s">
        <v>342</v>
      </c>
      <c r="C194" s="6" t="s">
        <v>25</v>
      </c>
      <c r="D194" s="7">
        <v>41229</v>
      </c>
      <c r="E194">
        <v>5550</v>
      </c>
      <c r="F194">
        <v>56</v>
      </c>
      <c r="G194">
        <v>2</v>
      </c>
      <c r="H194" s="6" t="s">
        <v>12</v>
      </c>
      <c r="I194">
        <v>11.934246575342465</v>
      </c>
      <c r="J194" s="6" t="s">
        <v>343</v>
      </c>
      <c r="K194" s="6" t="s">
        <v>501</v>
      </c>
      <c r="L194">
        <v>4</v>
      </c>
      <c r="M194" s="6" t="s">
        <v>8</v>
      </c>
      <c r="N194">
        <v>5</v>
      </c>
    </row>
    <row r="195" spans="1:14" x14ac:dyDescent="0.3">
      <c r="A195">
        <v>194</v>
      </c>
      <c r="B195" s="6" t="s">
        <v>344</v>
      </c>
      <c r="C195" s="6" t="s">
        <v>11</v>
      </c>
      <c r="D195" s="7">
        <v>41259</v>
      </c>
      <c r="E195">
        <v>6611</v>
      </c>
      <c r="F195">
        <v>56</v>
      </c>
      <c r="G195">
        <v>2</v>
      </c>
      <c r="H195" s="6" t="s">
        <v>12</v>
      </c>
      <c r="I195">
        <v>11.852054794520548</v>
      </c>
      <c r="J195" s="6" t="s">
        <v>345</v>
      </c>
      <c r="K195" s="6" t="s">
        <v>501</v>
      </c>
      <c r="L195">
        <v>7</v>
      </c>
      <c r="M195" s="6" t="s">
        <v>8</v>
      </c>
      <c r="N195">
        <v>10</v>
      </c>
    </row>
    <row r="196" spans="1:14" x14ac:dyDescent="0.3">
      <c r="A196">
        <v>195</v>
      </c>
      <c r="B196" s="6" t="s">
        <v>346</v>
      </c>
      <c r="C196" s="6" t="s">
        <v>22</v>
      </c>
      <c r="D196" s="7">
        <v>42879</v>
      </c>
      <c r="E196">
        <v>5722</v>
      </c>
      <c r="F196">
        <v>43</v>
      </c>
      <c r="G196">
        <v>8</v>
      </c>
      <c r="H196" s="6" t="s">
        <v>12</v>
      </c>
      <c r="I196">
        <v>7.4136986301369863</v>
      </c>
      <c r="J196" s="6" t="s">
        <v>77</v>
      </c>
      <c r="K196" s="6" t="s">
        <v>501</v>
      </c>
      <c r="L196">
        <v>6</v>
      </c>
      <c r="M196" s="6" t="s">
        <v>8</v>
      </c>
      <c r="N196">
        <v>7</v>
      </c>
    </row>
    <row r="197" spans="1:14" x14ac:dyDescent="0.3">
      <c r="A197">
        <v>196</v>
      </c>
      <c r="B197" s="6" t="s">
        <v>347</v>
      </c>
      <c r="C197" s="6" t="s">
        <v>32</v>
      </c>
      <c r="D197" s="7">
        <v>40511</v>
      </c>
      <c r="E197">
        <v>8701</v>
      </c>
      <c r="F197">
        <v>28</v>
      </c>
      <c r="G197">
        <v>13</v>
      </c>
      <c r="H197" s="6" t="s">
        <v>506</v>
      </c>
      <c r="I197">
        <v>13.901369863013699</v>
      </c>
      <c r="J197" s="6" t="s">
        <v>348</v>
      </c>
      <c r="K197" s="6" t="s">
        <v>501</v>
      </c>
      <c r="L197">
        <v>9</v>
      </c>
      <c r="M197" s="6" t="s">
        <v>8</v>
      </c>
      <c r="N197">
        <v>12</v>
      </c>
    </row>
    <row r="198" spans="1:14" x14ac:dyDescent="0.3">
      <c r="A198">
        <v>197</v>
      </c>
      <c r="B198" s="6" t="s">
        <v>349</v>
      </c>
      <c r="C198" s="6" t="s">
        <v>15</v>
      </c>
      <c r="D198" s="7">
        <v>40398</v>
      </c>
      <c r="E198">
        <v>5996</v>
      </c>
      <c r="F198">
        <v>58</v>
      </c>
      <c r="G198">
        <v>1</v>
      </c>
      <c r="H198" s="6" t="s">
        <v>506</v>
      </c>
      <c r="I198">
        <v>14.210958904109589</v>
      </c>
      <c r="J198" s="6" t="s">
        <v>350</v>
      </c>
      <c r="K198" s="6" t="s">
        <v>501</v>
      </c>
      <c r="L198">
        <v>8</v>
      </c>
      <c r="M198" s="6" t="s">
        <v>8</v>
      </c>
      <c r="N198">
        <v>10</v>
      </c>
    </row>
    <row r="199" spans="1:14" x14ac:dyDescent="0.3">
      <c r="A199">
        <v>198</v>
      </c>
      <c r="B199" s="6" t="s">
        <v>351</v>
      </c>
      <c r="C199" s="6" t="s">
        <v>15</v>
      </c>
      <c r="D199" s="7">
        <v>40755</v>
      </c>
      <c r="E199">
        <v>5597</v>
      </c>
      <c r="F199">
        <v>59</v>
      </c>
      <c r="G199">
        <v>7</v>
      </c>
      <c r="H199" s="6" t="s">
        <v>12</v>
      </c>
      <c r="I199">
        <v>13.232876712328768</v>
      </c>
      <c r="J199" s="6" t="s">
        <v>352</v>
      </c>
      <c r="K199" s="6" t="s">
        <v>501</v>
      </c>
      <c r="L199">
        <v>4</v>
      </c>
      <c r="M199" s="6" t="s">
        <v>8</v>
      </c>
      <c r="N199">
        <v>5</v>
      </c>
    </row>
    <row r="200" spans="1:14" x14ac:dyDescent="0.3">
      <c r="A200">
        <v>199</v>
      </c>
      <c r="B200" s="6" t="s">
        <v>353</v>
      </c>
      <c r="C200" s="6" t="s">
        <v>15</v>
      </c>
      <c r="D200" s="7">
        <v>42198</v>
      </c>
      <c r="E200">
        <v>3956</v>
      </c>
      <c r="F200">
        <v>23</v>
      </c>
      <c r="G200">
        <v>9</v>
      </c>
      <c r="H200" s="6" t="s">
        <v>12</v>
      </c>
      <c r="I200">
        <v>9.2794520547945201</v>
      </c>
      <c r="J200" s="6" t="s">
        <v>217</v>
      </c>
      <c r="K200" s="6" t="s">
        <v>501</v>
      </c>
      <c r="L200">
        <v>7</v>
      </c>
      <c r="M200" s="6" t="s">
        <v>8</v>
      </c>
      <c r="N200">
        <v>10</v>
      </c>
    </row>
    <row r="201" spans="1:14" x14ac:dyDescent="0.3">
      <c r="A201">
        <v>200</v>
      </c>
      <c r="B201" s="6" t="s">
        <v>354</v>
      </c>
      <c r="C201" s="6" t="s">
        <v>19</v>
      </c>
      <c r="D201" s="7">
        <v>42250</v>
      </c>
      <c r="E201">
        <v>6719</v>
      </c>
      <c r="F201">
        <v>22</v>
      </c>
      <c r="G201">
        <v>13</v>
      </c>
      <c r="H201" s="6" t="s">
        <v>12</v>
      </c>
      <c r="I201">
        <v>9.1369863013698627</v>
      </c>
      <c r="J201" s="6" t="s">
        <v>157</v>
      </c>
      <c r="K201" s="6" t="s">
        <v>501</v>
      </c>
      <c r="L201">
        <v>4</v>
      </c>
      <c r="M201" s="6" t="s">
        <v>8</v>
      </c>
      <c r="N201">
        <v>5</v>
      </c>
    </row>
    <row r="202" spans="1:14" x14ac:dyDescent="0.3">
      <c r="A202">
        <v>201</v>
      </c>
      <c r="B202" s="6" t="s">
        <v>355</v>
      </c>
      <c r="C202" s="6" t="s">
        <v>19</v>
      </c>
      <c r="D202" s="7">
        <v>41303</v>
      </c>
      <c r="E202">
        <v>5516</v>
      </c>
      <c r="F202">
        <v>28</v>
      </c>
      <c r="G202">
        <v>7</v>
      </c>
      <c r="H202" s="6" t="s">
        <v>12</v>
      </c>
      <c r="I202">
        <v>11.731506849315069</v>
      </c>
      <c r="J202" s="6" t="s">
        <v>133</v>
      </c>
      <c r="K202" s="6" t="s">
        <v>501</v>
      </c>
      <c r="L202">
        <v>6</v>
      </c>
      <c r="M202" s="6" t="s">
        <v>8</v>
      </c>
      <c r="N202">
        <v>7</v>
      </c>
    </row>
    <row r="203" spans="1:14" x14ac:dyDescent="0.3">
      <c r="A203">
        <v>202</v>
      </c>
      <c r="B203" s="6" t="s">
        <v>356</v>
      </c>
      <c r="C203" s="6" t="s">
        <v>11</v>
      </c>
      <c r="D203" s="7">
        <v>42139</v>
      </c>
      <c r="E203">
        <v>5520</v>
      </c>
      <c r="F203">
        <v>50</v>
      </c>
      <c r="G203">
        <v>9</v>
      </c>
      <c r="H203" s="6" t="s">
        <v>12</v>
      </c>
      <c r="I203">
        <v>9.4410958904109581</v>
      </c>
      <c r="J203" s="6" t="s">
        <v>140</v>
      </c>
      <c r="K203" s="6" t="s">
        <v>501</v>
      </c>
      <c r="L203">
        <v>7</v>
      </c>
      <c r="M203" s="6" t="s">
        <v>8</v>
      </c>
      <c r="N203">
        <v>10</v>
      </c>
    </row>
    <row r="204" spans="1:14" x14ac:dyDescent="0.3">
      <c r="A204">
        <v>203</v>
      </c>
      <c r="B204" s="6" t="s">
        <v>357</v>
      </c>
      <c r="C204" s="6" t="s">
        <v>15</v>
      </c>
      <c r="D204" s="7">
        <v>43049</v>
      </c>
      <c r="E204">
        <v>7112</v>
      </c>
      <c r="F204">
        <v>45</v>
      </c>
      <c r="G204">
        <v>2</v>
      </c>
      <c r="H204" s="6" t="s">
        <v>12</v>
      </c>
      <c r="I204">
        <v>6.9479452054794519</v>
      </c>
      <c r="J204" s="6" t="s">
        <v>297</v>
      </c>
      <c r="K204" s="6" t="s">
        <v>501</v>
      </c>
      <c r="L204">
        <v>5</v>
      </c>
      <c r="M204" s="6" t="s">
        <v>8</v>
      </c>
      <c r="N204">
        <v>7</v>
      </c>
    </row>
    <row r="205" spans="1:14" x14ac:dyDescent="0.3">
      <c r="A205">
        <v>204</v>
      </c>
      <c r="B205" s="6" t="s">
        <v>358</v>
      </c>
      <c r="C205" s="6" t="s">
        <v>19</v>
      </c>
      <c r="D205" s="7">
        <v>40740</v>
      </c>
      <c r="E205">
        <v>5444</v>
      </c>
      <c r="F205">
        <v>48</v>
      </c>
      <c r="G205">
        <v>5</v>
      </c>
      <c r="H205" s="6" t="s">
        <v>12</v>
      </c>
      <c r="I205">
        <v>13.273972602739725</v>
      </c>
      <c r="J205" s="6" t="s">
        <v>77</v>
      </c>
      <c r="K205" s="6" t="s">
        <v>501</v>
      </c>
      <c r="L205">
        <v>4</v>
      </c>
      <c r="M205" s="6" t="s">
        <v>8</v>
      </c>
      <c r="N205">
        <v>5</v>
      </c>
    </row>
    <row r="206" spans="1:14" x14ac:dyDescent="0.3">
      <c r="A206">
        <v>205</v>
      </c>
      <c r="B206" s="6" t="s">
        <v>359</v>
      </c>
      <c r="C206" s="6" t="s">
        <v>11</v>
      </c>
      <c r="D206" s="7">
        <v>43628</v>
      </c>
      <c r="E206">
        <v>5153</v>
      </c>
      <c r="F206">
        <v>44</v>
      </c>
      <c r="G206">
        <v>7</v>
      </c>
      <c r="H206" s="6" t="s">
        <v>506</v>
      </c>
      <c r="I206">
        <v>5.3616438356164382</v>
      </c>
      <c r="J206" s="6" t="s">
        <v>200</v>
      </c>
      <c r="K206" s="6" t="s">
        <v>501</v>
      </c>
      <c r="L206">
        <v>9</v>
      </c>
      <c r="M206" s="6" t="s">
        <v>8</v>
      </c>
      <c r="N206">
        <v>12</v>
      </c>
    </row>
    <row r="207" spans="1:14" x14ac:dyDescent="0.3">
      <c r="A207">
        <v>206</v>
      </c>
      <c r="B207" s="6" t="s">
        <v>360</v>
      </c>
      <c r="C207" s="6" t="s">
        <v>15</v>
      </c>
      <c r="D207" s="7">
        <v>43630</v>
      </c>
      <c r="E207">
        <v>7448</v>
      </c>
      <c r="F207">
        <v>38</v>
      </c>
      <c r="G207">
        <v>1</v>
      </c>
      <c r="H207" s="6" t="s">
        <v>506</v>
      </c>
      <c r="I207">
        <v>5.3561643835616435</v>
      </c>
      <c r="J207" s="6" t="s">
        <v>361</v>
      </c>
      <c r="K207" s="6" t="s">
        <v>501</v>
      </c>
      <c r="L207">
        <v>8</v>
      </c>
      <c r="M207" s="6" t="s">
        <v>8</v>
      </c>
      <c r="N207">
        <v>10</v>
      </c>
    </row>
    <row r="208" spans="1:14" x14ac:dyDescent="0.3">
      <c r="A208">
        <v>207</v>
      </c>
      <c r="B208" s="6" t="s">
        <v>362</v>
      </c>
      <c r="C208" s="6" t="s">
        <v>11</v>
      </c>
      <c r="D208" s="7">
        <v>43102</v>
      </c>
      <c r="E208">
        <v>3938</v>
      </c>
      <c r="F208">
        <v>39</v>
      </c>
      <c r="G208">
        <v>5</v>
      </c>
      <c r="H208" s="6" t="s">
        <v>506</v>
      </c>
      <c r="I208">
        <v>6.8027397260273972</v>
      </c>
      <c r="J208" s="6" t="s">
        <v>363</v>
      </c>
      <c r="K208" s="6" t="s">
        <v>501</v>
      </c>
      <c r="L208">
        <v>9</v>
      </c>
      <c r="M208" s="6" t="s">
        <v>8</v>
      </c>
      <c r="N208">
        <v>12</v>
      </c>
    </row>
    <row r="209" spans="1:14" x14ac:dyDescent="0.3">
      <c r="A209">
        <v>208</v>
      </c>
      <c r="B209" s="6" t="s">
        <v>364</v>
      </c>
      <c r="C209" s="6" t="s">
        <v>32</v>
      </c>
      <c r="D209" s="7">
        <v>45087</v>
      </c>
      <c r="E209">
        <v>6267</v>
      </c>
      <c r="F209">
        <v>31</v>
      </c>
      <c r="G209">
        <v>3</v>
      </c>
      <c r="H209" s="6" t="s">
        <v>12</v>
      </c>
      <c r="I209">
        <v>1.3643835616438356</v>
      </c>
      <c r="J209" s="6" t="s">
        <v>215</v>
      </c>
      <c r="K209" s="6" t="s">
        <v>501</v>
      </c>
      <c r="L209">
        <v>6</v>
      </c>
      <c r="M209" s="6" t="s">
        <v>8</v>
      </c>
      <c r="N209">
        <v>7</v>
      </c>
    </row>
    <row r="210" spans="1:14" x14ac:dyDescent="0.3">
      <c r="A210">
        <v>209</v>
      </c>
      <c r="B210" s="6" t="s">
        <v>365</v>
      </c>
      <c r="C210" s="6" t="s">
        <v>22</v>
      </c>
      <c r="D210" s="7">
        <v>45488</v>
      </c>
      <c r="E210">
        <v>8267</v>
      </c>
      <c r="F210">
        <v>34</v>
      </c>
      <c r="G210">
        <v>14</v>
      </c>
      <c r="H210" s="6" t="s">
        <v>506</v>
      </c>
      <c r="I210">
        <v>0.26575342465753427</v>
      </c>
      <c r="J210" s="6" t="s">
        <v>60</v>
      </c>
      <c r="K210" s="6" t="s">
        <v>501</v>
      </c>
      <c r="L210">
        <v>9</v>
      </c>
      <c r="M210" s="6" t="s">
        <v>8</v>
      </c>
      <c r="N210">
        <v>12</v>
      </c>
    </row>
    <row r="211" spans="1:14" x14ac:dyDescent="0.3">
      <c r="A211">
        <v>210</v>
      </c>
      <c r="B211" s="6" t="s">
        <v>366</v>
      </c>
      <c r="C211" s="6" t="s">
        <v>25</v>
      </c>
      <c r="D211" s="7">
        <v>43517</v>
      </c>
      <c r="E211">
        <v>6477</v>
      </c>
      <c r="F211">
        <v>57</v>
      </c>
      <c r="G211">
        <v>2</v>
      </c>
      <c r="H211" s="6" t="s">
        <v>506</v>
      </c>
      <c r="I211">
        <v>5.6657534246575345</v>
      </c>
      <c r="J211" s="6" t="s">
        <v>281</v>
      </c>
      <c r="K211" s="6" t="s">
        <v>501</v>
      </c>
      <c r="L211">
        <v>8</v>
      </c>
      <c r="M211" s="6" t="s">
        <v>8</v>
      </c>
      <c r="N211">
        <v>10</v>
      </c>
    </row>
    <row r="212" spans="1:14" x14ac:dyDescent="0.3">
      <c r="A212">
        <v>211</v>
      </c>
      <c r="B212" s="6" t="s">
        <v>367</v>
      </c>
      <c r="C212" s="6" t="s">
        <v>19</v>
      </c>
      <c r="D212" s="7">
        <v>44430</v>
      </c>
      <c r="E212">
        <v>6790</v>
      </c>
      <c r="F212">
        <v>28</v>
      </c>
      <c r="G212">
        <v>1</v>
      </c>
      <c r="H212" s="6" t="s">
        <v>12</v>
      </c>
      <c r="I212">
        <v>3.1643835616438358</v>
      </c>
      <c r="J212" s="6" t="s">
        <v>217</v>
      </c>
      <c r="K212" s="6" t="s">
        <v>501</v>
      </c>
      <c r="L212">
        <v>4</v>
      </c>
      <c r="M212" s="6" t="s">
        <v>8</v>
      </c>
      <c r="N212">
        <v>5</v>
      </c>
    </row>
    <row r="213" spans="1:14" x14ac:dyDescent="0.3">
      <c r="A213">
        <v>212</v>
      </c>
      <c r="B213" s="6" t="s">
        <v>368</v>
      </c>
      <c r="C213" s="6" t="s">
        <v>11</v>
      </c>
      <c r="D213" s="7">
        <v>43839</v>
      </c>
      <c r="E213">
        <v>5879</v>
      </c>
      <c r="F213">
        <v>36</v>
      </c>
      <c r="G213">
        <v>12</v>
      </c>
      <c r="H213" s="6" t="s">
        <v>12</v>
      </c>
      <c r="I213">
        <v>4.7835616438356166</v>
      </c>
      <c r="J213" s="6" t="s">
        <v>369</v>
      </c>
      <c r="K213" s="6" t="s">
        <v>501</v>
      </c>
      <c r="L213">
        <v>6</v>
      </c>
      <c r="M213" s="6" t="s">
        <v>8</v>
      </c>
      <c r="N213">
        <v>7</v>
      </c>
    </row>
    <row r="214" spans="1:14" x14ac:dyDescent="0.3">
      <c r="A214">
        <v>213</v>
      </c>
      <c r="B214" s="6" t="s">
        <v>370</v>
      </c>
      <c r="C214" s="6" t="s">
        <v>19</v>
      </c>
      <c r="D214" s="7">
        <v>40991</v>
      </c>
      <c r="E214">
        <v>3709</v>
      </c>
      <c r="F214">
        <v>22</v>
      </c>
      <c r="G214">
        <v>2</v>
      </c>
      <c r="H214" s="6" t="s">
        <v>12</v>
      </c>
      <c r="I214">
        <v>12.586301369863014</v>
      </c>
      <c r="J214" s="6" t="s">
        <v>371</v>
      </c>
      <c r="K214" s="6" t="s">
        <v>501</v>
      </c>
      <c r="L214">
        <v>5</v>
      </c>
      <c r="M214" s="6" t="s">
        <v>8</v>
      </c>
      <c r="N214">
        <v>7</v>
      </c>
    </row>
    <row r="215" spans="1:14" x14ac:dyDescent="0.3">
      <c r="A215">
        <v>214</v>
      </c>
      <c r="B215" s="6" t="s">
        <v>372</v>
      </c>
      <c r="C215" s="6" t="s">
        <v>19</v>
      </c>
      <c r="D215" s="7">
        <v>44571</v>
      </c>
      <c r="E215">
        <v>7539</v>
      </c>
      <c r="F215">
        <v>47</v>
      </c>
      <c r="G215">
        <v>14</v>
      </c>
      <c r="H215" s="6" t="s">
        <v>506</v>
      </c>
      <c r="I215">
        <v>2.7780821917808218</v>
      </c>
      <c r="J215" s="6" t="s">
        <v>195</v>
      </c>
      <c r="K215" s="6" t="s">
        <v>501</v>
      </c>
      <c r="L215">
        <v>9</v>
      </c>
      <c r="M215" s="6" t="s">
        <v>8</v>
      </c>
      <c r="N215">
        <v>12</v>
      </c>
    </row>
    <row r="216" spans="1:14" x14ac:dyDescent="0.3">
      <c r="A216">
        <v>215</v>
      </c>
      <c r="B216" s="6" t="s">
        <v>373</v>
      </c>
      <c r="C216" s="6" t="s">
        <v>25</v>
      </c>
      <c r="D216" s="7">
        <v>40546</v>
      </c>
      <c r="E216">
        <v>4526</v>
      </c>
      <c r="F216">
        <v>43</v>
      </c>
      <c r="G216">
        <v>1</v>
      </c>
      <c r="H216" s="6" t="s">
        <v>12</v>
      </c>
      <c r="I216">
        <v>13.805479452054794</v>
      </c>
      <c r="J216" s="6" t="s">
        <v>157</v>
      </c>
      <c r="K216" s="6" t="s">
        <v>501</v>
      </c>
      <c r="L216">
        <v>7</v>
      </c>
      <c r="M216" s="6" t="s">
        <v>8</v>
      </c>
      <c r="N216">
        <v>10</v>
      </c>
    </row>
    <row r="217" spans="1:14" x14ac:dyDescent="0.3">
      <c r="A217">
        <v>216</v>
      </c>
      <c r="B217" s="6" t="s">
        <v>374</v>
      </c>
      <c r="C217" s="6" t="s">
        <v>25</v>
      </c>
      <c r="D217" s="7">
        <v>44494</v>
      </c>
      <c r="E217">
        <v>6722</v>
      </c>
      <c r="F217">
        <v>30</v>
      </c>
      <c r="G217">
        <v>7</v>
      </c>
      <c r="H217" s="6" t="s">
        <v>12</v>
      </c>
      <c r="I217">
        <v>2.989041095890411</v>
      </c>
      <c r="J217" s="6" t="s">
        <v>135</v>
      </c>
      <c r="K217" s="6" t="s">
        <v>501</v>
      </c>
      <c r="L217">
        <v>6</v>
      </c>
      <c r="M217" s="6" t="s">
        <v>8</v>
      </c>
      <c r="N217">
        <v>7</v>
      </c>
    </row>
    <row r="218" spans="1:14" x14ac:dyDescent="0.3">
      <c r="A218">
        <v>217</v>
      </c>
      <c r="B218" s="6" t="s">
        <v>375</v>
      </c>
      <c r="C218" s="6" t="s">
        <v>15</v>
      </c>
      <c r="D218" s="7">
        <v>41313</v>
      </c>
      <c r="E218">
        <v>6808</v>
      </c>
      <c r="F218">
        <v>44</v>
      </c>
      <c r="G218">
        <v>4</v>
      </c>
      <c r="H218" s="6" t="s">
        <v>12</v>
      </c>
      <c r="I218">
        <v>11.704109589041096</v>
      </c>
      <c r="J218" s="6" t="s">
        <v>371</v>
      </c>
      <c r="K218" s="6" t="s">
        <v>501</v>
      </c>
      <c r="L218">
        <v>7</v>
      </c>
      <c r="M218" s="6" t="s">
        <v>8</v>
      </c>
      <c r="N218">
        <v>10</v>
      </c>
    </row>
    <row r="219" spans="1:14" x14ac:dyDescent="0.3">
      <c r="A219">
        <v>218</v>
      </c>
      <c r="B219" s="6" t="s">
        <v>376</v>
      </c>
      <c r="C219" s="6" t="s">
        <v>19</v>
      </c>
      <c r="D219" s="7">
        <v>45181</v>
      </c>
      <c r="E219">
        <v>3921</v>
      </c>
      <c r="F219">
        <v>51</v>
      </c>
      <c r="G219">
        <v>7</v>
      </c>
      <c r="H219" s="6" t="s">
        <v>12</v>
      </c>
      <c r="I219">
        <v>1.106849315068493</v>
      </c>
      <c r="J219" s="6" t="s">
        <v>26</v>
      </c>
      <c r="K219" s="6" t="s">
        <v>501</v>
      </c>
      <c r="L219">
        <v>7</v>
      </c>
      <c r="M219" s="6" t="s">
        <v>8</v>
      </c>
      <c r="N219">
        <v>10</v>
      </c>
    </row>
    <row r="220" spans="1:14" x14ac:dyDescent="0.3">
      <c r="A220">
        <v>219</v>
      </c>
      <c r="B220" s="6" t="s">
        <v>377</v>
      </c>
      <c r="C220" s="6" t="s">
        <v>25</v>
      </c>
      <c r="D220" s="7">
        <v>41956</v>
      </c>
      <c r="E220">
        <v>4260</v>
      </c>
      <c r="F220">
        <v>31</v>
      </c>
      <c r="G220">
        <v>4</v>
      </c>
      <c r="H220" s="6" t="s">
        <v>506</v>
      </c>
      <c r="I220">
        <v>9.9424657534246581</v>
      </c>
      <c r="J220" s="6" t="s">
        <v>331</v>
      </c>
      <c r="K220" s="6" t="s">
        <v>501</v>
      </c>
      <c r="L220">
        <v>9</v>
      </c>
      <c r="M220" s="6" t="s">
        <v>8</v>
      </c>
      <c r="N220">
        <v>12</v>
      </c>
    </row>
    <row r="221" spans="1:14" x14ac:dyDescent="0.3">
      <c r="A221">
        <v>220</v>
      </c>
      <c r="B221" s="6" t="s">
        <v>378</v>
      </c>
      <c r="C221" s="6" t="s">
        <v>25</v>
      </c>
      <c r="D221" s="7">
        <v>41184</v>
      </c>
      <c r="E221">
        <v>4321</v>
      </c>
      <c r="F221">
        <v>31</v>
      </c>
      <c r="G221">
        <v>11</v>
      </c>
      <c r="H221" s="6" t="s">
        <v>506</v>
      </c>
      <c r="I221">
        <v>12.057534246575342</v>
      </c>
      <c r="J221" s="6" t="s">
        <v>379</v>
      </c>
      <c r="K221" s="6" t="s">
        <v>501</v>
      </c>
      <c r="L221">
        <v>8</v>
      </c>
      <c r="M221" s="6" t="s">
        <v>8</v>
      </c>
      <c r="N221">
        <v>10</v>
      </c>
    </row>
    <row r="222" spans="1:14" x14ac:dyDescent="0.3">
      <c r="A222">
        <v>221</v>
      </c>
      <c r="B222" s="6" t="s">
        <v>380</v>
      </c>
      <c r="C222" s="6" t="s">
        <v>83</v>
      </c>
      <c r="D222" s="7">
        <v>43010</v>
      </c>
      <c r="E222">
        <v>8922</v>
      </c>
      <c r="F222">
        <v>58</v>
      </c>
      <c r="G222">
        <v>14</v>
      </c>
      <c r="H222" s="6" t="s">
        <v>506</v>
      </c>
      <c r="I222">
        <v>7.0547945205479454</v>
      </c>
      <c r="J222" s="6" t="s">
        <v>381</v>
      </c>
      <c r="K222" s="6" t="s">
        <v>501</v>
      </c>
      <c r="L222">
        <v>8</v>
      </c>
      <c r="M222" s="6" t="s">
        <v>8</v>
      </c>
      <c r="N222">
        <v>10</v>
      </c>
    </row>
    <row r="223" spans="1:14" x14ac:dyDescent="0.3">
      <c r="A223">
        <v>222</v>
      </c>
      <c r="B223" s="6" t="s">
        <v>382</v>
      </c>
      <c r="C223" s="6" t="s">
        <v>19</v>
      </c>
      <c r="D223" s="7">
        <v>42991</v>
      </c>
      <c r="E223">
        <v>5495</v>
      </c>
      <c r="F223">
        <v>46</v>
      </c>
      <c r="G223">
        <v>2</v>
      </c>
      <c r="H223" s="6" t="s">
        <v>506</v>
      </c>
      <c r="I223">
        <v>7.1068493150684935</v>
      </c>
      <c r="J223" s="6" t="s">
        <v>176</v>
      </c>
      <c r="K223" s="6" t="s">
        <v>501</v>
      </c>
      <c r="L223">
        <v>8</v>
      </c>
      <c r="M223" s="6" t="s">
        <v>8</v>
      </c>
      <c r="N223">
        <v>10</v>
      </c>
    </row>
    <row r="224" spans="1:14" x14ac:dyDescent="0.3">
      <c r="A224">
        <v>223</v>
      </c>
      <c r="B224" s="6" t="s">
        <v>383</v>
      </c>
      <c r="C224" s="6" t="s">
        <v>32</v>
      </c>
      <c r="D224" s="7">
        <v>45424</v>
      </c>
      <c r="E224">
        <v>4664</v>
      </c>
      <c r="F224">
        <v>55</v>
      </c>
      <c r="G224">
        <v>10</v>
      </c>
      <c r="H224" s="6" t="s">
        <v>12</v>
      </c>
      <c r="I224">
        <v>0.44109589041095892</v>
      </c>
      <c r="J224" s="6" t="s">
        <v>384</v>
      </c>
      <c r="K224" s="6" t="s">
        <v>501</v>
      </c>
      <c r="L224">
        <v>4</v>
      </c>
      <c r="M224" s="6" t="s">
        <v>8</v>
      </c>
      <c r="N224">
        <v>5</v>
      </c>
    </row>
    <row r="225" spans="1:14" x14ac:dyDescent="0.3">
      <c r="A225">
        <v>224</v>
      </c>
      <c r="B225" s="6" t="s">
        <v>385</v>
      </c>
      <c r="C225" s="6" t="s">
        <v>25</v>
      </c>
      <c r="D225" s="7">
        <v>41424</v>
      </c>
      <c r="E225">
        <v>7680</v>
      </c>
      <c r="F225">
        <v>39</v>
      </c>
      <c r="G225">
        <v>3</v>
      </c>
      <c r="H225" s="6" t="s">
        <v>12</v>
      </c>
      <c r="I225">
        <v>11.4</v>
      </c>
      <c r="J225" s="6" t="s">
        <v>386</v>
      </c>
      <c r="K225" s="6" t="s">
        <v>501</v>
      </c>
      <c r="L225">
        <v>6</v>
      </c>
      <c r="M225" s="6" t="s">
        <v>8</v>
      </c>
      <c r="N225">
        <v>7</v>
      </c>
    </row>
    <row r="226" spans="1:14" x14ac:dyDescent="0.3">
      <c r="A226">
        <v>225</v>
      </c>
      <c r="B226" s="6" t="s">
        <v>387</v>
      </c>
      <c r="C226" s="6" t="s">
        <v>15</v>
      </c>
      <c r="D226" s="7">
        <v>41586</v>
      </c>
      <c r="E226">
        <v>7147</v>
      </c>
      <c r="F226">
        <v>48</v>
      </c>
      <c r="G226">
        <v>11</v>
      </c>
      <c r="H226" s="6" t="s">
        <v>12</v>
      </c>
      <c r="I226">
        <v>10.956164383561644</v>
      </c>
      <c r="J226" s="6" t="s">
        <v>388</v>
      </c>
      <c r="K226" s="6" t="s">
        <v>501</v>
      </c>
      <c r="L226">
        <v>4</v>
      </c>
      <c r="M226" s="6" t="s">
        <v>8</v>
      </c>
      <c r="N226">
        <v>5</v>
      </c>
    </row>
    <row r="227" spans="1:14" x14ac:dyDescent="0.3">
      <c r="A227">
        <v>226</v>
      </c>
      <c r="B227" s="6" t="s">
        <v>389</v>
      </c>
      <c r="C227" s="6" t="s">
        <v>11</v>
      </c>
      <c r="D227" s="7">
        <v>44345</v>
      </c>
      <c r="E227">
        <v>7528</v>
      </c>
      <c r="F227">
        <v>25</v>
      </c>
      <c r="G227">
        <v>4</v>
      </c>
      <c r="H227" s="6" t="s">
        <v>506</v>
      </c>
      <c r="I227">
        <v>3.3972602739726026</v>
      </c>
      <c r="J227" s="6" t="s">
        <v>16</v>
      </c>
      <c r="K227" s="6" t="s">
        <v>501</v>
      </c>
      <c r="L227">
        <v>8</v>
      </c>
      <c r="M227" s="6" t="s">
        <v>8</v>
      </c>
      <c r="N227">
        <v>10</v>
      </c>
    </row>
    <row r="228" spans="1:14" x14ac:dyDescent="0.3">
      <c r="A228">
        <v>227</v>
      </c>
      <c r="B228" s="6" t="s">
        <v>390</v>
      </c>
      <c r="C228" s="6" t="s">
        <v>11</v>
      </c>
      <c r="D228" s="7">
        <v>43198</v>
      </c>
      <c r="E228">
        <v>8751</v>
      </c>
      <c r="F228">
        <v>25</v>
      </c>
      <c r="G228">
        <v>5</v>
      </c>
      <c r="H228" s="6" t="s">
        <v>12</v>
      </c>
      <c r="I228">
        <v>6.5397260273972604</v>
      </c>
      <c r="J228" s="6" t="s">
        <v>331</v>
      </c>
      <c r="K228" s="6" t="s">
        <v>501</v>
      </c>
      <c r="L228">
        <v>7</v>
      </c>
      <c r="M228" s="6" t="s">
        <v>8</v>
      </c>
      <c r="N228">
        <v>10</v>
      </c>
    </row>
    <row r="229" spans="1:14" x14ac:dyDescent="0.3">
      <c r="A229">
        <v>228</v>
      </c>
      <c r="B229" s="6" t="s">
        <v>391</v>
      </c>
      <c r="C229" s="6" t="s">
        <v>83</v>
      </c>
      <c r="D229" s="7">
        <v>40927</v>
      </c>
      <c r="E229">
        <v>6790</v>
      </c>
      <c r="F229">
        <v>57</v>
      </c>
      <c r="G229">
        <v>11</v>
      </c>
      <c r="H229" s="6" t="s">
        <v>12</v>
      </c>
      <c r="I229">
        <v>12.761643835616438</v>
      </c>
      <c r="J229" s="6" t="s">
        <v>297</v>
      </c>
      <c r="K229" s="6" t="s">
        <v>501</v>
      </c>
      <c r="L229">
        <v>7</v>
      </c>
      <c r="M229" s="6" t="s">
        <v>8</v>
      </c>
      <c r="N229">
        <v>10</v>
      </c>
    </row>
    <row r="230" spans="1:14" x14ac:dyDescent="0.3">
      <c r="A230">
        <v>229</v>
      </c>
      <c r="B230" s="6" t="s">
        <v>392</v>
      </c>
      <c r="C230" s="6" t="s">
        <v>32</v>
      </c>
      <c r="D230" s="7">
        <v>42930</v>
      </c>
      <c r="E230">
        <v>7559</v>
      </c>
      <c r="F230">
        <v>58</v>
      </c>
      <c r="G230">
        <v>11</v>
      </c>
      <c r="H230" s="6" t="s">
        <v>12</v>
      </c>
      <c r="I230">
        <v>7.2739726027397262</v>
      </c>
      <c r="J230" s="6" t="s">
        <v>276</v>
      </c>
      <c r="K230" s="6" t="s">
        <v>501</v>
      </c>
      <c r="L230">
        <v>6</v>
      </c>
      <c r="M230" s="6" t="s">
        <v>8</v>
      </c>
      <c r="N230">
        <v>7</v>
      </c>
    </row>
    <row r="231" spans="1:14" x14ac:dyDescent="0.3">
      <c r="A231">
        <v>230</v>
      </c>
      <c r="B231" s="6" t="s">
        <v>393</v>
      </c>
      <c r="C231" s="6" t="s">
        <v>32</v>
      </c>
      <c r="D231" s="7">
        <v>42371</v>
      </c>
      <c r="E231">
        <v>5634</v>
      </c>
      <c r="F231">
        <v>46</v>
      </c>
      <c r="G231">
        <v>1</v>
      </c>
      <c r="H231" s="6" t="s">
        <v>12</v>
      </c>
      <c r="I231">
        <v>8.8054794520547937</v>
      </c>
      <c r="J231" s="6" t="s">
        <v>23</v>
      </c>
      <c r="K231" s="6" t="s">
        <v>501</v>
      </c>
      <c r="L231">
        <v>6</v>
      </c>
      <c r="M231" s="6" t="s">
        <v>8</v>
      </c>
      <c r="N231">
        <v>7</v>
      </c>
    </row>
    <row r="232" spans="1:14" x14ac:dyDescent="0.3">
      <c r="A232">
        <v>231</v>
      </c>
      <c r="B232" s="6" t="s">
        <v>394</v>
      </c>
      <c r="C232" s="6" t="s">
        <v>11</v>
      </c>
      <c r="D232" s="7">
        <v>43054</v>
      </c>
      <c r="E232">
        <v>7270</v>
      </c>
      <c r="F232">
        <v>31</v>
      </c>
      <c r="G232">
        <v>2</v>
      </c>
      <c r="H232" s="6" t="s">
        <v>12</v>
      </c>
      <c r="I232">
        <v>6.934246575342466</v>
      </c>
      <c r="J232" s="6" t="s">
        <v>43</v>
      </c>
      <c r="K232" s="6" t="s">
        <v>501</v>
      </c>
      <c r="L232">
        <v>4</v>
      </c>
      <c r="M232" s="6" t="s">
        <v>8</v>
      </c>
      <c r="N232">
        <v>5</v>
      </c>
    </row>
    <row r="233" spans="1:14" x14ac:dyDescent="0.3">
      <c r="A233">
        <v>232</v>
      </c>
      <c r="B233" s="6" t="s">
        <v>395</v>
      </c>
      <c r="C233" s="6" t="s">
        <v>83</v>
      </c>
      <c r="D233" s="7">
        <v>40610</v>
      </c>
      <c r="E233">
        <v>4868</v>
      </c>
      <c r="F233">
        <v>36</v>
      </c>
      <c r="G233">
        <v>4</v>
      </c>
      <c r="H233" s="6" t="s">
        <v>12</v>
      </c>
      <c r="I233">
        <v>13.63013698630137</v>
      </c>
      <c r="J233" s="6" t="s">
        <v>281</v>
      </c>
      <c r="K233" s="6" t="s">
        <v>501</v>
      </c>
      <c r="L233">
        <v>4</v>
      </c>
      <c r="M233" s="6" t="s">
        <v>8</v>
      </c>
      <c r="N233">
        <v>5</v>
      </c>
    </row>
    <row r="234" spans="1:14" x14ac:dyDescent="0.3">
      <c r="A234">
        <v>233</v>
      </c>
      <c r="B234" s="6" t="s">
        <v>396</v>
      </c>
      <c r="C234" s="6" t="s">
        <v>22</v>
      </c>
      <c r="D234" s="7">
        <v>44851</v>
      </c>
      <c r="E234">
        <v>8801</v>
      </c>
      <c r="F234">
        <v>30</v>
      </c>
      <c r="G234">
        <v>9</v>
      </c>
      <c r="H234" s="6" t="s">
        <v>12</v>
      </c>
      <c r="I234">
        <v>2.010958904109589</v>
      </c>
      <c r="J234" s="6" t="s">
        <v>397</v>
      </c>
      <c r="K234" s="6" t="s">
        <v>501</v>
      </c>
      <c r="L234">
        <v>6</v>
      </c>
      <c r="M234" s="6" t="s">
        <v>8</v>
      </c>
      <c r="N234">
        <v>7</v>
      </c>
    </row>
    <row r="235" spans="1:14" x14ac:dyDescent="0.3">
      <c r="A235">
        <v>234</v>
      </c>
      <c r="B235" s="6" t="s">
        <v>398</v>
      </c>
      <c r="C235" s="6" t="s">
        <v>15</v>
      </c>
      <c r="D235" s="7">
        <v>44434</v>
      </c>
      <c r="E235">
        <v>7019</v>
      </c>
      <c r="F235">
        <v>36</v>
      </c>
      <c r="G235">
        <v>1</v>
      </c>
      <c r="H235" s="6" t="s">
        <v>506</v>
      </c>
      <c r="I235">
        <v>3.1534246575342464</v>
      </c>
      <c r="J235" s="6" t="s">
        <v>399</v>
      </c>
      <c r="K235" s="6" t="s">
        <v>501</v>
      </c>
      <c r="L235">
        <v>8</v>
      </c>
      <c r="M235" s="6" t="s">
        <v>8</v>
      </c>
      <c r="N235">
        <v>10</v>
      </c>
    </row>
    <row r="236" spans="1:14" x14ac:dyDescent="0.3">
      <c r="A236">
        <v>235</v>
      </c>
      <c r="B236" s="6" t="s">
        <v>400</v>
      </c>
      <c r="C236" s="6" t="s">
        <v>32</v>
      </c>
      <c r="D236" s="7">
        <v>44857</v>
      </c>
      <c r="E236">
        <v>6345</v>
      </c>
      <c r="F236">
        <v>59</v>
      </c>
      <c r="G236">
        <v>12</v>
      </c>
      <c r="H236" s="6" t="s">
        <v>506</v>
      </c>
      <c r="I236">
        <v>1.9945205479452055</v>
      </c>
      <c r="J236" s="6" t="s">
        <v>401</v>
      </c>
      <c r="K236" s="6" t="s">
        <v>501</v>
      </c>
      <c r="L236">
        <v>9</v>
      </c>
      <c r="M236" s="6" t="s">
        <v>8</v>
      </c>
      <c r="N236">
        <v>12</v>
      </c>
    </row>
    <row r="237" spans="1:14" x14ac:dyDescent="0.3">
      <c r="A237">
        <v>236</v>
      </c>
      <c r="B237" s="6" t="s">
        <v>402</v>
      </c>
      <c r="C237" s="6" t="s">
        <v>83</v>
      </c>
      <c r="D237" s="7">
        <v>44752</v>
      </c>
      <c r="E237">
        <v>8537</v>
      </c>
      <c r="F237">
        <v>33</v>
      </c>
      <c r="G237">
        <v>5</v>
      </c>
      <c r="H237" s="6" t="s">
        <v>12</v>
      </c>
      <c r="I237">
        <v>2.2821917808219179</v>
      </c>
      <c r="J237" s="6" t="s">
        <v>200</v>
      </c>
      <c r="K237" s="6" t="s">
        <v>501</v>
      </c>
      <c r="L237">
        <v>4</v>
      </c>
      <c r="M237" s="6" t="s">
        <v>8</v>
      </c>
      <c r="N237">
        <v>5</v>
      </c>
    </row>
    <row r="238" spans="1:14" x14ac:dyDescent="0.3">
      <c r="A238">
        <v>237</v>
      </c>
      <c r="B238" s="6" t="s">
        <v>403</v>
      </c>
      <c r="C238" s="6" t="s">
        <v>25</v>
      </c>
      <c r="D238" s="7">
        <v>43217</v>
      </c>
      <c r="E238">
        <v>4378</v>
      </c>
      <c r="F238">
        <v>46</v>
      </c>
      <c r="G238">
        <v>5</v>
      </c>
      <c r="H238" s="6" t="s">
        <v>506</v>
      </c>
      <c r="I238">
        <v>6.4876712328767123</v>
      </c>
      <c r="J238" s="6" t="s">
        <v>384</v>
      </c>
      <c r="K238" s="6" t="s">
        <v>501</v>
      </c>
      <c r="L238">
        <v>9</v>
      </c>
      <c r="M238" s="6" t="s">
        <v>8</v>
      </c>
      <c r="N238">
        <v>12</v>
      </c>
    </row>
    <row r="239" spans="1:14" x14ac:dyDescent="0.3">
      <c r="A239">
        <v>238</v>
      </c>
      <c r="B239" s="6" t="s">
        <v>404</v>
      </c>
      <c r="C239" s="6" t="s">
        <v>19</v>
      </c>
      <c r="D239" s="7">
        <v>40870</v>
      </c>
      <c r="E239">
        <v>5012</v>
      </c>
      <c r="F239">
        <v>26</v>
      </c>
      <c r="G239">
        <v>1</v>
      </c>
      <c r="H239" s="6" t="s">
        <v>506</v>
      </c>
      <c r="I239">
        <v>12.917808219178083</v>
      </c>
      <c r="J239" s="6" t="s">
        <v>405</v>
      </c>
      <c r="K239" s="6" t="s">
        <v>501</v>
      </c>
      <c r="L239">
        <v>8</v>
      </c>
      <c r="M239" s="6" t="s">
        <v>8</v>
      </c>
      <c r="N239">
        <v>10</v>
      </c>
    </row>
    <row r="240" spans="1:14" x14ac:dyDescent="0.3">
      <c r="A240">
        <v>239</v>
      </c>
      <c r="B240" s="6" t="s">
        <v>406</v>
      </c>
      <c r="C240" s="6" t="s">
        <v>83</v>
      </c>
      <c r="D240" s="7">
        <v>45128</v>
      </c>
      <c r="E240">
        <v>5511</v>
      </c>
      <c r="F240">
        <v>55</v>
      </c>
      <c r="G240">
        <v>2</v>
      </c>
      <c r="H240" s="6" t="s">
        <v>12</v>
      </c>
      <c r="I240">
        <v>1.252054794520548</v>
      </c>
      <c r="J240" s="6" t="s">
        <v>215</v>
      </c>
      <c r="K240" s="6" t="s">
        <v>501</v>
      </c>
      <c r="L240">
        <v>7</v>
      </c>
      <c r="M240" s="6" t="s">
        <v>8</v>
      </c>
      <c r="N240">
        <v>10</v>
      </c>
    </row>
    <row r="241" spans="1:14" x14ac:dyDescent="0.3">
      <c r="A241">
        <v>240</v>
      </c>
      <c r="B241" s="6" t="s">
        <v>407</v>
      </c>
      <c r="C241" s="6" t="s">
        <v>19</v>
      </c>
      <c r="D241" s="7">
        <v>44841</v>
      </c>
      <c r="E241">
        <v>6659</v>
      </c>
      <c r="F241">
        <v>35</v>
      </c>
      <c r="G241">
        <v>4</v>
      </c>
      <c r="H241" s="6" t="s">
        <v>506</v>
      </c>
      <c r="I241">
        <v>2.0383561643835617</v>
      </c>
      <c r="J241" s="6" t="s">
        <v>190</v>
      </c>
      <c r="K241" s="6" t="s">
        <v>501</v>
      </c>
      <c r="L241">
        <v>8</v>
      </c>
      <c r="M241" s="6" t="s">
        <v>8</v>
      </c>
      <c r="N241">
        <v>10</v>
      </c>
    </row>
    <row r="242" spans="1:14" x14ac:dyDescent="0.3">
      <c r="A242">
        <v>241</v>
      </c>
      <c r="B242" s="6" t="s">
        <v>408</v>
      </c>
      <c r="C242" s="6" t="s">
        <v>22</v>
      </c>
      <c r="D242" s="7">
        <v>43095</v>
      </c>
      <c r="E242">
        <v>6495</v>
      </c>
      <c r="F242">
        <v>39</v>
      </c>
      <c r="G242">
        <v>13</v>
      </c>
      <c r="H242" s="6" t="s">
        <v>506</v>
      </c>
      <c r="I242">
        <v>6.8219178082191778</v>
      </c>
      <c r="J242" s="6" t="s">
        <v>409</v>
      </c>
      <c r="K242" s="6" t="s">
        <v>501</v>
      </c>
      <c r="L242">
        <v>9</v>
      </c>
      <c r="M242" s="6" t="s">
        <v>8</v>
      </c>
      <c r="N242">
        <v>12</v>
      </c>
    </row>
    <row r="243" spans="1:14" x14ac:dyDescent="0.3">
      <c r="A243">
        <v>242</v>
      </c>
      <c r="B243" s="6" t="s">
        <v>410</v>
      </c>
      <c r="C243" s="6" t="s">
        <v>83</v>
      </c>
      <c r="D243" s="7">
        <v>40494</v>
      </c>
      <c r="E243">
        <v>8695</v>
      </c>
      <c r="F243">
        <v>23</v>
      </c>
      <c r="G243">
        <v>10</v>
      </c>
      <c r="H243" s="6" t="s">
        <v>506</v>
      </c>
      <c r="I243">
        <v>13.947945205479453</v>
      </c>
      <c r="J243" s="6" t="s">
        <v>411</v>
      </c>
      <c r="K243" s="6" t="s">
        <v>501</v>
      </c>
      <c r="L243">
        <v>8</v>
      </c>
      <c r="M243" s="6" t="s">
        <v>8</v>
      </c>
      <c r="N243">
        <v>10</v>
      </c>
    </row>
    <row r="244" spans="1:14" x14ac:dyDescent="0.3">
      <c r="A244">
        <v>243</v>
      </c>
      <c r="B244" s="6" t="s">
        <v>412</v>
      </c>
      <c r="C244" s="6" t="s">
        <v>11</v>
      </c>
      <c r="D244" s="7">
        <v>43508</v>
      </c>
      <c r="E244">
        <v>8030</v>
      </c>
      <c r="F244">
        <v>39</v>
      </c>
      <c r="G244">
        <v>7</v>
      </c>
      <c r="H244" s="6" t="s">
        <v>12</v>
      </c>
      <c r="I244">
        <v>5.6904109589041099</v>
      </c>
      <c r="J244" s="6" t="s">
        <v>413</v>
      </c>
      <c r="K244" s="6" t="s">
        <v>501</v>
      </c>
      <c r="L244">
        <v>4</v>
      </c>
      <c r="M244" s="6" t="s">
        <v>8</v>
      </c>
      <c r="N244">
        <v>5</v>
      </c>
    </row>
    <row r="245" spans="1:14" x14ac:dyDescent="0.3">
      <c r="A245">
        <v>244</v>
      </c>
      <c r="B245" s="6" t="s">
        <v>414</v>
      </c>
      <c r="C245" s="6" t="s">
        <v>32</v>
      </c>
      <c r="D245" s="7">
        <v>42725</v>
      </c>
      <c r="E245">
        <v>6154</v>
      </c>
      <c r="F245">
        <v>55</v>
      </c>
      <c r="G245">
        <v>3</v>
      </c>
      <c r="H245" s="6" t="s">
        <v>506</v>
      </c>
      <c r="I245">
        <v>7.8356164383561646</v>
      </c>
      <c r="J245" s="6" t="s">
        <v>109</v>
      </c>
      <c r="K245" s="6" t="s">
        <v>501</v>
      </c>
      <c r="L245">
        <v>8</v>
      </c>
      <c r="M245" s="6" t="s">
        <v>8</v>
      </c>
      <c r="N245">
        <v>10</v>
      </c>
    </row>
    <row r="246" spans="1:14" x14ac:dyDescent="0.3">
      <c r="A246">
        <v>245</v>
      </c>
      <c r="B246" s="6" t="s">
        <v>415</v>
      </c>
      <c r="C246" s="6" t="s">
        <v>32</v>
      </c>
      <c r="D246" s="7">
        <v>44201</v>
      </c>
      <c r="E246">
        <v>8997</v>
      </c>
      <c r="F246">
        <v>55</v>
      </c>
      <c r="G246">
        <v>14</v>
      </c>
      <c r="H246" s="6" t="s">
        <v>12</v>
      </c>
      <c r="I246">
        <v>3.7917808219178082</v>
      </c>
      <c r="J246" s="6" t="s">
        <v>416</v>
      </c>
      <c r="K246" s="6" t="s">
        <v>501</v>
      </c>
      <c r="L246">
        <v>5</v>
      </c>
      <c r="M246" s="6" t="s">
        <v>8</v>
      </c>
      <c r="N246">
        <v>7</v>
      </c>
    </row>
    <row r="247" spans="1:14" x14ac:dyDescent="0.3">
      <c r="A247">
        <v>246</v>
      </c>
      <c r="B247" s="6" t="s">
        <v>417</v>
      </c>
      <c r="C247" s="6" t="s">
        <v>32</v>
      </c>
      <c r="D247" s="7">
        <v>40982</v>
      </c>
      <c r="E247">
        <v>8101</v>
      </c>
      <c r="F247">
        <v>42</v>
      </c>
      <c r="G247">
        <v>1</v>
      </c>
      <c r="H247" s="6" t="s">
        <v>12</v>
      </c>
      <c r="I247">
        <v>12.610958904109589</v>
      </c>
      <c r="J247" s="6" t="s">
        <v>418</v>
      </c>
      <c r="K247" s="6" t="s">
        <v>501</v>
      </c>
      <c r="L247">
        <v>6</v>
      </c>
      <c r="M247" s="6" t="s">
        <v>8</v>
      </c>
      <c r="N247">
        <v>7</v>
      </c>
    </row>
    <row r="248" spans="1:14" x14ac:dyDescent="0.3">
      <c r="A248">
        <v>247</v>
      </c>
      <c r="B248" s="6" t="s">
        <v>419</v>
      </c>
      <c r="C248" s="6" t="s">
        <v>25</v>
      </c>
      <c r="D248" s="7">
        <v>40584</v>
      </c>
      <c r="E248">
        <v>8066</v>
      </c>
      <c r="F248">
        <v>34</v>
      </c>
      <c r="G248">
        <v>4</v>
      </c>
      <c r="H248" s="6" t="s">
        <v>506</v>
      </c>
      <c r="I248">
        <v>13.701369863013699</v>
      </c>
      <c r="J248" s="6" t="s">
        <v>420</v>
      </c>
      <c r="K248" s="6" t="s">
        <v>501</v>
      </c>
      <c r="L248">
        <v>8</v>
      </c>
      <c r="M248" s="6" t="s">
        <v>8</v>
      </c>
      <c r="N248">
        <v>10</v>
      </c>
    </row>
    <row r="249" spans="1:14" x14ac:dyDescent="0.3">
      <c r="A249">
        <v>248</v>
      </c>
      <c r="B249" s="6" t="s">
        <v>421</v>
      </c>
      <c r="C249" s="6" t="s">
        <v>11</v>
      </c>
      <c r="D249" s="7">
        <v>42139</v>
      </c>
      <c r="E249">
        <v>8591</v>
      </c>
      <c r="F249">
        <v>22</v>
      </c>
      <c r="G249">
        <v>4</v>
      </c>
      <c r="H249" s="6" t="s">
        <v>12</v>
      </c>
      <c r="I249">
        <v>9.4410958904109581</v>
      </c>
      <c r="J249" s="6" t="s">
        <v>409</v>
      </c>
      <c r="K249" s="6" t="s">
        <v>501</v>
      </c>
      <c r="L249">
        <v>5</v>
      </c>
      <c r="M249" s="6" t="s">
        <v>8</v>
      </c>
      <c r="N249">
        <v>7</v>
      </c>
    </row>
    <row r="250" spans="1:14" x14ac:dyDescent="0.3">
      <c r="A250">
        <v>249</v>
      </c>
      <c r="B250" s="6" t="s">
        <v>422</v>
      </c>
      <c r="C250" s="6" t="s">
        <v>32</v>
      </c>
      <c r="D250" s="7">
        <v>41396</v>
      </c>
      <c r="E250">
        <v>6196</v>
      </c>
      <c r="F250">
        <v>37</v>
      </c>
      <c r="G250">
        <v>1</v>
      </c>
      <c r="H250" s="6" t="s">
        <v>12</v>
      </c>
      <c r="I250">
        <v>11.476712328767123</v>
      </c>
      <c r="J250" s="6" t="s">
        <v>66</v>
      </c>
      <c r="K250" s="6" t="s">
        <v>501</v>
      </c>
      <c r="L250">
        <v>6</v>
      </c>
      <c r="M250" s="6" t="s">
        <v>8</v>
      </c>
      <c r="N250">
        <v>7</v>
      </c>
    </row>
    <row r="251" spans="1:14" x14ac:dyDescent="0.3">
      <c r="A251">
        <v>250</v>
      </c>
      <c r="B251" s="6" t="s">
        <v>423</v>
      </c>
      <c r="C251" s="6" t="s">
        <v>19</v>
      </c>
      <c r="D251" s="7">
        <v>42614</v>
      </c>
      <c r="E251">
        <v>8987</v>
      </c>
      <c r="F251">
        <v>50</v>
      </c>
      <c r="G251">
        <v>12</v>
      </c>
      <c r="H251" s="6" t="s">
        <v>506</v>
      </c>
      <c r="I251">
        <v>8.1397260273972609</v>
      </c>
      <c r="J251" s="6" t="s">
        <v>424</v>
      </c>
      <c r="K251" s="6" t="s">
        <v>501</v>
      </c>
      <c r="L251">
        <v>9</v>
      </c>
      <c r="M251" s="6" t="s">
        <v>8</v>
      </c>
      <c r="N251">
        <v>12</v>
      </c>
    </row>
    <row r="252" spans="1:14" x14ac:dyDescent="0.3">
      <c r="A252">
        <v>251</v>
      </c>
      <c r="B252" s="6" t="s">
        <v>425</v>
      </c>
      <c r="C252" s="6" t="s">
        <v>19</v>
      </c>
      <c r="D252" s="7">
        <v>41600</v>
      </c>
      <c r="E252">
        <v>5553</v>
      </c>
      <c r="F252">
        <v>35</v>
      </c>
      <c r="G252">
        <v>4</v>
      </c>
      <c r="H252" s="6" t="s">
        <v>12</v>
      </c>
      <c r="I252">
        <v>10.917808219178083</v>
      </c>
      <c r="J252" s="6" t="s">
        <v>50</v>
      </c>
      <c r="K252" s="6" t="s">
        <v>501</v>
      </c>
      <c r="L252">
        <v>4</v>
      </c>
      <c r="M252" s="6" t="s">
        <v>8</v>
      </c>
      <c r="N252">
        <v>5</v>
      </c>
    </row>
    <row r="253" spans="1:14" x14ac:dyDescent="0.3">
      <c r="A253">
        <v>252</v>
      </c>
      <c r="B253" s="6" t="s">
        <v>426</v>
      </c>
      <c r="C253" s="6" t="s">
        <v>11</v>
      </c>
      <c r="D253" s="7">
        <v>41032</v>
      </c>
      <c r="E253">
        <v>4416</v>
      </c>
      <c r="F253">
        <v>55</v>
      </c>
      <c r="G253">
        <v>12</v>
      </c>
      <c r="H253" s="6" t="s">
        <v>12</v>
      </c>
      <c r="I253">
        <v>12.473972602739726</v>
      </c>
      <c r="J253" s="6" t="s">
        <v>290</v>
      </c>
      <c r="K253" s="6" t="s">
        <v>501</v>
      </c>
      <c r="L253">
        <v>6</v>
      </c>
      <c r="M253" s="6" t="s">
        <v>8</v>
      </c>
      <c r="N253">
        <v>7</v>
      </c>
    </row>
    <row r="254" spans="1:14" x14ac:dyDescent="0.3">
      <c r="A254">
        <v>253</v>
      </c>
      <c r="B254" s="6" t="s">
        <v>427</v>
      </c>
      <c r="C254" s="6" t="s">
        <v>25</v>
      </c>
      <c r="D254" s="7">
        <v>40589</v>
      </c>
      <c r="E254">
        <v>7530</v>
      </c>
      <c r="F254">
        <v>59</v>
      </c>
      <c r="G254">
        <v>13</v>
      </c>
      <c r="H254" s="6" t="s">
        <v>12</v>
      </c>
      <c r="I254">
        <v>13.687671232876712</v>
      </c>
      <c r="J254" s="6" t="s">
        <v>409</v>
      </c>
      <c r="K254" s="6" t="s">
        <v>501</v>
      </c>
      <c r="L254">
        <v>7</v>
      </c>
      <c r="M254" s="6" t="s">
        <v>8</v>
      </c>
      <c r="N254">
        <v>10</v>
      </c>
    </row>
    <row r="255" spans="1:14" x14ac:dyDescent="0.3">
      <c r="A255">
        <v>254</v>
      </c>
      <c r="B255" s="6" t="s">
        <v>428</v>
      </c>
      <c r="C255" s="6" t="s">
        <v>19</v>
      </c>
      <c r="D255" s="7">
        <v>41663</v>
      </c>
      <c r="E255">
        <v>6296</v>
      </c>
      <c r="F255">
        <v>32</v>
      </c>
      <c r="G255">
        <v>9</v>
      </c>
      <c r="H255" s="6" t="s">
        <v>12</v>
      </c>
      <c r="I255">
        <v>10.745205479452055</v>
      </c>
      <c r="J255" s="6" t="s">
        <v>429</v>
      </c>
      <c r="K255" s="6" t="s">
        <v>501</v>
      </c>
      <c r="L255">
        <v>7</v>
      </c>
      <c r="M255" s="6" t="s">
        <v>8</v>
      </c>
      <c r="N255">
        <v>10</v>
      </c>
    </row>
    <row r="256" spans="1:14" x14ac:dyDescent="0.3">
      <c r="A256">
        <v>255</v>
      </c>
      <c r="B256" s="6" t="s">
        <v>430</v>
      </c>
      <c r="C256" s="6" t="s">
        <v>25</v>
      </c>
      <c r="D256" s="7">
        <v>42872</v>
      </c>
      <c r="E256">
        <v>8795</v>
      </c>
      <c r="F256">
        <v>50</v>
      </c>
      <c r="G256">
        <v>6</v>
      </c>
      <c r="H256" s="6" t="s">
        <v>12</v>
      </c>
      <c r="I256">
        <v>7.4328767123287669</v>
      </c>
      <c r="J256" s="6" t="s">
        <v>431</v>
      </c>
      <c r="K256" s="6" t="s">
        <v>501</v>
      </c>
      <c r="L256">
        <v>7</v>
      </c>
      <c r="M256" s="6" t="s">
        <v>8</v>
      </c>
      <c r="N256">
        <v>10</v>
      </c>
    </row>
    <row r="257" spans="1:14" x14ac:dyDescent="0.3">
      <c r="A257">
        <v>256</v>
      </c>
      <c r="B257" s="6" t="s">
        <v>432</v>
      </c>
      <c r="C257" s="6" t="s">
        <v>15</v>
      </c>
      <c r="D257" s="7">
        <v>42595</v>
      </c>
      <c r="E257">
        <v>8919</v>
      </c>
      <c r="F257">
        <v>26</v>
      </c>
      <c r="G257">
        <v>8</v>
      </c>
      <c r="H257" s="6" t="s">
        <v>506</v>
      </c>
      <c r="I257">
        <v>8.1917808219178081</v>
      </c>
      <c r="J257" s="6" t="s">
        <v>244</v>
      </c>
      <c r="K257" s="6" t="s">
        <v>501</v>
      </c>
      <c r="L257">
        <v>9</v>
      </c>
      <c r="M257" s="6" t="s">
        <v>8</v>
      </c>
      <c r="N257">
        <v>12</v>
      </c>
    </row>
    <row r="258" spans="1:14" x14ac:dyDescent="0.3">
      <c r="A258">
        <v>257</v>
      </c>
      <c r="B258" s="6" t="s">
        <v>433</v>
      </c>
      <c r="C258" s="6" t="s">
        <v>83</v>
      </c>
      <c r="D258" s="7">
        <v>44362</v>
      </c>
      <c r="E258">
        <v>3812</v>
      </c>
      <c r="F258">
        <v>58</v>
      </c>
      <c r="G258">
        <v>12</v>
      </c>
      <c r="H258" s="6" t="s">
        <v>506</v>
      </c>
      <c r="I258">
        <v>3.3506849315068492</v>
      </c>
      <c r="J258" s="6" t="s">
        <v>434</v>
      </c>
      <c r="K258" s="6" t="s">
        <v>501</v>
      </c>
      <c r="L258">
        <v>9</v>
      </c>
      <c r="M258" s="6" t="s">
        <v>8</v>
      </c>
      <c r="N258">
        <v>12</v>
      </c>
    </row>
    <row r="259" spans="1:14" x14ac:dyDescent="0.3">
      <c r="A259">
        <v>258</v>
      </c>
      <c r="B259" s="6" t="s">
        <v>435</v>
      </c>
      <c r="C259" s="6" t="s">
        <v>32</v>
      </c>
      <c r="D259" s="7">
        <v>42128</v>
      </c>
      <c r="E259">
        <v>4022</v>
      </c>
      <c r="F259">
        <v>44</v>
      </c>
      <c r="G259">
        <v>1</v>
      </c>
      <c r="H259" s="6" t="s">
        <v>506</v>
      </c>
      <c r="I259">
        <v>9.4712328767123282</v>
      </c>
      <c r="J259" s="6" t="s">
        <v>436</v>
      </c>
      <c r="K259" s="6" t="s">
        <v>501</v>
      </c>
      <c r="L259">
        <v>8</v>
      </c>
      <c r="M259" s="6" t="s">
        <v>8</v>
      </c>
      <c r="N259">
        <v>10</v>
      </c>
    </row>
    <row r="260" spans="1:14" x14ac:dyDescent="0.3">
      <c r="A260">
        <v>259</v>
      </c>
      <c r="B260" s="6" t="s">
        <v>437</v>
      </c>
      <c r="C260" s="6" t="s">
        <v>25</v>
      </c>
      <c r="D260" s="7">
        <v>42435</v>
      </c>
      <c r="E260">
        <v>8035</v>
      </c>
      <c r="F260">
        <v>23</v>
      </c>
      <c r="G260">
        <v>13</v>
      </c>
      <c r="H260" s="6" t="s">
        <v>506</v>
      </c>
      <c r="I260">
        <v>8.6301369863013697</v>
      </c>
      <c r="J260" s="6" t="s">
        <v>71</v>
      </c>
      <c r="K260" s="6" t="s">
        <v>501</v>
      </c>
      <c r="L260">
        <v>8</v>
      </c>
      <c r="M260" s="6" t="s">
        <v>8</v>
      </c>
      <c r="N260">
        <v>10</v>
      </c>
    </row>
    <row r="261" spans="1:14" x14ac:dyDescent="0.3">
      <c r="A261">
        <v>260</v>
      </c>
      <c r="B261" s="6" t="s">
        <v>438</v>
      </c>
      <c r="C261" s="6" t="s">
        <v>25</v>
      </c>
      <c r="D261" s="7">
        <v>43081</v>
      </c>
      <c r="E261">
        <v>5082</v>
      </c>
      <c r="F261">
        <v>41</v>
      </c>
      <c r="G261">
        <v>11</v>
      </c>
      <c r="H261" s="6" t="s">
        <v>506</v>
      </c>
      <c r="I261">
        <v>6.86027397260274</v>
      </c>
      <c r="J261" s="6" t="s">
        <v>281</v>
      </c>
      <c r="K261" s="6" t="s">
        <v>501</v>
      </c>
      <c r="L261">
        <v>9</v>
      </c>
      <c r="M261" s="6" t="s">
        <v>8</v>
      </c>
      <c r="N261">
        <v>12</v>
      </c>
    </row>
    <row r="262" spans="1:14" x14ac:dyDescent="0.3">
      <c r="A262">
        <v>261</v>
      </c>
      <c r="B262" s="6" t="s">
        <v>439</v>
      </c>
      <c r="C262" s="6" t="s">
        <v>83</v>
      </c>
      <c r="D262" s="7">
        <v>42280</v>
      </c>
      <c r="E262">
        <v>6927</v>
      </c>
      <c r="F262">
        <v>34</v>
      </c>
      <c r="G262">
        <v>11</v>
      </c>
      <c r="H262" s="6" t="s">
        <v>12</v>
      </c>
      <c r="I262">
        <v>9.0547945205479454</v>
      </c>
      <c r="J262" s="6" t="s">
        <v>81</v>
      </c>
      <c r="K262" s="6" t="s">
        <v>501</v>
      </c>
      <c r="L262">
        <v>7</v>
      </c>
      <c r="M262" s="6" t="s">
        <v>8</v>
      </c>
      <c r="N262">
        <v>10</v>
      </c>
    </row>
    <row r="263" spans="1:14" x14ac:dyDescent="0.3">
      <c r="A263">
        <v>262</v>
      </c>
      <c r="B263" s="6" t="s">
        <v>440</v>
      </c>
      <c r="C263" s="6" t="s">
        <v>83</v>
      </c>
      <c r="D263" s="7">
        <v>43337</v>
      </c>
      <c r="E263">
        <v>8829</v>
      </c>
      <c r="F263">
        <v>55</v>
      </c>
      <c r="G263">
        <v>9</v>
      </c>
      <c r="H263" s="6" t="s">
        <v>12</v>
      </c>
      <c r="I263">
        <v>6.1589041095890407</v>
      </c>
      <c r="J263" s="6" t="s">
        <v>441</v>
      </c>
      <c r="K263" s="6" t="s">
        <v>501</v>
      </c>
      <c r="L263">
        <v>7</v>
      </c>
      <c r="M263" s="6" t="s">
        <v>8</v>
      </c>
      <c r="N263">
        <v>10</v>
      </c>
    </row>
    <row r="264" spans="1:14" x14ac:dyDescent="0.3">
      <c r="A264">
        <v>263</v>
      </c>
      <c r="B264" s="6" t="s">
        <v>442</v>
      </c>
      <c r="C264" s="6" t="s">
        <v>15</v>
      </c>
      <c r="D264" s="7">
        <v>42514</v>
      </c>
      <c r="E264">
        <v>5111</v>
      </c>
      <c r="F264">
        <v>50</v>
      </c>
      <c r="G264">
        <v>14</v>
      </c>
      <c r="H264" s="6" t="s">
        <v>12</v>
      </c>
      <c r="I264">
        <v>8.4136986301369863</v>
      </c>
      <c r="J264" s="6" t="s">
        <v>115</v>
      </c>
      <c r="K264" s="6" t="s">
        <v>501</v>
      </c>
      <c r="L264">
        <v>5</v>
      </c>
      <c r="M264" s="6" t="s">
        <v>8</v>
      </c>
      <c r="N264">
        <v>7</v>
      </c>
    </row>
    <row r="265" spans="1:14" x14ac:dyDescent="0.3">
      <c r="A265">
        <v>264</v>
      </c>
      <c r="B265" s="6" t="s">
        <v>443</v>
      </c>
      <c r="C265" s="6" t="s">
        <v>15</v>
      </c>
      <c r="D265" s="7">
        <v>43130</v>
      </c>
      <c r="E265">
        <v>8352</v>
      </c>
      <c r="F265">
        <v>51</v>
      </c>
      <c r="G265">
        <v>2</v>
      </c>
      <c r="H265" s="6" t="s">
        <v>12</v>
      </c>
      <c r="I265">
        <v>6.7260273972602738</v>
      </c>
      <c r="J265" s="6" t="s">
        <v>281</v>
      </c>
      <c r="K265" s="6" t="s">
        <v>501</v>
      </c>
      <c r="L265">
        <v>4</v>
      </c>
      <c r="M265" s="6" t="s">
        <v>8</v>
      </c>
      <c r="N265">
        <v>5</v>
      </c>
    </row>
    <row r="266" spans="1:14" x14ac:dyDescent="0.3">
      <c r="A266">
        <v>265</v>
      </c>
      <c r="B266" s="6" t="s">
        <v>444</v>
      </c>
      <c r="C266" s="6" t="s">
        <v>32</v>
      </c>
      <c r="D266" s="7">
        <v>44841</v>
      </c>
      <c r="E266">
        <v>7666</v>
      </c>
      <c r="F266">
        <v>30</v>
      </c>
      <c r="G266">
        <v>10</v>
      </c>
      <c r="H266" s="6" t="s">
        <v>506</v>
      </c>
      <c r="I266">
        <v>2.0383561643835617</v>
      </c>
      <c r="J266" s="6" t="s">
        <v>163</v>
      </c>
      <c r="K266" s="6" t="s">
        <v>501</v>
      </c>
      <c r="L266">
        <v>8</v>
      </c>
      <c r="M266" s="6" t="s">
        <v>8</v>
      </c>
      <c r="N266">
        <v>10</v>
      </c>
    </row>
    <row r="267" spans="1:14" x14ac:dyDescent="0.3">
      <c r="A267">
        <v>266</v>
      </c>
      <c r="B267" s="6" t="s">
        <v>445</v>
      </c>
      <c r="C267" s="6" t="s">
        <v>32</v>
      </c>
      <c r="D267" s="7">
        <v>43291</v>
      </c>
      <c r="E267">
        <v>6289</v>
      </c>
      <c r="F267">
        <v>38</v>
      </c>
      <c r="G267">
        <v>4</v>
      </c>
      <c r="H267" s="6" t="s">
        <v>12</v>
      </c>
      <c r="I267">
        <v>6.2849315068493148</v>
      </c>
      <c r="J267" s="6" t="s">
        <v>446</v>
      </c>
      <c r="K267" s="6" t="s">
        <v>501</v>
      </c>
      <c r="L267">
        <v>4</v>
      </c>
      <c r="M267" s="6" t="s">
        <v>8</v>
      </c>
      <c r="N267">
        <v>5</v>
      </c>
    </row>
    <row r="268" spans="1:14" x14ac:dyDescent="0.3">
      <c r="A268">
        <v>267</v>
      </c>
      <c r="B268" s="6" t="s">
        <v>447</v>
      </c>
      <c r="C268" s="6" t="s">
        <v>15</v>
      </c>
      <c r="D268" s="7">
        <v>44750</v>
      </c>
      <c r="E268">
        <v>5613</v>
      </c>
      <c r="F268">
        <v>36</v>
      </c>
      <c r="G268">
        <v>6</v>
      </c>
      <c r="H268" s="6" t="s">
        <v>506</v>
      </c>
      <c r="I268">
        <v>2.2876712328767121</v>
      </c>
      <c r="J268" s="6" t="s">
        <v>448</v>
      </c>
      <c r="K268" s="6" t="s">
        <v>501</v>
      </c>
      <c r="L268">
        <v>9</v>
      </c>
      <c r="M268" s="6" t="s">
        <v>8</v>
      </c>
      <c r="N268">
        <v>12</v>
      </c>
    </row>
    <row r="269" spans="1:14" x14ac:dyDescent="0.3">
      <c r="A269">
        <v>268</v>
      </c>
      <c r="B269" s="6" t="s">
        <v>449</v>
      </c>
      <c r="C269" s="6" t="s">
        <v>25</v>
      </c>
      <c r="D269" s="7">
        <v>42885</v>
      </c>
      <c r="E269">
        <v>8916</v>
      </c>
      <c r="F269">
        <v>42</v>
      </c>
      <c r="G269">
        <v>4</v>
      </c>
      <c r="H269" s="6" t="s">
        <v>12</v>
      </c>
      <c r="I269">
        <v>7.397260273972603</v>
      </c>
      <c r="J269" s="6" t="s">
        <v>434</v>
      </c>
      <c r="K269" s="6" t="s">
        <v>501</v>
      </c>
      <c r="L269">
        <v>6</v>
      </c>
      <c r="M269" s="6" t="s">
        <v>8</v>
      </c>
      <c r="N269">
        <v>7</v>
      </c>
    </row>
    <row r="270" spans="1:14" x14ac:dyDescent="0.3">
      <c r="A270">
        <v>269</v>
      </c>
      <c r="B270" s="6" t="s">
        <v>450</v>
      </c>
      <c r="C270" s="6" t="s">
        <v>22</v>
      </c>
      <c r="D270" s="7">
        <v>44492</v>
      </c>
      <c r="E270">
        <v>3882</v>
      </c>
      <c r="F270">
        <v>22</v>
      </c>
      <c r="G270">
        <v>4</v>
      </c>
      <c r="H270" s="6" t="s">
        <v>506</v>
      </c>
      <c r="I270">
        <v>2.9945205479452053</v>
      </c>
      <c r="J270" s="6" t="s">
        <v>200</v>
      </c>
      <c r="K270" s="6" t="s">
        <v>501</v>
      </c>
      <c r="L270">
        <v>8</v>
      </c>
      <c r="M270" s="6" t="s">
        <v>8</v>
      </c>
      <c r="N270">
        <v>10</v>
      </c>
    </row>
    <row r="271" spans="1:14" x14ac:dyDescent="0.3">
      <c r="A271">
        <v>270</v>
      </c>
      <c r="B271" s="6" t="s">
        <v>451</v>
      </c>
      <c r="C271" s="6" t="s">
        <v>11</v>
      </c>
      <c r="D271" s="7">
        <v>44649</v>
      </c>
      <c r="E271">
        <v>5092</v>
      </c>
      <c r="F271">
        <v>24</v>
      </c>
      <c r="G271">
        <v>9</v>
      </c>
      <c r="H271" s="6" t="s">
        <v>12</v>
      </c>
      <c r="I271">
        <v>2.5643835616438357</v>
      </c>
      <c r="J271" s="6" t="s">
        <v>452</v>
      </c>
      <c r="K271" s="6" t="s">
        <v>501</v>
      </c>
      <c r="L271">
        <v>7</v>
      </c>
      <c r="M271" s="6" t="s">
        <v>8</v>
      </c>
      <c r="N271">
        <v>10</v>
      </c>
    </row>
    <row r="272" spans="1:14" x14ac:dyDescent="0.3">
      <c r="A272">
        <v>271</v>
      </c>
      <c r="B272" s="6" t="s">
        <v>453</v>
      </c>
      <c r="C272" s="6" t="s">
        <v>11</v>
      </c>
      <c r="D272" s="7">
        <v>42244</v>
      </c>
      <c r="E272">
        <v>3600</v>
      </c>
      <c r="F272">
        <v>36</v>
      </c>
      <c r="G272">
        <v>11</v>
      </c>
      <c r="H272" s="6" t="s">
        <v>506</v>
      </c>
      <c r="I272">
        <v>9.1534246575342468</v>
      </c>
      <c r="J272" s="6" t="s">
        <v>90</v>
      </c>
      <c r="K272" s="6" t="s">
        <v>501</v>
      </c>
      <c r="L272">
        <v>9</v>
      </c>
      <c r="M272" s="6" t="s">
        <v>8</v>
      </c>
      <c r="N272">
        <v>12</v>
      </c>
    </row>
    <row r="273" spans="1:14" x14ac:dyDescent="0.3">
      <c r="A273">
        <v>272</v>
      </c>
      <c r="B273" s="6" t="s">
        <v>454</v>
      </c>
      <c r="C273" s="6" t="s">
        <v>25</v>
      </c>
      <c r="D273" s="7">
        <v>43407</v>
      </c>
      <c r="E273">
        <v>4847</v>
      </c>
      <c r="F273">
        <v>52</v>
      </c>
      <c r="G273">
        <v>5</v>
      </c>
      <c r="H273" s="6" t="s">
        <v>506</v>
      </c>
      <c r="I273">
        <v>5.9671232876712326</v>
      </c>
      <c r="J273" s="6" t="s">
        <v>455</v>
      </c>
      <c r="K273" s="6" t="s">
        <v>501</v>
      </c>
      <c r="L273">
        <v>8</v>
      </c>
      <c r="M273" s="6" t="s">
        <v>8</v>
      </c>
      <c r="N273">
        <v>10</v>
      </c>
    </row>
    <row r="274" spans="1:14" x14ac:dyDescent="0.3">
      <c r="A274">
        <v>273</v>
      </c>
      <c r="B274" s="6" t="s">
        <v>456</v>
      </c>
      <c r="C274" s="6" t="s">
        <v>32</v>
      </c>
      <c r="D274" s="7">
        <v>40913</v>
      </c>
      <c r="E274">
        <v>4356</v>
      </c>
      <c r="F274">
        <v>53</v>
      </c>
      <c r="G274">
        <v>13</v>
      </c>
      <c r="H274" s="6" t="s">
        <v>12</v>
      </c>
      <c r="I274">
        <v>12.8</v>
      </c>
      <c r="J274" s="6" t="s">
        <v>92</v>
      </c>
      <c r="K274" s="6" t="s">
        <v>501</v>
      </c>
      <c r="L274">
        <v>7</v>
      </c>
      <c r="M274" s="6" t="s">
        <v>8</v>
      </c>
      <c r="N274">
        <v>10</v>
      </c>
    </row>
    <row r="275" spans="1:14" x14ac:dyDescent="0.3">
      <c r="A275">
        <v>274</v>
      </c>
      <c r="B275" s="6" t="s">
        <v>457</v>
      </c>
      <c r="C275" s="6" t="s">
        <v>83</v>
      </c>
      <c r="D275" s="7">
        <v>41711</v>
      </c>
      <c r="E275">
        <v>4320</v>
      </c>
      <c r="F275">
        <v>55</v>
      </c>
      <c r="G275">
        <v>4</v>
      </c>
      <c r="H275" s="6" t="s">
        <v>12</v>
      </c>
      <c r="I275">
        <v>10.613698630136986</v>
      </c>
      <c r="J275" s="6" t="s">
        <v>458</v>
      </c>
      <c r="K275" s="6" t="s">
        <v>501</v>
      </c>
      <c r="L275">
        <v>5</v>
      </c>
      <c r="M275" s="6" t="s">
        <v>8</v>
      </c>
      <c r="N275">
        <v>7</v>
      </c>
    </row>
    <row r="276" spans="1:14" x14ac:dyDescent="0.3">
      <c r="A276">
        <v>275</v>
      </c>
      <c r="B276" s="6" t="s">
        <v>459</v>
      </c>
      <c r="C276" s="6" t="s">
        <v>15</v>
      </c>
      <c r="D276" s="7">
        <v>45034</v>
      </c>
      <c r="E276">
        <v>4374</v>
      </c>
      <c r="F276">
        <v>41</v>
      </c>
      <c r="G276">
        <v>11</v>
      </c>
      <c r="H276" s="6" t="s">
        <v>506</v>
      </c>
      <c r="I276">
        <v>1.5095890410958903</v>
      </c>
      <c r="J276" s="6" t="s">
        <v>460</v>
      </c>
      <c r="K276" s="6" t="s">
        <v>501</v>
      </c>
      <c r="L276">
        <v>9</v>
      </c>
      <c r="M276" s="6" t="s">
        <v>8</v>
      </c>
      <c r="N276">
        <v>12</v>
      </c>
    </row>
    <row r="277" spans="1:14" x14ac:dyDescent="0.3">
      <c r="A277">
        <v>276</v>
      </c>
      <c r="B277" s="6" t="s">
        <v>461</v>
      </c>
      <c r="C277" s="6" t="s">
        <v>83</v>
      </c>
      <c r="D277" s="7">
        <v>44498</v>
      </c>
      <c r="E277">
        <v>4912</v>
      </c>
      <c r="F277">
        <v>34</v>
      </c>
      <c r="G277">
        <v>2</v>
      </c>
      <c r="H277" s="6" t="s">
        <v>506</v>
      </c>
      <c r="I277">
        <v>2.978082191780822</v>
      </c>
      <c r="J277" s="6" t="s">
        <v>64</v>
      </c>
      <c r="K277" s="6" t="s">
        <v>501</v>
      </c>
      <c r="L277">
        <v>9</v>
      </c>
      <c r="M277" s="6" t="s">
        <v>8</v>
      </c>
      <c r="N277">
        <v>12</v>
      </c>
    </row>
    <row r="278" spans="1:14" x14ac:dyDescent="0.3">
      <c r="A278">
        <v>277</v>
      </c>
      <c r="B278" s="6" t="s">
        <v>462</v>
      </c>
      <c r="C278" s="6" t="s">
        <v>15</v>
      </c>
      <c r="D278" s="7">
        <v>41386</v>
      </c>
      <c r="E278">
        <v>8245</v>
      </c>
      <c r="F278">
        <v>47</v>
      </c>
      <c r="G278">
        <v>6</v>
      </c>
      <c r="H278" s="6" t="s">
        <v>506</v>
      </c>
      <c r="I278">
        <v>11.504109589041096</v>
      </c>
      <c r="J278" s="6" t="s">
        <v>60</v>
      </c>
      <c r="K278" s="6" t="s">
        <v>501</v>
      </c>
      <c r="L278">
        <v>9</v>
      </c>
      <c r="M278" s="6" t="s">
        <v>8</v>
      </c>
      <c r="N278">
        <v>12</v>
      </c>
    </row>
    <row r="279" spans="1:14" x14ac:dyDescent="0.3">
      <c r="A279">
        <v>278</v>
      </c>
      <c r="B279" s="6" t="s">
        <v>463</v>
      </c>
      <c r="C279" s="6" t="s">
        <v>83</v>
      </c>
      <c r="D279" s="7">
        <v>41122</v>
      </c>
      <c r="E279">
        <v>7038</v>
      </c>
      <c r="F279">
        <v>23</v>
      </c>
      <c r="G279">
        <v>7</v>
      </c>
      <c r="H279" s="6" t="s">
        <v>12</v>
      </c>
      <c r="I279">
        <v>12.227397260273973</v>
      </c>
      <c r="J279" s="6" t="s">
        <v>75</v>
      </c>
      <c r="K279" s="6" t="s">
        <v>501</v>
      </c>
      <c r="L279">
        <v>4</v>
      </c>
      <c r="M279" s="6" t="s">
        <v>8</v>
      </c>
      <c r="N279">
        <v>5</v>
      </c>
    </row>
    <row r="280" spans="1:14" x14ac:dyDescent="0.3">
      <c r="A280">
        <v>279</v>
      </c>
      <c r="B280" s="6" t="s">
        <v>464</v>
      </c>
      <c r="C280" s="6" t="s">
        <v>22</v>
      </c>
      <c r="D280" s="7">
        <v>43479</v>
      </c>
      <c r="E280">
        <v>6314</v>
      </c>
      <c r="F280">
        <v>36</v>
      </c>
      <c r="G280">
        <v>8</v>
      </c>
      <c r="H280" s="6" t="s">
        <v>12</v>
      </c>
      <c r="I280">
        <v>5.7698630136986298</v>
      </c>
      <c r="J280" s="6" t="s">
        <v>75</v>
      </c>
      <c r="K280" s="6" t="s">
        <v>501</v>
      </c>
      <c r="L280">
        <v>7</v>
      </c>
      <c r="M280" s="6" t="s">
        <v>8</v>
      </c>
      <c r="N280">
        <v>10</v>
      </c>
    </row>
    <row r="281" spans="1:14" x14ac:dyDescent="0.3">
      <c r="A281">
        <v>280</v>
      </c>
      <c r="B281" s="6" t="s">
        <v>465</v>
      </c>
      <c r="C281" s="6" t="s">
        <v>22</v>
      </c>
      <c r="D281" s="7">
        <v>41562</v>
      </c>
      <c r="E281">
        <v>5982</v>
      </c>
      <c r="F281">
        <v>22</v>
      </c>
      <c r="G281">
        <v>1</v>
      </c>
      <c r="H281" s="6" t="s">
        <v>12</v>
      </c>
      <c r="I281">
        <v>11.021917808219179</v>
      </c>
      <c r="J281" s="6" t="s">
        <v>466</v>
      </c>
      <c r="K281" s="6" t="s">
        <v>501</v>
      </c>
      <c r="L281">
        <v>7</v>
      </c>
      <c r="M281" s="6" t="s">
        <v>8</v>
      </c>
      <c r="N281">
        <v>10</v>
      </c>
    </row>
    <row r="282" spans="1:14" x14ac:dyDescent="0.3">
      <c r="A282">
        <v>281</v>
      </c>
      <c r="B282" s="6" t="s">
        <v>467</v>
      </c>
      <c r="C282" s="6" t="s">
        <v>25</v>
      </c>
      <c r="D282" s="7">
        <v>43726</v>
      </c>
      <c r="E282">
        <v>8453</v>
      </c>
      <c r="F282">
        <v>54</v>
      </c>
      <c r="G282">
        <v>6</v>
      </c>
      <c r="H282" s="6" t="s">
        <v>506</v>
      </c>
      <c r="I282">
        <v>5.0931506849315067</v>
      </c>
      <c r="J282" s="6" t="s">
        <v>468</v>
      </c>
      <c r="K282" s="6" t="s">
        <v>501</v>
      </c>
      <c r="L282">
        <v>9</v>
      </c>
      <c r="M282" s="6" t="s">
        <v>8</v>
      </c>
      <c r="N282">
        <v>12</v>
      </c>
    </row>
    <row r="283" spans="1:14" x14ac:dyDescent="0.3">
      <c r="A283">
        <v>282</v>
      </c>
      <c r="B283" s="6" t="s">
        <v>469</v>
      </c>
      <c r="C283" s="6" t="s">
        <v>22</v>
      </c>
      <c r="D283" s="7">
        <v>42670</v>
      </c>
      <c r="E283">
        <v>6055</v>
      </c>
      <c r="F283">
        <v>24</v>
      </c>
      <c r="G283">
        <v>6</v>
      </c>
      <c r="H283" s="6" t="s">
        <v>12</v>
      </c>
      <c r="I283">
        <v>7.9863013698630141</v>
      </c>
      <c r="J283" s="6" t="s">
        <v>470</v>
      </c>
      <c r="K283" s="6" t="s">
        <v>501</v>
      </c>
      <c r="L283">
        <v>4</v>
      </c>
      <c r="M283" s="6" t="s">
        <v>8</v>
      </c>
      <c r="N283">
        <v>5</v>
      </c>
    </row>
    <row r="284" spans="1:14" x14ac:dyDescent="0.3">
      <c r="A284">
        <v>283</v>
      </c>
      <c r="B284" s="6" t="s">
        <v>471</v>
      </c>
      <c r="C284" s="6" t="s">
        <v>15</v>
      </c>
      <c r="D284" s="7">
        <v>44550</v>
      </c>
      <c r="E284">
        <v>4228</v>
      </c>
      <c r="F284">
        <v>39</v>
      </c>
      <c r="G284">
        <v>14</v>
      </c>
      <c r="H284" s="6" t="s">
        <v>12</v>
      </c>
      <c r="I284">
        <v>2.8356164383561642</v>
      </c>
      <c r="J284" s="6" t="s">
        <v>111</v>
      </c>
      <c r="K284" s="6" t="s">
        <v>501</v>
      </c>
      <c r="L284">
        <v>7</v>
      </c>
      <c r="M284" s="6" t="s">
        <v>8</v>
      </c>
      <c r="N284">
        <v>10</v>
      </c>
    </row>
    <row r="285" spans="1:14" x14ac:dyDescent="0.3">
      <c r="A285">
        <v>284</v>
      </c>
      <c r="B285" s="6" t="s">
        <v>472</v>
      </c>
      <c r="C285" s="6" t="s">
        <v>83</v>
      </c>
      <c r="D285" s="7">
        <v>44980</v>
      </c>
      <c r="E285">
        <v>7409</v>
      </c>
      <c r="F285">
        <v>24</v>
      </c>
      <c r="G285">
        <v>2</v>
      </c>
      <c r="H285" s="6" t="s">
        <v>506</v>
      </c>
      <c r="I285">
        <v>1.6575342465753424</v>
      </c>
      <c r="J285" s="6" t="s">
        <v>90</v>
      </c>
      <c r="K285" s="6" t="s">
        <v>501</v>
      </c>
      <c r="L285">
        <v>8</v>
      </c>
      <c r="M285" s="6" t="s">
        <v>8</v>
      </c>
      <c r="N285">
        <v>10</v>
      </c>
    </row>
    <row r="286" spans="1:14" x14ac:dyDescent="0.3">
      <c r="A286">
        <v>285</v>
      </c>
      <c r="B286" s="6" t="s">
        <v>473</v>
      </c>
      <c r="C286" s="6" t="s">
        <v>15</v>
      </c>
      <c r="D286" s="7">
        <v>45461</v>
      </c>
      <c r="E286">
        <v>8323</v>
      </c>
      <c r="F286">
        <v>45</v>
      </c>
      <c r="G286">
        <v>14</v>
      </c>
      <c r="H286" s="6" t="s">
        <v>12</v>
      </c>
      <c r="I286">
        <v>0.33972602739726027</v>
      </c>
      <c r="J286" s="6" t="s">
        <v>81</v>
      </c>
      <c r="K286" s="6" t="s">
        <v>501</v>
      </c>
      <c r="L286">
        <v>5</v>
      </c>
      <c r="M286" s="6" t="s">
        <v>8</v>
      </c>
      <c r="N286">
        <v>7</v>
      </c>
    </row>
    <row r="287" spans="1:14" x14ac:dyDescent="0.3">
      <c r="A287">
        <v>286</v>
      </c>
      <c r="B287" s="6" t="s">
        <v>474</v>
      </c>
      <c r="C287" s="6" t="s">
        <v>32</v>
      </c>
      <c r="D287" s="7">
        <v>40234</v>
      </c>
      <c r="E287">
        <v>8505</v>
      </c>
      <c r="F287">
        <v>24</v>
      </c>
      <c r="G287">
        <v>9</v>
      </c>
      <c r="H287" s="6" t="s">
        <v>12</v>
      </c>
      <c r="I287">
        <v>14.66027397260274</v>
      </c>
      <c r="J287" s="6" t="s">
        <v>475</v>
      </c>
      <c r="K287" s="6" t="s">
        <v>501</v>
      </c>
      <c r="L287">
        <v>5</v>
      </c>
      <c r="M287" s="6" t="s">
        <v>8</v>
      </c>
      <c r="N287">
        <v>7</v>
      </c>
    </row>
    <row r="288" spans="1:14" x14ac:dyDescent="0.3">
      <c r="A288">
        <v>287</v>
      </c>
      <c r="B288" s="6" t="s">
        <v>476</v>
      </c>
      <c r="C288" s="6" t="s">
        <v>25</v>
      </c>
      <c r="D288" s="7">
        <v>42944</v>
      </c>
      <c r="E288">
        <v>4786</v>
      </c>
      <c r="F288">
        <v>48</v>
      </c>
      <c r="G288">
        <v>1</v>
      </c>
      <c r="H288" s="6" t="s">
        <v>12</v>
      </c>
      <c r="I288">
        <v>7.2356164383561641</v>
      </c>
      <c r="J288" s="6" t="s">
        <v>477</v>
      </c>
      <c r="K288" s="6" t="s">
        <v>501</v>
      </c>
      <c r="L288">
        <v>5</v>
      </c>
      <c r="M288" s="6" t="s">
        <v>8</v>
      </c>
      <c r="N288">
        <v>7</v>
      </c>
    </row>
    <row r="289" spans="1:14" x14ac:dyDescent="0.3">
      <c r="A289">
        <v>288</v>
      </c>
      <c r="B289" s="6" t="s">
        <v>478</v>
      </c>
      <c r="C289" s="6" t="s">
        <v>83</v>
      </c>
      <c r="D289" s="7">
        <v>42631</v>
      </c>
      <c r="E289">
        <v>4383</v>
      </c>
      <c r="F289">
        <v>36</v>
      </c>
      <c r="G289">
        <v>6</v>
      </c>
      <c r="H289" s="6" t="s">
        <v>506</v>
      </c>
      <c r="I289">
        <v>8.0931506849315067</v>
      </c>
      <c r="J289" s="6" t="s">
        <v>279</v>
      </c>
      <c r="K289" s="6" t="s">
        <v>501</v>
      </c>
      <c r="L289">
        <v>8</v>
      </c>
      <c r="M289" s="6" t="s">
        <v>8</v>
      </c>
      <c r="N289">
        <v>10</v>
      </c>
    </row>
    <row r="290" spans="1:14" x14ac:dyDescent="0.3">
      <c r="A290">
        <v>289</v>
      </c>
      <c r="B290" s="6" t="s">
        <v>479</v>
      </c>
      <c r="C290" s="6" t="s">
        <v>11</v>
      </c>
      <c r="D290" s="7">
        <v>43363</v>
      </c>
      <c r="E290">
        <v>8743</v>
      </c>
      <c r="F290">
        <v>40</v>
      </c>
      <c r="G290">
        <v>13</v>
      </c>
      <c r="H290" s="6" t="s">
        <v>506</v>
      </c>
      <c r="I290">
        <v>6.087671232876712</v>
      </c>
      <c r="J290" s="6" t="s">
        <v>416</v>
      </c>
      <c r="K290" s="6" t="s">
        <v>501</v>
      </c>
      <c r="L290">
        <v>9</v>
      </c>
      <c r="M290" s="6" t="s">
        <v>8</v>
      </c>
      <c r="N290">
        <v>12</v>
      </c>
    </row>
    <row r="291" spans="1:14" x14ac:dyDescent="0.3">
      <c r="A291">
        <v>290</v>
      </c>
      <c r="B291" s="6" t="s">
        <v>480</v>
      </c>
      <c r="C291" s="6" t="s">
        <v>15</v>
      </c>
      <c r="D291" s="7">
        <v>44975</v>
      </c>
      <c r="E291">
        <v>4241</v>
      </c>
      <c r="F291">
        <v>49</v>
      </c>
      <c r="G291">
        <v>6</v>
      </c>
      <c r="H291" s="6" t="s">
        <v>12</v>
      </c>
      <c r="I291">
        <v>1.6712328767123288</v>
      </c>
      <c r="J291" s="6" t="s">
        <v>481</v>
      </c>
      <c r="K291" s="6" t="s">
        <v>501</v>
      </c>
      <c r="L291">
        <v>7</v>
      </c>
      <c r="M291" s="6" t="s">
        <v>8</v>
      </c>
      <c r="N291">
        <v>10</v>
      </c>
    </row>
    <row r="292" spans="1:14" x14ac:dyDescent="0.3">
      <c r="A292">
        <v>291</v>
      </c>
      <c r="B292" s="6" t="s">
        <v>482</v>
      </c>
      <c r="C292" s="6" t="s">
        <v>32</v>
      </c>
      <c r="D292" s="7">
        <v>40811</v>
      </c>
      <c r="E292">
        <v>8229</v>
      </c>
      <c r="F292">
        <v>27</v>
      </c>
      <c r="G292">
        <v>14</v>
      </c>
      <c r="H292" s="6" t="s">
        <v>12</v>
      </c>
      <c r="I292">
        <v>13.079452054794521</v>
      </c>
      <c r="J292" s="6" t="s">
        <v>217</v>
      </c>
      <c r="K292" s="6" t="s">
        <v>501</v>
      </c>
      <c r="L292">
        <v>7</v>
      </c>
      <c r="M292" s="6" t="s">
        <v>8</v>
      </c>
      <c r="N292">
        <v>10</v>
      </c>
    </row>
    <row r="293" spans="1:14" x14ac:dyDescent="0.3">
      <c r="A293">
        <v>292</v>
      </c>
      <c r="B293" s="6" t="s">
        <v>483</v>
      </c>
      <c r="C293" s="6" t="s">
        <v>11</v>
      </c>
      <c r="D293" s="7">
        <v>43076</v>
      </c>
      <c r="E293">
        <v>6578</v>
      </c>
      <c r="F293">
        <v>31</v>
      </c>
      <c r="G293">
        <v>12</v>
      </c>
      <c r="H293" s="6" t="s">
        <v>506</v>
      </c>
      <c r="I293">
        <v>6.8739726027397259</v>
      </c>
      <c r="J293" s="6" t="s">
        <v>119</v>
      </c>
      <c r="K293" s="6" t="s">
        <v>501</v>
      </c>
      <c r="L293">
        <v>8</v>
      </c>
      <c r="M293" s="6" t="s">
        <v>8</v>
      </c>
      <c r="N293">
        <v>10</v>
      </c>
    </row>
    <row r="294" spans="1:14" x14ac:dyDescent="0.3">
      <c r="A294">
        <v>293</v>
      </c>
      <c r="B294" s="6" t="s">
        <v>484</v>
      </c>
      <c r="C294" s="6" t="s">
        <v>25</v>
      </c>
      <c r="D294" s="7">
        <v>43475</v>
      </c>
      <c r="E294">
        <v>5964</v>
      </c>
      <c r="F294">
        <v>30</v>
      </c>
      <c r="G294">
        <v>12</v>
      </c>
      <c r="H294" s="6" t="s">
        <v>12</v>
      </c>
      <c r="I294">
        <v>5.7808219178082192</v>
      </c>
      <c r="J294" s="6" t="s">
        <v>197</v>
      </c>
      <c r="K294" s="6" t="s">
        <v>501</v>
      </c>
      <c r="L294">
        <v>4</v>
      </c>
      <c r="M294" s="6" t="s">
        <v>8</v>
      </c>
      <c r="N294">
        <v>5</v>
      </c>
    </row>
    <row r="295" spans="1:14" x14ac:dyDescent="0.3">
      <c r="A295">
        <v>294</v>
      </c>
      <c r="B295" s="6" t="s">
        <v>485</v>
      </c>
      <c r="C295" s="6" t="s">
        <v>25</v>
      </c>
      <c r="D295" s="7">
        <v>42257</v>
      </c>
      <c r="E295">
        <v>5244</v>
      </c>
      <c r="F295">
        <v>56</v>
      </c>
      <c r="G295">
        <v>12</v>
      </c>
      <c r="H295" s="6" t="s">
        <v>12</v>
      </c>
      <c r="I295">
        <v>9.117808219178082</v>
      </c>
      <c r="J295" s="6" t="s">
        <v>138</v>
      </c>
      <c r="K295" s="6" t="s">
        <v>501</v>
      </c>
      <c r="L295">
        <v>7</v>
      </c>
      <c r="M295" s="6" t="s">
        <v>8</v>
      </c>
      <c r="N295">
        <v>10</v>
      </c>
    </row>
    <row r="296" spans="1:14" x14ac:dyDescent="0.3">
      <c r="A296">
        <v>295</v>
      </c>
      <c r="B296" s="6" t="s">
        <v>486</v>
      </c>
      <c r="C296" s="6" t="s">
        <v>15</v>
      </c>
      <c r="D296" s="7">
        <v>44544</v>
      </c>
      <c r="E296">
        <v>6169</v>
      </c>
      <c r="F296">
        <v>26</v>
      </c>
      <c r="G296">
        <v>7</v>
      </c>
      <c r="H296" s="6" t="s">
        <v>12</v>
      </c>
      <c r="I296">
        <v>2.8520547945205479</v>
      </c>
      <c r="J296" s="6" t="s">
        <v>416</v>
      </c>
      <c r="K296" s="6" t="s">
        <v>501</v>
      </c>
      <c r="L296">
        <v>4</v>
      </c>
      <c r="M296" s="6" t="s">
        <v>8</v>
      </c>
      <c r="N296">
        <v>5</v>
      </c>
    </row>
    <row r="297" spans="1:14" x14ac:dyDescent="0.3">
      <c r="A297">
        <v>296</v>
      </c>
      <c r="B297" s="6" t="s">
        <v>487</v>
      </c>
      <c r="C297" s="6" t="s">
        <v>22</v>
      </c>
      <c r="D297" s="7">
        <v>45581</v>
      </c>
      <c r="E297">
        <v>4802</v>
      </c>
      <c r="F297">
        <v>31</v>
      </c>
      <c r="G297">
        <v>9</v>
      </c>
      <c r="H297" s="6" t="s">
        <v>506</v>
      </c>
      <c r="I297">
        <v>1.0958904109589041E-2</v>
      </c>
      <c r="J297" s="6" t="s">
        <v>279</v>
      </c>
      <c r="K297" s="6" t="s">
        <v>501</v>
      </c>
      <c r="L297">
        <v>9</v>
      </c>
      <c r="M297" s="6" t="s">
        <v>8</v>
      </c>
      <c r="N297">
        <v>12</v>
      </c>
    </row>
    <row r="298" spans="1:14" x14ac:dyDescent="0.3">
      <c r="A298">
        <v>297</v>
      </c>
      <c r="B298" s="6" t="s">
        <v>488</v>
      </c>
      <c r="C298" s="6" t="s">
        <v>11</v>
      </c>
      <c r="D298" s="7">
        <v>45214</v>
      </c>
      <c r="E298">
        <v>7614</v>
      </c>
      <c r="F298">
        <v>39</v>
      </c>
      <c r="G298">
        <v>10</v>
      </c>
      <c r="H298" s="6" t="s">
        <v>12</v>
      </c>
      <c r="I298">
        <v>1.0164383561643835</v>
      </c>
      <c r="J298" s="6" t="s">
        <v>135</v>
      </c>
      <c r="K298" s="6" t="s">
        <v>501</v>
      </c>
      <c r="L298">
        <v>6</v>
      </c>
      <c r="M298" s="6" t="s">
        <v>8</v>
      </c>
      <c r="N298">
        <v>7</v>
      </c>
    </row>
    <row r="299" spans="1:14" x14ac:dyDescent="0.3">
      <c r="A299">
        <v>298</v>
      </c>
      <c r="B299" s="6" t="s">
        <v>489</v>
      </c>
      <c r="C299" s="6" t="s">
        <v>15</v>
      </c>
      <c r="D299" s="7">
        <v>42231</v>
      </c>
      <c r="E299">
        <v>7276</v>
      </c>
      <c r="F299">
        <v>25</v>
      </c>
      <c r="G299">
        <v>4</v>
      </c>
      <c r="H299" s="6" t="s">
        <v>506</v>
      </c>
      <c r="I299">
        <v>9.1890410958904116</v>
      </c>
      <c r="J299" s="6" t="s">
        <v>77</v>
      </c>
      <c r="K299" s="6" t="s">
        <v>501</v>
      </c>
      <c r="L299">
        <v>9</v>
      </c>
      <c r="M299" s="6" t="s">
        <v>8</v>
      </c>
      <c r="N299">
        <v>12</v>
      </c>
    </row>
    <row r="300" spans="1:14" x14ac:dyDescent="0.3">
      <c r="A300">
        <v>299</v>
      </c>
      <c r="B300" s="6" t="s">
        <v>490</v>
      </c>
      <c r="C300" s="6" t="s">
        <v>32</v>
      </c>
      <c r="D300" s="7">
        <v>43607</v>
      </c>
      <c r="E300">
        <v>7427</v>
      </c>
      <c r="F300">
        <v>41</v>
      </c>
      <c r="G300">
        <v>2</v>
      </c>
      <c r="H300" s="6" t="s">
        <v>506</v>
      </c>
      <c r="I300">
        <v>5.419178082191781</v>
      </c>
      <c r="J300" s="6" t="s">
        <v>207</v>
      </c>
      <c r="K300" s="6" t="s">
        <v>501</v>
      </c>
      <c r="L300">
        <v>9</v>
      </c>
      <c r="M300" s="6" t="s">
        <v>8</v>
      </c>
      <c r="N300">
        <v>12</v>
      </c>
    </row>
    <row r="301" spans="1:14" x14ac:dyDescent="0.3">
      <c r="A301">
        <v>300</v>
      </c>
      <c r="B301" s="6" t="s">
        <v>491</v>
      </c>
      <c r="C301" s="6" t="s">
        <v>22</v>
      </c>
      <c r="D301" s="7">
        <v>45034</v>
      </c>
      <c r="E301">
        <v>8461</v>
      </c>
      <c r="F301">
        <v>25</v>
      </c>
      <c r="G301">
        <v>6</v>
      </c>
      <c r="H301" s="6" t="s">
        <v>12</v>
      </c>
      <c r="I301">
        <v>1.5095890410958903</v>
      </c>
      <c r="J301" s="6" t="s">
        <v>492</v>
      </c>
      <c r="K301" s="6" t="s">
        <v>501</v>
      </c>
      <c r="L301">
        <v>5</v>
      </c>
      <c r="M301" s="6" t="s">
        <v>8</v>
      </c>
      <c r="N301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R q h U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E a o V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q F R Z H C S s N S Q C A A C k C g A A E w A c A E Z v c m 1 1 b G F z L 1 N l Y 3 R p b 2 4 x L m 0 g o h g A K K A U A A A A A A A A A A A A A A A A A A A A A A A A A A A A 7 Z Z R a 9 s w E M f f A / k O Q m V g g z F k C 3 s p f V j T b H S U b S T Z y g h 5 U N x r I i J L R p K z B O P v X s l 2 U t t y W t j D y K B + s f O / 0 5 3 v p 3 + U K I g 0 F R x N y / v g s t / r 9 9 S a S H h A M 7 J k M E R X i I H u 9 5 C 5 p i K V E R h l v I u A h a N U S u D 6 X s j N U o i N 5 2 f z b y S G K 1 y u x I t 8 P h J c m 5 R F U B a 4 w K M 1 4 S t b f J 8 A N p W K 1 H A m C V e P Q s Y j w d K Y 2 6 D y y m 5 B l u F x n D C x B 0 C 3 N z h A t 1 x / H I Y 2 J w 9 Q h m 1 L o 2 r z G W n Y 6 U K 8 g Y R I H Z v W b o h o Q O I R f R W U U 7 4 6 x B + M r G l c 1 p w S R u T e 7 f V p B a 4 4 3 i U g K X B D x v s N R C r f z f k B 0 o 5 H b N K E 6 L J v K + d a 8 F Q h 7 1 1 r e e 4 f 4 U 0 g Y S Q y 9 H 4 R l t b w V X q h e i 3 G A U 8 Z C / C Y A U f 3 h G 1 A 4 q D K l 4 2 F Q Y U y 9 / s 9 y k + 0 r P v j o t p n 5 L 3 3 8 Z t N z s c m X 6 R I E w N v I v 6 o Z 3 i F 6 r i j C c E 2 y P B M a M L Q c T g g 0 R r d U a X D a R p 7 8 1 J f + B U Q a y 9 b 3 z z E S 5 B 5 0 z 6 N V + k 2 z 4 c 3 8 5 y T e S Y Q i 6 2 B V 1 J S 9 U P G B i r Z 8 V G 9 d P s E a R b s d s H w f 3 X B g f o L 0 M / N K C d M 0 P b Q H W y B I f e V U 0 n s f 4 W i v I + P x 0 D x 7 b c J n 6 l U G j m w a h 7 7 y R O 6 F b r L Z V X o u 1 6 D P O U 1 1 N 6 n w 8 4 0 S X f A f W Z Z 0 e v m 1 S D U z c T F U J 8 7 t w 2 0 l n S Z 6 q J N + e v 5 A o H B a w h c Z v + A w 1 + M 3 j 1 5 A 0 g 4 O A b M Y + O w 6 O B y + Q R Q S w E C L Q A U A A I A C A B G q F R Z h q 9 k z a U A A A D 1 A A A A E g A A A A A A A A A A A A A A A A A A A A A A Q 2 9 u Z m l n L 1 B h Y 2 t h Z 2 U u e G 1 s U E s B A i 0 A F A A C A A g A R q h U W Q / K 6 a u k A A A A 6 Q A A A B M A A A A A A A A A A A A A A A A A 8 Q A A A F t D b 2 5 0 Z W 5 0 X 1 R 5 c G V z X S 5 4 b W x Q S w E C L Q A U A A I A C A B G q F R Z H C S s N S Q C A A C k C g A A E w A A A A A A A A A A A A A A A A D i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M g A A A A A A A P 0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D U w O D Y z M S 0 2 N z B m L T R l O D c t O D E z M i 0 w N j Q 0 N W I 3 O T U 5 Z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B U M T U 6 M D g 6 N T M u O D g 2 M z k 4 M 1 o i I C 8 + P E V u d H J 5 I F R 5 c G U 9 I k Z p b G x D b 2 x 1 b W 5 U e X B l c y I g V m F s d W U 9 I n N B d 1 l H Q n d N R E F 3 T U Q i I C 8 + P E V u d H J 5 I F R 5 c G U 9 I k Z p b G x D b 2 x 1 b W 5 O Y W 1 l c y I g V m F s d W U 9 I n N b J n F 1 b 3 Q 7 R W 1 w b G 9 5 Z W U g S U Q m c X V v d D s s J n F 1 b 3 Q 7 T m F t Z S Z x d W 9 0 O y w m c X V v d D t E Z X B h c n R t Z W 5 0 J n F 1 b 3 Q 7 L C Z x d W 9 0 O 0 R h d G U g b 2 Y g S m 9 p b m l u Z y Z x d W 9 0 O y w m c X V v d D t T Y W x h c n k m c X V v d D s s J n F 1 b 3 Q 7 Q W d l J n F 1 b 3 Q 7 L C Z x d W 9 0 O 0 V 4 c G V y a W V u Y 2 U g K F l l Y X J z K S Z x d W 9 0 O y w m c X V v d D t Q Z X J m b 3 J t Y W 5 j Z S B S Y X R p b m c m c X V v d D s s J n F 1 b 3 Q 7 Q m 9 u d X M g K C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0 V t c G x v e W V l I E l E L D B 9 J n F 1 b 3 Q 7 L C Z x d W 9 0 O 1 N l Y 3 R p b 2 4 x L 1 R h Y m x l N C 9 B d X R v U m V t b 3 Z l Z E N v b H V t b n M x L n t O Y W 1 l L D F 9 J n F 1 b 3 Q 7 L C Z x d W 9 0 O 1 N l Y 3 R p b 2 4 x L 1 R h Y m x l N C 9 B d X R v U m V t b 3 Z l Z E N v b H V t b n M x L n t E Z X B h c n R t Z W 5 0 L D J 9 J n F 1 b 3 Q 7 L C Z x d W 9 0 O 1 N l Y 3 R p b 2 4 x L 1 R h Y m x l N C 9 B d X R v U m V t b 3 Z l Z E N v b H V t b n M x L n t E Y X R l I G 9 m I E p v a W 5 p b m c s M 3 0 m c X V v d D s s J n F 1 b 3 Q 7 U 2 V j d G l v b j E v V G F i b G U 0 L 0 F 1 d G 9 S Z W 1 v d m V k Q 2 9 s d W 1 u c z E u e 1 N h b G F y e S w 0 f S Z x d W 9 0 O y w m c X V v d D t T Z W N 0 a W 9 u M S 9 U Y W J s Z T Q v Q X V 0 b 1 J l b W 9 2 Z W R D b 2 x 1 b W 5 z M S 5 7 Q W d l L D V 9 J n F 1 b 3 Q 7 L C Z x d W 9 0 O 1 N l Y 3 R p b 2 4 x L 1 R h Y m x l N C 9 B d X R v U m V t b 3 Z l Z E N v b H V t b n M x L n t F e H B l c m l l b m N l I C h Z Z W F y c y k s N n 0 m c X V v d D s s J n F 1 b 3 Q 7 U 2 V j d G l v b j E v V G F i b G U 0 L 0 F 1 d G 9 S Z W 1 v d m V k Q 2 9 s d W 1 u c z E u e 1 B l c m Z v c m 1 h b m N l I F J h d G l u Z y w 3 f S Z x d W 9 0 O y w m c X V v d D t T Z W N 0 a W 9 u M S 9 U Y W J s Z T Q v Q X V 0 b 1 J l b W 9 2 Z W R D b 2 x 1 b W 5 z M S 5 7 Q m 9 u d X M g K C U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N C 9 B d X R v U m V t b 3 Z l Z E N v b H V t b n M x L n t F b X B s b 3 l l Z S B J R C w w f S Z x d W 9 0 O y w m c X V v d D t T Z W N 0 a W 9 u M S 9 U Y W J s Z T Q v Q X V 0 b 1 J l b W 9 2 Z W R D b 2 x 1 b W 5 z M S 5 7 T m F t Z S w x f S Z x d W 9 0 O y w m c X V v d D t T Z W N 0 a W 9 u M S 9 U Y W J s Z T Q v Q X V 0 b 1 J l b W 9 2 Z W R D b 2 x 1 b W 5 z M S 5 7 R G V w Y X J 0 b W V u d C w y f S Z x d W 9 0 O y w m c X V v d D t T Z W N 0 a W 9 u M S 9 U Y W J s Z T Q v Q X V 0 b 1 J l b W 9 2 Z W R D b 2 x 1 b W 5 z M S 5 7 R G F 0 Z S B v Z i B K b 2 l u a W 5 n L D N 9 J n F 1 b 3 Q 7 L C Z x d W 9 0 O 1 N l Y 3 R p b 2 4 x L 1 R h Y m x l N C 9 B d X R v U m V t b 3 Z l Z E N v b H V t b n M x L n t T Y W x h c n k s N H 0 m c X V v d D s s J n F 1 b 3 Q 7 U 2 V j d G l v b j E v V G F i b G U 0 L 0 F 1 d G 9 S Z W 1 v d m V k Q 2 9 s d W 1 u c z E u e 0 F n Z S w 1 f S Z x d W 9 0 O y w m c X V v d D t T Z W N 0 a W 9 u M S 9 U Y W J s Z T Q v Q X V 0 b 1 J l b W 9 2 Z W R D b 2 x 1 b W 5 z M S 5 7 R X h w Z X J p Z W 5 j Z S A o W W V h c n M p L D Z 9 J n F 1 b 3 Q 7 L C Z x d W 9 0 O 1 N l Y 3 R p b 2 4 x L 1 R h Y m x l N C 9 B d X R v U m V t b 3 Z l Z E N v b H V t b n M x L n t Q Z X J m b 3 J t Y W 5 j Z S B S Y X R p b m c s N 3 0 m c X V v d D s s J n F 1 b 3 Q 7 U 2 V j d G l v b j E v V G F i b G U 0 L 0 F 1 d G 9 S Z W 1 v d m V k Q 2 9 s d W 1 u c z E u e 0 J v b n V z I C g l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A 1 N T I y Z T E t Y j Q y M C 0 0 N T g 3 L W E y M W M t M T F m M m Q x M m Y 5 N T J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B U M T U 6 M T M 6 M z g u M T c 0 M D Q 5 M V o i I C 8 + P E V u d H J 5 I F R 5 c G U 9 I k Z p b G x D b 2 x 1 b W 5 U e X B l c y I g V m F s d W U 9 I n N C Z 1 U 9 I i A v P j x F b n R y e S B U e X B l P S J G a W x s Q 2 9 s d W 1 u T m F t Z X M i I F Z h b H V l P S J z W y Z x d W 9 0 O 0 R l c G F y d G 1 l b n Q m c X V v d D s s J n F 1 b 3 Q 7 V G 9 0 Y W w g U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I C g y K S 9 B d X R v U m V t b 3 Z l Z E N v b H V t b n M x L n t E Z X B h c n R t Z W 5 0 L D B 9 J n F 1 b 3 Q 7 L C Z x d W 9 0 O 1 N l Y 3 R p b 2 4 x L 1 R h Y m x l N C A o M i k v Q X V 0 b 1 J l b W 9 2 Z W R D b 2 x 1 b W 5 z M S 5 7 V G 9 0 Y W w g U 2 F s Y X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C A o M i k v Q X V 0 b 1 J l b W 9 2 Z W R D b 2 x 1 b W 5 z M S 5 7 R G V w Y X J 0 b W V u d C w w f S Z x d W 9 0 O y w m c X V v d D t T Z W N 0 a W 9 u M S 9 U Y W J s Z T Q g K D I p L 0 F 1 d G 9 S Z W 1 v d m V k Q 2 9 s d W 1 u c z E u e 1 R v d G F s I F N h b G F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0 Z T M 5 Y W R k L T c z Y z c t N D Z m Z i 1 i Y z Y w L W M 3 N T c 1 M T M x M T g 3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N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B U M T U 6 M T U 6 M z k u O D g 1 N D Q y M F o i I C 8 + P E V u d H J 5 I F R 5 c G U 9 I k Z p b G x D b 2 x 1 b W 5 U e X B l c y I g V m F s d W U 9 I n N B d 1 l H Q n d N R E F 3 T T 0 i I C 8 + P E V u d H J 5 I F R 5 c G U 9 I k Z p b G x D b 2 x 1 b W 5 O Y W 1 l c y I g V m F s d W U 9 I n N b J n F 1 b 3 Q 7 R W 1 w b G 9 5 Z W U g S U Q m c X V v d D s s J n F 1 b 3 Q 7 T m F t Z S Z x d W 9 0 O y w m c X V v d D t E Z X B h c n R t Z W 5 0 J n F 1 b 3 Q 7 L C Z x d W 9 0 O 0 R h d G U g b 2 Y g S m 9 p b m l u Z y Z x d W 9 0 O y w m c X V v d D t T Y W x h c n k m c X V v d D s s J n F 1 b 3 Q 7 Q W d l J n F 1 b 3 Q 7 L C Z x d W 9 0 O 0 V 4 c G V y a W V u Y 2 U g K F l l Y X J z K S Z x d W 9 0 O y w m c X V v d D t Q Z X J m b 3 J t Y W 5 j Z S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g K D M p L 0 F 1 d G 9 S Z W 1 v d m V k Q 2 9 s d W 1 u c z E u e 0 V t c G x v e W V l I E l E L D B 9 J n F 1 b 3 Q 7 L C Z x d W 9 0 O 1 N l Y 3 R p b 2 4 x L 1 R h Y m x l N C A o M y k v Q X V 0 b 1 J l b W 9 2 Z W R D b 2 x 1 b W 5 z M S 5 7 T m F t Z S w x f S Z x d W 9 0 O y w m c X V v d D t T Z W N 0 a W 9 u M S 9 U Y W J s Z T Q g K D M p L 0 F 1 d G 9 S Z W 1 v d m V k Q 2 9 s d W 1 u c z E u e 0 R l c G F y d G 1 l b n Q s M n 0 m c X V v d D s s J n F 1 b 3 Q 7 U 2 V j d G l v b j E v V G F i b G U 0 I C g z K S 9 B d X R v U m V t b 3 Z l Z E N v b H V t b n M x L n t E Y X R l I G 9 m I E p v a W 5 p b m c s M 3 0 m c X V v d D s s J n F 1 b 3 Q 7 U 2 V j d G l v b j E v V G F i b G U 0 I C g z K S 9 B d X R v U m V t b 3 Z l Z E N v b H V t b n M x L n t T Y W x h c n k s N H 0 m c X V v d D s s J n F 1 b 3 Q 7 U 2 V j d G l v b j E v V G F i b G U 0 I C g z K S 9 B d X R v U m V t b 3 Z l Z E N v b H V t b n M x L n t B Z 2 U s N X 0 m c X V v d D s s J n F 1 b 3 Q 7 U 2 V j d G l v b j E v V G F i b G U 0 I C g z K S 9 B d X R v U m V t b 3 Z l Z E N v b H V t b n M x L n t F e H B l c m l l b m N l I C h Z Z W F y c y k s N n 0 m c X V v d D s s J n F 1 b 3 Q 7 U 2 V j d G l v b j E v V G F i b G U 0 I C g z K S 9 B d X R v U m V t b 3 Z l Z E N v b H V t b n M x L n t Q Z X J m b 3 J t Y W 5 j Z S B S Y X R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0 I C g z K S 9 B d X R v U m V t b 3 Z l Z E N v b H V t b n M x L n t F b X B s b 3 l l Z S B J R C w w f S Z x d W 9 0 O y w m c X V v d D t T Z W N 0 a W 9 u M S 9 U Y W J s Z T Q g K D M p L 0 F 1 d G 9 S Z W 1 v d m V k Q 2 9 s d W 1 u c z E u e 0 5 h b W U s M X 0 m c X V v d D s s J n F 1 b 3 Q 7 U 2 V j d G l v b j E v V G F i b G U 0 I C g z K S 9 B d X R v U m V t b 3 Z l Z E N v b H V t b n M x L n t E Z X B h c n R t Z W 5 0 L D J 9 J n F 1 b 3 Q 7 L C Z x d W 9 0 O 1 N l Y 3 R p b 2 4 x L 1 R h Y m x l N C A o M y k v Q X V 0 b 1 J l b W 9 2 Z W R D b 2 x 1 b W 5 z M S 5 7 R G F 0 Z S B v Z i B K b 2 l u a W 5 n L D N 9 J n F 1 b 3 Q 7 L C Z x d W 9 0 O 1 N l Y 3 R p b 2 4 x L 1 R h Y m x l N C A o M y k v Q X V 0 b 1 J l b W 9 2 Z W R D b 2 x 1 b W 5 z M S 5 7 U 2 F s Y X J 5 L D R 9 J n F 1 b 3 Q 7 L C Z x d W 9 0 O 1 N l Y 3 R p b 2 4 x L 1 R h Y m x l N C A o M y k v Q X V 0 b 1 J l b W 9 2 Z W R D b 2 x 1 b W 5 z M S 5 7 Q W d l L D V 9 J n F 1 b 3 Q 7 L C Z x d W 9 0 O 1 N l Y 3 R p b 2 4 x L 1 R h Y m x l N C A o M y k v Q X V 0 b 1 J l b W 9 2 Z W R D b 2 x 1 b W 5 z M S 5 7 R X h w Z X J p Z W 5 j Z S A o W W V h c n M p L D Z 9 J n F 1 b 3 Q 7 L C Z x d W 9 0 O 1 N l Y 3 R p b 2 4 x L 1 R h Y m x l N C A o M y k v Q X V 0 b 1 J l b W 9 2 Z W R D b 2 x 1 b W 5 z M S 5 7 U G V y Z m 9 y b W F u Y 2 U g U m F 0 a W 5 n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Q z Y m Q y M D A t O T A z Z C 0 0 Z m E 3 L W I w Y j A t N D U z N D E w Y j Y 3 N z A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w V D E 1 O j M y O j E z L j I w O D Q z M j V a I i A v P j x F b n R y e S B U e X B l P S J G a W x s Q 2 9 s d W 1 u V H l w Z X M i I F Z h b H V l P S J z Q X d Z R 0 J 3 T U R B d 1 l G Q m d Z R E J n T T 0 i I C 8 + P E V u d H J 5 I F R 5 c G U 9 I k Z p b G x D b 2 x 1 b W 5 O Y W 1 l c y I g V m F s d W U 9 I n N b J n F 1 b 3 Q 7 R W 1 w b G 9 5 Z W U g S U Q m c X V v d D s s J n F 1 b 3 Q 7 T m F t Z S Z x d W 9 0 O y w m c X V v d D t E Z X B h c n R t Z W 5 0 J n F 1 b 3 Q 7 L C Z x d W 9 0 O 0 R h d G U g b 2 Y g S m 9 p b m l u Z y Z x d W 9 0 O y w m c X V v d D t T Y W x h c n k m c X V v d D s s J n F 1 b 3 Q 7 Q W d l J n F 1 b 3 Q 7 L C Z x d W 9 0 O 0 V 4 c G V y a W V u Y 2 U g K F l l Y X J z K S Z x d W 9 0 O y w m c X V v d D t Q Z X J m b 3 J t Y W 5 j Z S B M Z X Z l b C A m c X V v d D s s J n F 1 b 3 Q 7 R H V y Y X R p b 2 4 o W W V h c i k m c X V v d D s s J n F 1 b 3 Q 7 R m l y c 3 Q g T m F t Z S Z x d W 9 0 O y w m c X V v d D t B d H R y a W J 1 d G U m c X V v d D s s J n F 1 b 3 Q 7 V m F s d W U m c X V v d D s s J n F 1 b 3 Q 7 Q X R 0 c m l i d X R l L j E m c X V v d D s s J n F 1 b 3 Q 7 V m F s d W U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g K D Q p L 0 F 1 d G 9 S Z W 1 v d m V k Q 2 9 s d W 1 u c z E u e 0 V t c G x v e W V l I E l E L D B 9 J n F 1 b 3 Q 7 L C Z x d W 9 0 O 1 N l Y 3 R p b 2 4 x L 1 R h Y m x l N C A o N C k v Q X V 0 b 1 J l b W 9 2 Z W R D b 2 x 1 b W 5 z M S 5 7 T m F t Z S w x f S Z x d W 9 0 O y w m c X V v d D t T Z W N 0 a W 9 u M S 9 U Y W J s Z T Q g K D Q p L 0 F 1 d G 9 S Z W 1 v d m V k Q 2 9 s d W 1 u c z E u e 0 R l c G F y d G 1 l b n Q s M n 0 m c X V v d D s s J n F 1 b 3 Q 7 U 2 V j d G l v b j E v V G F i b G U 0 I C g 0 K S 9 B d X R v U m V t b 3 Z l Z E N v b H V t b n M x L n t E Y X R l I G 9 m I E p v a W 5 p b m c s M 3 0 m c X V v d D s s J n F 1 b 3 Q 7 U 2 V j d G l v b j E v V G F i b G U 0 I C g 0 K S 9 B d X R v U m V t b 3 Z l Z E N v b H V t b n M x L n t T Y W x h c n k s N H 0 m c X V v d D s s J n F 1 b 3 Q 7 U 2 V j d G l v b j E v V G F i b G U 0 I C g 0 K S 9 B d X R v U m V t b 3 Z l Z E N v b H V t b n M x L n t B Z 2 U s N X 0 m c X V v d D s s J n F 1 b 3 Q 7 U 2 V j d G l v b j E v V G F i b G U 0 I C g 0 K S 9 B d X R v U m V t b 3 Z l Z E N v b H V t b n M x L n t F e H B l c m l l b m N l I C h Z Z W F y c y k s N n 0 m c X V v d D s s J n F 1 b 3 Q 7 U 2 V j d G l v b j E v V G F i b G U 0 I C g 0 K S 9 B d X R v U m V t b 3 Z l Z E N v b H V t b n M x L n t Q Z X J m b 3 J t Y W 5 j Z S B M Z X Z l b C A s N 3 0 m c X V v d D s s J n F 1 b 3 Q 7 U 2 V j d G l v b j E v V G F i b G U 0 I C g 0 K S 9 B d X R v U m V t b 3 Z l Z E N v b H V t b n M x L n t E d X J h d G l v b i h Z Z W F y K S w 4 f S Z x d W 9 0 O y w m c X V v d D t T Z W N 0 a W 9 u M S 9 U Y W J s Z T Q g K D Q p L 0 F 1 d G 9 S Z W 1 v d m V k Q 2 9 s d W 1 u c z E u e 0 Z p c n N 0 I E 5 h b W U s O X 0 m c X V v d D s s J n F 1 b 3 Q 7 U 2 V j d G l v b j E v V G F i b G U 0 I C g 0 K S 9 B d X R v U m V t b 3 Z l Z E N v b H V t b n M x L n t B d H R y a W J 1 d G U s M T B 9 J n F 1 b 3 Q 7 L C Z x d W 9 0 O 1 N l Y 3 R p b 2 4 x L 1 R h Y m x l N C A o N C k v Q X V 0 b 1 J l b W 9 2 Z W R D b 2 x 1 b W 5 z M S 5 7 V m F s d W U s M T F 9 J n F 1 b 3 Q 7 L C Z x d W 9 0 O 1 N l Y 3 R p b 2 4 x L 1 R h Y m x l N C A o N C k v Q X V 0 b 1 J l b W 9 2 Z W R D b 2 x 1 b W 5 z M S 5 7 Q X R 0 c m l i d X R l L j E s M T J 9 J n F 1 b 3 Q 7 L C Z x d W 9 0 O 1 N l Y 3 R p b 2 4 x L 1 R h Y m x l N C A o N C k v Q X V 0 b 1 J l b W 9 2 Z W R D b 2 x 1 b W 5 z M S 5 7 V m F s d W U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N C A o N C k v Q X V 0 b 1 J l b W 9 2 Z W R D b 2 x 1 b W 5 z M S 5 7 R W 1 w b G 9 5 Z W U g S U Q s M H 0 m c X V v d D s s J n F 1 b 3 Q 7 U 2 V j d G l v b j E v V G F i b G U 0 I C g 0 K S 9 B d X R v U m V t b 3 Z l Z E N v b H V t b n M x L n t O Y W 1 l L D F 9 J n F 1 b 3 Q 7 L C Z x d W 9 0 O 1 N l Y 3 R p b 2 4 x L 1 R h Y m x l N C A o N C k v Q X V 0 b 1 J l b W 9 2 Z W R D b 2 x 1 b W 5 z M S 5 7 R G V w Y X J 0 b W V u d C w y f S Z x d W 9 0 O y w m c X V v d D t T Z W N 0 a W 9 u M S 9 U Y W J s Z T Q g K D Q p L 0 F 1 d G 9 S Z W 1 v d m V k Q 2 9 s d W 1 u c z E u e 0 R h d G U g b 2 Y g S m 9 p b m l u Z y w z f S Z x d W 9 0 O y w m c X V v d D t T Z W N 0 a W 9 u M S 9 U Y W J s Z T Q g K D Q p L 0 F 1 d G 9 S Z W 1 v d m V k Q 2 9 s d W 1 u c z E u e 1 N h b G F y e S w 0 f S Z x d W 9 0 O y w m c X V v d D t T Z W N 0 a W 9 u M S 9 U Y W J s Z T Q g K D Q p L 0 F 1 d G 9 S Z W 1 v d m V k Q 2 9 s d W 1 u c z E u e 0 F n Z S w 1 f S Z x d W 9 0 O y w m c X V v d D t T Z W N 0 a W 9 u M S 9 U Y W J s Z T Q g K D Q p L 0 F 1 d G 9 S Z W 1 v d m V k Q 2 9 s d W 1 u c z E u e 0 V 4 c G V y a W V u Y 2 U g K F l l Y X J z K S w 2 f S Z x d W 9 0 O y w m c X V v d D t T Z W N 0 a W 9 u M S 9 U Y W J s Z T Q g K D Q p L 0 F 1 d G 9 S Z W 1 v d m V k Q 2 9 s d W 1 u c z E u e 1 B l c m Z v c m 1 h b m N l I E x l d m V s I C w 3 f S Z x d W 9 0 O y w m c X V v d D t T Z W N 0 a W 9 u M S 9 U Y W J s Z T Q g K D Q p L 0 F 1 d G 9 S Z W 1 v d m V k Q 2 9 s d W 1 u c z E u e 0 R 1 c m F 0 a W 9 u K F l l Y X I p L D h 9 J n F 1 b 3 Q 7 L C Z x d W 9 0 O 1 N l Y 3 R p b 2 4 x L 1 R h Y m x l N C A o N C k v Q X V 0 b 1 J l b W 9 2 Z W R D b 2 x 1 b W 5 z M S 5 7 R m l y c 3 Q g T m F t Z S w 5 f S Z x d W 9 0 O y w m c X V v d D t T Z W N 0 a W 9 u M S 9 U Y W J s Z T Q g K D Q p L 0 F 1 d G 9 S Z W 1 v d m V k Q 2 9 s d W 1 u c z E u e 0 F 0 d H J p Y n V 0 Z S w x M H 0 m c X V v d D s s J n F 1 b 3 Q 7 U 2 V j d G l v b j E v V G F i b G U 0 I C g 0 K S 9 B d X R v U m V t b 3 Z l Z E N v b H V t b n M x L n t W Y W x 1 Z S w x M X 0 m c X V v d D s s J n F 1 b 3 Q 7 U 2 V j d G l v b j E v V G F i b G U 0 I C g 0 K S 9 B d X R v U m V t b 3 Z l Z E N v b H V t b n M x L n t B d H R y a W J 1 d G U u M S w x M n 0 m c X V v d D s s J n F 1 b 3 Q 7 U 2 V j d G l v b j E v V G F i b G U 0 I C g 0 K S 9 B d X R v U m V t b 3 Z l Z E N v b H V t b n M x L n t W Y W x 1 Z S 4 x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0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Q p L 1 V u c G l 2 b 3 R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a y s J Z n T N N j r w F + l / 5 b C I A A A A A A g A A A A A A E G Y A A A A B A A A g A A A A S Q 2 T l r X 9 Y r 0 k T R 4 L 2 9 p m c A l c I K H K P t x H i o 0 V O o v j a a k A A A A A D o A A A A A C A A A g A A A A T V Q v p z w Z 4 n X j h X c 1 c S 8 J A Q T z K x M X v k Y E r I T z g y t F L i R Q A A A A Z U 4 K g J Z J 7 j L J z K B g o Y 9 T J c W Z D x s G b S V j 8 / k L o r T c k H I t s 1 O Y i Q 8 I l Y Y m o Y L A S 8 Y 7 u b 2 + 0 C H w U l n c M T R x u z n L s J P K h 6 m d m I Z M P M / 8 u f P 0 6 K t A A A A A 4 / h 3 w E a M I A Y 8 + 7 i B 4 D R c Y P 8 a z n i n 2 R e t V t c D F b 8 o o J a 4 y z 9 K m l K t z c o 5 d f j Y K b M / T R x 7 M r j J d A J K y j c a z I H p o Q = = < / D a t a M a s h u p > 
</file>

<file path=customXml/itemProps1.xml><?xml version="1.0" encoding="utf-8"?>
<ds:datastoreItem xmlns:ds="http://schemas.openxmlformats.org/officeDocument/2006/customXml" ds:itemID="{F03566F3-8B56-42FD-A6C3-02855E0557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</vt:lpstr>
      <vt:lpstr>6th</vt:lpstr>
      <vt:lpstr>8th</vt:lpstr>
      <vt:lpstr>9th</vt:lpstr>
      <vt:lpstr>10th</vt:lpstr>
      <vt:lpstr>11th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Panchal</dc:creator>
  <cp:lastModifiedBy>Harsh Panchal</cp:lastModifiedBy>
  <dcterms:created xsi:type="dcterms:W3CDTF">2024-10-20T15:32:58Z</dcterms:created>
  <dcterms:modified xsi:type="dcterms:W3CDTF">2024-10-20T15:32:58Z</dcterms:modified>
</cp:coreProperties>
</file>